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8740" yWindow="0" windowWidth="38420" windowHeight="21160"/>
  </bookViews>
  <sheets>
    <sheet name="Summary" sheetId="4" r:id="rId1"/>
    <sheet name="Data" sheetId="1" r:id="rId2"/>
    <sheet name="Metadata - Countries" sheetId="2" r:id="rId3"/>
    <sheet name="Metadata - Indicators" sheetId="3" r:id="rId4"/>
  </sheets>
  <definedNames>
    <definedName name="_xlnm._FilterDatabase" localSheetId="1" hidden="1">Data!$A$1:$L$253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08" i="4" l="1"/>
  <c r="J107" i="4"/>
  <c r="I108" i="4"/>
  <c r="I107" i="4"/>
  <c r="H108" i="4"/>
  <c r="H107" i="4"/>
  <c r="G108" i="4"/>
  <c r="G107" i="4"/>
  <c r="F108" i="4"/>
  <c r="F107" i="4"/>
  <c r="E108" i="4"/>
  <c r="E107" i="4"/>
  <c r="J56" i="4"/>
  <c r="J55" i="4"/>
  <c r="I56" i="4"/>
  <c r="I55" i="4"/>
  <c r="H56" i="4"/>
  <c r="H55" i="4"/>
  <c r="G56" i="4"/>
  <c r="G55" i="4"/>
  <c r="F56" i="4"/>
  <c r="F55" i="4"/>
  <c r="E56" i="4"/>
  <c r="E55" i="4"/>
  <c r="J36" i="4"/>
  <c r="J35" i="4"/>
  <c r="I36" i="4"/>
  <c r="I35" i="4"/>
  <c r="H36" i="4"/>
  <c r="H35" i="4"/>
  <c r="G36" i="4"/>
  <c r="G35" i="4"/>
  <c r="F36" i="4"/>
  <c r="F35" i="4"/>
  <c r="E36" i="4"/>
  <c r="E35" i="4"/>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alcChain>
</file>

<file path=xl/sharedStrings.xml><?xml version="1.0" encoding="utf-8"?>
<sst xmlns="http://schemas.openxmlformats.org/spreadsheetml/2006/main" count="2531" uniqueCount="677">
  <si>
    <t>Iraq</t>
  </si>
  <si>
    <t>Sub-Saharan Africa (developing only)</t>
  </si>
  <si>
    <t>East Asia and the Pacific (IFC classification) aggregate.</t>
  </si>
  <si>
    <t>Russian Federation</t>
  </si>
  <si>
    <t>Fiscal year end: July 7; reporting period for national accounts data: FY. Based on IMF data, national accounts data have been revised for 2000 onward; the new base year is 2011.</t>
  </si>
  <si>
    <t>April 2012 database update: Based on official government statistics, data were revised for 1991 onward; the base year for constant price series changed to 2004.</t>
  </si>
  <si>
    <t>Sri Lanka</t>
  </si>
  <si>
    <t>Haiti</t>
  </si>
  <si>
    <t>MCO</t>
  </si>
  <si>
    <t>Fiscal year ends on September 30; reporting period for national accounts data: FY. Base year has changed to 2005. Source: Pacific and Virgin Islands Training Initiative at www.econmap.org.</t>
  </si>
  <si>
    <t>Zambia</t>
  </si>
  <si>
    <t>CAA</t>
  </si>
  <si>
    <t>CRI</t>
  </si>
  <si>
    <t>ABW</t>
  </si>
  <si>
    <t>Netherlands</t>
  </si>
  <si>
    <t>YEM</t>
  </si>
  <si>
    <t>MDG</t>
  </si>
  <si>
    <t>AGO</t>
  </si>
  <si>
    <t>TUN</t>
  </si>
  <si>
    <t>Djibouti</t>
  </si>
  <si>
    <t>Total population data are reported separately for Sudan and South Sudan; see specific notes for other demographic-related series. National accounts data exclude South Sudan after July 9, 2011. Other data reported for Sudan include South Sudan unless otherwise noted.</t>
  </si>
  <si>
    <t>CSA</t>
  </si>
  <si>
    <t>QAT</t>
  </si>
  <si>
    <t>Gambia, The</t>
  </si>
  <si>
    <t>FIN</t>
  </si>
  <si>
    <t>Iceland</t>
  </si>
  <si>
    <t>Macedonia, FYR</t>
  </si>
  <si>
    <t>DZA</t>
  </si>
  <si>
    <t>SOM</t>
  </si>
  <si>
    <t>Senegal</t>
  </si>
  <si>
    <t>Morocco</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</si>
  <si>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</si>
  <si>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</si>
  <si>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</si>
  <si>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</si>
  <si>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</si>
  <si>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</si>
  <si>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Middle East and North Africa regional aggregate (does not include high-income economies).</t>
  </si>
  <si>
    <t>United Arab Emirates</t>
  </si>
  <si>
    <t>Tajikistan</t>
  </si>
  <si>
    <t>BEL</t>
  </si>
  <si>
    <t>TJK</t>
  </si>
  <si>
    <t>Botswana</t>
  </si>
  <si>
    <t>Mauritius</t>
  </si>
  <si>
    <t>Hungary</t>
  </si>
  <si>
    <t>Finland</t>
  </si>
  <si>
    <t>St. Vincent and the Grenadines</t>
  </si>
  <si>
    <t>Bolivia</t>
  </si>
  <si>
    <t>April 2011 database update: The National Statistical Office revised national accounts data from 1995 onward. GDP in current prices were about 4 percent higher than previous estimates.</t>
  </si>
  <si>
    <t>IRL</t>
  </si>
  <si>
    <t>Mauritania</t>
  </si>
  <si>
    <t>PRK</t>
  </si>
  <si>
    <t>Austria</t>
  </si>
  <si>
    <t>SSD</t>
  </si>
  <si>
    <t>HND</t>
  </si>
  <si>
    <t>SUR</t>
  </si>
  <si>
    <t>Fiscal year end: March 31; reporting period for national accounts data: CY. Based on IMF data, national accounts data have been revised for 2000 onward; the new base year is 2009.</t>
  </si>
  <si>
    <t>MMR</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</si>
  <si>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</si>
  <si>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LIC</t>
  </si>
  <si>
    <t>BHR</t>
  </si>
  <si>
    <t>PRY</t>
  </si>
  <si>
    <t>Sweden</t>
  </si>
  <si>
    <t>On 20 December 1999 China resumed its exercise of sovereignty over Macao. Unless otherwise noted, data for China do not include data for Hong Kong SAR, China; Macao SAR, China; or Taiwan, China.</t>
  </si>
  <si>
    <t>Poland</t>
  </si>
  <si>
    <t>Europe and Central Asia (IFC classification) aggregate.</t>
  </si>
  <si>
    <t>Grenada</t>
  </si>
  <si>
    <t>CMR</t>
  </si>
  <si>
    <t>National accounts have been revised from 1965 onward based on official government data; the new base year is 2007. The large upward changes are due to an improved calculation method for nominal GDP.</t>
  </si>
  <si>
    <t>Venezuela, RB</t>
  </si>
  <si>
    <t>Spain</t>
  </si>
  <si>
    <t>East Asia and Pacific regional aggregate (including high-income economies).</t>
  </si>
  <si>
    <t>SGP</t>
  </si>
  <si>
    <t>Kazakhstan</t>
  </si>
  <si>
    <t>GMB</t>
  </si>
  <si>
    <t>West Bank and Gaza</t>
  </si>
  <si>
    <t>MDA</t>
  </si>
  <si>
    <t>Sub-Saharan Africa (IFC classification) aggregate.</t>
  </si>
  <si>
    <t>Sub-Saharan Africa regional aggregate (does not include high-income economies).</t>
  </si>
  <si>
    <t>Armenia</t>
  </si>
  <si>
    <t>South Sudan declared its independence on July 9, 2011. Data are shown separately for South Sudan where available. However, data reported for Sudan include South Sudan unless otherwise noted. Though limited data are available in the WDI database for South Sudan, additional data are available from South Sudan's National Bureau of Statistics (http://ssnbs.org/).</t>
  </si>
  <si>
    <t>South Asia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</si>
  <si>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</si>
  <si>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</si>
  <si>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</si>
  <si>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</si>
  <si>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</si>
  <si>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</si>
  <si>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Cuba</t>
  </si>
  <si>
    <t>CUW</t>
  </si>
  <si>
    <t>Solomon Islands</t>
  </si>
  <si>
    <t>ETH</t>
  </si>
  <si>
    <t>VCT</t>
  </si>
  <si>
    <t>Ireland</t>
  </si>
  <si>
    <t>ECU</t>
  </si>
  <si>
    <t>American Samoa</t>
  </si>
  <si>
    <t>LTU</t>
  </si>
  <si>
    <t>Arab World</t>
  </si>
  <si>
    <t>IMN</t>
  </si>
  <si>
    <t>Fiscal year end: March 31; reporting period for national accounts data: CY. Data for Indonesia include Timor-Leste through 1999 unless otherwise noted.</t>
  </si>
  <si>
    <t>MLT</t>
  </si>
  <si>
    <t>Burkina Faso</t>
  </si>
  <si>
    <t>In 2011, the Central Bank revised national accounts data for 2006 onward.</t>
  </si>
  <si>
    <t>Based on official government statistics released 6 April, 2014, national accounts data have been revised from 2010 onward; the new base year is 2010. The new GDP data are 60 to 75 percent higher than previously reported and incorporate improved data sources and methodology.</t>
  </si>
  <si>
    <t>High income: OECD</t>
  </si>
  <si>
    <t>BTN</t>
  </si>
  <si>
    <t>Turks and Caicos Islands</t>
  </si>
  <si>
    <t>VUT</t>
  </si>
  <si>
    <t>SAS</t>
  </si>
  <si>
    <t>Jamaica</t>
  </si>
  <si>
    <t>BRN</t>
  </si>
  <si>
    <t>Pacific island small states</t>
  </si>
  <si>
    <t>Middle East &amp; North Africa</t>
  </si>
  <si>
    <t>PAK</t>
  </si>
  <si>
    <t>VIR</t>
  </si>
  <si>
    <t>SWZ</t>
  </si>
  <si>
    <t>GTM</t>
  </si>
  <si>
    <t>High income group aggregate. High-income economies are those in which 2012 GNI per capita was $12,616 or more.</t>
  </si>
  <si>
    <t>MOZ</t>
  </si>
  <si>
    <t>CME</t>
  </si>
  <si>
    <t>SNA data for 2000-2011 are updated from official government statistics; 1994-1999 from UN databases. Base year has changed from 1995 to 2000.</t>
  </si>
  <si>
    <t>NER</t>
  </si>
  <si>
    <t>Côte d'Ivoire</t>
  </si>
  <si>
    <t>Euro area</t>
  </si>
  <si>
    <t>ISL</t>
  </si>
  <si>
    <t>1990</t>
  </si>
  <si>
    <t>Fiji</t>
  </si>
  <si>
    <t>SVK</t>
  </si>
  <si>
    <t>BGD</t>
  </si>
  <si>
    <t>BGR</t>
  </si>
  <si>
    <t>SYC</t>
  </si>
  <si>
    <t>Namibia</t>
  </si>
  <si>
    <t>UZB</t>
  </si>
  <si>
    <t>Ethiopia</t>
  </si>
  <si>
    <t>HPC</t>
  </si>
  <si>
    <t>UGA</t>
  </si>
  <si>
    <t>GNB</t>
  </si>
  <si>
    <t>MEA</t>
  </si>
  <si>
    <t>National accounts have been revised based on data from the National Statistical Institute; the new base year is 2000.</t>
  </si>
  <si>
    <t>Upper middle income</t>
  </si>
  <si>
    <t>Fiscal year end: March 20; reporting period for national accounts data: FY. National accounts data are sourced from the IMF and differ from the Central Statistics Organization numbers due to exclusion of the opium economy.</t>
  </si>
  <si>
    <t>Europe &amp; Central Asia (all income levels)</t>
  </si>
  <si>
    <t>Chile</t>
  </si>
  <si>
    <t>St. Kitts and Nevis</t>
  </si>
  <si>
    <t>Bahamas, The</t>
  </si>
  <si>
    <t>Ghana</t>
  </si>
  <si>
    <t>ERI</t>
  </si>
  <si>
    <t>Based on IMF data, national accounts data have been revised for 2005 onward; the new base year is 2005.</t>
  </si>
  <si>
    <t>CEA</t>
  </si>
  <si>
    <t>Italy</t>
  </si>
  <si>
    <t>TTO</t>
  </si>
  <si>
    <t>LCN</t>
  </si>
  <si>
    <t>Fiscal year end: March 31; reporting period for national accounts data: CY. In 2011, the Central Statistical Office revised national accounts data for 1990 onward.</t>
  </si>
  <si>
    <t>Syrian Arab Republic</t>
  </si>
  <si>
    <t>Sub-Saharan Africa regional aggregate (including high-income economies).</t>
  </si>
  <si>
    <t>Czech Republic</t>
  </si>
  <si>
    <t>In 2010, national accounts data for 2003-09 were revised. The new data had broader coverage of all sectors of the economy, and GDP in current prices averaged 89 percent higher than previous estimates.</t>
  </si>
  <si>
    <t>Niger</t>
  </si>
  <si>
    <t>IRN</t>
  </si>
  <si>
    <t>Northern Mariana Islands</t>
  </si>
  <si>
    <t>Samoa</t>
  </si>
  <si>
    <t>World aggregate.</t>
  </si>
  <si>
    <t>SSF</t>
  </si>
  <si>
    <t>Central African Republic</t>
  </si>
  <si>
    <t>CHN</t>
  </si>
  <si>
    <t>Switzerland</t>
  </si>
  <si>
    <t>PRT</t>
  </si>
  <si>
    <t>Fiscal year end: September 30; reporting period for national accounts data: FY. In 2010, the government revised national accounts data following changes in the methodology. Current price series since 1991 and constant price series since 1996 were revised.</t>
  </si>
  <si>
    <t>SST</t>
  </si>
  <si>
    <t>Korea, Rep.</t>
  </si>
  <si>
    <t>NCL</t>
  </si>
  <si>
    <t>Sub-Saharan Africa (all income levels)</t>
  </si>
  <si>
    <t>PSE</t>
  </si>
  <si>
    <t>Maternal mortality ratio is the number of women who die during pregnancy and childbirth, per 100,000 live births. The data are estimated with a regression model using information on fertility, birth attendants, and HIV prevalence.</t>
  </si>
  <si>
    <t>Cabo Verde is the new name for the country previously listed as Cape Verde. Based on official government statistics and IMF data, national accounts data have been revised from 1990 onward; the new base year is 2007.</t>
  </si>
  <si>
    <t>MNE</t>
  </si>
  <si>
    <t>Canada</t>
  </si>
  <si>
    <t>MAR</t>
  </si>
  <si>
    <t>Albania</t>
  </si>
  <si>
    <t>India</t>
  </si>
  <si>
    <t>PSS</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</si>
  <si>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</si>
  <si>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</si>
  <si>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</si>
  <si>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</si>
  <si>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NIC</t>
  </si>
  <si>
    <t>SYR</t>
  </si>
  <si>
    <t>April 2012 database update: Based on data from the Organisation for Economic Co-operation and Development, national accounts data were revised for 1991 onward.</t>
  </si>
  <si>
    <t>Latin America &amp; Caribbean (all income levels)</t>
  </si>
  <si>
    <t>LMC</t>
  </si>
  <si>
    <t>BLR</t>
  </si>
  <si>
    <t>North America</t>
  </si>
  <si>
    <t>South Asia (IFC classification) aggregate.</t>
  </si>
  <si>
    <t>Maldives</t>
  </si>
  <si>
    <t>INDICATOR_CODE</t>
  </si>
  <si>
    <t>COD</t>
  </si>
  <si>
    <t>Indicator Name</t>
  </si>
  <si>
    <t>Sudan</t>
  </si>
  <si>
    <t>TCA</t>
  </si>
  <si>
    <t>GNQ</t>
  </si>
  <si>
    <t>The new base year is 2008.</t>
  </si>
  <si>
    <t>Based on data from the Bureau of Statistics, national accounts data on the expenditure side have been revised from 2005 onward; the new base year is 2005.</t>
  </si>
  <si>
    <t>SOURCE_ORGANIZATION</t>
  </si>
  <si>
    <t>EAP</t>
  </si>
  <si>
    <t>LAO</t>
  </si>
  <si>
    <t>Mexico</t>
  </si>
  <si>
    <t>MWI</t>
  </si>
  <si>
    <t>Liberia</t>
  </si>
  <si>
    <t>In 2010, the Bureau of Statistics introduced a new series of GDP rebased to year 2006. Current price GDP averaged 63 percent higher than previous estimates.</t>
  </si>
  <si>
    <t>Fiscal year end: June 30; reporting period for national accounts data: FY. April 2012 database update: Based on data from the Instituto de Estadísticas de Puerto Rico, national accounts data were revised for 2001 onward.</t>
  </si>
  <si>
    <t>SAU</t>
  </si>
  <si>
    <t>DJI</t>
  </si>
  <si>
    <t>Ecuador</t>
  </si>
  <si>
    <t>Pacific island small states aggregate. Includes Fiji, Kiribati, Marshall Islands, Federated States of Micronesia, Palau, Samoa, Solomon Islands, Tonga, Tuvalu, and Vanuatu.</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</si>
  <si>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</si>
  <si>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</si>
  <si>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</si>
  <si>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Sao Tome and Principe</t>
  </si>
  <si>
    <t>Latin America &amp; Caribbean (developing only)</t>
  </si>
  <si>
    <t>Vietnam</t>
  </si>
  <si>
    <t>ESP</t>
  </si>
  <si>
    <t>CUB</t>
  </si>
  <si>
    <t>Europe &amp; Central Asia (developing only)</t>
  </si>
  <si>
    <t>CYP</t>
  </si>
  <si>
    <t>LSO</t>
  </si>
  <si>
    <t>Upper middle income group aggregate. Upper-middle-income economies are those in which 2012 GNI per capita was between $4,086 and $12,615.</t>
  </si>
  <si>
    <t>Togo</t>
  </si>
  <si>
    <t>PNG</t>
  </si>
  <si>
    <t>Egypt, Arab Rep.</t>
  </si>
  <si>
    <t>LBN</t>
  </si>
  <si>
    <t>DMA</t>
  </si>
  <si>
    <t>TKM</t>
  </si>
  <si>
    <t>Guatemala</t>
  </si>
  <si>
    <t>NAM</t>
  </si>
  <si>
    <t>Rwanda</t>
  </si>
  <si>
    <t>Hong Kong SAR, China</t>
  </si>
  <si>
    <t>Latvia</t>
  </si>
  <si>
    <t>Fiscal year ends on September 30; reporting period for national accounts data: FY.</t>
  </si>
  <si>
    <t>Least developed countries: UN classification</t>
  </si>
  <si>
    <t>Fiscal year end: March 31; reporting period for national accounts data: CY. Country reports using a blend of SNA 1993 and SNA 2008. April 2012 database update: National accounts time series were replaced with official government statistics.</t>
  </si>
  <si>
    <t>Philippines</t>
  </si>
  <si>
    <t>FSM</t>
  </si>
  <si>
    <t>South Sudan</t>
  </si>
  <si>
    <t>TLS</t>
  </si>
  <si>
    <t>Euro area aggregate.</t>
  </si>
  <si>
    <t>SWE</t>
  </si>
  <si>
    <t>KAZ</t>
  </si>
  <si>
    <t>ARM</t>
  </si>
  <si>
    <t>NZL</t>
  </si>
  <si>
    <t>PER</t>
  </si>
  <si>
    <t>European Union aggregate.</t>
  </si>
  <si>
    <t>BLZ</t>
  </si>
  <si>
    <t>Fiscal year ends on September 30; reporting period for national accounts data: FY. Based on the Pacific and Virgin Islands Training Initiative, national accounts data have been revised from 2009 onward. In 2010, the government statistical office revised national accounts data for 1995-2008.</t>
  </si>
  <si>
    <t>CSS</t>
  </si>
  <si>
    <t>Luxembourg</t>
  </si>
  <si>
    <t>BHS</t>
  </si>
  <si>
    <t>Isle of Man</t>
  </si>
  <si>
    <t>Nigeria</t>
  </si>
  <si>
    <t>COL</t>
  </si>
  <si>
    <t>LMY</t>
  </si>
  <si>
    <t>MAC</t>
  </si>
  <si>
    <t>East Asia &amp; Pacific (all income levels)</t>
  </si>
  <si>
    <t>2005</t>
  </si>
  <si>
    <t>AUS</t>
  </si>
  <si>
    <t>MEX</t>
  </si>
  <si>
    <t>JOR</t>
  </si>
  <si>
    <t>Based on official government statistics, value added in services in constant and current prices have been revised from 1990 onward. National accounts data in constant prices have been linked back to 1960; the new base year is 2005.</t>
  </si>
  <si>
    <t>Denmark</t>
  </si>
  <si>
    <t>April 2012 database update: National accounts historical expenditure series in constant prices were revised in line with State Statistical Committee data that were not previously available.</t>
  </si>
  <si>
    <t>Sub-Saharan Africa</t>
  </si>
  <si>
    <t>Uzbekistan</t>
  </si>
  <si>
    <t>SLB</t>
  </si>
  <si>
    <t>Europe and Central Asia regional aggregate (including high-income economies).</t>
  </si>
  <si>
    <t>Argentina</t>
  </si>
  <si>
    <t>Europe and Central Asia regional aggregate (does not include high-income economies).</t>
  </si>
  <si>
    <t>CHI</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</si>
  <si>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and GDP is now calculated using chain linked volumes in 2005 prices.</t>
  </si>
  <si>
    <t>Based on official government statistics, value added is measured at producer prices through 1997 and at basic prices from 1998 onward.</t>
  </si>
  <si>
    <t>Serbia</t>
  </si>
  <si>
    <t>Fiscal year end: March 31; reporting period for national accounts data: CY. Based on official government statistics, national accounts data have been revised from 2006 onward; the new base year is 2006. Data before 2006 were reported on a fiscal year basis.</t>
  </si>
  <si>
    <t>Belize</t>
  </si>
  <si>
    <t>VEN</t>
  </si>
  <si>
    <t>Angola</t>
  </si>
  <si>
    <t>Fiscal year end: September 30; reporting period for national accounts data: CY.</t>
  </si>
  <si>
    <t>ECA</t>
  </si>
  <si>
    <t>Low &amp; middle income</t>
  </si>
  <si>
    <t>Fiscal year end: July 14; reporting period for national accounts data: FY.</t>
  </si>
  <si>
    <t>ROU</t>
  </si>
  <si>
    <t>SVN</t>
  </si>
  <si>
    <t>Afghanistan</t>
  </si>
  <si>
    <t>Middle East and North Africa (IFC classification) aggregate.</t>
  </si>
  <si>
    <t>Based on official government statistics and International Monetary Fund data, national accounts data have been revised for 1990 onward.</t>
  </si>
  <si>
    <t>On 1 July 1997 China resumed its exercise of sovereignty over Hong Kong; and on 20 December 1999 China resumed its exercise of sovereignty over Macao. Unless otherwise noted, data for China do not include data for Hong Kong SAR, China; Macao SAR, China; or Taiwan, China. Based on data from the National Bureau of Statistics, the methodology for national accounts exports and imports of goods and services in constant prices have been revised from 2000 onward.</t>
  </si>
  <si>
    <t>CIV</t>
  </si>
  <si>
    <t>BRA</t>
  </si>
  <si>
    <t>HKG</t>
  </si>
  <si>
    <t>BEN</t>
  </si>
  <si>
    <t>OECD members</t>
  </si>
  <si>
    <t>Costa Rica</t>
  </si>
  <si>
    <t>Caribbean small states</t>
  </si>
  <si>
    <t>Arab World aggregate. Arab World is composed of members of the League of Arab States.</t>
  </si>
  <si>
    <t>ZWE</t>
  </si>
  <si>
    <t>Andorra</t>
  </si>
  <si>
    <t>High income</t>
  </si>
  <si>
    <t>On January 1, 2009, the Turkmen manat was redenominated (1 new manat = 5,000 old manats).</t>
  </si>
  <si>
    <t>RUS</t>
  </si>
  <si>
    <t>LIE</t>
  </si>
  <si>
    <t>Fiscal year end: March 31; reporting period for national accounts data: CY. In 2010, the Central Bureau of Statistics revised national accounts data for 2000-07. An expanded data survey resulted in a substantial upward adjustment to estimates of output, particularly in mining, services, and manufacturing. The constant price series were rebased from 1995 to 2004 prices. GDP in current prices averaged 14 percent higher than previous estimates.</t>
  </si>
  <si>
    <t>Mali</t>
  </si>
  <si>
    <t>COM</t>
  </si>
  <si>
    <t>WHO, UNICEF, UNFPA, The World Bank, and the United Nations Population Division. Trends in Maternal Mortality: 1990 to 2013. Geneva, World Health Organization, 2014</t>
  </si>
  <si>
    <t>Fiscal year end: March 31; reporting period for national accounts data: FY.</t>
  </si>
  <si>
    <t>ASM</t>
  </si>
  <si>
    <t>AUT</t>
  </si>
  <si>
    <t>Comoros</t>
  </si>
  <si>
    <t>French Polynesia</t>
  </si>
  <si>
    <t>Middle East and North Africa (IFC classification)</t>
  </si>
  <si>
    <t>Guyana</t>
  </si>
  <si>
    <t>April 2013 database update: Based on IMF data, national accounts data were revised for 1990 onward; the base year changed to 1990.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</si>
  <si>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</si>
  <si>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</si>
  <si>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</si>
  <si>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April 2013 database update: Based on IMF data, national accounts data were revised for 2000 onward; the base year changed to 2002.</t>
  </si>
  <si>
    <t>Bahrain</t>
  </si>
  <si>
    <t>Turkey</t>
  </si>
  <si>
    <t>April 2013 database update: Based on IMF data, national accounts data were revised for 2000 onward; the base year changed to 2000.</t>
  </si>
  <si>
    <t>GAB</t>
  </si>
  <si>
    <t>Lower middle income</t>
  </si>
  <si>
    <t>Curacao</t>
  </si>
  <si>
    <t>INX</t>
  </si>
  <si>
    <t>April 2013 database update: Based on IMF data, national accounts data have been revised for 2000; the new base year is 2000.</t>
  </si>
  <si>
    <t>Slovenia</t>
  </si>
  <si>
    <t>Bermuda</t>
  </si>
  <si>
    <t>France</t>
  </si>
  <si>
    <t>LCA</t>
  </si>
  <si>
    <t>PLW</t>
  </si>
  <si>
    <t>Slovak Republic</t>
  </si>
  <si>
    <t>Fiscal year end: June 30; reporting period for national accounts data: FY. The new base year is 2005/06.</t>
  </si>
  <si>
    <t>TGO</t>
  </si>
  <si>
    <t>Micronesia, Fed. Sts.</t>
  </si>
  <si>
    <t>FJI</t>
  </si>
  <si>
    <t>KNA</t>
  </si>
  <si>
    <t>Congo, Rep.</t>
  </si>
  <si>
    <t>Faeroe Islands</t>
  </si>
  <si>
    <t>BRB</t>
  </si>
  <si>
    <t>Channel Islands</t>
  </si>
  <si>
    <t>CLA</t>
  </si>
  <si>
    <t>ZAF</t>
  </si>
  <si>
    <t>Bosnia and Herzegovina</t>
  </si>
  <si>
    <t>Europe &amp; Central Asia</t>
  </si>
  <si>
    <t>April 2012 database update: The Department of National Planning revised national accounts data for 2000 onward; the base year changed to 2003.</t>
  </si>
  <si>
    <t>BWA</t>
  </si>
  <si>
    <t>SOURCE_NOTE</t>
  </si>
  <si>
    <t>Mongolia</t>
  </si>
  <si>
    <t>St. Martin (French part)</t>
  </si>
  <si>
    <t>Malta</t>
  </si>
  <si>
    <t>United States</t>
  </si>
  <si>
    <t>Curaçao</t>
  </si>
  <si>
    <t>EMU</t>
  </si>
  <si>
    <t>COG</t>
  </si>
  <si>
    <t>Montenegro</t>
  </si>
  <si>
    <t>Lower middle income group aggregate. Lower-middle-income economies are those in which 2012 GNI per capita was between $1,036 and $4,085.</t>
  </si>
  <si>
    <t>Monaco</t>
  </si>
  <si>
    <t>Antigua and Barbuda</t>
  </si>
  <si>
    <t>SXM</t>
  </si>
  <si>
    <t>MRT</t>
  </si>
  <si>
    <t>April 2012 database update: Based on data from the Central Bank and its Statistical Bulletin, national accounts data were revised for 1997 onward.</t>
  </si>
  <si>
    <t>Latin America and the Caribbean (IFC classification)</t>
  </si>
  <si>
    <t>Fiscal year end: March 31; reporting period for national accounts data: FY. April 2013 database update: The India Central Statistical Office revised historical data series both current and constant going back to 1960 with 2004–05 as the base.</t>
  </si>
  <si>
    <t>Iran, Islamic Rep.</t>
  </si>
  <si>
    <t>South Asia (IFC classification)</t>
  </si>
  <si>
    <t>April 2012 database update: Based on official statistics, national accounts data were revised for 2003 onward.</t>
  </si>
  <si>
    <t>OSS</t>
  </si>
  <si>
    <t>Dominican Republic</t>
  </si>
  <si>
    <t>KGZ</t>
  </si>
  <si>
    <t>Lithuania</t>
  </si>
  <si>
    <t>Fiscal year end: March 31; reporting period for national accounts data: CY.</t>
  </si>
  <si>
    <t>Fiscal year end: June 30; reporting period for national accounts data: FY. In 2011, the Bureau of Statistics revised national accounts series for 1998 onward; the base year for constant price series changed to 2001/02.</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</si>
  <si>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</si>
  <si>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South Asia regional aggregate. There are no economies in South Asia classified as high income.</t>
  </si>
  <si>
    <t>Madagascar</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</si>
  <si>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</si>
  <si>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</si>
  <si>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</si>
  <si>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</si>
  <si>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</si>
  <si>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</si>
  <si>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In 2010, the Ghana Statistical Service revised the base year for Ghana's national accounts series from 1993 to 2006. The new GDP data were about 60 percent higher than previously reported and incorporated improved data sources and methodology.</t>
  </si>
  <si>
    <t>Based on data from the IMF, World Bank and government official statistics, national accounts data have been revised from 2006 onward. Value added is measured at producer prices up to 1999 and at basic prices from 2000 onward.</t>
  </si>
  <si>
    <t>Brunei Darussalam</t>
  </si>
  <si>
    <t>Virgin Islands (U.S.)</t>
  </si>
  <si>
    <t>ZMB</t>
  </si>
  <si>
    <t>Australia</t>
  </si>
  <si>
    <t>Kosovo</t>
  </si>
  <si>
    <t>Ukraine</t>
  </si>
  <si>
    <t>Tuvalu</t>
  </si>
  <si>
    <t>SRB</t>
  </si>
  <si>
    <t>Lebanon</t>
  </si>
  <si>
    <t>Cyprus</t>
  </si>
  <si>
    <t>STP</t>
  </si>
  <si>
    <t>April 2013 database update: Based on official government statistics, national accounts data were revised for 1976 onward; the base year changed to 2006.</t>
  </si>
  <si>
    <t>THA</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</si>
  <si>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</si>
  <si>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</si>
  <si>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</si>
  <si>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</si>
  <si>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</si>
  <si>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</si>
  <si>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National accounts data have rebased to reflect the January 1, 2013, introduction of the new Zambian kwacha at a rate of 1,000 old kwacha = 1 new kwacha.</t>
  </si>
  <si>
    <t>SSA</t>
  </si>
  <si>
    <t>Middle East &amp; North Africa (developing only)</t>
  </si>
  <si>
    <t>ALB</t>
  </si>
  <si>
    <t>BFA</t>
  </si>
  <si>
    <t>East Asia and Pacific regional aggregate (does not include high-income economies).</t>
  </si>
  <si>
    <t>PAN</t>
  </si>
  <si>
    <t>SDN</t>
  </si>
  <si>
    <t>TZA</t>
  </si>
  <si>
    <t>GEO</t>
  </si>
  <si>
    <t>April 2013 database update: Data were updated using the government of Bhutan macroeconomic framework.</t>
  </si>
  <si>
    <t>Kyrgyz Republic</t>
  </si>
  <si>
    <t>KSV</t>
  </si>
  <si>
    <t>LVA</t>
  </si>
  <si>
    <t>Indonesia</t>
  </si>
  <si>
    <t>Fiscal year ends on June 30; reporting period for national accounts data: FY. Data are revised from Samoa Bureau of Statistics and Central Bank of Samoa.</t>
  </si>
  <si>
    <t>National accounts data have been revised from 1960 onward. The methodology and base year have not changed but the output of two hydroelectric plants (shared with neighboring countries) has been added raising GDP from previous estimates. On the supply side, it was added in "gas, electricity and water." On the demand side changes were mainly to exports, but also for imports, investment and consumption. National accounts price valuations for 1991 to 2012 have also been corrected and changed from VAP to VAB.</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</si>
  <si>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</si>
  <si>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FRO</t>
  </si>
  <si>
    <t>MAF</t>
  </si>
  <si>
    <t>Korea, Dem. Rep.</t>
  </si>
  <si>
    <t>Burundi</t>
  </si>
  <si>
    <t>IDN</t>
  </si>
  <si>
    <t>Saudi Arabia</t>
  </si>
  <si>
    <t>East Asia &amp; Pacific (developing only)</t>
  </si>
  <si>
    <t>MNG</t>
  </si>
  <si>
    <t>Cayman Islands</t>
  </si>
  <si>
    <t>Moldova</t>
  </si>
  <si>
    <t>Germany</t>
  </si>
  <si>
    <t>Israel</t>
  </si>
  <si>
    <t>Country Code</t>
  </si>
  <si>
    <t>DEU</t>
  </si>
  <si>
    <t>East Asia &amp; Pacific</t>
  </si>
  <si>
    <t>WSM</t>
  </si>
  <si>
    <t>CAF</t>
  </si>
  <si>
    <t>South Africa</t>
  </si>
  <si>
    <t>Paraguay</t>
  </si>
  <si>
    <t>Peru</t>
  </si>
  <si>
    <t>Cabo Verde</t>
  </si>
  <si>
    <t>Congo, Dem. Rep.</t>
  </si>
  <si>
    <t>ATG</t>
  </si>
  <si>
    <t>ARG</t>
  </si>
  <si>
    <t>Gabon</t>
  </si>
  <si>
    <t>April 2012 database update: National accounts data were revised for 1998 onward. Because intellectual property products are now reported as a part of gross fixed capital formation, gross domestic product (GDP) in current prices averaged 4 percent higher than previous estimates.</t>
  </si>
  <si>
    <t>Lesotho</t>
  </si>
  <si>
    <t>Seychelles</t>
  </si>
  <si>
    <t>China</t>
  </si>
  <si>
    <t>Singapore</t>
  </si>
  <si>
    <t>KWT</t>
  </si>
  <si>
    <t>UKR</t>
  </si>
  <si>
    <t>National accounts have been revised from 2000 onward based on official government data; the new base year is 1988. The new series raises GDP significantly from previous estimates.</t>
  </si>
  <si>
    <t>Suriname</t>
  </si>
  <si>
    <t>St. Lucia</t>
  </si>
  <si>
    <t>Estonia</t>
  </si>
  <si>
    <t>NLD</t>
  </si>
  <si>
    <t>BOL</t>
  </si>
  <si>
    <t>SMR</t>
  </si>
  <si>
    <t>Not classified</t>
  </si>
  <si>
    <t>Croatia</t>
  </si>
  <si>
    <t>LAC</t>
  </si>
  <si>
    <t>Latin America and Caribbean regional aggregate (including high-income economies).</t>
  </si>
  <si>
    <t>Turkmenistan</t>
  </si>
  <si>
    <t>Greenland</t>
  </si>
  <si>
    <t>KIR</t>
  </si>
  <si>
    <t>Fiscal year end: June 30; reporting period for national accounts data: CY. As of January 2009, multiple hard currencies, such as rand, pound sterling, euro and U.S. dollar are in use. Data are reported in U.S. dollars, the most-used currency.</t>
  </si>
  <si>
    <t>AZE</t>
  </si>
  <si>
    <t>Aruba</t>
  </si>
  <si>
    <t>Based on IMF and World Bank data, GDP in current and constant prices have been revised from 2000 onward. Value added components are calculated using shares from the Asian Development Bank.</t>
  </si>
  <si>
    <t>DNK</t>
  </si>
  <si>
    <t>Uruguay</t>
  </si>
  <si>
    <t>GUY</t>
  </si>
  <si>
    <t>HIC</t>
  </si>
  <si>
    <t>April 2013 database update: Based on official government statistics, national accounts data were revised for 1999 onward; the base year changed to 2006.</t>
  </si>
  <si>
    <t>NOC</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</si>
  <si>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</si>
  <si>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</si>
  <si>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</si>
  <si>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High income: nonOECD</t>
  </si>
  <si>
    <t>IRQ</t>
  </si>
  <si>
    <t>Panama</t>
  </si>
  <si>
    <t>Malawi</t>
  </si>
  <si>
    <t>GRC</t>
  </si>
  <si>
    <t>LUX</t>
  </si>
  <si>
    <t>Kosovo became a World Bank member on June 29, 2009. Since 1999, Kosovo has been a territory under international administration pursuant to UN Security Council Resolution 1244 (1999).</t>
  </si>
  <si>
    <t>OECD members aggregate (all, including developing countries).</t>
  </si>
  <si>
    <t>BDI</t>
  </si>
  <si>
    <t>GHA</t>
  </si>
  <si>
    <t>Honduras</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</si>
  <si>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</si>
  <si>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MNA</t>
  </si>
  <si>
    <t>Romania</t>
  </si>
  <si>
    <t>Libya</t>
  </si>
  <si>
    <t>BIH</t>
  </si>
  <si>
    <t>Thailand</t>
  </si>
  <si>
    <t>Colombia</t>
  </si>
  <si>
    <t>Puerto Rico</t>
  </si>
  <si>
    <t>SEN</t>
  </si>
  <si>
    <t>New Zealand</t>
  </si>
  <si>
    <t>Barbados</t>
  </si>
  <si>
    <t>CAN</t>
  </si>
  <si>
    <t>ITA</t>
  </si>
  <si>
    <t>JPN</t>
  </si>
  <si>
    <t>Fiscal year end: June 30; reporting period for national accounts data: CY. April 2013 database update: Based on official government statistics, national accounts data were revised for 2004 onward; the base year changed to 2004.</t>
  </si>
  <si>
    <t>OMN</t>
  </si>
  <si>
    <t>CPV</t>
  </si>
  <si>
    <t>Tanzania</t>
  </si>
  <si>
    <t>Based on official government statistics, national account data have been revised, and value added is measured at basic prices; the new base year is 2010.</t>
  </si>
  <si>
    <t>Based on data from the Vietnam Statistics Office, national accounts data have been revised from 2000 onward; the new base year is 2010.</t>
  </si>
  <si>
    <t>Middle East &amp; North Africa (all income levels)</t>
  </si>
  <si>
    <t>GIN</t>
  </si>
  <si>
    <t>Bhutan</t>
  </si>
  <si>
    <t>El Salvador</t>
  </si>
  <si>
    <t>Lao PDR</t>
  </si>
  <si>
    <t>Jordan</t>
  </si>
  <si>
    <t>Guinea</t>
  </si>
  <si>
    <t>PYF</t>
  </si>
  <si>
    <t>April 2012 database update: Based on official government statistics, national accounts data were revised for 2000 onward; the base year changed to 2006.</t>
  </si>
  <si>
    <t>Maternal mortality ratio (modeled estimate, per 100,000 live births)</t>
  </si>
  <si>
    <t>Macao SAR, China</t>
  </si>
  <si>
    <t>2000</t>
  </si>
  <si>
    <t>PHL</t>
  </si>
  <si>
    <t>Small states aggregate. Includes 41 members of the Small States Forum. (Does not include the high-income countries Bahrain, Brunei Darussalam, Cyprus, Estonia, Iceland, Malta, Qatar, and San Marino.)</t>
  </si>
  <si>
    <t>Guinea-Bissau</t>
  </si>
  <si>
    <t>TCD</t>
  </si>
  <si>
    <t>April 2013 database update: Based on data from the Central Bureau of Statistics, national accounts data were revised for 2003 onward.</t>
  </si>
  <si>
    <t>Latin America and Caribbean regional aggregate (does not include high-income economies).</t>
  </si>
  <si>
    <t>ECS</t>
  </si>
  <si>
    <t>Latin America and the Caribbean (IFC classification) aggregate.</t>
  </si>
  <si>
    <t>EAS</t>
  </si>
  <si>
    <t>GBR</t>
  </si>
  <si>
    <t>MYS</t>
  </si>
  <si>
    <t>Fiscal year end: March 20; reporting period for national accounts data: FY.</t>
  </si>
  <si>
    <t>LDC</t>
  </si>
  <si>
    <t>World</t>
  </si>
  <si>
    <t>Belarus</t>
  </si>
  <si>
    <t>Brazil</t>
  </si>
  <si>
    <t>UMC</t>
  </si>
  <si>
    <t>IND</t>
  </si>
  <si>
    <t>NOR</t>
  </si>
  <si>
    <t>OEC</t>
  </si>
  <si>
    <t>Fiscal year end: June 30; reporting period for national accounts data: FY. Value added current series updated by the Australian Bureau of Statistics; data revised from 1990 onward; Australia reports using SNA 2008.</t>
  </si>
  <si>
    <t>Heavily indebted poor countries aggregate.</t>
  </si>
  <si>
    <t>GRD</t>
  </si>
  <si>
    <t>MIC</t>
  </si>
  <si>
    <t>Nicaragua</t>
  </si>
  <si>
    <t>Latin America &amp; Caribbean</t>
  </si>
  <si>
    <t>Fiscal year end: June 30; reporting period for national accounts data: FY.</t>
  </si>
  <si>
    <t>Mozambique</t>
  </si>
  <si>
    <t>Bulgaria</t>
  </si>
  <si>
    <t>Chad</t>
  </si>
  <si>
    <t>1995</t>
  </si>
  <si>
    <t>Based on official government statistics, national accounts data have been revised from 2006 onward; the new base year is 2006.</t>
  </si>
  <si>
    <t>MLI</t>
  </si>
  <si>
    <t>MNP</t>
  </si>
  <si>
    <t>Qatar</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</si>
  <si>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</si>
  <si>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t>
  </si>
  <si>
    <t>Liechtenstein</t>
  </si>
  <si>
    <t>USA</t>
  </si>
  <si>
    <t>ARB</t>
  </si>
  <si>
    <t>Georgia</t>
  </si>
  <si>
    <t>SH.STA.MMRT</t>
  </si>
  <si>
    <t>East Asia and the Pacific (IFC classification)</t>
  </si>
  <si>
    <t>INDICATOR_NAME</t>
  </si>
  <si>
    <t>Europe and Central Asia (IFC classification)</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</si>
  <si>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</si>
  <si>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</si>
  <si>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</si>
  <si>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</si>
  <si>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</si>
  <si>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April 2013 database update: Based on official government statistics, national accounts data were revised for 2002 onward; the base year changed to 2007.</t>
  </si>
  <si>
    <t>Benin</t>
  </si>
  <si>
    <t>Middle income group aggregate. Middle-income economies are those in which 2012 GNI per capita was between $1,036 and $12,615.</t>
  </si>
  <si>
    <t>Region</t>
  </si>
  <si>
    <t>Vanuatu</t>
  </si>
  <si>
    <t>Low and middle income group aggregate (all developing economies). Low- and middle-income economies are those in which 2012 GNI per capita was $12,615 or less.</t>
  </si>
  <si>
    <t>Kiribati</t>
  </si>
  <si>
    <t>VNM</t>
  </si>
  <si>
    <t>HUN</t>
  </si>
  <si>
    <t>High income nonOECD aggregate. High-income economies are those in which 2012 GNI per capita was $12,616 or more.</t>
  </si>
  <si>
    <t>BMU</t>
  </si>
  <si>
    <t>April 2013 database update: Based on official government statistics, the base year for constant price series changed to 2005.</t>
  </si>
  <si>
    <t>MHL</t>
  </si>
  <si>
    <t>Belgium</t>
  </si>
  <si>
    <t>SLE</t>
  </si>
  <si>
    <t>Equatorial Guinea</t>
  </si>
  <si>
    <t>Tonga</t>
  </si>
  <si>
    <t>2010</t>
  </si>
  <si>
    <t>CHE</t>
  </si>
  <si>
    <t>Low income group aggregate. Low-income economies are those in which 2012 GNI per capita was $1,035 or less.</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</si>
  <si>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</si>
  <si>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</si>
  <si>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</si>
  <si>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Sub-Saharan Africa (IFC classification)</t>
  </si>
  <si>
    <t>OED</t>
  </si>
  <si>
    <t>MKD</t>
  </si>
  <si>
    <t>CHL</t>
  </si>
  <si>
    <t>EST</t>
  </si>
  <si>
    <t>LBR</t>
  </si>
  <si>
    <t>GRL</t>
  </si>
  <si>
    <t>NAC</t>
  </si>
  <si>
    <t>Trinidad and Tobago</t>
  </si>
  <si>
    <t>LBY</t>
  </si>
  <si>
    <t>KOR</t>
  </si>
  <si>
    <t>CZE</t>
  </si>
  <si>
    <t>United Kingdom</t>
  </si>
  <si>
    <t>SpecialNotes</t>
  </si>
  <si>
    <t>ISR</t>
  </si>
  <si>
    <t>EGY</t>
  </si>
  <si>
    <t>Timor-Leste</t>
  </si>
  <si>
    <t>Cambodia</t>
  </si>
  <si>
    <t>Palau</t>
  </si>
  <si>
    <t>Norway</t>
  </si>
  <si>
    <t>IncomeGroup</t>
  </si>
  <si>
    <t>Fiscal year end: June 30; reporting period for national accounts data: CY.</t>
  </si>
  <si>
    <t>April 2013 database update: Based on official government statistics, national accounts data were revised for 1994 onward; the base year changed to 2006.</t>
  </si>
  <si>
    <t>Fiscal year ends on June 30; reporting period for national accounts data: FY. April 2013 database update: Based on data from the National Bureau of Statistics, national accounts data were revised; the base year changed to 2010/11.</t>
  </si>
  <si>
    <t>Heavily indebted poor countries (HIPC)</t>
  </si>
  <si>
    <t>High income OECD members aggregate. High-income economies are those in which 2012 GNI per capita was $12,616 or more.</t>
  </si>
  <si>
    <t>NGA</t>
  </si>
  <si>
    <t>PRI</t>
  </si>
  <si>
    <t>LKA</t>
  </si>
  <si>
    <t>Cote d'Ivoire</t>
  </si>
  <si>
    <t>Algeria</t>
  </si>
  <si>
    <t>Dominica</t>
  </si>
  <si>
    <t>Greece</t>
  </si>
  <si>
    <t>Uganda</t>
  </si>
  <si>
    <t>April 2013 database update: Based on data from the National Bureau of Statistics, national accounts data were revised for 2001 onward; the base year changed to 2007.</t>
  </si>
  <si>
    <t>Other small states</t>
  </si>
  <si>
    <t>KEN</t>
  </si>
  <si>
    <t>Oman</t>
  </si>
  <si>
    <t>Least developed countries (UN classification) aggregate.</t>
  </si>
  <si>
    <t>CEU</t>
  </si>
  <si>
    <t>Yemen, Rep.</t>
  </si>
  <si>
    <t>JAM</t>
  </si>
  <si>
    <t>Fiscal year end: June 30; reporting period for national accounts data: CY. April 2013 database update: Based on official government statistics, national accounts data were revised for 1990 onward; the base year changed to 2006.</t>
  </si>
  <si>
    <t>Sierra Leone</t>
  </si>
  <si>
    <t>EUU</t>
  </si>
  <si>
    <t>Middle East and North Africa regional aggregate (including high-income economies).</t>
  </si>
  <si>
    <t>Marshall Islands</t>
  </si>
  <si>
    <t>KHM</t>
  </si>
  <si>
    <t>Caribbean small states aggregate. Includes Antigua and Barbuda, The Bahamas, Barbados, Belize, Guyana, Suriname, Dominica, Grenada, Jamaica, St. Kitts and Nevis, St. Lucia, St. Vincent and the Grenadines, and Trinidad and Tobago.</t>
  </si>
  <si>
    <t>DOM</t>
  </si>
  <si>
    <t>WLD</t>
  </si>
  <si>
    <t>Country Name</t>
  </si>
  <si>
    <t>NPL</t>
  </si>
  <si>
    <t>Swaziland</t>
  </si>
  <si>
    <t>New Caledonia</t>
  </si>
  <si>
    <t>Kuwait</t>
  </si>
  <si>
    <t>Eritrea</t>
  </si>
  <si>
    <t>Indicator Code</t>
  </si>
  <si>
    <t>URY</t>
  </si>
  <si>
    <t>On 1 July 1997 China resumed its exercise of sovereignty over Hong Kong. Unless otherwise noted, data for China do not include data for Hong Kong SAR, China; Macao SAR, China; or Taiwan, China. Agriculture value added includes mining and quarrying.</t>
  </si>
  <si>
    <t>Country joined euro area on 1 January 2014; data in the WDI database are reported in lats.</t>
  </si>
  <si>
    <t>Japan</t>
  </si>
  <si>
    <t>Guam</t>
  </si>
  <si>
    <t>AND</t>
  </si>
  <si>
    <t>Kenya</t>
  </si>
  <si>
    <t>Other small states aggregate. Includes Bhutan, Botswana, Cabo Verde, Comoros, Djibouti, Equatorial Guinea, Gabon, The Gambia, Guinea-Bissau, Lesotho, Maldives, Mauritius, Montenegro, Namibia, Sao Tome and Principe, Seychelles, Swaziland, and Timor-Leste.</t>
  </si>
  <si>
    <t>Pakistan</t>
  </si>
  <si>
    <t>Zimbabwe</t>
  </si>
  <si>
    <t>Cameroon</t>
  </si>
  <si>
    <t>Income Group</t>
  </si>
  <si>
    <t>Latin America Mean</t>
  </si>
  <si>
    <t>Latin America Median</t>
  </si>
  <si>
    <t>Latin America Upper Middle Income Mean</t>
  </si>
  <si>
    <t>Latin America Upper Middle Income Median</t>
  </si>
  <si>
    <t>Upper Middle Income Mean</t>
  </si>
  <si>
    <t>Upper Middle Income Median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</si>
</sst>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scheme val="minor"/>
    </font>
    <font>
      <b/>
      <sz val="11"/>
      <color theme="1"/>
      <name val="Calibri"/>
      <scheme val="minor"/>
    </font>
    <font>
      <u/>
      <sz val="11"/>
      <color theme="10"/>
      <name val="Calibri"/>
      <scheme val="minor"/>
    </font>
    <font>
      <u/>
      <sz val="11"/>
      <color theme="11"/>
      <name val="Calibri"/>
      <scheme val="minor"/>
    </font>
  </fonts>
  <fills count="2">
    <fill>
      <patternFill patternType="none"/>
    </fill>
    <fill>
      <patternFill patternType="gray125"/>
    </fill>
  </fills>
  <borders count="1">
    <border>
      <left/>
      <right/>
      <top/>
      <bottom/>
      <diagonal/>
    </border>
  </borders>
  <cellStyleXfs count="4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17" fontId="0" fillId="0" borderId="0" xfId="0" applyNumberFormat="1"/>
    <xf numFmtId="0" fontId="1" fillId="0" borderId="0" xfId="0" applyFont="1"/>
    <xf numFmtId="1" fontId="0" fillId="0" borderId="0" xfId="0" applyNumberFormat="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Mexico</a:t>
            </a:r>
          </a:p>
        </c:rich>
      </c:tx>
      <c:layout/>
      <c:overlay val="0"/>
    </c:title>
    <c:autoTitleDeleted val="0"/>
    <c:plotArea>
      <c:layout/>
      <c:lineChart>
        <c:grouping val="standard"/>
        <c:varyColors val="0"/>
        <c:ser>
          <c:idx val="0"/>
          <c:order val="0"/>
          <c:tx>
            <c:v>Mexico</c:v>
          </c:tx>
          <c:marker>
            <c:symbol val="none"/>
          </c:marker>
          <c:dLbls>
            <c:showLegendKey val="0"/>
            <c:showVal val="1"/>
            <c:showCatName val="0"/>
            <c:showSerName val="0"/>
            <c:showPercent val="0"/>
            <c:showBubbleSize val="0"/>
            <c:showLeaderLines val="0"/>
          </c:dLbls>
          <c:cat>
            <c:strRef>
              <c:f>Summary!$E$1:$J$1</c:f>
              <c:strCache>
                <c:ptCount val="6"/>
                <c:pt idx="0">
                  <c:v>1990</c:v>
                </c:pt>
                <c:pt idx="1">
                  <c:v>1995</c:v>
                </c:pt>
                <c:pt idx="2">
                  <c:v>2000</c:v>
                </c:pt>
                <c:pt idx="3">
                  <c:v>2005</c:v>
                </c:pt>
                <c:pt idx="4">
                  <c:v>2010</c:v>
                </c:pt>
                <c:pt idx="5">
                  <c:v>2013</c:v>
                </c:pt>
              </c:strCache>
            </c:strRef>
          </c:cat>
          <c:val>
            <c:numRef>
              <c:f>Summary!$E$2:$J$2</c:f>
              <c:numCache>
                <c:formatCode>General</c:formatCode>
                <c:ptCount val="6"/>
                <c:pt idx="0">
                  <c:v>88.0</c:v>
                </c:pt>
                <c:pt idx="1">
                  <c:v>77.0</c:v>
                </c:pt>
                <c:pt idx="2">
                  <c:v>67.0</c:v>
                </c:pt>
                <c:pt idx="3">
                  <c:v>50.0</c:v>
                </c:pt>
                <c:pt idx="4">
                  <c:v>47.0</c:v>
                </c:pt>
                <c:pt idx="5">
                  <c:v>49.0</c:v>
                </c:pt>
              </c:numCache>
            </c:numRef>
          </c:val>
          <c:smooth val="1"/>
        </c:ser>
        <c:dLbls>
          <c:showLegendKey val="0"/>
          <c:showVal val="0"/>
          <c:showCatName val="0"/>
          <c:showSerName val="0"/>
          <c:showPercent val="0"/>
          <c:showBubbleSize val="0"/>
        </c:dLbls>
        <c:marker val="1"/>
        <c:smooth val="0"/>
        <c:axId val="641274824"/>
        <c:axId val="582196440"/>
      </c:lineChart>
      <c:catAx>
        <c:axId val="641274824"/>
        <c:scaling>
          <c:orientation val="minMax"/>
        </c:scaling>
        <c:delete val="0"/>
        <c:axPos val="b"/>
        <c:numFmt formatCode="General" sourceLinked="1"/>
        <c:majorTickMark val="out"/>
        <c:minorTickMark val="none"/>
        <c:tickLblPos val="nextTo"/>
        <c:crossAx val="582196440"/>
        <c:crosses val="autoZero"/>
        <c:auto val="1"/>
        <c:lblAlgn val="ctr"/>
        <c:lblOffset val="100"/>
        <c:noMultiLvlLbl val="0"/>
      </c:catAx>
      <c:valAx>
        <c:axId val="582196440"/>
        <c:scaling>
          <c:orientation val="minMax"/>
        </c:scaling>
        <c:delete val="0"/>
        <c:axPos val="l"/>
        <c:majorGridlines/>
        <c:numFmt formatCode="General" sourceLinked="1"/>
        <c:majorTickMark val="out"/>
        <c:minorTickMark val="none"/>
        <c:tickLblPos val="nextTo"/>
        <c:crossAx val="641274824"/>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Latin America</a:t>
            </a:r>
          </a:p>
        </c:rich>
      </c:tx>
      <c:layout/>
      <c:overlay val="0"/>
    </c:title>
    <c:autoTitleDeleted val="0"/>
    <c:plotArea>
      <c:layout/>
      <c:lineChart>
        <c:grouping val="standard"/>
        <c:varyColors val="0"/>
        <c:ser>
          <c:idx val="0"/>
          <c:order val="0"/>
          <c:tx>
            <c:v>Mexico</c:v>
          </c:tx>
          <c:marker>
            <c:symbol val="none"/>
          </c:marker>
          <c:dLbls>
            <c:showLegendKey val="0"/>
            <c:showVal val="1"/>
            <c:showCatName val="0"/>
            <c:showSerName val="0"/>
            <c:showPercent val="0"/>
            <c:showBubbleSize val="0"/>
            <c:showLeaderLines val="0"/>
          </c:dLbls>
          <c:cat>
            <c:strRef>
              <c:f>Summary!$E$1:$J$1</c:f>
              <c:strCache>
                <c:ptCount val="6"/>
                <c:pt idx="0">
                  <c:v>1990</c:v>
                </c:pt>
                <c:pt idx="1">
                  <c:v>1995</c:v>
                </c:pt>
                <c:pt idx="2">
                  <c:v>2000</c:v>
                </c:pt>
                <c:pt idx="3">
                  <c:v>2005</c:v>
                </c:pt>
                <c:pt idx="4">
                  <c:v>2010</c:v>
                </c:pt>
                <c:pt idx="5">
                  <c:v>2013</c:v>
                </c:pt>
              </c:strCache>
            </c:strRef>
          </c:cat>
          <c:val>
            <c:numRef>
              <c:f>Summary!$E$2:$J$2</c:f>
              <c:numCache>
                <c:formatCode>General</c:formatCode>
                <c:ptCount val="6"/>
                <c:pt idx="0">
                  <c:v>88.0</c:v>
                </c:pt>
                <c:pt idx="1">
                  <c:v>77.0</c:v>
                </c:pt>
                <c:pt idx="2">
                  <c:v>67.0</c:v>
                </c:pt>
                <c:pt idx="3">
                  <c:v>50.0</c:v>
                </c:pt>
                <c:pt idx="4">
                  <c:v>47.0</c:v>
                </c:pt>
                <c:pt idx="5">
                  <c:v>49.0</c:v>
                </c:pt>
              </c:numCache>
            </c:numRef>
          </c:val>
          <c:smooth val="1"/>
        </c:ser>
        <c:ser>
          <c:idx val="1"/>
          <c:order val="1"/>
          <c:tx>
            <c:v>Mean</c:v>
          </c:tx>
          <c:marker>
            <c:symbol val="none"/>
          </c:marker>
          <c:dLbls>
            <c:showLegendKey val="0"/>
            <c:showVal val="1"/>
            <c:showCatName val="0"/>
            <c:showSerName val="0"/>
            <c:showPercent val="0"/>
            <c:showBubbleSize val="0"/>
            <c:showLeaderLines val="0"/>
          </c:dLbls>
          <c:cat>
            <c:strRef>
              <c:f>Summary!$E$1:$J$1</c:f>
              <c:strCache>
                <c:ptCount val="6"/>
                <c:pt idx="0">
                  <c:v>1990</c:v>
                </c:pt>
                <c:pt idx="1">
                  <c:v>1995</c:v>
                </c:pt>
                <c:pt idx="2">
                  <c:v>2000</c:v>
                </c:pt>
                <c:pt idx="3">
                  <c:v>2005</c:v>
                </c:pt>
                <c:pt idx="4">
                  <c:v>2010</c:v>
                </c:pt>
                <c:pt idx="5">
                  <c:v>2013</c:v>
                </c:pt>
              </c:strCache>
            </c:strRef>
          </c:cat>
          <c:val>
            <c:numRef>
              <c:f>Summary!$E$35:$J$35</c:f>
              <c:numCache>
                <c:formatCode>0</c:formatCode>
                <c:ptCount val="6"/>
                <c:pt idx="0">
                  <c:v>143.8064516129032</c:v>
                </c:pt>
                <c:pt idx="1">
                  <c:v>121.7096774193548</c:v>
                </c:pt>
                <c:pt idx="2">
                  <c:v>111.3225806451613</c:v>
                </c:pt>
                <c:pt idx="3">
                  <c:v>100.0967741935484</c:v>
                </c:pt>
                <c:pt idx="4">
                  <c:v>96.74193548387096</c:v>
                </c:pt>
                <c:pt idx="5">
                  <c:v>90.7741935483871</c:v>
                </c:pt>
              </c:numCache>
            </c:numRef>
          </c:val>
          <c:smooth val="0"/>
        </c:ser>
        <c:ser>
          <c:idx val="2"/>
          <c:order val="2"/>
          <c:tx>
            <c:v>Median</c:v>
          </c:tx>
          <c:marker>
            <c:symbol val="none"/>
          </c:marker>
          <c:dLbls>
            <c:showLegendKey val="0"/>
            <c:showVal val="1"/>
            <c:showCatName val="0"/>
            <c:showSerName val="0"/>
            <c:showPercent val="0"/>
            <c:showBubbleSize val="0"/>
            <c:showLeaderLines val="0"/>
          </c:dLbls>
          <c:cat>
            <c:strRef>
              <c:f>Summary!$E$1:$J$1</c:f>
              <c:strCache>
                <c:ptCount val="6"/>
                <c:pt idx="0">
                  <c:v>1990</c:v>
                </c:pt>
                <c:pt idx="1">
                  <c:v>1995</c:v>
                </c:pt>
                <c:pt idx="2">
                  <c:v>2000</c:v>
                </c:pt>
                <c:pt idx="3">
                  <c:v>2005</c:v>
                </c:pt>
                <c:pt idx="4">
                  <c:v>2010</c:v>
                </c:pt>
                <c:pt idx="5">
                  <c:v>2013</c:v>
                </c:pt>
              </c:strCache>
            </c:strRef>
          </c:cat>
          <c:val>
            <c:numRef>
              <c:f>Summary!$E$36:$J$36</c:f>
              <c:numCache>
                <c:formatCode>General</c:formatCode>
                <c:ptCount val="6"/>
                <c:pt idx="0">
                  <c:v>98.0</c:v>
                </c:pt>
                <c:pt idx="1">
                  <c:v>89.0</c:v>
                </c:pt>
                <c:pt idx="2">
                  <c:v>85.0</c:v>
                </c:pt>
                <c:pt idx="3">
                  <c:v>79.0</c:v>
                </c:pt>
                <c:pt idx="4">
                  <c:v>82.0</c:v>
                </c:pt>
                <c:pt idx="5">
                  <c:v>80.0</c:v>
                </c:pt>
              </c:numCache>
            </c:numRef>
          </c:val>
          <c:smooth val="0"/>
        </c:ser>
        <c:dLbls>
          <c:showLegendKey val="0"/>
          <c:showVal val="0"/>
          <c:showCatName val="0"/>
          <c:showSerName val="0"/>
          <c:showPercent val="0"/>
          <c:showBubbleSize val="0"/>
        </c:dLbls>
        <c:marker val="1"/>
        <c:smooth val="0"/>
        <c:axId val="649225560"/>
        <c:axId val="582991432"/>
      </c:lineChart>
      <c:catAx>
        <c:axId val="649225560"/>
        <c:scaling>
          <c:orientation val="minMax"/>
        </c:scaling>
        <c:delete val="0"/>
        <c:axPos val="b"/>
        <c:numFmt formatCode="General" sourceLinked="1"/>
        <c:majorTickMark val="out"/>
        <c:minorTickMark val="none"/>
        <c:tickLblPos val="nextTo"/>
        <c:crossAx val="582991432"/>
        <c:crosses val="autoZero"/>
        <c:auto val="1"/>
        <c:lblAlgn val="ctr"/>
        <c:lblOffset val="100"/>
        <c:noMultiLvlLbl val="0"/>
      </c:catAx>
      <c:valAx>
        <c:axId val="582991432"/>
        <c:scaling>
          <c:orientation val="minMax"/>
        </c:scaling>
        <c:delete val="0"/>
        <c:axPos val="l"/>
        <c:majorGridlines/>
        <c:numFmt formatCode="General" sourceLinked="1"/>
        <c:majorTickMark val="out"/>
        <c:minorTickMark val="none"/>
        <c:tickLblPos val="nextTo"/>
        <c:crossAx val="649225560"/>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Latin America Upper Middle Income</a:t>
            </a:r>
          </a:p>
        </c:rich>
      </c:tx>
      <c:layout/>
      <c:overlay val="0"/>
    </c:title>
    <c:autoTitleDeleted val="0"/>
    <c:plotArea>
      <c:layout/>
      <c:lineChart>
        <c:grouping val="standard"/>
        <c:varyColors val="0"/>
        <c:ser>
          <c:idx val="0"/>
          <c:order val="0"/>
          <c:tx>
            <c:v>Mexico</c:v>
          </c:tx>
          <c:marker>
            <c:symbol val="none"/>
          </c:marker>
          <c:dLbls>
            <c:showLegendKey val="0"/>
            <c:showVal val="1"/>
            <c:showCatName val="0"/>
            <c:showSerName val="0"/>
            <c:showPercent val="0"/>
            <c:showBubbleSize val="0"/>
            <c:showLeaderLines val="0"/>
          </c:dLbls>
          <c:cat>
            <c:strRef>
              <c:f>Summary!$E$1:$J$1</c:f>
              <c:strCache>
                <c:ptCount val="6"/>
                <c:pt idx="0">
                  <c:v>1990</c:v>
                </c:pt>
                <c:pt idx="1">
                  <c:v>1995</c:v>
                </c:pt>
                <c:pt idx="2">
                  <c:v>2000</c:v>
                </c:pt>
                <c:pt idx="3">
                  <c:v>2005</c:v>
                </c:pt>
                <c:pt idx="4">
                  <c:v>2010</c:v>
                </c:pt>
                <c:pt idx="5">
                  <c:v>2013</c:v>
                </c:pt>
              </c:strCache>
            </c:strRef>
          </c:cat>
          <c:val>
            <c:numRef>
              <c:f>Summary!$E$2:$J$2</c:f>
              <c:numCache>
                <c:formatCode>General</c:formatCode>
                <c:ptCount val="6"/>
                <c:pt idx="0">
                  <c:v>88.0</c:v>
                </c:pt>
                <c:pt idx="1">
                  <c:v>77.0</c:v>
                </c:pt>
                <c:pt idx="2">
                  <c:v>67.0</c:v>
                </c:pt>
                <c:pt idx="3">
                  <c:v>50.0</c:v>
                </c:pt>
                <c:pt idx="4">
                  <c:v>47.0</c:v>
                </c:pt>
                <c:pt idx="5">
                  <c:v>49.0</c:v>
                </c:pt>
              </c:numCache>
            </c:numRef>
          </c:val>
          <c:smooth val="1"/>
        </c:ser>
        <c:ser>
          <c:idx val="1"/>
          <c:order val="1"/>
          <c:tx>
            <c:v>Mean</c:v>
          </c:tx>
          <c:marker>
            <c:symbol val="none"/>
          </c:marker>
          <c:dLbls>
            <c:showLegendKey val="0"/>
            <c:showVal val="1"/>
            <c:showCatName val="0"/>
            <c:showSerName val="0"/>
            <c:showPercent val="0"/>
            <c:showBubbleSize val="0"/>
            <c:showLeaderLines val="0"/>
          </c:dLbls>
          <c:cat>
            <c:strRef>
              <c:f>Summary!$E$1:$J$1</c:f>
              <c:strCache>
                <c:ptCount val="6"/>
                <c:pt idx="0">
                  <c:v>1990</c:v>
                </c:pt>
                <c:pt idx="1">
                  <c:v>1995</c:v>
                </c:pt>
                <c:pt idx="2">
                  <c:v>2000</c:v>
                </c:pt>
                <c:pt idx="3">
                  <c:v>2005</c:v>
                </c:pt>
                <c:pt idx="4">
                  <c:v>2010</c:v>
                </c:pt>
                <c:pt idx="5">
                  <c:v>2013</c:v>
                </c:pt>
              </c:strCache>
            </c:strRef>
          </c:cat>
          <c:val>
            <c:numRef>
              <c:f>Summary!$E$55:$J$55</c:f>
              <c:numCache>
                <c:formatCode>0</c:formatCode>
                <c:ptCount val="6"/>
                <c:pt idx="0">
                  <c:v>101.1764705882353</c:v>
                </c:pt>
                <c:pt idx="1">
                  <c:v>86.0</c:v>
                </c:pt>
                <c:pt idx="2">
                  <c:v>87.52941176470588</c:v>
                </c:pt>
                <c:pt idx="3">
                  <c:v>77.70588235294117</c:v>
                </c:pt>
                <c:pt idx="4">
                  <c:v>76.35294117647059</c:v>
                </c:pt>
                <c:pt idx="5">
                  <c:v>71.52941176470588</c:v>
                </c:pt>
              </c:numCache>
            </c:numRef>
          </c:val>
          <c:smooth val="0"/>
        </c:ser>
        <c:ser>
          <c:idx val="2"/>
          <c:order val="2"/>
          <c:tx>
            <c:v>Median</c:v>
          </c:tx>
          <c:marker>
            <c:symbol val="none"/>
          </c:marker>
          <c:dLbls>
            <c:showLegendKey val="0"/>
            <c:showVal val="1"/>
            <c:showCatName val="0"/>
            <c:showSerName val="0"/>
            <c:showPercent val="0"/>
            <c:showBubbleSize val="0"/>
            <c:showLeaderLines val="0"/>
          </c:dLbls>
          <c:cat>
            <c:strRef>
              <c:f>Summary!$E$1:$J$1</c:f>
              <c:strCache>
                <c:ptCount val="6"/>
                <c:pt idx="0">
                  <c:v>1990</c:v>
                </c:pt>
                <c:pt idx="1">
                  <c:v>1995</c:v>
                </c:pt>
                <c:pt idx="2">
                  <c:v>2000</c:v>
                </c:pt>
                <c:pt idx="3">
                  <c:v>2005</c:v>
                </c:pt>
                <c:pt idx="4">
                  <c:v>2010</c:v>
                </c:pt>
                <c:pt idx="5">
                  <c:v>2013</c:v>
                </c:pt>
              </c:strCache>
            </c:strRef>
          </c:cat>
          <c:val>
            <c:numRef>
              <c:f>Summary!$E$56:$J$56</c:f>
              <c:numCache>
                <c:formatCode>General</c:formatCode>
                <c:ptCount val="6"/>
                <c:pt idx="0">
                  <c:v>88.0</c:v>
                </c:pt>
                <c:pt idx="1">
                  <c:v>77.0</c:v>
                </c:pt>
                <c:pt idx="2">
                  <c:v>85.0</c:v>
                </c:pt>
                <c:pt idx="3">
                  <c:v>79.0</c:v>
                </c:pt>
                <c:pt idx="4">
                  <c:v>80.0</c:v>
                </c:pt>
                <c:pt idx="5">
                  <c:v>80.0</c:v>
                </c:pt>
              </c:numCache>
            </c:numRef>
          </c:val>
          <c:smooth val="0"/>
        </c:ser>
        <c:dLbls>
          <c:showLegendKey val="0"/>
          <c:showVal val="0"/>
          <c:showCatName val="0"/>
          <c:showSerName val="0"/>
          <c:showPercent val="0"/>
          <c:showBubbleSize val="0"/>
        </c:dLbls>
        <c:marker val="1"/>
        <c:smooth val="0"/>
        <c:axId val="697413784"/>
        <c:axId val="697416840"/>
      </c:lineChart>
      <c:catAx>
        <c:axId val="697413784"/>
        <c:scaling>
          <c:orientation val="minMax"/>
        </c:scaling>
        <c:delete val="0"/>
        <c:axPos val="b"/>
        <c:numFmt formatCode="General" sourceLinked="1"/>
        <c:majorTickMark val="out"/>
        <c:minorTickMark val="none"/>
        <c:tickLblPos val="nextTo"/>
        <c:crossAx val="697416840"/>
        <c:crosses val="autoZero"/>
        <c:auto val="1"/>
        <c:lblAlgn val="ctr"/>
        <c:lblOffset val="100"/>
        <c:noMultiLvlLbl val="0"/>
      </c:catAx>
      <c:valAx>
        <c:axId val="697416840"/>
        <c:scaling>
          <c:orientation val="minMax"/>
        </c:scaling>
        <c:delete val="0"/>
        <c:axPos val="l"/>
        <c:majorGridlines/>
        <c:numFmt formatCode="General" sourceLinked="1"/>
        <c:majorTickMark val="out"/>
        <c:minorTickMark val="none"/>
        <c:tickLblPos val="nextTo"/>
        <c:crossAx val="697413784"/>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Upper Middle Income</a:t>
            </a:r>
          </a:p>
        </c:rich>
      </c:tx>
      <c:layout/>
      <c:overlay val="0"/>
    </c:title>
    <c:autoTitleDeleted val="0"/>
    <c:plotArea>
      <c:layout/>
      <c:lineChart>
        <c:grouping val="standard"/>
        <c:varyColors val="0"/>
        <c:ser>
          <c:idx val="0"/>
          <c:order val="0"/>
          <c:tx>
            <c:v>Mexico</c:v>
          </c:tx>
          <c:marker>
            <c:symbol val="none"/>
          </c:marker>
          <c:dLbls>
            <c:showLegendKey val="0"/>
            <c:showVal val="1"/>
            <c:showCatName val="0"/>
            <c:showSerName val="0"/>
            <c:showPercent val="0"/>
            <c:showBubbleSize val="0"/>
            <c:showLeaderLines val="0"/>
          </c:dLbls>
          <c:cat>
            <c:strRef>
              <c:f>Summary!$E$1:$J$1</c:f>
              <c:strCache>
                <c:ptCount val="6"/>
                <c:pt idx="0">
                  <c:v>1990</c:v>
                </c:pt>
                <c:pt idx="1">
                  <c:v>1995</c:v>
                </c:pt>
                <c:pt idx="2">
                  <c:v>2000</c:v>
                </c:pt>
                <c:pt idx="3">
                  <c:v>2005</c:v>
                </c:pt>
                <c:pt idx="4">
                  <c:v>2010</c:v>
                </c:pt>
                <c:pt idx="5">
                  <c:v>2013</c:v>
                </c:pt>
              </c:strCache>
            </c:strRef>
          </c:cat>
          <c:val>
            <c:numRef>
              <c:f>Summary!$E$2:$J$2</c:f>
              <c:numCache>
                <c:formatCode>General</c:formatCode>
                <c:ptCount val="6"/>
                <c:pt idx="0">
                  <c:v>88.0</c:v>
                </c:pt>
                <c:pt idx="1">
                  <c:v>77.0</c:v>
                </c:pt>
                <c:pt idx="2">
                  <c:v>67.0</c:v>
                </c:pt>
                <c:pt idx="3">
                  <c:v>50.0</c:v>
                </c:pt>
                <c:pt idx="4">
                  <c:v>47.0</c:v>
                </c:pt>
                <c:pt idx="5">
                  <c:v>49.0</c:v>
                </c:pt>
              </c:numCache>
            </c:numRef>
          </c:val>
          <c:smooth val="1"/>
        </c:ser>
        <c:ser>
          <c:idx val="1"/>
          <c:order val="1"/>
          <c:tx>
            <c:v>Mean</c:v>
          </c:tx>
          <c:marker>
            <c:symbol val="none"/>
          </c:marker>
          <c:dLbls>
            <c:showLegendKey val="0"/>
            <c:showVal val="1"/>
            <c:showCatName val="0"/>
            <c:showSerName val="0"/>
            <c:showPercent val="0"/>
            <c:showBubbleSize val="0"/>
            <c:showLeaderLines val="0"/>
          </c:dLbls>
          <c:cat>
            <c:strRef>
              <c:f>Summary!$E$1:$J$1</c:f>
              <c:strCache>
                <c:ptCount val="6"/>
                <c:pt idx="0">
                  <c:v>1990</c:v>
                </c:pt>
                <c:pt idx="1">
                  <c:v>1995</c:v>
                </c:pt>
                <c:pt idx="2">
                  <c:v>2000</c:v>
                </c:pt>
                <c:pt idx="3">
                  <c:v>2005</c:v>
                </c:pt>
                <c:pt idx="4">
                  <c:v>2010</c:v>
                </c:pt>
                <c:pt idx="5">
                  <c:v>2013</c:v>
                </c:pt>
              </c:strCache>
            </c:strRef>
          </c:cat>
          <c:val>
            <c:numRef>
              <c:f>Summary!$E$107:$J$107</c:f>
              <c:numCache>
                <c:formatCode>0</c:formatCode>
                <c:ptCount val="6"/>
                <c:pt idx="0">
                  <c:v>131.0204081632653</c:v>
                </c:pt>
                <c:pt idx="1">
                  <c:v>114.9183673469388</c:v>
                </c:pt>
                <c:pt idx="2">
                  <c:v>102.6938775510204</c:v>
                </c:pt>
                <c:pt idx="3">
                  <c:v>85.65306122448979</c:v>
                </c:pt>
                <c:pt idx="4">
                  <c:v>73.10204081632654</c:v>
                </c:pt>
                <c:pt idx="5">
                  <c:v>66.87755102040816</c:v>
                </c:pt>
              </c:numCache>
            </c:numRef>
          </c:val>
          <c:smooth val="0"/>
        </c:ser>
        <c:ser>
          <c:idx val="2"/>
          <c:order val="2"/>
          <c:tx>
            <c:v>Median</c:v>
          </c:tx>
          <c:marker>
            <c:symbol val="none"/>
          </c:marker>
          <c:dLbls>
            <c:showLegendKey val="0"/>
            <c:showVal val="1"/>
            <c:showCatName val="0"/>
            <c:showSerName val="0"/>
            <c:showPercent val="0"/>
            <c:showBubbleSize val="0"/>
            <c:showLeaderLines val="0"/>
          </c:dLbls>
          <c:cat>
            <c:strRef>
              <c:f>Summary!$E$1:$J$1</c:f>
              <c:strCache>
                <c:ptCount val="6"/>
                <c:pt idx="0">
                  <c:v>1990</c:v>
                </c:pt>
                <c:pt idx="1">
                  <c:v>1995</c:v>
                </c:pt>
                <c:pt idx="2">
                  <c:v>2000</c:v>
                </c:pt>
                <c:pt idx="3">
                  <c:v>2005</c:v>
                </c:pt>
                <c:pt idx="4">
                  <c:v>2010</c:v>
                </c:pt>
                <c:pt idx="5">
                  <c:v>2013</c:v>
                </c:pt>
              </c:strCache>
            </c:strRef>
          </c:cat>
          <c:val>
            <c:numRef>
              <c:f>Summary!$E$108:$J$108</c:f>
              <c:numCache>
                <c:formatCode>General</c:formatCode>
                <c:ptCount val="6"/>
                <c:pt idx="0">
                  <c:v>83.0</c:v>
                </c:pt>
                <c:pt idx="1">
                  <c:v>73.0</c:v>
                </c:pt>
                <c:pt idx="2">
                  <c:v>65.0</c:v>
                </c:pt>
                <c:pt idx="3">
                  <c:v>55.0</c:v>
                </c:pt>
                <c:pt idx="4">
                  <c:v>48.0</c:v>
                </c:pt>
                <c:pt idx="5">
                  <c:v>46.0</c:v>
                </c:pt>
              </c:numCache>
            </c:numRef>
          </c:val>
          <c:smooth val="0"/>
        </c:ser>
        <c:dLbls>
          <c:showLegendKey val="0"/>
          <c:showVal val="0"/>
          <c:showCatName val="0"/>
          <c:showSerName val="0"/>
          <c:showPercent val="0"/>
          <c:showBubbleSize val="0"/>
        </c:dLbls>
        <c:marker val="1"/>
        <c:smooth val="0"/>
        <c:axId val="706141400"/>
        <c:axId val="683735992"/>
      </c:lineChart>
      <c:catAx>
        <c:axId val="706141400"/>
        <c:scaling>
          <c:orientation val="minMax"/>
        </c:scaling>
        <c:delete val="0"/>
        <c:axPos val="b"/>
        <c:numFmt formatCode="General" sourceLinked="1"/>
        <c:majorTickMark val="out"/>
        <c:minorTickMark val="none"/>
        <c:tickLblPos val="nextTo"/>
        <c:crossAx val="683735992"/>
        <c:crosses val="autoZero"/>
        <c:auto val="1"/>
        <c:lblAlgn val="ctr"/>
        <c:lblOffset val="100"/>
        <c:noMultiLvlLbl val="0"/>
      </c:catAx>
      <c:valAx>
        <c:axId val="683735992"/>
        <c:scaling>
          <c:orientation val="minMax"/>
        </c:scaling>
        <c:delete val="0"/>
        <c:axPos val="l"/>
        <c:majorGridlines/>
        <c:numFmt formatCode="General" sourceLinked="1"/>
        <c:majorTickMark val="out"/>
        <c:minorTickMark val="none"/>
        <c:tickLblPos val="nextTo"/>
        <c:crossAx val="706141400"/>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scatterChart>
        <c:scatterStyle val="smoothMarker"/>
        <c:varyColors val="0"/>
        <c:ser>
          <c:idx val="0"/>
          <c:order val="0"/>
          <c:tx>
            <c:v>Mexico</c:v>
          </c:tx>
          <c:xVal>
            <c:strRef>
              <c:f>Data!$G$1:$L$1</c:f>
              <c:strCache>
                <c:ptCount val="6"/>
                <c:pt idx="0">
                  <c:v>1990</c:v>
                </c:pt>
                <c:pt idx="1">
                  <c:v>1995</c:v>
                </c:pt>
                <c:pt idx="2">
                  <c:v>2000</c:v>
                </c:pt>
                <c:pt idx="3">
                  <c:v>2005</c:v>
                </c:pt>
                <c:pt idx="4">
                  <c:v>2010</c:v>
                </c:pt>
                <c:pt idx="5">
                  <c:v>2013</c:v>
                </c:pt>
              </c:strCache>
            </c:strRef>
          </c:xVal>
          <c:yVal>
            <c:numRef>
              <c:f>Data!$G$150:$L$150</c:f>
              <c:numCache>
                <c:formatCode>General</c:formatCode>
                <c:ptCount val="6"/>
                <c:pt idx="0">
                  <c:v>88.0</c:v>
                </c:pt>
                <c:pt idx="1">
                  <c:v>77.0</c:v>
                </c:pt>
                <c:pt idx="2">
                  <c:v>67.0</c:v>
                </c:pt>
                <c:pt idx="3">
                  <c:v>50.0</c:v>
                </c:pt>
                <c:pt idx="4">
                  <c:v>47.0</c:v>
                </c:pt>
                <c:pt idx="5">
                  <c:v>49.0</c:v>
                </c:pt>
              </c:numCache>
            </c:numRef>
          </c:yVal>
          <c:smooth val="1"/>
        </c:ser>
        <c:dLbls>
          <c:showLegendKey val="0"/>
          <c:showVal val="0"/>
          <c:showCatName val="0"/>
          <c:showSerName val="0"/>
          <c:showPercent val="0"/>
          <c:showBubbleSize val="0"/>
        </c:dLbls>
        <c:axId val="637994088"/>
        <c:axId val="638006648"/>
      </c:scatterChart>
      <c:valAx>
        <c:axId val="637994088"/>
        <c:scaling>
          <c:orientation val="minMax"/>
        </c:scaling>
        <c:delete val="0"/>
        <c:axPos val="b"/>
        <c:majorTickMark val="out"/>
        <c:minorTickMark val="none"/>
        <c:tickLblPos val="nextTo"/>
        <c:crossAx val="638006648"/>
        <c:crosses val="autoZero"/>
        <c:crossBetween val="midCat"/>
      </c:valAx>
      <c:valAx>
        <c:axId val="638006648"/>
        <c:scaling>
          <c:orientation val="minMax"/>
        </c:scaling>
        <c:delete val="0"/>
        <c:axPos val="l"/>
        <c:majorGridlines/>
        <c:numFmt formatCode="General" sourceLinked="1"/>
        <c:majorTickMark val="out"/>
        <c:minorTickMark val="none"/>
        <c:tickLblPos val="nextTo"/>
        <c:crossAx val="637994088"/>
        <c:crosses val="autoZero"/>
        <c:crossBetween val="midCat"/>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44450</xdr:colOff>
      <xdr:row>0</xdr:row>
      <xdr:rowOff>82550</xdr:rowOff>
    </xdr:from>
    <xdr:to>
      <xdr:col>16</xdr:col>
      <xdr:colOff>488950</xdr:colOff>
      <xdr:row>15</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647700</xdr:colOff>
      <xdr:row>0</xdr:row>
      <xdr:rowOff>114300</xdr:rowOff>
    </xdr:from>
    <xdr:to>
      <xdr:col>22</xdr:col>
      <xdr:colOff>266700</xdr:colOff>
      <xdr:row>15</xdr:row>
      <xdr:rowOff>120650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16</xdr:row>
      <xdr:rowOff>101600</xdr:rowOff>
    </xdr:from>
    <xdr:to>
      <xdr:col>16</xdr:col>
      <xdr:colOff>482600</xdr:colOff>
      <xdr:row>31</xdr:row>
      <xdr:rowOff>107950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17</xdr:row>
      <xdr:rowOff>0</xdr:rowOff>
    </xdr:from>
    <xdr:to>
      <xdr:col>22</xdr:col>
      <xdr:colOff>444500</xdr:colOff>
      <xdr:row>32</xdr:row>
      <xdr:rowOff>6350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349250</xdr:colOff>
      <xdr:row>0</xdr:row>
      <xdr:rowOff>158750</xdr:rowOff>
    </xdr:from>
    <xdr:to>
      <xdr:col>19</xdr:col>
      <xdr:colOff>209550</xdr:colOff>
      <xdr:row>16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
  <sheetViews>
    <sheetView tabSelected="1" workbookViewId="0">
      <selection activeCell="M38" sqref="M38"/>
    </sheetView>
  </sheetViews>
  <sheetFormatPr baseColWidth="10" defaultRowHeight="14" x14ac:dyDescent="0"/>
  <cols>
    <col min="1" max="1" width="24.33203125" bestFit="1" customWidth="1"/>
    <col min="2" max="2" width="11.6640625" bestFit="1" customWidth="1"/>
    <col min="3" max="3" width="21.6640625" bestFit="1" customWidth="1"/>
    <col min="4" max="4" width="18.6640625" bestFit="1" customWidth="1"/>
    <col min="5" max="10" width="5" bestFit="1" customWidth="1"/>
  </cols>
  <sheetData>
    <row r="1" spans="1:10">
      <c r="A1" s="2" t="s">
        <v>652</v>
      </c>
      <c r="B1" s="2" t="s">
        <v>438</v>
      </c>
      <c r="C1" s="2" t="s">
        <v>581</v>
      </c>
      <c r="D1" s="2" t="s">
        <v>670</v>
      </c>
      <c r="E1" s="2" t="s">
        <v>125</v>
      </c>
      <c r="F1" s="2" t="s">
        <v>558</v>
      </c>
      <c r="G1" s="2" t="s">
        <v>527</v>
      </c>
      <c r="H1" s="2" t="s">
        <v>262</v>
      </c>
      <c r="I1" s="2" t="s">
        <v>595</v>
      </c>
      <c r="J1" s="2" t="s">
        <v>214</v>
      </c>
    </row>
    <row r="2" spans="1:10">
      <c r="A2" s="2" t="s">
        <v>205</v>
      </c>
      <c r="B2" s="2" t="s">
        <v>264</v>
      </c>
      <c r="C2" s="2" t="s">
        <v>553</v>
      </c>
      <c r="D2" s="2" t="s">
        <v>139</v>
      </c>
      <c r="E2" s="2">
        <v>88</v>
      </c>
      <c r="F2" s="2">
        <v>77</v>
      </c>
      <c r="G2" s="2">
        <v>67</v>
      </c>
      <c r="H2" s="2">
        <v>50</v>
      </c>
      <c r="I2" s="2">
        <v>47</v>
      </c>
      <c r="J2" s="2">
        <v>49</v>
      </c>
    </row>
    <row r="4" spans="1:10">
      <c r="A4" t="s">
        <v>273</v>
      </c>
      <c r="B4" t="s">
        <v>449</v>
      </c>
      <c r="C4" t="s">
        <v>553</v>
      </c>
      <c r="D4" t="s">
        <v>139</v>
      </c>
      <c r="E4">
        <v>71</v>
      </c>
      <c r="F4">
        <v>60</v>
      </c>
      <c r="G4">
        <v>63</v>
      </c>
      <c r="H4">
        <v>70</v>
      </c>
      <c r="I4">
        <v>76</v>
      </c>
      <c r="J4">
        <v>69</v>
      </c>
    </row>
    <row r="5" spans="1:10">
      <c r="A5" t="s">
        <v>144</v>
      </c>
      <c r="B5" t="s">
        <v>255</v>
      </c>
      <c r="C5" t="s">
        <v>553</v>
      </c>
      <c r="D5" t="s">
        <v>485</v>
      </c>
      <c r="E5">
        <v>43</v>
      </c>
      <c r="F5">
        <v>44</v>
      </c>
      <c r="G5">
        <v>44</v>
      </c>
      <c r="H5">
        <v>40</v>
      </c>
      <c r="I5">
        <v>38</v>
      </c>
      <c r="J5">
        <v>37</v>
      </c>
    </row>
    <row r="6" spans="1:10">
      <c r="A6" t="s">
        <v>280</v>
      </c>
      <c r="B6" t="s">
        <v>251</v>
      </c>
      <c r="C6" t="s">
        <v>553</v>
      </c>
      <c r="D6" t="s">
        <v>139</v>
      </c>
      <c r="E6">
        <v>75</v>
      </c>
      <c r="F6">
        <v>35</v>
      </c>
      <c r="G6">
        <v>110</v>
      </c>
      <c r="H6">
        <v>79</v>
      </c>
      <c r="I6">
        <v>60</v>
      </c>
      <c r="J6">
        <v>45</v>
      </c>
    </row>
    <row r="7" spans="1:10">
      <c r="A7" t="s">
        <v>47</v>
      </c>
      <c r="B7" t="s">
        <v>463</v>
      </c>
      <c r="C7" t="s">
        <v>553</v>
      </c>
      <c r="D7" t="s">
        <v>327</v>
      </c>
      <c r="E7">
        <v>510</v>
      </c>
      <c r="F7">
        <v>420</v>
      </c>
      <c r="G7">
        <v>330</v>
      </c>
      <c r="H7">
        <v>270</v>
      </c>
      <c r="I7">
        <v>230</v>
      </c>
      <c r="J7">
        <v>200</v>
      </c>
    </row>
    <row r="8" spans="1:10">
      <c r="A8" t="s">
        <v>543</v>
      </c>
      <c r="B8" t="s">
        <v>294</v>
      </c>
      <c r="C8" t="s">
        <v>553</v>
      </c>
      <c r="D8" t="s">
        <v>139</v>
      </c>
      <c r="E8">
        <v>120</v>
      </c>
      <c r="F8">
        <v>100</v>
      </c>
      <c r="G8">
        <v>85</v>
      </c>
      <c r="H8">
        <v>73</v>
      </c>
      <c r="I8">
        <v>68</v>
      </c>
      <c r="J8">
        <v>69</v>
      </c>
    </row>
    <row r="9" spans="1:10">
      <c r="A9" t="s">
        <v>506</v>
      </c>
      <c r="B9" t="s">
        <v>344</v>
      </c>
      <c r="C9" t="s">
        <v>553</v>
      </c>
      <c r="D9" t="s">
        <v>485</v>
      </c>
      <c r="E9">
        <v>120</v>
      </c>
      <c r="F9">
        <v>38</v>
      </c>
      <c r="G9">
        <v>42</v>
      </c>
      <c r="H9">
        <v>33</v>
      </c>
      <c r="I9">
        <v>83</v>
      </c>
      <c r="J9">
        <v>52</v>
      </c>
    </row>
    <row r="10" spans="1:10">
      <c r="A10" t="s">
        <v>142</v>
      </c>
      <c r="B10" t="s">
        <v>604</v>
      </c>
      <c r="C10" t="s">
        <v>553</v>
      </c>
      <c r="D10" t="s">
        <v>104</v>
      </c>
      <c r="E10">
        <v>55</v>
      </c>
      <c r="F10">
        <v>40</v>
      </c>
      <c r="G10">
        <v>29</v>
      </c>
      <c r="H10">
        <v>26</v>
      </c>
      <c r="I10">
        <v>24</v>
      </c>
      <c r="J10">
        <v>22</v>
      </c>
    </row>
    <row r="11" spans="1:10">
      <c r="A11" t="s">
        <v>502</v>
      </c>
      <c r="B11" t="s">
        <v>258</v>
      </c>
      <c r="C11" t="s">
        <v>553</v>
      </c>
      <c r="D11" t="s">
        <v>139</v>
      </c>
      <c r="E11">
        <v>100</v>
      </c>
      <c r="F11">
        <v>81</v>
      </c>
      <c r="G11">
        <v>130</v>
      </c>
      <c r="H11">
        <v>97</v>
      </c>
      <c r="I11">
        <v>85</v>
      </c>
      <c r="J11">
        <v>83</v>
      </c>
    </row>
    <row r="12" spans="1:10">
      <c r="A12" t="s">
        <v>298</v>
      </c>
      <c r="B12" t="s">
        <v>12</v>
      </c>
      <c r="C12" t="s">
        <v>553</v>
      </c>
      <c r="D12" t="s">
        <v>139</v>
      </c>
      <c r="E12">
        <v>38</v>
      </c>
      <c r="F12">
        <v>45</v>
      </c>
      <c r="G12">
        <v>44</v>
      </c>
      <c r="H12">
        <v>46</v>
      </c>
      <c r="I12">
        <v>33</v>
      </c>
      <c r="J12">
        <v>38</v>
      </c>
    </row>
    <row r="13" spans="1:10">
      <c r="A13" t="s">
        <v>88</v>
      </c>
      <c r="B13" t="s">
        <v>221</v>
      </c>
      <c r="C13" t="s">
        <v>553</v>
      </c>
      <c r="D13" t="s">
        <v>139</v>
      </c>
      <c r="E13">
        <v>63</v>
      </c>
      <c r="F13">
        <v>60</v>
      </c>
      <c r="G13">
        <v>63</v>
      </c>
      <c r="H13">
        <v>67</v>
      </c>
      <c r="I13">
        <v>80</v>
      </c>
      <c r="J13">
        <v>80</v>
      </c>
    </row>
    <row r="14" spans="1:10">
      <c r="A14" t="s">
        <v>373</v>
      </c>
      <c r="B14" t="s">
        <v>650</v>
      </c>
      <c r="C14" t="s">
        <v>553</v>
      </c>
      <c r="D14" t="s">
        <v>139</v>
      </c>
      <c r="E14">
        <v>240</v>
      </c>
      <c r="F14">
        <v>180</v>
      </c>
      <c r="G14">
        <v>120</v>
      </c>
      <c r="H14">
        <v>130</v>
      </c>
      <c r="I14">
        <v>130</v>
      </c>
      <c r="J14">
        <v>100</v>
      </c>
    </row>
    <row r="15" spans="1:10">
      <c r="A15" t="s">
        <v>212</v>
      </c>
      <c r="B15" t="s">
        <v>94</v>
      </c>
      <c r="C15" t="s">
        <v>553</v>
      </c>
      <c r="D15" t="s">
        <v>139</v>
      </c>
      <c r="E15">
        <v>160</v>
      </c>
      <c r="F15">
        <v>130</v>
      </c>
      <c r="G15">
        <v>120</v>
      </c>
      <c r="H15">
        <v>98</v>
      </c>
      <c r="I15">
        <v>90</v>
      </c>
      <c r="J15">
        <v>87</v>
      </c>
    </row>
    <row r="16" spans="1:10">
      <c r="A16" t="s">
        <v>66</v>
      </c>
      <c r="B16" t="s">
        <v>550</v>
      </c>
      <c r="C16" t="s">
        <v>553</v>
      </c>
      <c r="D16" t="s">
        <v>139</v>
      </c>
      <c r="E16">
        <v>34</v>
      </c>
      <c r="F16">
        <v>33</v>
      </c>
      <c r="G16">
        <v>29</v>
      </c>
      <c r="H16">
        <v>25</v>
      </c>
      <c r="I16">
        <v>23</v>
      </c>
      <c r="J16">
        <v>23</v>
      </c>
    </row>
    <row r="17" spans="1:10">
      <c r="A17" t="s">
        <v>232</v>
      </c>
      <c r="B17" t="s">
        <v>116</v>
      </c>
      <c r="C17" t="s">
        <v>553</v>
      </c>
      <c r="D17" t="s">
        <v>327</v>
      </c>
      <c r="E17">
        <v>270</v>
      </c>
      <c r="F17">
        <v>220</v>
      </c>
      <c r="G17">
        <v>160</v>
      </c>
      <c r="H17">
        <v>140</v>
      </c>
      <c r="I17">
        <v>140</v>
      </c>
      <c r="J17">
        <v>140</v>
      </c>
    </row>
    <row r="18" spans="1:10">
      <c r="A18" t="s">
        <v>317</v>
      </c>
      <c r="B18" t="s">
        <v>478</v>
      </c>
      <c r="C18" t="s">
        <v>553</v>
      </c>
      <c r="D18" t="s">
        <v>327</v>
      </c>
      <c r="E18">
        <v>210</v>
      </c>
      <c r="F18">
        <v>230</v>
      </c>
      <c r="G18">
        <v>240</v>
      </c>
      <c r="H18">
        <v>240</v>
      </c>
      <c r="I18">
        <v>230</v>
      </c>
      <c r="J18">
        <v>250</v>
      </c>
    </row>
    <row r="19" spans="1:10">
      <c r="A19" t="s">
        <v>495</v>
      </c>
      <c r="B19" t="s">
        <v>54</v>
      </c>
      <c r="C19" t="s">
        <v>553</v>
      </c>
      <c r="D19" t="s">
        <v>327</v>
      </c>
      <c r="E19">
        <v>290</v>
      </c>
      <c r="F19">
        <v>200</v>
      </c>
      <c r="G19">
        <v>150</v>
      </c>
      <c r="H19">
        <v>130</v>
      </c>
      <c r="I19">
        <v>120</v>
      </c>
      <c r="J19">
        <v>120</v>
      </c>
    </row>
    <row r="20" spans="1:10">
      <c r="A20" t="s">
        <v>7</v>
      </c>
      <c r="B20" t="s">
        <v>83</v>
      </c>
      <c r="C20" t="s">
        <v>553</v>
      </c>
      <c r="D20" t="s">
        <v>598</v>
      </c>
      <c r="E20">
        <v>670</v>
      </c>
      <c r="F20">
        <v>580</v>
      </c>
      <c r="G20">
        <v>510</v>
      </c>
      <c r="H20">
        <v>470</v>
      </c>
      <c r="I20">
        <v>420</v>
      </c>
      <c r="J20">
        <v>380</v>
      </c>
    </row>
    <row r="21" spans="1:10">
      <c r="A21" t="s">
        <v>109</v>
      </c>
      <c r="B21" t="s">
        <v>642</v>
      </c>
      <c r="C21" t="s">
        <v>553</v>
      </c>
      <c r="D21" t="s">
        <v>139</v>
      </c>
      <c r="E21">
        <v>98</v>
      </c>
      <c r="F21">
        <v>89</v>
      </c>
      <c r="G21">
        <v>88</v>
      </c>
      <c r="H21">
        <v>85</v>
      </c>
      <c r="I21">
        <v>82</v>
      </c>
      <c r="J21">
        <v>80</v>
      </c>
    </row>
    <row r="22" spans="1:10">
      <c r="A22" t="s">
        <v>460</v>
      </c>
      <c r="B22" t="s">
        <v>334</v>
      </c>
      <c r="C22" t="s">
        <v>553</v>
      </c>
      <c r="D22" t="s">
        <v>139</v>
      </c>
      <c r="E22">
        <v>60</v>
      </c>
      <c r="F22">
        <v>52</v>
      </c>
      <c r="G22">
        <v>44</v>
      </c>
      <c r="H22">
        <v>39</v>
      </c>
      <c r="I22">
        <v>35</v>
      </c>
      <c r="J22">
        <v>34</v>
      </c>
    </row>
    <row r="23" spans="1:10">
      <c r="A23" t="s">
        <v>205</v>
      </c>
      <c r="B23" t="s">
        <v>264</v>
      </c>
      <c r="C23" t="s">
        <v>553</v>
      </c>
      <c r="D23" t="s">
        <v>139</v>
      </c>
      <c r="E23">
        <v>88</v>
      </c>
      <c r="F23">
        <v>77</v>
      </c>
      <c r="G23">
        <v>67</v>
      </c>
      <c r="H23">
        <v>50</v>
      </c>
      <c r="I23">
        <v>47</v>
      </c>
      <c r="J23">
        <v>49</v>
      </c>
    </row>
    <row r="24" spans="1:10">
      <c r="A24" t="s">
        <v>552</v>
      </c>
      <c r="B24" t="s">
        <v>185</v>
      </c>
      <c r="C24" t="s">
        <v>553</v>
      </c>
      <c r="D24" t="s">
        <v>327</v>
      </c>
      <c r="E24">
        <v>170</v>
      </c>
      <c r="F24">
        <v>160</v>
      </c>
      <c r="G24">
        <v>140</v>
      </c>
      <c r="H24">
        <v>120</v>
      </c>
      <c r="I24">
        <v>110</v>
      </c>
      <c r="J24">
        <v>100</v>
      </c>
    </row>
    <row r="25" spans="1:10">
      <c r="A25" t="s">
        <v>487</v>
      </c>
      <c r="B25" t="s">
        <v>414</v>
      </c>
      <c r="C25" t="s">
        <v>553</v>
      </c>
      <c r="D25" t="s">
        <v>139</v>
      </c>
      <c r="E25">
        <v>98</v>
      </c>
      <c r="F25">
        <v>91</v>
      </c>
      <c r="G25">
        <v>79</v>
      </c>
      <c r="H25">
        <v>83</v>
      </c>
      <c r="I25">
        <v>82</v>
      </c>
      <c r="J25">
        <v>85</v>
      </c>
    </row>
    <row r="26" spans="1:10">
      <c r="A26" t="s">
        <v>445</v>
      </c>
      <c r="B26" t="s">
        <v>249</v>
      </c>
      <c r="C26" t="s">
        <v>553</v>
      </c>
      <c r="D26" t="s">
        <v>139</v>
      </c>
      <c r="E26">
        <v>250</v>
      </c>
      <c r="F26">
        <v>220</v>
      </c>
      <c r="G26">
        <v>160</v>
      </c>
      <c r="H26">
        <v>120</v>
      </c>
      <c r="I26">
        <v>100</v>
      </c>
      <c r="J26">
        <v>89</v>
      </c>
    </row>
    <row r="27" spans="1:10">
      <c r="A27" t="s">
        <v>503</v>
      </c>
      <c r="B27" t="s">
        <v>628</v>
      </c>
      <c r="C27" t="s">
        <v>553</v>
      </c>
      <c r="D27" t="s">
        <v>485</v>
      </c>
      <c r="E27">
        <v>29</v>
      </c>
      <c r="F27">
        <v>28</v>
      </c>
      <c r="G27">
        <v>24</v>
      </c>
      <c r="H27">
        <v>21</v>
      </c>
      <c r="I27">
        <v>20</v>
      </c>
      <c r="J27">
        <v>20</v>
      </c>
    </row>
    <row r="28" spans="1:10">
      <c r="A28" t="s">
        <v>444</v>
      </c>
      <c r="B28" t="s">
        <v>61</v>
      </c>
      <c r="C28" t="s">
        <v>553</v>
      </c>
      <c r="D28" t="s">
        <v>327</v>
      </c>
      <c r="E28">
        <v>130</v>
      </c>
      <c r="F28">
        <v>130</v>
      </c>
      <c r="G28">
        <v>120</v>
      </c>
      <c r="H28">
        <v>130</v>
      </c>
      <c r="I28">
        <v>110</v>
      </c>
      <c r="J28">
        <v>110</v>
      </c>
    </row>
    <row r="29" spans="1:10">
      <c r="A29" t="s">
        <v>519</v>
      </c>
      <c r="B29" t="s">
        <v>85</v>
      </c>
      <c r="C29" t="s">
        <v>553</v>
      </c>
      <c r="D29" t="s">
        <v>327</v>
      </c>
      <c r="E29">
        <v>110</v>
      </c>
      <c r="F29">
        <v>96</v>
      </c>
      <c r="G29">
        <v>80</v>
      </c>
      <c r="H29">
        <v>72</v>
      </c>
      <c r="I29">
        <v>71</v>
      </c>
      <c r="J29">
        <v>69</v>
      </c>
    </row>
    <row r="30" spans="1:10">
      <c r="A30" t="s">
        <v>459</v>
      </c>
      <c r="B30" t="s">
        <v>55</v>
      </c>
      <c r="C30" t="s">
        <v>553</v>
      </c>
      <c r="D30" t="s">
        <v>139</v>
      </c>
      <c r="E30">
        <v>84</v>
      </c>
      <c r="F30">
        <v>39</v>
      </c>
      <c r="G30">
        <v>120</v>
      </c>
      <c r="H30">
        <v>110</v>
      </c>
      <c r="I30">
        <v>150</v>
      </c>
      <c r="J30">
        <v>130</v>
      </c>
    </row>
    <row r="31" spans="1:10">
      <c r="A31" t="s">
        <v>609</v>
      </c>
      <c r="B31" t="s">
        <v>150</v>
      </c>
      <c r="C31" t="s">
        <v>553</v>
      </c>
      <c r="D31" t="s">
        <v>485</v>
      </c>
      <c r="E31">
        <v>89</v>
      </c>
      <c r="F31">
        <v>91</v>
      </c>
      <c r="G31">
        <v>59</v>
      </c>
      <c r="H31">
        <v>58</v>
      </c>
      <c r="I31">
        <v>82</v>
      </c>
      <c r="J31">
        <v>84</v>
      </c>
    </row>
    <row r="32" spans="1:10">
      <c r="A32" t="s">
        <v>477</v>
      </c>
      <c r="B32" t="s">
        <v>659</v>
      </c>
      <c r="C32" t="s">
        <v>553</v>
      </c>
      <c r="D32" t="s">
        <v>485</v>
      </c>
      <c r="E32">
        <v>42</v>
      </c>
      <c r="F32">
        <v>34</v>
      </c>
      <c r="G32">
        <v>35</v>
      </c>
      <c r="H32">
        <v>32</v>
      </c>
      <c r="I32">
        <v>23</v>
      </c>
      <c r="J32">
        <v>14</v>
      </c>
    </row>
    <row r="33" spans="1:10">
      <c r="A33" t="s">
        <v>46</v>
      </c>
      <c r="B33" t="s">
        <v>92</v>
      </c>
      <c r="C33" t="s">
        <v>553</v>
      </c>
      <c r="D33" t="s">
        <v>139</v>
      </c>
      <c r="E33">
        <v>48</v>
      </c>
      <c r="F33">
        <v>72</v>
      </c>
      <c r="G33">
        <v>75</v>
      </c>
      <c r="H33">
        <v>55</v>
      </c>
      <c r="I33">
        <v>47</v>
      </c>
      <c r="J33">
        <v>45</v>
      </c>
    </row>
    <row r="34" spans="1:10">
      <c r="A34" t="s">
        <v>69</v>
      </c>
      <c r="B34" t="s">
        <v>281</v>
      </c>
      <c r="C34" t="s">
        <v>553</v>
      </c>
      <c r="D34" t="s">
        <v>139</v>
      </c>
      <c r="E34">
        <v>93</v>
      </c>
      <c r="F34">
        <v>98</v>
      </c>
      <c r="G34">
        <v>91</v>
      </c>
      <c r="H34">
        <v>94</v>
      </c>
      <c r="I34">
        <v>110</v>
      </c>
      <c r="J34">
        <v>110</v>
      </c>
    </row>
    <row r="35" spans="1:10">
      <c r="A35" s="2" t="s">
        <v>671</v>
      </c>
      <c r="C35" s="2" t="s">
        <v>553</v>
      </c>
      <c r="E35" s="3">
        <f>AVERAGE(E4:E34)</f>
        <v>143.80645161290323</v>
      </c>
      <c r="F35" s="3">
        <f>AVERAGE(F4:F34)</f>
        <v>121.70967741935483</v>
      </c>
      <c r="G35" s="3">
        <f>AVERAGE(G4:G34)</f>
        <v>111.3225806451613</v>
      </c>
      <c r="H35" s="3">
        <f>AVERAGE(H4:H34)</f>
        <v>100.09677419354838</v>
      </c>
      <c r="I35" s="3">
        <f>AVERAGE(I4:I34)</f>
        <v>96.741935483870961</v>
      </c>
      <c r="J35" s="3">
        <f>AVERAGE(J4:J34)</f>
        <v>90.774193548387103</v>
      </c>
    </row>
    <row r="36" spans="1:10">
      <c r="A36" s="2" t="s">
        <v>672</v>
      </c>
      <c r="C36" s="2" t="s">
        <v>553</v>
      </c>
      <c r="E36">
        <f>MEDIAN(E4:E34)</f>
        <v>98</v>
      </c>
      <c r="F36">
        <f>MEDIAN(F4:F34)</f>
        <v>89</v>
      </c>
      <c r="G36">
        <f>MEDIAN(G4:G34)</f>
        <v>85</v>
      </c>
      <c r="H36">
        <f>MEDIAN(H4:H34)</f>
        <v>79</v>
      </c>
      <c r="I36">
        <f>MEDIAN(I4:I34)</f>
        <v>82</v>
      </c>
      <c r="J36">
        <f>MEDIAN(J4:J34)</f>
        <v>80</v>
      </c>
    </row>
    <row r="38" spans="1:10">
      <c r="A38" t="s">
        <v>273</v>
      </c>
      <c r="B38" t="s">
        <v>449</v>
      </c>
      <c r="C38" t="s">
        <v>553</v>
      </c>
      <c r="D38" t="s">
        <v>139</v>
      </c>
      <c r="E38">
        <v>71</v>
      </c>
      <c r="F38">
        <v>60</v>
      </c>
      <c r="G38">
        <v>63</v>
      </c>
      <c r="H38">
        <v>70</v>
      </c>
      <c r="I38">
        <v>76</v>
      </c>
      <c r="J38">
        <v>69</v>
      </c>
    </row>
    <row r="39" spans="1:10">
      <c r="A39" t="s">
        <v>280</v>
      </c>
      <c r="B39" t="s">
        <v>251</v>
      </c>
      <c r="C39" t="s">
        <v>553</v>
      </c>
      <c r="D39" t="s">
        <v>139</v>
      </c>
      <c r="E39">
        <v>75</v>
      </c>
      <c r="F39">
        <v>35</v>
      </c>
      <c r="G39">
        <v>110</v>
      </c>
      <c r="H39">
        <v>79</v>
      </c>
      <c r="I39">
        <v>60</v>
      </c>
      <c r="J39">
        <v>45</v>
      </c>
    </row>
    <row r="40" spans="1:10">
      <c r="A40" t="s">
        <v>543</v>
      </c>
      <c r="B40" t="s">
        <v>294</v>
      </c>
      <c r="C40" t="s">
        <v>553</v>
      </c>
      <c r="D40" t="s">
        <v>139</v>
      </c>
      <c r="E40">
        <v>120</v>
      </c>
      <c r="F40">
        <v>100</v>
      </c>
      <c r="G40">
        <v>85</v>
      </c>
      <c r="H40">
        <v>73</v>
      </c>
      <c r="I40">
        <v>68</v>
      </c>
      <c r="J40">
        <v>69</v>
      </c>
    </row>
    <row r="41" spans="1:10">
      <c r="A41" t="s">
        <v>502</v>
      </c>
      <c r="B41" t="s">
        <v>258</v>
      </c>
      <c r="C41" t="s">
        <v>553</v>
      </c>
      <c r="D41" t="s">
        <v>139</v>
      </c>
      <c r="E41">
        <v>100</v>
      </c>
      <c r="F41">
        <v>81</v>
      </c>
      <c r="G41">
        <v>130</v>
      </c>
      <c r="H41">
        <v>97</v>
      </c>
      <c r="I41">
        <v>85</v>
      </c>
      <c r="J41">
        <v>83</v>
      </c>
    </row>
    <row r="42" spans="1:10">
      <c r="A42" t="s">
        <v>298</v>
      </c>
      <c r="B42" t="s">
        <v>12</v>
      </c>
      <c r="C42" t="s">
        <v>553</v>
      </c>
      <c r="D42" t="s">
        <v>139</v>
      </c>
      <c r="E42">
        <v>38</v>
      </c>
      <c r="F42">
        <v>45</v>
      </c>
      <c r="G42">
        <v>44</v>
      </c>
      <c r="H42">
        <v>46</v>
      </c>
      <c r="I42">
        <v>33</v>
      </c>
      <c r="J42">
        <v>38</v>
      </c>
    </row>
    <row r="43" spans="1:10">
      <c r="A43" t="s">
        <v>88</v>
      </c>
      <c r="B43" t="s">
        <v>221</v>
      </c>
      <c r="C43" t="s">
        <v>553</v>
      </c>
      <c r="D43" t="s">
        <v>139</v>
      </c>
      <c r="E43">
        <v>63</v>
      </c>
      <c r="F43">
        <v>60</v>
      </c>
      <c r="G43">
        <v>63</v>
      </c>
      <c r="H43">
        <v>67</v>
      </c>
      <c r="I43">
        <v>80</v>
      </c>
      <c r="J43">
        <v>80</v>
      </c>
    </row>
    <row r="44" spans="1:10">
      <c r="A44" t="s">
        <v>373</v>
      </c>
      <c r="B44" t="s">
        <v>650</v>
      </c>
      <c r="C44" t="s">
        <v>553</v>
      </c>
      <c r="D44" t="s">
        <v>139</v>
      </c>
      <c r="E44">
        <v>240</v>
      </c>
      <c r="F44">
        <v>180</v>
      </c>
      <c r="G44">
        <v>120</v>
      </c>
      <c r="H44">
        <v>130</v>
      </c>
      <c r="I44">
        <v>130</v>
      </c>
      <c r="J44">
        <v>100</v>
      </c>
    </row>
    <row r="45" spans="1:10">
      <c r="A45" t="s">
        <v>212</v>
      </c>
      <c r="B45" t="s">
        <v>94</v>
      </c>
      <c r="C45" t="s">
        <v>553</v>
      </c>
      <c r="D45" t="s">
        <v>139</v>
      </c>
      <c r="E45">
        <v>160</v>
      </c>
      <c r="F45">
        <v>130</v>
      </c>
      <c r="G45">
        <v>120</v>
      </c>
      <c r="H45">
        <v>98</v>
      </c>
      <c r="I45">
        <v>90</v>
      </c>
      <c r="J45">
        <v>87</v>
      </c>
    </row>
    <row r="46" spans="1:10">
      <c r="A46" t="s">
        <v>66</v>
      </c>
      <c r="B46" t="s">
        <v>550</v>
      </c>
      <c r="C46" t="s">
        <v>553</v>
      </c>
      <c r="D46" t="s">
        <v>139</v>
      </c>
      <c r="E46">
        <v>34</v>
      </c>
      <c r="F46">
        <v>33</v>
      </c>
      <c r="G46">
        <v>29</v>
      </c>
      <c r="H46">
        <v>25</v>
      </c>
      <c r="I46">
        <v>23</v>
      </c>
      <c r="J46">
        <v>23</v>
      </c>
    </row>
    <row r="47" spans="1:10">
      <c r="A47" t="s">
        <v>109</v>
      </c>
      <c r="B47" t="s">
        <v>642</v>
      </c>
      <c r="C47" t="s">
        <v>553</v>
      </c>
      <c r="D47" t="s">
        <v>139</v>
      </c>
      <c r="E47">
        <v>98</v>
      </c>
      <c r="F47">
        <v>89</v>
      </c>
      <c r="G47">
        <v>88</v>
      </c>
      <c r="H47">
        <v>85</v>
      </c>
      <c r="I47">
        <v>82</v>
      </c>
      <c r="J47">
        <v>80</v>
      </c>
    </row>
    <row r="48" spans="1:10">
      <c r="A48" t="s">
        <v>460</v>
      </c>
      <c r="B48" t="s">
        <v>334</v>
      </c>
      <c r="C48" t="s">
        <v>553</v>
      </c>
      <c r="D48" t="s">
        <v>139</v>
      </c>
      <c r="E48">
        <v>60</v>
      </c>
      <c r="F48">
        <v>52</v>
      </c>
      <c r="G48">
        <v>44</v>
      </c>
      <c r="H48">
        <v>39</v>
      </c>
      <c r="I48">
        <v>35</v>
      </c>
      <c r="J48">
        <v>34</v>
      </c>
    </row>
    <row r="49" spans="1:10">
      <c r="A49" t="s">
        <v>205</v>
      </c>
      <c r="B49" t="s">
        <v>264</v>
      </c>
      <c r="C49" t="s">
        <v>553</v>
      </c>
      <c r="D49" t="s">
        <v>139</v>
      </c>
      <c r="E49">
        <v>88</v>
      </c>
      <c r="F49">
        <v>77</v>
      </c>
      <c r="G49">
        <v>67</v>
      </c>
      <c r="H49">
        <v>50</v>
      </c>
      <c r="I49">
        <v>47</v>
      </c>
      <c r="J49">
        <v>49</v>
      </c>
    </row>
    <row r="50" spans="1:10">
      <c r="A50" t="s">
        <v>487</v>
      </c>
      <c r="B50" t="s">
        <v>414</v>
      </c>
      <c r="C50" t="s">
        <v>553</v>
      </c>
      <c r="D50" t="s">
        <v>139</v>
      </c>
      <c r="E50">
        <v>98</v>
      </c>
      <c r="F50">
        <v>91</v>
      </c>
      <c r="G50">
        <v>79</v>
      </c>
      <c r="H50">
        <v>83</v>
      </c>
      <c r="I50">
        <v>82</v>
      </c>
      <c r="J50">
        <v>85</v>
      </c>
    </row>
    <row r="51" spans="1:10">
      <c r="A51" t="s">
        <v>445</v>
      </c>
      <c r="B51" t="s">
        <v>249</v>
      </c>
      <c r="C51" t="s">
        <v>553</v>
      </c>
      <c r="D51" t="s">
        <v>139</v>
      </c>
      <c r="E51">
        <v>250</v>
      </c>
      <c r="F51">
        <v>220</v>
      </c>
      <c r="G51">
        <v>160</v>
      </c>
      <c r="H51">
        <v>120</v>
      </c>
      <c r="I51">
        <v>100</v>
      </c>
      <c r="J51">
        <v>89</v>
      </c>
    </row>
    <row r="52" spans="1:10">
      <c r="A52" t="s">
        <v>459</v>
      </c>
      <c r="B52" t="s">
        <v>55</v>
      </c>
      <c r="C52" t="s">
        <v>553</v>
      </c>
      <c r="D52" t="s">
        <v>139</v>
      </c>
      <c r="E52">
        <v>84</v>
      </c>
      <c r="F52">
        <v>39</v>
      </c>
      <c r="G52">
        <v>120</v>
      </c>
      <c r="H52">
        <v>110</v>
      </c>
      <c r="I52">
        <v>150</v>
      </c>
      <c r="J52">
        <v>130</v>
      </c>
    </row>
    <row r="53" spans="1:10">
      <c r="A53" t="s">
        <v>46</v>
      </c>
      <c r="B53" t="s">
        <v>92</v>
      </c>
      <c r="C53" t="s">
        <v>553</v>
      </c>
      <c r="D53" t="s">
        <v>139</v>
      </c>
      <c r="E53">
        <v>48</v>
      </c>
      <c r="F53">
        <v>72</v>
      </c>
      <c r="G53">
        <v>75</v>
      </c>
      <c r="H53">
        <v>55</v>
      </c>
      <c r="I53">
        <v>47</v>
      </c>
      <c r="J53">
        <v>45</v>
      </c>
    </row>
    <row r="54" spans="1:10">
      <c r="A54" t="s">
        <v>69</v>
      </c>
      <c r="B54" t="s">
        <v>281</v>
      </c>
      <c r="C54" t="s">
        <v>553</v>
      </c>
      <c r="D54" t="s">
        <v>139</v>
      </c>
      <c r="E54">
        <v>93</v>
      </c>
      <c r="F54">
        <v>98</v>
      </c>
      <c r="G54">
        <v>91</v>
      </c>
      <c r="H54">
        <v>94</v>
      </c>
      <c r="I54">
        <v>110</v>
      </c>
      <c r="J54">
        <v>110</v>
      </c>
    </row>
    <row r="55" spans="1:10">
      <c r="A55" s="2" t="s">
        <v>673</v>
      </c>
      <c r="C55" s="2" t="s">
        <v>553</v>
      </c>
      <c r="D55" s="2" t="s">
        <v>139</v>
      </c>
      <c r="E55" s="3">
        <f>AVERAGE(E38:E54)</f>
        <v>101.17647058823529</v>
      </c>
      <c r="F55" s="3">
        <f>AVERAGE(F38:F54)</f>
        <v>86</v>
      </c>
      <c r="G55" s="3">
        <f>AVERAGE(G38:G54)</f>
        <v>87.529411764705884</v>
      </c>
      <c r="H55" s="3">
        <f>AVERAGE(H38:H54)</f>
        <v>77.705882352941174</v>
      </c>
      <c r="I55" s="3">
        <f>AVERAGE(I38:I54)</f>
        <v>76.352941176470594</v>
      </c>
      <c r="J55" s="3">
        <f>AVERAGE(J38:J54)</f>
        <v>71.529411764705884</v>
      </c>
    </row>
    <row r="56" spans="1:10">
      <c r="A56" s="2" t="s">
        <v>674</v>
      </c>
      <c r="C56" s="2" t="s">
        <v>553</v>
      </c>
      <c r="D56" s="2" t="s">
        <v>139</v>
      </c>
      <c r="E56">
        <f>MEDIAN(E38:E54)</f>
        <v>88</v>
      </c>
      <c r="F56">
        <f>MEDIAN(F38:F54)</f>
        <v>77</v>
      </c>
      <c r="G56">
        <f>MEDIAN(G38:G54)</f>
        <v>85</v>
      </c>
      <c r="H56">
        <f>MEDIAN(H38:H54)</f>
        <v>79</v>
      </c>
      <c r="I56">
        <f>MEDIAN(I38:I54)</f>
        <v>80</v>
      </c>
      <c r="J56">
        <f>MEDIAN(J38:J54)</f>
        <v>80</v>
      </c>
    </row>
    <row r="58" spans="1:10">
      <c r="A58" t="s">
        <v>282</v>
      </c>
      <c r="B58" t="s">
        <v>17</v>
      </c>
      <c r="C58" t="s">
        <v>269</v>
      </c>
      <c r="D58" t="s">
        <v>139</v>
      </c>
      <c r="E58">
        <v>1400</v>
      </c>
      <c r="F58">
        <v>1400</v>
      </c>
      <c r="G58">
        <v>1100</v>
      </c>
      <c r="H58">
        <v>750</v>
      </c>
      <c r="I58">
        <v>530</v>
      </c>
      <c r="J58">
        <v>460</v>
      </c>
    </row>
    <row r="59" spans="1:10">
      <c r="A59" t="s">
        <v>178</v>
      </c>
      <c r="B59" t="s">
        <v>411</v>
      </c>
      <c r="C59" t="s">
        <v>349</v>
      </c>
      <c r="D59" t="s">
        <v>139</v>
      </c>
      <c r="E59">
        <v>31</v>
      </c>
      <c r="F59">
        <v>29</v>
      </c>
      <c r="G59">
        <v>28</v>
      </c>
      <c r="H59">
        <v>24</v>
      </c>
      <c r="I59">
        <v>21</v>
      </c>
      <c r="J59">
        <v>21</v>
      </c>
    </row>
    <row r="60" spans="1:10">
      <c r="A60" t="s">
        <v>273</v>
      </c>
      <c r="B60" t="s">
        <v>449</v>
      </c>
      <c r="C60" t="s">
        <v>553</v>
      </c>
      <c r="D60" t="s">
        <v>139</v>
      </c>
      <c r="E60">
        <v>71</v>
      </c>
      <c r="F60">
        <v>60</v>
      </c>
      <c r="G60">
        <v>63</v>
      </c>
      <c r="H60">
        <v>70</v>
      </c>
      <c r="I60">
        <v>76</v>
      </c>
      <c r="J60">
        <v>69</v>
      </c>
    </row>
    <row r="61" spans="1:10">
      <c r="A61" t="s">
        <v>483</v>
      </c>
      <c r="B61" t="s">
        <v>473</v>
      </c>
      <c r="C61" t="s">
        <v>349</v>
      </c>
      <c r="D61" t="s">
        <v>139</v>
      </c>
      <c r="E61">
        <v>60</v>
      </c>
      <c r="F61">
        <v>83</v>
      </c>
      <c r="G61">
        <v>57</v>
      </c>
      <c r="H61">
        <v>36</v>
      </c>
      <c r="I61">
        <v>27</v>
      </c>
      <c r="J61">
        <v>26</v>
      </c>
    </row>
    <row r="62" spans="1:10">
      <c r="A62" t="s">
        <v>556</v>
      </c>
      <c r="B62" t="s">
        <v>129</v>
      </c>
      <c r="C62" t="s">
        <v>349</v>
      </c>
      <c r="D62" t="s">
        <v>139</v>
      </c>
      <c r="E62">
        <v>24</v>
      </c>
      <c r="F62">
        <v>22</v>
      </c>
      <c r="G62">
        <v>29</v>
      </c>
      <c r="H62">
        <v>14</v>
      </c>
      <c r="I62">
        <v>8</v>
      </c>
      <c r="J62">
        <v>5</v>
      </c>
    </row>
    <row r="63" spans="1:10">
      <c r="A63" t="s">
        <v>348</v>
      </c>
      <c r="B63" t="s">
        <v>500</v>
      </c>
      <c r="C63" t="s">
        <v>349</v>
      </c>
      <c r="D63" t="s">
        <v>139</v>
      </c>
      <c r="E63">
        <v>19</v>
      </c>
      <c r="F63">
        <v>16</v>
      </c>
      <c r="G63">
        <v>11</v>
      </c>
      <c r="H63">
        <v>10</v>
      </c>
      <c r="I63">
        <v>9</v>
      </c>
      <c r="J63">
        <v>8</v>
      </c>
    </row>
    <row r="64" spans="1:10">
      <c r="A64" t="s">
        <v>542</v>
      </c>
      <c r="B64" t="s">
        <v>190</v>
      </c>
      <c r="C64" t="s">
        <v>349</v>
      </c>
      <c r="D64" t="s">
        <v>139</v>
      </c>
      <c r="E64">
        <v>37</v>
      </c>
      <c r="F64">
        <v>29</v>
      </c>
      <c r="G64">
        <v>32</v>
      </c>
      <c r="H64">
        <v>21</v>
      </c>
      <c r="I64">
        <v>2</v>
      </c>
      <c r="J64">
        <v>1</v>
      </c>
    </row>
    <row r="65" spans="1:10">
      <c r="A65" t="s">
        <v>280</v>
      </c>
      <c r="B65" t="s">
        <v>251</v>
      </c>
      <c r="C65" t="s">
        <v>553</v>
      </c>
      <c r="D65" t="s">
        <v>139</v>
      </c>
      <c r="E65">
        <v>75</v>
      </c>
      <c r="F65">
        <v>35</v>
      </c>
      <c r="G65">
        <v>110</v>
      </c>
      <c r="H65">
        <v>79</v>
      </c>
      <c r="I65">
        <v>60</v>
      </c>
      <c r="J65">
        <v>45</v>
      </c>
    </row>
    <row r="66" spans="1:10">
      <c r="A66" t="s">
        <v>543</v>
      </c>
      <c r="B66" t="s">
        <v>294</v>
      </c>
      <c r="C66" t="s">
        <v>553</v>
      </c>
      <c r="D66" t="s">
        <v>139</v>
      </c>
      <c r="E66">
        <v>120</v>
      </c>
      <c r="F66">
        <v>100</v>
      </c>
      <c r="G66">
        <v>85</v>
      </c>
      <c r="H66">
        <v>73</v>
      </c>
      <c r="I66">
        <v>68</v>
      </c>
      <c r="J66">
        <v>69</v>
      </c>
    </row>
    <row r="67" spans="1:10">
      <c r="A67" t="s">
        <v>42</v>
      </c>
      <c r="B67" t="s">
        <v>351</v>
      </c>
      <c r="C67" t="s">
        <v>269</v>
      </c>
      <c r="D67" t="s">
        <v>139</v>
      </c>
      <c r="E67">
        <v>360</v>
      </c>
      <c r="F67">
        <v>370</v>
      </c>
      <c r="G67">
        <v>390</v>
      </c>
      <c r="H67">
        <v>340</v>
      </c>
      <c r="I67">
        <v>210</v>
      </c>
      <c r="J67">
        <v>170</v>
      </c>
    </row>
    <row r="68" spans="1:10">
      <c r="A68" t="s">
        <v>454</v>
      </c>
      <c r="B68" t="s">
        <v>164</v>
      </c>
      <c r="C68" t="s">
        <v>440</v>
      </c>
      <c r="D68" t="s">
        <v>139</v>
      </c>
      <c r="E68">
        <v>97</v>
      </c>
      <c r="F68">
        <v>76</v>
      </c>
      <c r="G68">
        <v>63</v>
      </c>
      <c r="H68">
        <v>50</v>
      </c>
      <c r="I68">
        <v>36</v>
      </c>
      <c r="J68">
        <v>32</v>
      </c>
    </row>
    <row r="69" spans="1:10">
      <c r="A69" t="s">
        <v>502</v>
      </c>
      <c r="B69" t="s">
        <v>258</v>
      </c>
      <c r="C69" t="s">
        <v>553</v>
      </c>
      <c r="D69" t="s">
        <v>139</v>
      </c>
      <c r="E69">
        <v>100</v>
      </c>
      <c r="F69">
        <v>81</v>
      </c>
      <c r="G69">
        <v>130</v>
      </c>
      <c r="H69">
        <v>97</v>
      </c>
      <c r="I69">
        <v>85</v>
      </c>
      <c r="J69">
        <v>83</v>
      </c>
    </row>
    <row r="70" spans="1:10">
      <c r="A70" t="s">
        <v>298</v>
      </c>
      <c r="B70" t="s">
        <v>12</v>
      </c>
      <c r="C70" t="s">
        <v>553</v>
      </c>
      <c r="D70" t="s">
        <v>139</v>
      </c>
      <c r="E70">
        <v>38</v>
      </c>
      <c r="F70">
        <v>45</v>
      </c>
      <c r="G70">
        <v>44</v>
      </c>
      <c r="H70">
        <v>46</v>
      </c>
      <c r="I70">
        <v>33</v>
      </c>
      <c r="J70">
        <v>38</v>
      </c>
    </row>
    <row r="71" spans="1:10">
      <c r="A71" t="s">
        <v>88</v>
      </c>
      <c r="B71" t="s">
        <v>221</v>
      </c>
      <c r="C71" t="s">
        <v>553</v>
      </c>
      <c r="D71" t="s">
        <v>139</v>
      </c>
      <c r="E71">
        <v>63</v>
      </c>
      <c r="F71">
        <v>60</v>
      </c>
      <c r="G71">
        <v>63</v>
      </c>
      <c r="H71">
        <v>67</v>
      </c>
      <c r="I71">
        <v>80</v>
      </c>
      <c r="J71">
        <v>80</v>
      </c>
    </row>
    <row r="72" spans="1:10">
      <c r="A72" t="s">
        <v>373</v>
      </c>
      <c r="B72" t="s">
        <v>650</v>
      </c>
      <c r="C72" t="s">
        <v>553</v>
      </c>
      <c r="D72" t="s">
        <v>139</v>
      </c>
      <c r="E72">
        <v>240</v>
      </c>
      <c r="F72">
        <v>180</v>
      </c>
      <c r="G72">
        <v>120</v>
      </c>
      <c r="H72">
        <v>130</v>
      </c>
      <c r="I72">
        <v>130</v>
      </c>
      <c r="J72">
        <v>100</v>
      </c>
    </row>
    <row r="73" spans="1:10">
      <c r="A73" t="s">
        <v>631</v>
      </c>
      <c r="B73" t="s">
        <v>27</v>
      </c>
      <c r="C73" t="s">
        <v>112</v>
      </c>
      <c r="D73" t="s">
        <v>139</v>
      </c>
      <c r="E73">
        <v>160</v>
      </c>
      <c r="F73">
        <v>140</v>
      </c>
      <c r="G73">
        <v>120</v>
      </c>
      <c r="H73">
        <v>100</v>
      </c>
      <c r="I73">
        <v>92</v>
      </c>
      <c r="J73">
        <v>89</v>
      </c>
    </row>
    <row r="74" spans="1:10">
      <c r="A74" t="s">
        <v>212</v>
      </c>
      <c r="B74" t="s">
        <v>94</v>
      </c>
      <c r="C74" t="s">
        <v>553</v>
      </c>
      <c r="D74" t="s">
        <v>139</v>
      </c>
      <c r="E74">
        <v>160</v>
      </c>
      <c r="F74">
        <v>130</v>
      </c>
      <c r="G74">
        <v>120</v>
      </c>
      <c r="H74">
        <v>98</v>
      </c>
      <c r="I74">
        <v>90</v>
      </c>
      <c r="J74">
        <v>87</v>
      </c>
    </row>
    <row r="75" spans="1:10">
      <c r="A75" t="s">
        <v>126</v>
      </c>
      <c r="B75" t="s">
        <v>340</v>
      </c>
      <c r="C75" t="s">
        <v>440</v>
      </c>
      <c r="D75" t="s">
        <v>139</v>
      </c>
      <c r="E75">
        <v>89</v>
      </c>
      <c r="F75">
        <v>79</v>
      </c>
      <c r="G75">
        <v>72</v>
      </c>
      <c r="H75">
        <v>69</v>
      </c>
      <c r="I75">
        <v>62</v>
      </c>
      <c r="J75">
        <v>59</v>
      </c>
    </row>
    <row r="76" spans="1:10">
      <c r="A76" t="s">
        <v>450</v>
      </c>
      <c r="B76" t="s">
        <v>326</v>
      </c>
      <c r="C76" t="s">
        <v>269</v>
      </c>
      <c r="D76" t="s">
        <v>139</v>
      </c>
      <c r="E76">
        <v>380</v>
      </c>
      <c r="F76">
        <v>340</v>
      </c>
      <c r="G76">
        <v>330</v>
      </c>
      <c r="H76">
        <v>300</v>
      </c>
      <c r="I76">
        <v>260</v>
      </c>
      <c r="J76">
        <v>240</v>
      </c>
    </row>
    <row r="77" spans="1:10">
      <c r="A77" t="s">
        <v>66</v>
      </c>
      <c r="B77" t="s">
        <v>550</v>
      </c>
      <c r="C77" t="s">
        <v>553</v>
      </c>
      <c r="D77" t="s">
        <v>139</v>
      </c>
      <c r="E77">
        <v>34</v>
      </c>
      <c r="F77">
        <v>33</v>
      </c>
      <c r="G77">
        <v>29</v>
      </c>
      <c r="H77">
        <v>25</v>
      </c>
      <c r="I77">
        <v>23</v>
      </c>
      <c r="J77">
        <v>23</v>
      </c>
    </row>
    <row r="78" spans="1:10">
      <c r="A78" t="s">
        <v>44</v>
      </c>
      <c r="B78" t="s">
        <v>586</v>
      </c>
      <c r="C78" t="s">
        <v>349</v>
      </c>
      <c r="D78" t="s">
        <v>139</v>
      </c>
      <c r="E78">
        <v>23</v>
      </c>
      <c r="F78">
        <v>23</v>
      </c>
      <c r="G78">
        <v>10</v>
      </c>
      <c r="H78">
        <v>13</v>
      </c>
      <c r="I78">
        <v>21</v>
      </c>
      <c r="J78">
        <v>14</v>
      </c>
    </row>
    <row r="79" spans="1:10">
      <c r="A79" t="s">
        <v>369</v>
      </c>
      <c r="B79" t="s">
        <v>158</v>
      </c>
      <c r="C79" t="s">
        <v>112</v>
      </c>
      <c r="D79" t="s">
        <v>139</v>
      </c>
      <c r="E79">
        <v>83</v>
      </c>
      <c r="F79">
        <v>60</v>
      </c>
      <c r="G79">
        <v>44</v>
      </c>
      <c r="H79">
        <v>31</v>
      </c>
      <c r="I79">
        <v>25</v>
      </c>
      <c r="J79">
        <v>23</v>
      </c>
    </row>
    <row r="80" spans="1:10">
      <c r="A80" t="s">
        <v>0</v>
      </c>
      <c r="B80" t="s">
        <v>486</v>
      </c>
      <c r="C80" t="s">
        <v>112</v>
      </c>
      <c r="D80" t="s">
        <v>139</v>
      </c>
      <c r="E80">
        <v>110</v>
      </c>
      <c r="F80">
        <v>84</v>
      </c>
      <c r="G80">
        <v>71</v>
      </c>
      <c r="H80">
        <v>77</v>
      </c>
      <c r="I80">
        <v>73</v>
      </c>
      <c r="J80">
        <v>67</v>
      </c>
    </row>
    <row r="81" spans="1:10">
      <c r="A81" t="s">
        <v>109</v>
      </c>
      <c r="B81" t="s">
        <v>642</v>
      </c>
      <c r="C81" t="s">
        <v>553</v>
      </c>
      <c r="D81" t="s">
        <v>139</v>
      </c>
      <c r="E81">
        <v>98</v>
      </c>
      <c r="F81">
        <v>89</v>
      </c>
      <c r="G81">
        <v>88</v>
      </c>
      <c r="H81">
        <v>85</v>
      </c>
      <c r="I81">
        <v>82</v>
      </c>
      <c r="J81">
        <v>80</v>
      </c>
    </row>
    <row r="82" spans="1:10">
      <c r="A82" t="s">
        <v>521</v>
      </c>
      <c r="B82" t="s">
        <v>265</v>
      </c>
      <c r="C82" t="s">
        <v>112</v>
      </c>
      <c r="D82" t="s">
        <v>139</v>
      </c>
      <c r="E82">
        <v>86</v>
      </c>
      <c r="F82">
        <v>73</v>
      </c>
      <c r="G82">
        <v>65</v>
      </c>
      <c r="H82">
        <v>58</v>
      </c>
      <c r="I82">
        <v>53</v>
      </c>
      <c r="J82">
        <v>50</v>
      </c>
    </row>
    <row r="83" spans="1:10">
      <c r="A83" t="s">
        <v>73</v>
      </c>
      <c r="B83" t="s">
        <v>246</v>
      </c>
      <c r="C83" t="s">
        <v>349</v>
      </c>
      <c r="D83" t="s">
        <v>139</v>
      </c>
      <c r="E83">
        <v>91</v>
      </c>
      <c r="F83">
        <v>91</v>
      </c>
      <c r="G83">
        <v>71</v>
      </c>
      <c r="H83">
        <v>50</v>
      </c>
      <c r="I83">
        <v>40</v>
      </c>
      <c r="J83">
        <v>26</v>
      </c>
    </row>
    <row r="84" spans="1:10">
      <c r="A84" t="s">
        <v>397</v>
      </c>
      <c r="B84" t="s">
        <v>229</v>
      </c>
      <c r="C84" t="s">
        <v>112</v>
      </c>
      <c r="D84" t="s">
        <v>139</v>
      </c>
      <c r="E84">
        <v>64</v>
      </c>
      <c r="F84">
        <v>47</v>
      </c>
      <c r="G84">
        <v>37</v>
      </c>
      <c r="H84">
        <v>26</v>
      </c>
      <c r="I84">
        <v>18</v>
      </c>
      <c r="J84">
        <v>16</v>
      </c>
    </row>
    <row r="85" spans="1:10">
      <c r="A85" t="s">
        <v>499</v>
      </c>
      <c r="B85" t="s">
        <v>610</v>
      </c>
      <c r="C85" t="s">
        <v>112</v>
      </c>
      <c r="D85" t="s">
        <v>139</v>
      </c>
      <c r="E85">
        <v>31</v>
      </c>
      <c r="F85">
        <v>25</v>
      </c>
      <c r="G85">
        <v>21</v>
      </c>
      <c r="H85">
        <v>17</v>
      </c>
      <c r="I85">
        <v>15</v>
      </c>
      <c r="J85">
        <v>15</v>
      </c>
    </row>
    <row r="86" spans="1:10">
      <c r="A86" t="s">
        <v>460</v>
      </c>
      <c r="B86" t="s">
        <v>334</v>
      </c>
      <c r="C86" t="s">
        <v>553</v>
      </c>
      <c r="D86" t="s">
        <v>139</v>
      </c>
      <c r="E86">
        <v>60</v>
      </c>
      <c r="F86">
        <v>52</v>
      </c>
      <c r="G86">
        <v>44</v>
      </c>
      <c r="H86">
        <v>39</v>
      </c>
      <c r="I86">
        <v>35</v>
      </c>
      <c r="J86">
        <v>34</v>
      </c>
    </row>
    <row r="87" spans="1:10">
      <c r="A87" t="s">
        <v>193</v>
      </c>
      <c r="B87" t="s">
        <v>86</v>
      </c>
      <c r="C87" t="s">
        <v>81</v>
      </c>
      <c r="D87" t="s">
        <v>139</v>
      </c>
      <c r="E87">
        <v>430</v>
      </c>
      <c r="F87">
        <v>210</v>
      </c>
      <c r="G87">
        <v>110</v>
      </c>
      <c r="H87">
        <v>57</v>
      </c>
      <c r="I87">
        <v>38</v>
      </c>
      <c r="J87">
        <v>31</v>
      </c>
    </row>
    <row r="88" spans="1:10">
      <c r="A88" t="s">
        <v>205</v>
      </c>
      <c r="B88" t="s">
        <v>264</v>
      </c>
      <c r="C88" t="s">
        <v>553</v>
      </c>
      <c r="D88" t="s">
        <v>139</v>
      </c>
      <c r="E88">
        <v>88</v>
      </c>
      <c r="F88">
        <v>77</v>
      </c>
      <c r="G88">
        <v>67</v>
      </c>
      <c r="H88">
        <v>50</v>
      </c>
      <c r="I88">
        <v>47</v>
      </c>
      <c r="J88">
        <v>49</v>
      </c>
    </row>
    <row r="89" spans="1:10">
      <c r="A89" t="s">
        <v>26</v>
      </c>
      <c r="B89" t="s">
        <v>603</v>
      </c>
      <c r="C89" t="s">
        <v>349</v>
      </c>
      <c r="D89" t="s">
        <v>139</v>
      </c>
      <c r="E89">
        <v>15</v>
      </c>
      <c r="F89">
        <v>13</v>
      </c>
      <c r="G89">
        <v>15</v>
      </c>
      <c r="H89">
        <v>14</v>
      </c>
      <c r="I89">
        <v>7</v>
      </c>
      <c r="J89">
        <v>7</v>
      </c>
    </row>
    <row r="90" spans="1:10">
      <c r="A90" t="s">
        <v>360</v>
      </c>
      <c r="B90" t="s">
        <v>175</v>
      </c>
      <c r="C90" t="s">
        <v>349</v>
      </c>
      <c r="D90" t="s">
        <v>139</v>
      </c>
      <c r="E90">
        <v>8</v>
      </c>
      <c r="F90">
        <v>9</v>
      </c>
      <c r="G90">
        <v>10</v>
      </c>
      <c r="H90">
        <v>8</v>
      </c>
      <c r="I90">
        <v>7</v>
      </c>
      <c r="J90">
        <v>7</v>
      </c>
    </row>
    <row r="91" spans="1:10">
      <c r="A91" t="s">
        <v>43</v>
      </c>
      <c r="B91" t="s">
        <v>381</v>
      </c>
      <c r="C91" t="s">
        <v>269</v>
      </c>
      <c r="D91" t="s">
        <v>139</v>
      </c>
      <c r="E91">
        <v>70</v>
      </c>
      <c r="F91">
        <v>68</v>
      </c>
      <c r="G91">
        <v>28</v>
      </c>
      <c r="H91">
        <v>35</v>
      </c>
      <c r="I91">
        <v>72</v>
      </c>
      <c r="J91">
        <v>73</v>
      </c>
    </row>
    <row r="92" spans="1:10">
      <c r="A92" t="s">
        <v>402</v>
      </c>
      <c r="B92" t="s">
        <v>538</v>
      </c>
      <c r="C92" t="s">
        <v>440</v>
      </c>
      <c r="D92" t="s">
        <v>139</v>
      </c>
      <c r="E92">
        <v>56</v>
      </c>
      <c r="F92">
        <v>45</v>
      </c>
      <c r="G92">
        <v>40</v>
      </c>
      <c r="H92">
        <v>36</v>
      </c>
      <c r="I92">
        <v>31</v>
      </c>
      <c r="J92">
        <v>29</v>
      </c>
    </row>
    <row r="93" spans="1:10">
      <c r="A93" t="s">
        <v>131</v>
      </c>
      <c r="B93" t="s">
        <v>233</v>
      </c>
      <c r="C93" t="s">
        <v>269</v>
      </c>
      <c r="D93" t="s">
        <v>139</v>
      </c>
      <c r="E93">
        <v>320</v>
      </c>
      <c r="F93">
        <v>280</v>
      </c>
      <c r="G93">
        <v>270</v>
      </c>
      <c r="H93">
        <v>250</v>
      </c>
      <c r="I93">
        <v>160</v>
      </c>
      <c r="J93">
        <v>130</v>
      </c>
    </row>
    <row r="94" spans="1:10">
      <c r="A94" t="s">
        <v>487</v>
      </c>
      <c r="B94" t="s">
        <v>414</v>
      </c>
      <c r="C94" t="s">
        <v>553</v>
      </c>
      <c r="D94" t="s">
        <v>139</v>
      </c>
      <c r="E94">
        <v>98</v>
      </c>
      <c r="F94">
        <v>91</v>
      </c>
      <c r="G94">
        <v>79</v>
      </c>
      <c r="H94">
        <v>83</v>
      </c>
      <c r="I94">
        <v>82</v>
      </c>
      <c r="J94">
        <v>85</v>
      </c>
    </row>
    <row r="95" spans="1:10">
      <c r="A95" t="s">
        <v>445</v>
      </c>
      <c r="B95" t="s">
        <v>249</v>
      </c>
      <c r="C95" t="s">
        <v>553</v>
      </c>
      <c r="D95" t="s">
        <v>139</v>
      </c>
      <c r="E95">
        <v>250</v>
      </c>
      <c r="F95">
        <v>220</v>
      </c>
      <c r="G95">
        <v>160</v>
      </c>
      <c r="H95">
        <v>120</v>
      </c>
      <c r="I95">
        <v>100</v>
      </c>
      <c r="J95">
        <v>89</v>
      </c>
    </row>
    <row r="96" spans="1:10">
      <c r="A96" t="s">
        <v>498</v>
      </c>
      <c r="B96" t="s">
        <v>287</v>
      </c>
      <c r="C96" t="s">
        <v>349</v>
      </c>
      <c r="D96" t="s">
        <v>139</v>
      </c>
      <c r="E96">
        <v>170</v>
      </c>
      <c r="F96">
        <v>72</v>
      </c>
      <c r="G96">
        <v>53</v>
      </c>
      <c r="H96">
        <v>30</v>
      </c>
      <c r="I96">
        <v>30</v>
      </c>
      <c r="J96">
        <v>33</v>
      </c>
    </row>
    <row r="97" spans="1:10">
      <c r="A97" t="s">
        <v>278</v>
      </c>
      <c r="B97" t="s">
        <v>396</v>
      </c>
      <c r="C97" t="s">
        <v>349</v>
      </c>
      <c r="D97" t="s">
        <v>139</v>
      </c>
      <c r="E97">
        <v>18</v>
      </c>
      <c r="F97">
        <v>20</v>
      </c>
      <c r="G97">
        <v>7</v>
      </c>
      <c r="H97">
        <v>8</v>
      </c>
      <c r="I97">
        <v>14</v>
      </c>
      <c r="J97">
        <v>16</v>
      </c>
    </row>
    <row r="98" spans="1:10">
      <c r="A98" t="s">
        <v>459</v>
      </c>
      <c r="B98" t="s">
        <v>55</v>
      </c>
      <c r="C98" t="s">
        <v>553</v>
      </c>
      <c r="D98" t="s">
        <v>139</v>
      </c>
      <c r="E98">
        <v>84</v>
      </c>
      <c r="F98">
        <v>39</v>
      </c>
      <c r="G98">
        <v>120</v>
      </c>
      <c r="H98">
        <v>110</v>
      </c>
      <c r="I98">
        <v>150</v>
      </c>
      <c r="J98">
        <v>130</v>
      </c>
    </row>
    <row r="99" spans="1:10">
      <c r="A99" t="s">
        <v>501</v>
      </c>
      <c r="B99" t="s">
        <v>401</v>
      </c>
      <c r="C99" t="s">
        <v>440</v>
      </c>
      <c r="D99" t="s">
        <v>139</v>
      </c>
      <c r="E99">
        <v>42</v>
      </c>
      <c r="F99">
        <v>37</v>
      </c>
      <c r="G99">
        <v>40</v>
      </c>
      <c r="H99">
        <v>34</v>
      </c>
      <c r="I99">
        <v>28</v>
      </c>
      <c r="J99">
        <v>26</v>
      </c>
    </row>
    <row r="100" spans="1:10">
      <c r="A100" t="s">
        <v>469</v>
      </c>
      <c r="B100" t="s">
        <v>231</v>
      </c>
      <c r="C100" t="s">
        <v>349</v>
      </c>
      <c r="D100" t="s">
        <v>139</v>
      </c>
      <c r="E100">
        <v>66</v>
      </c>
      <c r="F100">
        <v>79</v>
      </c>
      <c r="G100">
        <v>81</v>
      </c>
      <c r="H100">
        <v>76</v>
      </c>
      <c r="I100">
        <v>65</v>
      </c>
      <c r="J100">
        <v>61</v>
      </c>
    </row>
    <row r="101" spans="1:10">
      <c r="A101" t="s">
        <v>594</v>
      </c>
      <c r="B101" t="s">
        <v>574</v>
      </c>
      <c r="C101" t="s">
        <v>440</v>
      </c>
      <c r="D101" t="s">
        <v>139</v>
      </c>
      <c r="E101">
        <v>71</v>
      </c>
      <c r="F101">
        <v>89</v>
      </c>
      <c r="G101">
        <v>91</v>
      </c>
      <c r="H101">
        <v>100</v>
      </c>
      <c r="I101">
        <v>120</v>
      </c>
      <c r="J101">
        <v>120</v>
      </c>
    </row>
    <row r="102" spans="1:10">
      <c r="A102" t="s">
        <v>181</v>
      </c>
      <c r="B102" t="s">
        <v>18</v>
      </c>
      <c r="C102" t="s">
        <v>112</v>
      </c>
      <c r="D102" t="s">
        <v>139</v>
      </c>
      <c r="E102">
        <v>91</v>
      </c>
      <c r="F102">
        <v>81</v>
      </c>
      <c r="G102">
        <v>65</v>
      </c>
      <c r="H102">
        <v>55</v>
      </c>
      <c r="I102">
        <v>48</v>
      </c>
      <c r="J102">
        <v>46</v>
      </c>
    </row>
    <row r="103" spans="1:10">
      <c r="A103" t="s">
        <v>324</v>
      </c>
      <c r="B103" t="s">
        <v>384</v>
      </c>
      <c r="C103" t="s">
        <v>349</v>
      </c>
      <c r="D103" t="s">
        <v>139</v>
      </c>
      <c r="E103">
        <v>48</v>
      </c>
      <c r="F103">
        <v>39</v>
      </c>
      <c r="G103">
        <v>33</v>
      </c>
      <c r="H103">
        <v>27</v>
      </c>
      <c r="I103">
        <v>22</v>
      </c>
      <c r="J103">
        <v>20</v>
      </c>
    </row>
    <row r="104" spans="1:10">
      <c r="A104" t="s">
        <v>46</v>
      </c>
      <c r="B104" t="s">
        <v>92</v>
      </c>
      <c r="C104" t="s">
        <v>553</v>
      </c>
      <c r="D104" t="s">
        <v>139</v>
      </c>
      <c r="E104">
        <v>48</v>
      </c>
      <c r="F104">
        <v>72</v>
      </c>
      <c r="G104">
        <v>75</v>
      </c>
      <c r="H104">
        <v>55</v>
      </c>
      <c r="I104">
        <v>47</v>
      </c>
      <c r="J104">
        <v>45</v>
      </c>
    </row>
    <row r="105" spans="1:10">
      <c r="A105" t="s">
        <v>69</v>
      </c>
      <c r="B105" t="s">
        <v>281</v>
      </c>
      <c r="C105" t="s">
        <v>553</v>
      </c>
      <c r="D105" t="s">
        <v>139</v>
      </c>
      <c r="E105">
        <v>93</v>
      </c>
      <c r="F105">
        <v>98</v>
      </c>
      <c r="G105">
        <v>91</v>
      </c>
      <c r="H105">
        <v>94</v>
      </c>
      <c r="I105">
        <v>110</v>
      </c>
      <c r="J105">
        <v>110</v>
      </c>
    </row>
    <row r="106" spans="1:10">
      <c r="A106" t="s">
        <v>443</v>
      </c>
      <c r="B106" t="s">
        <v>347</v>
      </c>
      <c r="C106" t="s">
        <v>269</v>
      </c>
      <c r="D106" t="s">
        <v>139</v>
      </c>
      <c r="E106">
        <v>150</v>
      </c>
      <c r="F106">
        <v>140</v>
      </c>
      <c r="G106">
        <v>150</v>
      </c>
      <c r="H106">
        <v>160</v>
      </c>
      <c r="I106">
        <v>140</v>
      </c>
      <c r="J106">
        <v>140</v>
      </c>
    </row>
    <row r="107" spans="1:10">
      <c r="A107" s="2" t="s">
        <v>675</v>
      </c>
      <c r="C107" s="2"/>
      <c r="D107" s="2" t="s">
        <v>139</v>
      </c>
      <c r="E107" s="3">
        <f>AVERAGE(E58:E106)</f>
        <v>131.0204081632653</v>
      </c>
      <c r="F107" s="3">
        <f>AVERAGE(F58:F106)</f>
        <v>114.91836734693878</v>
      </c>
      <c r="G107" s="3">
        <f>AVERAGE(G58:G106)</f>
        <v>102.69387755102041</v>
      </c>
      <c r="H107" s="3">
        <f>AVERAGE(H58:H106)</f>
        <v>85.65306122448979</v>
      </c>
      <c r="I107" s="3">
        <f>AVERAGE(I58:I106)</f>
        <v>73.102040816326536</v>
      </c>
      <c r="J107" s="3">
        <f>AVERAGE(J58:J106)</f>
        <v>66.877551020408163</v>
      </c>
    </row>
    <row r="108" spans="1:10">
      <c r="A108" s="2" t="s">
        <v>676</v>
      </c>
      <c r="C108" s="2"/>
      <c r="D108" s="2" t="s">
        <v>139</v>
      </c>
      <c r="E108">
        <f>MEDIAN(E58:E106)</f>
        <v>83</v>
      </c>
      <c r="F108">
        <f>MEDIAN(F58:F106)</f>
        <v>73</v>
      </c>
      <c r="G108">
        <f>MEDIAN(G58:G106)</f>
        <v>65</v>
      </c>
      <c r="H108">
        <f>MEDIAN(H58:H106)</f>
        <v>55</v>
      </c>
      <c r="I108">
        <f>MEDIAN(I58:I106)</f>
        <v>48</v>
      </c>
      <c r="J108">
        <f>MEDIAN(J58:J106)</f>
        <v>46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L253"/>
  <sheetViews>
    <sheetView workbookViewId="0">
      <selection activeCell="A5" sqref="A5:L250"/>
    </sheetView>
  </sheetViews>
  <sheetFormatPr baseColWidth="10" defaultColWidth="8.83203125" defaultRowHeight="14" x14ac:dyDescent="0"/>
  <cols>
    <col min="1" max="1" width="39.5" bestFit="1" customWidth="1"/>
    <col min="2" max="2" width="11.5" bestFit="1" customWidth="1"/>
    <col min="3" max="3" width="21.33203125" bestFit="1" customWidth="1"/>
    <col min="4" max="4" width="18.6640625" bestFit="1" customWidth="1"/>
    <col min="5" max="5" width="55.5" hidden="1" customWidth="1"/>
    <col min="6" max="6" width="12.6640625" hidden="1" customWidth="1"/>
    <col min="7" max="12" width="5" bestFit="1" customWidth="1"/>
  </cols>
  <sheetData>
    <row r="1" spans="1:12">
      <c r="A1" t="s">
        <v>652</v>
      </c>
      <c r="B1" t="s">
        <v>438</v>
      </c>
      <c r="C1" t="s">
        <v>581</v>
      </c>
      <c r="D1" t="s">
        <v>670</v>
      </c>
      <c r="E1" t="s">
        <v>196</v>
      </c>
      <c r="F1" t="s">
        <v>658</v>
      </c>
      <c r="G1" t="s">
        <v>125</v>
      </c>
      <c r="H1" t="s">
        <v>558</v>
      </c>
      <c r="I1" t="s">
        <v>527</v>
      </c>
      <c r="J1" t="s">
        <v>262</v>
      </c>
      <c r="K1" t="s">
        <v>595</v>
      </c>
      <c r="L1" t="s">
        <v>214</v>
      </c>
    </row>
    <row r="2" spans="1:12" hidden="1">
      <c r="A2" t="s">
        <v>474</v>
      </c>
      <c r="B2" t="s">
        <v>13</v>
      </c>
      <c r="C2" t="str">
        <f>INDEX('Metadata - Countries'!C:C,MATCH(Data!B2,'Metadata - Countries'!B:B,0))</f>
        <v>Latin America &amp; Caribbean</v>
      </c>
      <c r="D2" t="str">
        <f>INDEX('Metadata - Countries'!D:D,MATCH(Data!B2,'Metadata - Countries'!B:B,0))</f>
        <v>High income: nonOECD</v>
      </c>
      <c r="E2" t="s">
        <v>525</v>
      </c>
      <c r="F2" t="s">
        <v>569</v>
      </c>
    </row>
    <row r="3" spans="1:12" hidden="1">
      <c r="A3" t="s">
        <v>302</v>
      </c>
      <c r="B3" t="s">
        <v>664</v>
      </c>
      <c r="C3" t="str">
        <f>INDEX('Metadata - Countries'!C:C,MATCH(Data!B3,'Metadata - Countries'!B:B,0))</f>
        <v>Europe &amp; Central Asia</v>
      </c>
      <c r="D3" t="str">
        <f>INDEX('Metadata - Countries'!D:D,MATCH(Data!B3,'Metadata - Countries'!B:B,0))</f>
        <v>High income: nonOECD</v>
      </c>
      <c r="E3" t="s">
        <v>525</v>
      </c>
      <c r="F3" t="s">
        <v>569</v>
      </c>
    </row>
    <row r="4" spans="1:12" hidden="1">
      <c r="A4" t="s">
        <v>289</v>
      </c>
      <c r="B4" t="s">
        <v>577</v>
      </c>
      <c r="C4" t="str">
        <f>INDEX('Metadata - Countries'!C:C,MATCH(Data!B4,'Metadata - Countries'!B:B,0))</f>
        <v>South Asia</v>
      </c>
      <c r="D4" t="str">
        <f>INDEX('Metadata - Countries'!D:D,MATCH(Data!B4,'Metadata - Countries'!B:B,0))</f>
        <v>Low income</v>
      </c>
      <c r="E4" t="s">
        <v>525</v>
      </c>
      <c r="F4" t="s">
        <v>569</v>
      </c>
      <c r="G4">
        <v>1200</v>
      </c>
      <c r="H4">
        <v>1200</v>
      </c>
      <c r="I4">
        <v>1100</v>
      </c>
      <c r="J4">
        <v>730</v>
      </c>
      <c r="K4">
        <v>500</v>
      </c>
      <c r="L4">
        <v>400</v>
      </c>
    </row>
    <row r="5" spans="1:12">
      <c r="A5" t="s">
        <v>282</v>
      </c>
      <c r="B5" t="s">
        <v>17</v>
      </c>
      <c r="C5" t="str">
        <f>INDEX('Metadata - Countries'!C:C,MATCH(Data!B5,'Metadata - Countries'!B:B,0))</f>
        <v>Sub-Saharan Africa</v>
      </c>
      <c r="D5" t="str">
        <f>INDEX('Metadata - Countries'!D:D,MATCH(Data!B5,'Metadata - Countries'!B:B,0))</f>
        <v>Upper middle income</v>
      </c>
      <c r="E5" t="s">
        <v>525</v>
      </c>
      <c r="F5" t="s">
        <v>569</v>
      </c>
      <c r="G5">
        <v>1400</v>
      </c>
      <c r="H5">
        <v>1400</v>
      </c>
      <c r="I5">
        <v>1100</v>
      </c>
      <c r="J5">
        <v>750</v>
      </c>
      <c r="K5">
        <v>530</v>
      </c>
      <c r="L5">
        <v>460</v>
      </c>
    </row>
    <row r="6" spans="1:12">
      <c r="A6" t="s">
        <v>178</v>
      </c>
      <c r="B6" t="s">
        <v>411</v>
      </c>
      <c r="C6" t="str">
        <f>INDEX('Metadata - Countries'!C:C,MATCH(Data!B6,'Metadata - Countries'!B:B,0))</f>
        <v>Europe &amp; Central Asia</v>
      </c>
      <c r="D6" t="str">
        <f>INDEX('Metadata - Countries'!D:D,MATCH(Data!B6,'Metadata - Countries'!B:B,0))</f>
        <v>Upper middle income</v>
      </c>
      <c r="E6" t="s">
        <v>525</v>
      </c>
      <c r="F6" t="s">
        <v>569</v>
      </c>
      <c r="G6">
        <v>31</v>
      </c>
      <c r="H6">
        <v>29</v>
      </c>
      <c r="I6">
        <v>28</v>
      </c>
      <c r="J6">
        <v>24</v>
      </c>
      <c r="K6">
        <v>21</v>
      </c>
      <c r="L6">
        <v>21</v>
      </c>
    </row>
    <row r="7" spans="1:12" hidden="1">
      <c r="A7" t="s">
        <v>97</v>
      </c>
      <c r="B7" t="s">
        <v>567</v>
      </c>
      <c r="C7">
        <f>INDEX('Metadata - Countries'!C:C,MATCH(Data!B7,'Metadata - Countries'!B:B,0))</f>
        <v>0</v>
      </c>
      <c r="D7">
        <f>INDEX('Metadata - Countries'!D:D,MATCH(Data!B7,'Metadata - Countries'!B:B,0))</f>
        <v>0</v>
      </c>
      <c r="E7" t="s">
        <v>525</v>
      </c>
      <c r="F7" t="s">
        <v>569</v>
      </c>
      <c r="G7">
        <v>280</v>
      </c>
      <c r="H7">
        <v>260</v>
      </c>
      <c r="I7">
        <v>230</v>
      </c>
      <c r="J7">
        <v>200</v>
      </c>
      <c r="K7">
        <v>170</v>
      </c>
      <c r="L7">
        <v>160</v>
      </c>
    </row>
    <row r="8" spans="1:12" hidden="1">
      <c r="A8" t="s">
        <v>38</v>
      </c>
      <c r="B8" t="s">
        <v>184</v>
      </c>
      <c r="C8" t="str">
        <f>INDEX('Metadata - Countries'!C:C,MATCH(Data!B8,'Metadata - Countries'!B:B,0))</f>
        <v>Middle East &amp; North Africa</v>
      </c>
      <c r="D8" t="str">
        <f>INDEX('Metadata - Countries'!D:D,MATCH(Data!B8,'Metadata - Countries'!B:B,0))</f>
        <v>High income: nonOECD</v>
      </c>
      <c r="E8" t="s">
        <v>525</v>
      </c>
      <c r="F8" t="s">
        <v>569</v>
      </c>
      <c r="G8">
        <v>16</v>
      </c>
      <c r="H8">
        <v>13</v>
      </c>
      <c r="I8">
        <v>11</v>
      </c>
      <c r="J8">
        <v>8</v>
      </c>
      <c r="K8">
        <v>8</v>
      </c>
      <c r="L8">
        <v>8</v>
      </c>
    </row>
    <row r="9" spans="1:12">
      <c r="A9" t="s">
        <v>273</v>
      </c>
      <c r="B9" t="s">
        <v>449</v>
      </c>
      <c r="C9" t="str">
        <f>INDEX('Metadata - Countries'!C:C,MATCH(Data!B9,'Metadata - Countries'!B:B,0))</f>
        <v>Latin America &amp; Caribbean</v>
      </c>
      <c r="D9" t="str">
        <f>INDEX('Metadata - Countries'!D:D,MATCH(Data!B9,'Metadata - Countries'!B:B,0))</f>
        <v>Upper middle income</v>
      </c>
      <c r="E9" t="s">
        <v>525</v>
      </c>
      <c r="F9" t="s">
        <v>569</v>
      </c>
      <c r="G9">
        <v>71</v>
      </c>
      <c r="H9">
        <v>60</v>
      </c>
      <c r="I9">
        <v>63</v>
      </c>
      <c r="J9">
        <v>70</v>
      </c>
      <c r="K9">
        <v>76</v>
      </c>
      <c r="L9">
        <v>69</v>
      </c>
    </row>
    <row r="10" spans="1:12" hidden="1">
      <c r="A10" t="s">
        <v>79</v>
      </c>
      <c r="B10" t="s">
        <v>247</v>
      </c>
      <c r="C10" t="str">
        <f>INDEX('Metadata - Countries'!C:C,MATCH(Data!B10,'Metadata - Countries'!B:B,0))</f>
        <v>Europe &amp; Central Asia</v>
      </c>
      <c r="D10" t="str">
        <f>INDEX('Metadata - Countries'!D:D,MATCH(Data!B10,'Metadata - Countries'!B:B,0))</f>
        <v>Lower middle income</v>
      </c>
      <c r="E10" t="s">
        <v>525</v>
      </c>
      <c r="F10" t="s">
        <v>569</v>
      </c>
      <c r="G10">
        <v>47</v>
      </c>
      <c r="H10">
        <v>51</v>
      </c>
      <c r="I10">
        <v>43</v>
      </c>
      <c r="J10">
        <v>37</v>
      </c>
      <c r="K10">
        <v>31</v>
      </c>
      <c r="L10">
        <v>29</v>
      </c>
    </row>
    <row r="11" spans="1:12">
      <c r="A11" t="s">
        <v>95</v>
      </c>
      <c r="B11" t="s">
        <v>312</v>
      </c>
      <c r="C11" t="str">
        <f>INDEX('Metadata - Countries'!C:C,MATCH(Data!B11,'Metadata - Countries'!B:B,0))</f>
        <v>East Asia &amp; Pacific</v>
      </c>
      <c r="D11" t="str">
        <f>INDEX('Metadata - Countries'!D:D,MATCH(Data!B11,'Metadata - Countries'!B:B,0))</f>
        <v>Upper middle income</v>
      </c>
      <c r="E11" t="s">
        <v>525</v>
      </c>
      <c r="F11" t="s">
        <v>569</v>
      </c>
    </row>
    <row r="12" spans="1:12" hidden="1">
      <c r="A12" t="s">
        <v>363</v>
      </c>
      <c r="B12" t="s">
        <v>448</v>
      </c>
      <c r="C12" t="str">
        <f>INDEX('Metadata - Countries'!C:C,MATCH(Data!B12,'Metadata - Countries'!B:B,0))</f>
        <v>Latin America &amp; Caribbean</v>
      </c>
      <c r="D12" t="str">
        <f>INDEX('Metadata - Countries'!D:D,MATCH(Data!B12,'Metadata - Countries'!B:B,0))</f>
        <v>High income: nonOECD</v>
      </c>
      <c r="E12" t="s">
        <v>525</v>
      </c>
      <c r="F12" t="s">
        <v>569</v>
      </c>
    </row>
    <row r="13" spans="1:12" hidden="1">
      <c r="A13" t="s">
        <v>392</v>
      </c>
      <c r="B13" t="s">
        <v>263</v>
      </c>
      <c r="C13" t="str">
        <f>INDEX('Metadata - Countries'!C:C,MATCH(Data!B13,'Metadata - Countries'!B:B,0))</f>
        <v>East Asia &amp; Pacific</v>
      </c>
      <c r="D13" t="str">
        <f>INDEX('Metadata - Countries'!D:D,MATCH(Data!B13,'Metadata - Countries'!B:B,0))</f>
        <v>High income: OECD</v>
      </c>
      <c r="E13" t="s">
        <v>525</v>
      </c>
      <c r="F13" t="s">
        <v>569</v>
      </c>
      <c r="G13">
        <v>7</v>
      </c>
      <c r="H13">
        <v>8</v>
      </c>
      <c r="I13">
        <v>9</v>
      </c>
      <c r="J13">
        <v>6</v>
      </c>
      <c r="K13">
        <v>5</v>
      </c>
      <c r="L13">
        <v>6</v>
      </c>
    </row>
    <row r="14" spans="1:12" hidden="1">
      <c r="A14" t="s">
        <v>52</v>
      </c>
      <c r="B14" t="s">
        <v>313</v>
      </c>
      <c r="C14" t="str">
        <f>INDEX('Metadata - Countries'!C:C,MATCH(Data!B14,'Metadata - Countries'!B:B,0))</f>
        <v>Europe &amp; Central Asia</v>
      </c>
      <c r="D14" t="str">
        <f>INDEX('Metadata - Countries'!D:D,MATCH(Data!B14,'Metadata - Countries'!B:B,0))</f>
        <v>High income: OECD</v>
      </c>
      <c r="E14" t="s">
        <v>525</v>
      </c>
      <c r="F14" t="s">
        <v>569</v>
      </c>
      <c r="G14">
        <v>10</v>
      </c>
      <c r="H14">
        <v>7</v>
      </c>
      <c r="I14">
        <v>5</v>
      </c>
      <c r="J14">
        <v>5</v>
      </c>
      <c r="K14">
        <v>3</v>
      </c>
      <c r="L14">
        <v>4</v>
      </c>
    </row>
    <row r="15" spans="1:12">
      <c r="A15" t="s">
        <v>483</v>
      </c>
      <c r="B15" t="s">
        <v>473</v>
      </c>
      <c r="C15" t="str">
        <f>INDEX('Metadata - Countries'!C:C,MATCH(Data!B15,'Metadata - Countries'!B:B,0))</f>
        <v>Europe &amp; Central Asia</v>
      </c>
      <c r="D15" t="str">
        <f>INDEX('Metadata - Countries'!D:D,MATCH(Data!B15,'Metadata - Countries'!B:B,0))</f>
        <v>Upper middle income</v>
      </c>
      <c r="E15" t="s">
        <v>525</v>
      </c>
      <c r="F15" t="s">
        <v>569</v>
      </c>
      <c r="G15">
        <v>60</v>
      </c>
      <c r="H15">
        <v>83</v>
      </c>
      <c r="I15">
        <v>57</v>
      </c>
      <c r="J15">
        <v>36</v>
      </c>
      <c r="K15">
        <v>27</v>
      </c>
      <c r="L15">
        <v>26</v>
      </c>
    </row>
    <row r="16" spans="1:12" hidden="1">
      <c r="A16" t="s">
        <v>429</v>
      </c>
      <c r="B16" t="s">
        <v>493</v>
      </c>
      <c r="C16" t="str">
        <f>INDEX('Metadata - Countries'!C:C,MATCH(Data!B16,'Metadata - Countries'!B:B,0))</f>
        <v>Sub-Saharan Africa</v>
      </c>
      <c r="D16" t="str">
        <f>INDEX('Metadata - Countries'!D:D,MATCH(Data!B16,'Metadata - Countries'!B:B,0))</f>
        <v>Low income</v>
      </c>
      <c r="E16" t="s">
        <v>525</v>
      </c>
      <c r="F16" t="s">
        <v>569</v>
      </c>
      <c r="G16">
        <v>1300</v>
      </c>
      <c r="H16">
        <v>1300</v>
      </c>
      <c r="I16">
        <v>1000</v>
      </c>
      <c r="J16">
        <v>910</v>
      </c>
      <c r="K16">
        <v>820</v>
      </c>
      <c r="L16">
        <v>740</v>
      </c>
    </row>
    <row r="17" spans="1:12" hidden="1">
      <c r="A17" t="s">
        <v>591</v>
      </c>
      <c r="B17" t="s">
        <v>40</v>
      </c>
      <c r="C17" t="str">
        <f>INDEX('Metadata - Countries'!C:C,MATCH(Data!B17,'Metadata - Countries'!B:B,0))</f>
        <v>Europe &amp; Central Asia</v>
      </c>
      <c r="D17" t="str">
        <f>INDEX('Metadata - Countries'!D:D,MATCH(Data!B17,'Metadata - Countries'!B:B,0))</f>
        <v>High income: OECD</v>
      </c>
      <c r="E17" t="s">
        <v>525</v>
      </c>
      <c r="F17" t="s">
        <v>569</v>
      </c>
      <c r="G17">
        <v>10</v>
      </c>
      <c r="H17">
        <v>10</v>
      </c>
      <c r="I17">
        <v>9</v>
      </c>
      <c r="J17">
        <v>7</v>
      </c>
      <c r="K17">
        <v>7</v>
      </c>
      <c r="L17">
        <v>6</v>
      </c>
    </row>
    <row r="18" spans="1:12" hidden="1">
      <c r="A18" t="s">
        <v>579</v>
      </c>
      <c r="B18" t="s">
        <v>296</v>
      </c>
      <c r="C18" t="str">
        <f>INDEX('Metadata - Countries'!C:C,MATCH(Data!B18,'Metadata - Countries'!B:B,0))</f>
        <v>Sub-Saharan Africa</v>
      </c>
      <c r="D18" t="str">
        <f>INDEX('Metadata - Countries'!D:D,MATCH(Data!B18,'Metadata - Countries'!B:B,0))</f>
        <v>Low income</v>
      </c>
      <c r="E18" t="s">
        <v>525</v>
      </c>
      <c r="F18" t="s">
        <v>569</v>
      </c>
      <c r="G18">
        <v>600</v>
      </c>
      <c r="H18">
        <v>520</v>
      </c>
      <c r="I18">
        <v>490</v>
      </c>
      <c r="J18">
        <v>420</v>
      </c>
      <c r="K18">
        <v>370</v>
      </c>
      <c r="L18">
        <v>340</v>
      </c>
    </row>
    <row r="19" spans="1:12" hidden="1">
      <c r="A19" t="s">
        <v>101</v>
      </c>
      <c r="B19" t="s">
        <v>412</v>
      </c>
      <c r="C19" t="str">
        <f>INDEX('Metadata - Countries'!C:C,MATCH(Data!B19,'Metadata - Countries'!B:B,0))</f>
        <v>Sub-Saharan Africa</v>
      </c>
      <c r="D19" t="str">
        <f>INDEX('Metadata - Countries'!D:D,MATCH(Data!B19,'Metadata - Countries'!B:B,0))</f>
        <v>Low income</v>
      </c>
      <c r="E19" t="s">
        <v>525</v>
      </c>
      <c r="F19" t="s">
        <v>569</v>
      </c>
      <c r="G19">
        <v>770</v>
      </c>
      <c r="H19">
        <v>680</v>
      </c>
      <c r="I19">
        <v>580</v>
      </c>
      <c r="J19">
        <v>500</v>
      </c>
      <c r="K19">
        <v>440</v>
      </c>
      <c r="L19">
        <v>400</v>
      </c>
    </row>
    <row r="20" spans="1:12" hidden="1">
      <c r="A20" t="s">
        <v>31</v>
      </c>
      <c r="B20" t="s">
        <v>128</v>
      </c>
      <c r="C20" t="str">
        <f>INDEX('Metadata - Countries'!C:C,MATCH(Data!B20,'Metadata - Countries'!B:B,0))</f>
        <v>South Asia</v>
      </c>
      <c r="D20" t="str">
        <f>INDEX('Metadata - Countries'!D:D,MATCH(Data!B20,'Metadata - Countries'!B:B,0))</f>
        <v>Low income</v>
      </c>
      <c r="E20" t="s">
        <v>525</v>
      </c>
      <c r="F20" t="s">
        <v>569</v>
      </c>
      <c r="G20">
        <v>550</v>
      </c>
      <c r="H20">
        <v>440</v>
      </c>
      <c r="I20">
        <v>340</v>
      </c>
      <c r="J20">
        <v>260</v>
      </c>
      <c r="K20">
        <v>200</v>
      </c>
      <c r="L20">
        <v>170</v>
      </c>
    </row>
    <row r="21" spans="1:12">
      <c r="A21" t="s">
        <v>556</v>
      </c>
      <c r="B21" t="s">
        <v>129</v>
      </c>
      <c r="C21" t="str">
        <f>INDEX('Metadata - Countries'!C:C,MATCH(Data!B21,'Metadata - Countries'!B:B,0))</f>
        <v>Europe &amp; Central Asia</v>
      </c>
      <c r="D21" t="str">
        <f>INDEX('Metadata - Countries'!D:D,MATCH(Data!B21,'Metadata - Countries'!B:B,0))</f>
        <v>Upper middle income</v>
      </c>
      <c r="E21" t="s">
        <v>525</v>
      </c>
      <c r="F21" t="s">
        <v>569</v>
      </c>
      <c r="G21">
        <v>24</v>
      </c>
      <c r="H21">
        <v>22</v>
      </c>
      <c r="I21">
        <v>29</v>
      </c>
      <c r="J21">
        <v>14</v>
      </c>
      <c r="K21">
        <v>8</v>
      </c>
      <c r="L21">
        <v>5</v>
      </c>
    </row>
    <row r="22" spans="1:12" hidden="1">
      <c r="A22" t="s">
        <v>323</v>
      </c>
      <c r="B22" t="s">
        <v>60</v>
      </c>
      <c r="C22" t="str">
        <f>INDEX('Metadata - Countries'!C:C,MATCH(Data!B22,'Metadata - Countries'!B:B,0))</f>
        <v>Middle East &amp; North Africa</v>
      </c>
      <c r="D22" t="str">
        <f>INDEX('Metadata - Countries'!D:D,MATCH(Data!B22,'Metadata - Countries'!B:B,0))</f>
        <v>High income: nonOECD</v>
      </c>
      <c r="E22" t="s">
        <v>525</v>
      </c>
      <c r="F22" t="s">
        <v>569</v>
      </c>
      <c r="G22">
        <v>21</v>
      </c>
      <c r="H22">
        <v>22</v>
      </c>
      <c r="I22">
        <v>27</v>
      </c>
      <c r="J22">
        <v>16</v>
      </c>
      <c r="K22">
        <v>24</v>
      </c>
      <c r="L22">
        <v>22</v>
      </c>
    </row>
    <row r="23" spans="1:12" hidden="1">
      <c r="A23" t="s">
        <v>144</v>
      </c>
      <c r="B23" t="s">
        <v>255</v>
      </c>
      <c r="C23" t="str">
        <f>INDEX('Metadata - Countries'!C:C,MATCH(Data!B23,'Metadata - Countries'!B:B,0))</f>
        <v>Latin America &amp; Caribbean</v>
      </c>
      <c r="D23" t="str">
        <f>INDEX('Metadata - Countries'!D:D,MATCH(Data!B23,'Metadata - Countries'!B:B,0))</f>
        <v>High income: nonOECD</v>
      </c>
      <c r="E23" t="s">
        <v>525</v>
      </c>
      <c r="F23" t="s">
        <v>569</v>
      </c>
      <c r="G23">
        <v>43</v>
      </c>
      <c r="H23">
        <v>44</v>
      </c>
      <c r="I23">
        <v>44</v>
      </c>
      <c r="J23">
        <v>40</v>
      </c>
      <c r="K23">
        <v>38</v>
      </c>
      <c r="L23">
        <v>37</v>
      </c>
    </row>
    <row r="24" spans="1:12">
      <c r="A24" t="s">
        <v>348</v>
      </c>
      <c r="B24" t="s">
        <v>500</v>
      </c>
      <c r="C24" t="str">
        <f>INDEX('Metadata - Countries'!C:C,MATCH(Data!B24,'Metadata - Countries'!B:B,0))</f>
        <v>Europe &amp; Central Asia</v>
      </c>
      <c r="D24" t="str">
        <f>INDEX('Metadata - Countries'!D:D,MATCH(Data!B24,'Metadata - Countries'!B:B,0))</f>
        <v>Upper middle income</v>
      </c>
      <c r="E24" t="s">
        <v>525</v>
      </c>
      <c r="F24" t="s">
        <v>569</v>
      </c>
      <c r="G24">
        <v>19</v>
      </c>
      <c r="H24">
        <v>16</v>
      </c>
      <c r="I24">
        <v>11</v>
      </c>
      <c r="J24">
        <v>10</v>
      </c>
      <c r="K24">
        <v>9</v>
      </c>
      <c r="L24">
        <v>8</v>
      </c>
    </row>
    <row r="25" spans="1:12">
      <c r="A25" t="s">
        <v>542</v>
      </c>
      <c r="B25" t="s">
        <v>190</v>
      </c>
      <c r="C25" t="str">
        <f>INDEX('Metadata - Countries'!C:C,MATCH(Data!B25,'Metadata - Countries'!B:B,0))</f>
        <v>Europe &amp; Central Asia</v>
      </c>
      <c r="D25" t="str">
        <f>INDEX('Metadata - Countries'!D:D,MATCH(Data!B25,'Metadata - Countries'!B:B,0))</f>
        <v>Upper middle income</v>
      </c>
      <c r="E25" t="s">
        <v>525</v>
      </c>
      <c r="F25" t="s">
        <v>569</v>
      </c>
      <c r="G25">
        <v>37</v>
      </c>
      <c r="H25">
        <v>29</v>
      </c>
      <c r="I25">
        <v>32</v>
      </c>
      <c r="J25">
        <v>21</v>
      </c>
      <c r="K25">
        <v>2</v>
      </c>
      <c r="L25">
        <v>1</v>
      </c>
    </row>
    <row r="26" spans="1:12">
      <c r="A26" t="s">
        <v>280</v>
      </c>
      <c r="B26" t="s">
        <v>251</v>
      </c>
      <c r="C26" t="str">
        <f>INDEX('Metadata - Countries'!C:C,MATCH(Data!B26,'Metadata - Countries'!B:B,0))</f>
        <v>Latin America &amp; Caribbean</v>
      </c>
      <c r="D26" t="str">
        <f>INDEX('Metadata - Countries'!D:D,MATCH(Data!B26,'Metadata - Countries'!B:B,0))</f>
        <v>Upper middle income</v>
      </c>
      <c r="E26" t="s">
        <v>525</v>
      </c>
      <c r="F26" t="s">
        <v>569</v>
      </c>
      <c r="G26">
        <v>75</v>
      </c>
      <c r="H26">
        <v>35</v>
      </c>
      <c r="I26">
        <v>110</v>
      </c>
      <c r="J26">
        <v>79</v>
      </c>
      <c r="K26">
        <v>60</v>
      </c>
      <c r="L26">
        <v>45</v>
      </c>
    </row>
    <row r="27" spans="1:12" hidden="1">
      <c r="A27" t="s">
        <v>332</v>
      </c>
      <c r="B27" t="s">
        <v>588</v>
      </c>
      <c r="C27" t="str">
        <f>INDEX('Metadata - Countries'!C:C,MATCH(Data!B27,'Metadata - Countries'!B:B,0))</f>
        <v>North America</v>
      </c>
      <c r="D27" t="str">
        <f>INDEX('Metadata - Countries'!D:D,MATCH(Data!B27,'Metadata - Countries'!B:B,0))</f>
        <v>High income: nonOECD</v>
      </c>
      <c r="E27" t="s">
        <v>525</v>
      </c>
      <c r="F27" t="s">
        <v>569</v>
      </c>
    </row>
    <row r="28" spans="1:12" hidden="1">
      <c r="A28" t="s">
        <v>47</v>
      </c>
      <c r="B28" t="s">
        <v>463</v>
      </c>
      <c r="C28" t="str">
        <f>INDEX('Metadata - Countries'!C:C,MATCH(Data!B28,'Metadata - Countries'!B:B,0))</f>
        <v>Latin America &amp; Caribbean</v>
      </c>
      <c r="D28" t="str">
        <f>INDEX('Metadata - Countries'!D:D,MATCH(Data!B28,'Metadata - Countries'!B:B,0))</f>
        <v>Lower middle income</v>
      </c>
      <c r="E28" t="s">
        <v>525</v>
      </c>
      <c r="F28" t="s">
        <v>569</v>
      </c>
      <c r="G28">
        <v>510</v>
      </c>
      <c r="H28">
        <v>420</v>
      </c>
      <c r="I28">
        <v>330</v>
      </c>
      <c r="J28">
        <v>270</v>
      </c>
      <c r="K28">
        <v>230</v>
      </c>
      <c r="L28">
        <v>200</v>
      </c>
    </row>
    <row r="29" spans="1:12">
      <c r="A29" t="s">
        <v>543</v>
      </c>
      <c r="B29" t="s">
        <v>294</v>
      </c>
      <c r="C29" t="str">
        <f>INDEX('Metadata - Countries'!C:C,MATCH(Data!B29,'Metadata - Countries'!B:B,0))</f>
        <v>Latin America &amp; Caribbean</v>
      </c>
      <c r="D29" t="str">
        <f>INDEX('Metadata - Countries'!D:D,MATCH(Data!B29,'Metadata - Countries'!B:B,0))</f>
        <v>Upper middle income</v>
      </c>
      <c r="E29" t="s">
        <v>525</v>
      </c>
      <c r="F29" t="s">
        <v>569</v>
      </c>
      <c r="G29">
        <v>120</v>
      </c>
      <c r="H29">
        <v>100</v>
      </c>
      <c r="I29">
        <v>85</v>
      </c>
      <c r="J29">
        <v>73</v>
      </c>
      <c r="K29">
        <v>68</v>
      </c>
      <c r="L29">
        <v>69</v>
      </c>
    </row>
    <row r="30" spans="1:12" hidden="1">
      <c r="A30" t="s">
        <v>506</v>
      </c>
      <c r="B30" t="s">
        <v>344</v>
      </c>
      <c r="C30" t="str">
        <f>INDEX('Metadata - Countries'!C:C,MATCH(Data!B30,'Metadata - Countries'!B:B,0))</f>
        <v>Latin America &amp; Caribbean</v>
      </c>
      <c r="D30" t="str">
        <f>INDEX('Metadata - Countries'!D:D,MATCH(Data!B30,'Metadata - Countries'!B:B,0))</f>
        <v>High income: nonOECD</v>
      </c>
      <c r="E30" t="s">
        <v>525</v>
      </c>
      <c r="F30" t="s">
        <v>569</v>
      </c>
      <c r="G30">
        <v>120</v>
      </c>
      <c r="H30">
        <v>38</v>
      </c>
      <c r="I30">
        <v>42</v>
      </c>
      <c r="J30">
        <v>33</v>
      </c>
      <c r="K30">
        <v>83</v>
      </c>
      <c r="L30">
        <v>52</v>
      </c>
    </row>
    <row r="31" spans="1:12" hidden="1">
      <c r="A31" t="s">
        <v>389</v>
      </c>
      <c r="B31" t="s">
        <v>110</v>
      </c>
      <c r="C31" t="str">
        <f>INDEX('Metadata - Countries'!C:C,MATCH(Data!B31,'Metadata - Countries'!B:B,0))</f>
        <v>East Asia &amp; Pacific</v>
      </c>
      <c r="D31" t="str">
        <f>INDEX('Metadata - Countries'!D:D,MATCH(Data!B31,'Metadata - Countries'!B:B,0))</f>
        <v>High income: nonOECD</v>
      </c>
      <c r="E31" t="s">
        <v>525</v>
      </c>
      <c r="F31" t="s">
        <v>569</v>
      </c>
      <c r="G31">
        <v>26</v>
      </c>
      <c r="H31">
        <v>25</v>
      </c>
      <c r="I31">
        <v>24</v>
      </c>
      <c r="J31">
        <v>25</v>
      </c>
      <c r="K31">
        <v>27</v>
      </c>
      <c r="L31">
        <v>27</v>
      </c>
    </row>
    <row r="32" spans="1:12" hidden="1">
      <c r="A32" t="s">
        <v>518</v>
      </c>
      <c r="B32" t="s">
        <v>105</v>
      </c>
      <c r="C32" t="str">
        <f>INDEX('Metadata - Countries'!C:C,MATCH(Data!B32,'Metadata - Countries'!B:B,0))</f>
        <v>South Asia</v>
      </c>
      <c r="D32" t="str">
        <f>INDEX('Metadata - Countries'!D:D,MATCH(Data!B32,'Metadata - Countries'!B:B,0))</f>
        <v>Lower middle income</v>
      </c>
      <c r="E32" t="s">
        <v>525</v>
      </c>
      <c r="F32" t="s">
        <v>569</v>
      </c>
      <c r="G32">
        <v>900</v>
      </c>
      <c r="H32">
        <v>610</v>
      </c>
      <c r="I32">
        <v>390</v>
      </c>
      <c r="J32">
        <v>240</v>
      </c>
      <c r="K32">
        <v>140</v>
      </c>
      <c r="L32">
        <v>120</v>
      </c>
    </row>
    <row r="33" spans="1:12">
      <c r="A33" t="s">
        <v>42</v>
      </c>
      <c r="B33" t="s">
        <v>351</v>
      </c>
      <c r="C33" t="str">
        <f>INDEX('Metadata - Countries'!C:C,MATCH(Data!B33,'Metadata - Countries'!B:B,0))</f>
        <v>Sub-Saharan Africa</v>
      </c>
      <c r="D33" t="str">
        <f>INDEX('Metadata - Countries'!D:D,MATCH(Data!B33,'Metadata - Countries'!B:B,0))</f>
        <v>Upper middle income</v>
      </c>
      <c r="E33" t="s">
        <v>525</v>
      </c>
      <c r="F33" t="s">
        <v>569</v>
      </c>
      <c r="G33">
        <v>360</v>
      </c>
      <c r="H33">
        <v>370</v>
      </c>
      <c r="I33">
        <v>390</v>
      </c>
      <c r="J33">
        <v>340</v>
      </c>
      <c r="K33">
        <v>210</v>
      </c>
      <c r="L33">
        <v>170</v>
      </c>
    </row>
    <row r="34" spans="1:12" hidden="1">
      <c r="A34" t="s">
        <v>601</v>
      </c>
      <c r="B34" t="s">
        <v>11</v>
      </c>
      <c r="C34">
        <f>INDEX('Metadata - Countries'!C:C,MATCH(Data!B34,'Metadata - Countries'!B:B,0))</f>
        <v>0</v>
      </c>
      <c r="D34">
        <f>INDEX('Metadata - Countries'!D:D,MATCH(Data!B34,'Metadata - Countries'!B:B,0))</f>
        <v>0</v>
      </c>
      <c r="E34" t="s">
        <v>525</v>
      </c>
      <c r="F34" t="s">
        <v>569</v>
      </c>
    </row>
    <row r="35" spans="1:12" hidden="1">
      <c r="A35" t="s">
        <v>163</v>
      </c>
      <c r="B35" t="s">
        <v>442</v>
      </c>
      <c r="C35" t="str">
        <f>INDEX('Metadata - Countries'!C:C,MATCH(Data!B35,'Metadata - Countries'!B:B,0))</f>
        <v>Sub-Saharan Africa</v>
      </c>
      <c r="D35" t="str">
        <f>INDEX('Metadata - Countries'!D:D,MATCH(Data!B35,'Metadata - Countries'!B:B,0))</f>
        <v>Low income</v>
      </c>
      <c r="E35" t="s">
        <v>525</v>
      </c>
      <c r="F35" t="s">
        <v>569</v>
      </c>
      <c r="G35">
        <v>1200</v>
      </c>
      <c r="H35">
        <v>1200</v>
      </c>
      <c r="I35">
        <v>1200</v>
      </c>
      <c r="J35">
        <v>1100</v>
      </c>
      <c r="K35">
        <v>960</v>
      </c>
      <c r="L35">
        <v>880</v>
      </c>
    </row>
    <row r="36" spans="1:12" hidden="1">
      <c r="A36" t="s">
        <v>176</v>
      </c>
      <c r="B36" t="s">
        <v>507</v>
      </c>
      <c r="C36" t="str">
        <f>INDEX('Metadata - Countries'!C:C,MATCH(Data!B36,'Metadata - Countries'!B:B,0))</f>
        <v>North America</v>
      </c>
      <c r="D36" t="str">
        <f>INDEX('Metadata - Countries'!D:D,MATCH(Data!B36,'Metadata - Countries'!B:B,0))</f>
        <v>High income: OECD</v>
      </c>
      <c r="E36" t="s">
        <v>525</v>
      </c>
      <c r="F36" t="s">
        <v>569</v>
      </c>
      <c r="G36">
        <v>6</v>
      </c>
      <c r="H36">
        <v>7</v>
      </c>
      <c r="I36">
        <v>7</v>
      </c>
      <c r="J36">
        <v>11</v>
      </c>
      <c r="K36">
        <v>13</v>
      </c>
      <c r="L36">
        <v>11</v>
      </c>
    </row>
    <row r="37" spans="1:12" hidden="1">
      <c r="A37" t="s">
        <v>570</v>
      </c>
      <c r="B37" t="s">
        <v>148</v>
      </c>
      <c r="C37">
        <f>INDEX('Metadata - Countries'!C:C,MATCH(Data!B37,'Metadata - Countries'!B:B,0))</f>
        <v>0</v>
      </c>
      <c r="D37">
        <f>INDEX('Metadata - Countries'!D:D,MATCH(Data!B37,'Metadata - Countries'!B:B,0))</f>
        <v>0</v>
      </c>
      <c r="E37" t="s">
        <v>525</v>
      </c>
      <c r="F37" t="s">
        <v>569</v>
      </c>
    </row>
    <row r="38" spans="1:12" hidden="1">
      <c r="A38" t="s">
        <v>572</v>
      </c>
      <c r="B38" t="s">
        <v>640</v>
      </c>
      <c r="C38">
        <f>INDEX('Metadata - Countries'!C:C,MATCH(Data!B38,'Metadata - Countries'!B:B,0))</f>
        <v>0</v>
      </c>
      <c r="D38">
        <f>INDEX('Metadata - Countries'!D:D,MATCH(Data!B38,'Metadata - Countries'!B:B,0))</f>
        <v>0</v>
      </c>
      <c r="E38" t="s">
        <v>525</v>
      </c>
      <c r="F38" t="s">
        <v>569</v>
      </c>
    </row>
    <row r="39" spans="1:12" hidden="1">
      <c r="A39" t="s">
        <v>165</v>
      </c>
      <c r="B39" t="s">
        <v>596</v>
      </c>
      <c r="C39" t="str">
        <f>INDEX('Metadata - Countries'!C:C,MATCH(Data!B39,'Metadata - Countries'!B:B,0))</f>
        <v>Europe &amp; Central Asia</v>
      </c>
      <c r="D39" t="str">
        <f>INDEX('Metadata - Countries'!D:D,MATCH(Data!B39,'Metadata - Countries'!B:B,0))</f>
        <v>High income: OECD</v>
      </c>
      <c r="E39" t="s">
        <v>525</v>
      </c>
      <c r="F39" t="s">
        <v>569</v>
      </c>
      <c r="G39">
        <v>8</v>
      </c>
      <c r="H39">
        <v>8</v>
      </c>
      <c r="I39">
        <v>7</v>
      </c>
      <c r="J39">
        <v>8</v>
      </c>
      <c r="K39">
        <v>8</v>
      </c>
      <c r="L39">
        <v>6</v>
      </c>
    </row>
    <row r="40" spans="1:12" hidden="1">
      <c r="A40" t="s">
        <v>345</v>
      </c>
      <c r="B40" t="s">
        <v>275</v>
      </c>
      <c r="C40" t="str">
        <f>INDEX('Metadata - Countries'!C:C,MATCH(Data!B40,'Metadata - Countries'!B:B,0))</f>
        <v>Europe &amp; Central Asia</v>
      </c>
      <c r="D40" t="str">
        <f>INDEX('Metadata - Countries'!D:D,MATCH(Data!B40,'Metadata - Countries'!B:B,0))</f>
        <v>High income: nonOECD</v>
      </c>
      <c r="E40" t="s">
        <v>525</v>
      </c>
      <c r="F40" t="s">
        <v>569</v>
      </c>
    </row>
    <row r="41" spans="1:12" hidden="1">
      <c r="A41" t="s">
        <v>142</v>
      </c>
      <c r="B41" t="s">
        <v>604</v>
      </c>
      <c r="C41" t="str">
        <f>INDEX('Metadata - Countries'!C:C,MATCH(Data!B41,'Metadata - Countries'!B:B,0))</f>
        <v>Latin America &amp; Caribbean</v>
      </c>
      <c r="D41" t="str">
        <f>INDEX('Metadata - Countries'!D:D,MATCH(Data!B41,'Metadata - Countries'!B:B,0))</f>
        <v>High income: OECD</v>
      </c>
      <c r="E41" t="s">
        <v>525</v>
      </c>
      <c r="F41" t="s">
        <v>569</v>
      </c>
      <c r="G41">
        <v>55</v>
      </c>
      <c r="H41">
        <v>40</v>
      </c>
      <c r="I41">
        <v>29</v>
      </c>
      <c r="J41">
        <v>26</v>
      </c>
      <c r="K41">
        <v>24</v>
      </c>
      <c r="L41">
        <v>22</v>
      </c>
    </row>
    <row r="42" spans="1:12">
      <c r="A42" t="s">
        <v>454</v>
      </c>
      <c r="B42" t="s">
        <v>164</v>
      </c>
      <c r="C42" t="str">
        <f>INDEX('Metadata - Countries'!C:C,MATCH(Data!B42,'Metadata - Countries'!B:B,0))</f>
        <v>East Asia &amp; Pacific</v>
      </c>
      <c r="D42" t="str">
        <f>INDEX('Metadata - Countries'!D:D,MATCH(Data!B42,'Metadata - Countries'!B:B,0))</f>
        <v>Upper middle income</v>
      </c>
      <c r="E42" t="s">
        <v>525</v>
      </c>
      <c r="F42" t="s">
        <v>569</v>
      </c>
      <c r="G42">
        <v>97</v>
      </c>
      <c r="H42">
        <v>76</v>
      </c>
      <c r="I42">
        <v>63</v>
      </c>
      <c r="J42">
        <v>50</v>
      </c>
      <c r="K42">
        <v>36</v>
      </c>
      <c r="L42">
        <v>32</v>
      </c>
    </row>
    <row r="43" spans="1:12" hidden="1">
      <c r="A43" t="s">
        <v>630</v>
      </c>
      <c r="B43" t="s">
        <v>293</v>
      </c>
      <c r="C43" t="str">
        <f>INDEX('Metadata - Countries'!C:C,MATCH(Data!B43,'Metadata - Countries'!B:B,0))</f>
        <v>Sub-Saharan Africa</v>
      </c>
      <c r="D43" t="str">
        <f>INDEX('Metadata - Countries'!D:D,MATCH(Data!B43,'Metadata - Countries'!B:B,0))</f>
        <v>Lower middle income</v>
      </c>
      <c r="E43" t="s">
        <v>525</v>
      </c>
      <c r="F43" t="s">
        <v>569</v>
      </c>
      <c r="G43">
        <v>740</v>
      </c>
      <c r="H43">
        <v>710</v>
      </c>
      <c r="I43">
        <v>670</v>
      </c>
      <c r="J43">
        <v>750</v>
      </c>
      <c r="K43">
        <v>750</v>
      </c>
      <c r="L43">
        <v>720</v>
      </c>
    </row>
    <row r="44" spans="1:12" hidden="1">
      <c r="A44" t="s">
        <v>367</v>
      </c>
      <c r="B44" t="s">
        <v>346</v>
      </c>
      <c r="C44">
        <f>INDEX('Metadata - Countries'!C:C,MATCH(Data!B44,'Metadata - Countries'!B:B,0))</f>
        <v>0</v>
      </c>
      <c r="D44">
        <f>INDEX('Metadata - Countries'!D:D,MATCH(Data!B44,'Metadata - Countries'!B:B,0))</f>
        <v>0</v>
      </c>
      <c r="E44" t="s">
        <v>525</v>
      </c>
      <c r="F44" t="s">
        <v>569</v>
      </c>
    </row>
    <row r="45" spans="1:12" hidden="1">
      <c r="A45" t="s">
        <v>316</v>
      </c>
      <c r="B45" t="s">
        <v>119</v>
      </c>
      <c r="C45">
        <f>INDEX('Metadata - Countries'!C:C,MATCH(Data!B45,'Metadata - Countries'!B:B,0))</f>
        <v>0</v>
      </c>
      <c r="D45">
        <f>INDEX('Metadata - Countries'!D:D,MATCH(Data!B45,'Metadata - Countries'!B:B,0))</f>
        <v>0</v>
      </c>
      <c r="E45" t="s">
        <v>525</v>
      </c>
      <c r="F45" t="s">
        <v>569</v>
      </c>
    </row>
    <row r="46" spans="1:12" hidden="1">
      <c r="A46" t="s">
        <v>669</v>
      </c>
      <c r="B46" t="s">
        <v>67</v>
      </c>
      <c r="C46" t="str">
        <f>INDEX('Metadata - Countries'!C:C,MATCH(Data!B46,'Metadata - Countries'!B:B,0))</f>
        <v>Sub-Saharan Africa</v>
      </c>
      <c r="D46" t="str">
        <f>INDEX('Metadata - Countries'!D:D,MATCH(Data!B46,'Metadata - Countries'!B:B,0))</f>
        <v>Lower middle income</v>
      </c>
      <c r="E46" t="s">
        <v>525</v>
      </c>
      <c r="F46" t="s">
        <v>569</v>
      </c>
      <c r="G46">
        <v>720</v>
      </c>
      <c r="H46">
        <v>760</v>
      </c>
      <c r="I46">
        <v>740</v>
      </c>
      <c r="J46">
        <v>690</v>
      </c>
      <c r="K46">
        <v>640</v>
      </c>
      <c r="L46">
        <v>590</v>
      </c>
    </row>
    <row r="47" spans="1:12" hidden="1">
      <c r="A47" t="s">
        <v>342</v>
      </c>
      <c r="B47" t="s">
        <v>359</v>
      </c>
      <c r="C47" t="str">
        <f>INDEX('Metadata - Countries'!C:C,MATCH(Data!B47,'Metadata - Countries'!B:B,0))</f>
        <v>Sub-Saharan Africa</v>
      </c>
      <c r="D47" t="str">
        <f>INDEX('Metadata - Countries'!D:D,MATCH(Data!B47,'Metadata - Countries'!B:B,0))</f>
        <v>Lower middle income</v>
      </c>
      <c r="E47" t="s">
        <v>525</v>
      </c>
      <c r="F47" t="s">
        <v>569</v>
      </c>
      <c r="G47">
        <v>670</v>
      </c>
      <c r="H47">
        <v>650</v>
      </c>
      <c r="I47">
        <v>610</v>
      </c>
      <c r="J47">
        <v>530</v>
      </c>
      <c r="K47">
        <v>450</v>
      </c>
      <c r="L47">
        <v>410</v>
      </c>
    </row>
    <row r="48" spans="1:12">
      <c r="A48" t="s">
        <v>502</v>
      </c>
      <c r="B48" t="s">
        <v>258</v>
      </c>
      <c r="C48" t="str">
        <f>INDEX('Metadata - Countries'!C:C,MATCH(Data!B48,'Metadata - Countries'!B:B,0))</f>
        <v>Latin America &amp; Caribbean</v>
      </c>
      <c r="D48" t="str">
        <f>INDEX('Metadata - Countries'!D:D,MATCH(Data!B48,'Metadata - Countries'!B:B,0))</f>
        <v>Upper middle income</v>
      </c>
      <c r="E48" t="s">
        <v>525</v>
      </c>
      <c r="F48" t="s">
        <v>569</v>
      </c>
      <c r="G48">
        <v>100</v>
      </c>
      <c r="H48">
        <v>81</v>
      </c>
      <c r="I48">
        <v>130</v>
      </c>
      <c r="J48">
        <v>97</v>
      </c>
      <c r="K48">
        <v>85</v>
      </c>
      <c r="L48">
        <v>83</v>
      </c>
    </row>
    <row r="49" spans="1:12" hidden="1">
      <c r="A49" t="s">
        <v>314</v>
      </c>
      <c r="B49" t="s">
        <v>309</v>
      </c>
      <c r="C49" t="str">
        <f>INDEX('Metadata - Countries'!C:C,MATCH(Data!B49,'Metadata - Countries'!B:B,0))</f>
        <v>Sub-Saharan Africa</v>
      </c>
      <c r="D49" t="str">
        <f>INDEX('Metadata - Countries'!D:D,MATCH(Data!B49,'Metadata - Countries'!B:B,0))</f>
        <v>Low income</v>
      </c>
      <c r="E49" t="s">
        <v>525</v>
      </c>
      <c r="F49" t="s">
        <v>569</v>
      </c>
      <c r="G49">
        <v>630</v>
      </c>
      <c r="H49">
        <v>560</v>
      </c>
      <c r="I49">
        <v>480</v>
      </c>
      <c r="J49">
        <v>430</v>
      </c>
      <c r="K49">
        <v>380</v>
      </c>
      <c r="L49">
        <v>350</v>
      </c>
    </row>
    <row r="50" spans="1:12" hidden="1">
      <c r="A50" t="s">
        <v>446</v>
      </c>
      <c r="B50" t="s">
        <v>512</v>
      </c>
      <c r="C50" t="str">
        <f>INDEX('Metadata - Countries'!C:C,MATCH(Data!B50,'Metadata - Countries'!B:B,0))</f>
        <v>Sub-Saharan Africa</v>
      </c>
      <c r="D50" t="str">
        <f>INDEX('Metadata - Countries'!D:D,MATCH(Data!B50,'Metadata - Countries'!B:B,0))</f>
        <v>Lower middle income</v>
      </c>
      <c r="E50" t="s">
        <v>525</v>
      </c>
      <c r="F50" t="s">
        <v>569</v>
      </c>
      <c r="G50">
        <v>230</v>
      </c>
      <c r="H50">
        <v>140</v>
      </c>
      <c r="I50">
        <v>84</v>
      </c>
      <c r="J50">
        <v>63</v>
      </c>
      <c r="K50">
        <v>58</v>
      </c>
      <c r="L50">
        <v>53</v>
      </c>
    </row>
    <row r="51" spans="1:12">
      <c r="A51" t="s">
        <v>298</v>
      </c>
      <c r="B51" t="s">
        <v>12</v>
      </c>
      <c r="C51" t="str">
        <f>INDEX('Metadata - Countries'!C:C,MATCH(Data!B51,'Metadata - Countries'!B:B,0))</f>
        <v>Latin America &amp; Caribbean</v>
      </c>
      <c r="D51" t="str">
        <f>INDEX('Metadata - Countries'!D:D,MATCH(Data!B51,'Metadata - Countries'!B:B,0))</f>
        <v>Upper middle income</v>
      </c>
      <c r="E51" t="s">
        <v>525</v>
      </c>
      <c r="F51" t="s">
        <v>569</v>
      </c>
      <c r="G51">
        <v>38</v>
      </c>
      <c r="H51">
        <v>45</v>
      </c>
      <c r="I51">
        <v>44</v>
      </c>
      <c r="J51">
        <v>46</v>
      </c>
      <c r="K51">
        <v>33</v>
      </c>
      <c r="L51">
        <v>38</v>
      </c>
    </row>
    <row r="52" spans="1:12" hidden="1">
      <c r="A52" t="s">
        <v>370</v>
      </c>
      <c r="B52" t="s">
        <v>21</v>
      </c>
      <c r="C52">
        <f>INDEX('Metadata - Countries'!C:C,MATCH(Data!B52,'Metadata - Countries'!B:B,0))</f>
        <v>0</v>
      </c>
      <c r="D52">
        <f>INDEX('Metadata - Countries'!D:D,MATCH(Data!B52,'Metadata - Countries'!B:B,0))</f>
        <v>0</v>
      </c>
      <c r="E52" t="s">
        <v>525</v>
      </c>
      <c r="F52" t="s">
        <v>569</v>
      </c>
    </row>
    <row r="53" spans="1:12" hidden="1">
      <c r="A53" t="s">
        <v>299</v>
      </c>
      <c r="B53" t="s">
        <v>253</v>
      </c>
      <c r="C53">
        <f>INDEX('Metadata - Countries'!C:C,MATCH(Data!B53,'Metadata - Countries'!B:B,0))</f>
        <v>0</v>
      </c>
      <c r="D53">
        <f>INDEX('Metadata - Countries'!D:D,MATCH(Data!B53,'Metadata - Countries'!B:B,0))</f>
        <v>0</v>
      </c>
      <c r="E53" t="s">
        <v>525</v>
      </c>
      <c r="F53" t="s">
        <v>569</v>
      </c>
      <c r="G53">
        <v>100</v>
      </c>
      <c r="H53">
        <v>95</v>
      </c>
      <c r="I53">
        <v>100</v>
      </c>
      <c r="J53">
        <v>98</v>
      </c>
      <c r="K53">
        <v>100</v>
      </c>
      <c r="L53">
        <v>100</v>
      </c>
    </row>
    <row r="54" spans="1:12">
      <c r="A54" t="s">
        <v>88</v>
      </c>
      <c r="B54" t="s">
        <v>221</v>
      </c>
      <c r="C54" t="str">
        <f>INDEX('Metadata - Countries'!C:C,MATCH(Data!B54,'Metadata - Countries'!B:B,0))</f>
        <v>Latin America &amp; Caribbean</v>
      </c>
      <c r="D54" t="str">
        <f>INDEX('Metadata - Countries'!D:D,MATCH(Data!B54,'Metadata - Countries'!B:B,0))</f>
        <v>Upper middle income</v>
      </c>
      <c r="E54" t="s">
        <v>525</v>
      </c>
      <c r="F54" t="s">
        <v>569</v>
      </c>
      <c r="G54">
        <v>63</v>
      </c>
      <c r="H54">
        <v>60</v>
      </c>
      <c r="I54">
        <v>63</v>
      </c>
      <c r="J54">
        <v>67</v>
      </c>
      <c r="K54">
        <v>80</v>
      </c>
      <c r="L54">
        <v>80</v>
      </c>
    </row>
    <row r="55" spans="1:12" hidden="1">
      <c r="A55" t="s">
        <v>328</v>
      </c>
      <c r="B55" t="s">
        <v>89</v>
      </c>
      <c r="C55" t="str">
        <f>INDEX('Metadata - Countries'!C:C,MATCH(Data!B55,'Metadata - Countries'!B:B,0))</f>
        <v>Latin America &amp; Caribbean</v>
      </c>
      <c r="D55" t="str">
        <f>INDEX('Metadata - Countries'!D:D,MATCH(Data!B55,'Metadata - Countries'!B:B,0))</f>
        <v>High income: nonOECD</v>
      </c>
      <c r="E55" t="s">
        <v>525</v>
      </c>
      <c r="F55" t="s">
        <v>569</v>
      </c>
    </row>
    <row r="56" spans="1:12" hidden="1">
      <c r="A56" t="s">
        <v>434</v>
      </c>
      <c r="B56" t="s">
        <v>600</v>
      </c>
      <c r="C56" t="str">
        <f>INDEX('Metadata - Countries'!C:C,MATCH(Data!B56,'Metadata - Countries'!B:B,0))</f>
        <v>Latin America &amp; Caribbean</v>
      </c>
      <c r="D56" t="str">
        <f>INDEX('Metadata - Countries'!D:D,MATCH(Data!B56,'Metadata - Countries'!B:B,0))</f>
        <v>High income: nonOECD</v>
      </c>
      <c r="E56" t="s">
        <v>525</v>
      </c>
      <c r="F56" t="s">
        <v>569</v>
      </c>
    </row>
    <row r="57" spans="1:12" hidden="1">
      <c r="A57" t="s">
        <v>398</v>
      </c>
      <c r="B57" t="s">
        <v>223</v>
      </c>
      <c r="C57" t="str">
        <f>INDEX('Metadata - Countries'!C:C,MATCH(Data!B57,'Metadata - Countries'!B:B,0))</f>
        <v>Europe &amp; Central Asia</v>
      </c>
      <c r="D57" t="str">
        <f>INDEX('Metadata - Countries'!D:D,MATCH(Data!B57,'Metadata - Countries'!B:B,0))</f>
        <v>High income: nonOECD</v>
      </c>
      <c r="E57" t="s">
        <v>525</v>
      </c>
      <c r="F57" t="s">
        <v>569</v>
      </c>
      <c r="G57">
        <v>18</v>
      </c>
      <c r="H57">
        <v>18</v>
      </c>
      <c r="I57">
        <v>16</v>
      </c>
      <c r="J57">
        <v>13</v>
      </c>
      <c r="K57">
        <v>10</v>
      </c>
      <c r="L57">
        <v>10</v>
      </c>
    </row>
    <row r="58" spans="1:12" hidden="1">
      <c r="A58" t="s">
        <v>155</v>
      </c>
      <c r="B58" t="s">
        <v>612</v>
      </c>
      <c r="C58" t="str">
        <f>INDEX('Metadata - Countries'!C:C,MATCH(Data!B58,'Metadata - Countries'!B:B,0))</f>
        <v>Europe &amp; Central Asia</v>
      </c>
      <c r="D58" t="str">
        <f>INDEX('Metadata - Countries'!D:D,MATCH(Data!B58,'Metadata - Countries'!B:B,0))</f>
        <v>High income: OECD</v>
      </c>
      <c r="E58" t="s">
        <v>525</v>
      </c>
      <c r="F58" t="s">
        <v>569</v>
      </c>
      <c r="G58">
        <v>15</v>
      </c>
      <c r="H58">
        <v>9</v>
      </c>
      <c r="I58">
        <v>7</v>
      </c>
      <c r="J58">
        <v>7</v>
      </c>
      <c r="K58">
        <v>5</v>
      </c>
      <c r="L58">
        <v>5</v>
      </c>
    </row>
    <row r="59" spans="1:12" hidden="1">
      <c r="A59" t="s">
        <v>436</v>
      </c>
      <c r="B59" t="s">
        <v>439</v>
      </c>
      <c r="C59" t="str">
        <f>INDEX('Metadata - Countries'!C:C,MATCH(Data!B59,'Metadata - Countries'!B:B,0))</f>
        <v>Europe &amp; Central Asia</v>
      </c>
      <c r="D59" t="str">
        <f>INDEX('Metadata - Countries'!D:D,MATCH(Data!B59,'Metadata - Countries'!B:B,0))</f>
        <v>High income: OECD</v>
      </c>
      <c r="E59" t="s">
        <v>525</v>
      </c>
      <c r="F59" t="s">
        <v>569</v>
      </c>
      <c r="G59">
        <v>13</v>
      </c>
      <c r="H59">
        <v>8</v>
      </c>
      <c r="I59">
        <v>7</v>
      </c>
      <c r="J59">
        <v>7</v>
      </c>
      <c r="K59">
        <v>7</v>
      </c>
      <c r="L59">
        <v>7</v>
      </c>
    </row>
    <row r="60" spans="1:12" hidden="1">
      <c r="A60" t="s">
        <v>19</v>
      </c>
      <c r="B60" t="s">
        <v>211</v>
      </c>
      <c r="C60" t="str">
        <f>INDEX('Metadata - Countries'!C:C,MATCH(Data!B60,'Metadata - Countries'!B:B,0))</f>
        <v>Middle East &amp; North Africa</v>
      </c>
      <c r="D60" t="str">
        <f>INDEX('Metadata - Countries'!D:D,MATCH(Data!B60,'Metadata - Countries'!B:B,0))</f>
        <v>Lower middle income</v>
      </c>
      <c r="E60" t="s">
        <v>525</v>
      </c>
      <c r="F60" t="s">
        <v>569</v>
      </c>
      <c r="G60">
        <v>400</v>
      </c>
      <c r="H60">
        <v>390</v>
      </c>
      <c r="I60">
        <v>360</v>
      </c>
      <c r="J60">
        <v>310</v>
      </c>
      <c r="K60">
        <v>250</v>
      </c>
      <c r="L60">
        <v>230</v>
      </c>
    </row>
    <row r="61" spans="1:12">
      <c r="A61" t="s">
        <v>632</v>
      </c>
      <c r="B61" t="s">
        <v>230</v>
      </c>
      <c r="C61" t="str">
        <f>INDEX('Metadata - Countries'!C:C,MATCH(Data!B61,'Metadata - Countries'!B:B,0))</f>
        <v>Latin America &amp; Caribbean</v>
      </c>
      <c r="D61" t="str">
        <f>INDEX('Metadata - Countries'!D:D,MATCH(Data!B61,'Metadata - Countries'!B:B,0))</f>
        <v>Upper middle income</v>
      </c>
      <c r="E61" t="s">
        <v>525</v>
      </c>
      <c r="F61" t="s">
        <v>569</v>
      </c>
    </row>
    <row r="62" spans="1:12" hidden="1">
      <c r="A62" t="s">
        <v>267</v>
      </c>
      <c r="B62" t="s">
        <v>476</v>
      </c>
      <c r="C62" t="str">
        <f>INDEX('Metadata - Countries'!C:C,MATCH(Data!B62,'Metadata - Countries'!B:B,0))</f>
        <v>Europe &amp; Central Asia</v>
      </c>
      <c r="D62" t="str">
        <f>INDEX('Metadata - Countries'!D:D,MATCH(Data!B62,'Metadata - Countries'!B:B,0))</f>
        <v>High income: OECD</v>
      </c>
      <c r="E62" t="s">
        <v>525</v>
      </c>
      <c r="F62" t="s">
        <v>569</v>
      </c>
      <c r="G62">
        <v>9</v>
      </c>
      <c r="H62">
        <v>16</v>
      </c>
      <c r="I62">
        <v>9</v>
      </c>
      <c r="J62">
        <v>8</v>
      </c>
      <c r="K62">
        <v>9</v>
      </c>
      <c r="L62">
        <v>5</v>
      </c>
    </row>
    <row r="63" spans="1:12">
      <c r="A63" t="s">
        <v>373</v>
      </c>
      <c r="B63" t="s">
        <v>650</v>
      </c>
      <c r="C63" t="str">
        <f>INDEX('Metadata - Countries'!C:C,MATCH(Data!B63,'Metadata - Countries'!B:B,0))</f>
        <v>Latin America &amp; Caribbean</v>
      </c>
      <c r="D63" t="str">
        <f>INDEX('Metadata - Countries'!D:D,MATCH(Data!B63,'Metadata - Countries'!B:B,0))</f>
        <v>Upper middle income</v>
      </c>
      <c r="E63" t="s">
        <v>525</v>
      </c>
      <c r="F63" t="s">
        <v>569</v>
      </c>
      <c r="G63">
        <v>240</v>
      </c>
      <c r="H63">
        <v>180</v>
      </c>
      <c r="I63">
        <v>120</v>
      </c>
      <c r="J63">
        <v>130</v>
      </c>
      <c r="K63">
        <v>130</v>
      </c>
      <c r="L63">
        <v>100</v>
      </c>
    </row>
    <row r="64" spans="1:12">
      <c r="A64" t="s">
        <v>631</v>
      </c>
      <c r="B64" t="s">
        <v>27</v>
      </c>
      <c r="C64" t="str">
        <f>INDEX('Metadata - Countries'!C:C,MATCH(Data!B64,'Metadata - Countries'!B:B,0))</f>
        <v>Middle East &amp; North Africa</v>
      </c>
      <c r="D64" t="str">
        <f>INDEX('Metadata - Countries'!D:D,MATCH(Data!B64,'Metadata - Countries'!B:B,0))</f>
        <v>Upper middle income</v>
      </c>
      <c r="E64" t="s">
        <v>525</v>
      </c>
      <c r="F64" t="s">
        <v>569</v>
      </c>
      <c r="G64">
        <v>160</v>
      </c>
      <c r="H64">
        <v>140</v>
      </c>
      <c r="I64">
        <v>120</v>
      </c>
      <c r="J64">
        <v>100</v>
      </c>
      <c r="K64">
        <v>92</v>
      </c>
      <c r="L64">
        <v>89</v>
      </c>
    </row>
    <row r="65" spans="1:12" hidden="1">
      <c r="A65" t="s">
        <v>432</v>
      </c>
      <c r="B65" t="s">
        <v>203</v>
      </c>
      <c r="C65">
        <f>INDEX('Metadata - Countries'!C:C,MATCH(Data!B65,'Metadata - Countries'!B:B,0))</f>
        <v>0</v>
      </c>
      <c r="D65">
        <f>INDEX('Metadata - Countries'!D:D,MATCH(Data!B65,'Metadata - Countries'!B:B,0))</f>
        <v>0</v>
      </c>
      <c r="E65" t="s">
        <v>525</v>
      </c>
      <c r="F65" t="s">
        <v>569</v>
      </c>
      <c r="G65">
        <v>170</v>
      </c>
      <c r="H65">
        <v>150</v>
      </c>
      <c r="I65">
        <v>130</v>
      </c>
      <c r="J65">
        <v>110</v>
      </c>
      <c r="K65">
        <v>82</v>
      </c>
      <c r="L65">
        <v>75</v>
      </c>
    </row>
    <row r="66" spans="1:12" hidden="1">
      <c r="A66" t="s">
        <v>261</v>
      </c>
      <c r="B66" t="s">
        <v>536</v>
      </c>
      <c r="C66">
        <f>INDEX('Metadata - Countries'!C:C,MATCH(Data!B66,'Metadata - Countries'!B:B,0))</f>
        <v>0</v>
      </c>
      <c r="D66">
        <f>INDEX('Metadata - Countries'!D:D,MATCH(Data!B66,'Metadata - Countries'!B:B,0))</f>
        <v>0</v>
      </c>
      <c r="E66" t="s">
        <v>525</v>
      </c>
      <c r="F66" t="s">
        <v>569</v>
      </c>
      <c r="G66">
        <v>160</v>
      </c>
      <c r="H66">
        <v>140</v>
      </c>
      <c r="I66">
        <v>120</v>
      </c>
      <c r="J66">
        <v>99</v>
      </c>
      <c r="K66">
        <v>78</v>
      </c>
      <c r="L66">
        <v>71</v>
      </c>
    </row>
    <row r="67" spans="1:12" hidden="1">
      <c r="A67" t="s">
        <v>222</v>
      </c>
      <c r="B67" t="s">
        <v>284</v>
      </c>
      <c r="C67">
        <f>INDEX('Metadata - Countries'!C:C,MATCH(Data!B67,'Metadata - Countries'!B:B,0))</f>
        <v>0</v>
      </c>
      <c r="D67">
        <f>INDEX('Metadata - Countries'!D:D,MATCH(Data!B67,'Metadata - Countries'!B:B,0))</f>
        <v>0</v>
      </c>
      <c r="E67" t="s">
        <v>525</v>
      </c>
      <c r="F67" t="s">
        <v>569</v>
      </c>
      <c r="G67">
        <v>61</v>
      </c>
      <c r="H67">
        <v>54</v>
      </c>
      <c r="I67">
        <v>44</v>
      </c>
      <c r="J67">
        <v>35</v>
      </c>
      <c r="K67">
        <v>31</v>
      </c>
      <c r="L67">
        <v>28</v>
      </c>
    </row>
    <row r="68" spans="1:12" hidden="1">
      <c r="A68" t="s">
        <v>141</v>
      </c>
      <c r="B68" t="s">
        <v>534</v>
      </c>
      <c r="C68">
        <f>INDEX('Metadata - Countries'!C:C,MATCH(Data!B68,'Metadata - Countries'!B:B,0))</f>
        <v>0</v>
      </c>
      <c r="D68">
        <f>INDEX('Metadata - Countries'!D:D,MATCH(Data!B68,'Metadata - Countries'!B:B,0))</f>
        <v>0</v>
      </c>
      <c r="E68" t="s">
        <v>525</v>
      </c>
      <c r="F68" t="s">
        <v>569</v>
      </c>
      <c r="G68">
        <v>42</v>
      </c>
      <c r="H68">
        <v>36</v>
      </c>
      <c r="I68">
        <v>29</v>
      </c>
      <c r="J68">
        <v>23</v>
      </c>
      <c r="K68">
        <v>21</v>
      </c>
      <c r="L68">
        <v>18</v>
      </c>
    </row>
    <row r="69" spans="1:12">
      <c r="A69" t="s">
        <v>212</v>
      </c>
      <c r="B69" t="s">
        <v>94</v>
      </c>
      <c r="C69" t="str">
        <f>INDEX('Metadata - Countries'!C:C,MATCH(Data!B69,'Metadata - Countries'!B:B,0))</f>
        <v>Latin America &amp; Caribbean</v>
      </c>
      <c r="D69" t="str">
        <f>INDEX('Metadata - Countries'!D:D,MATCH(Data!B69,'Metadata - Countries'!B:B,0))</f>
        <v>Upper middle income</v>
      </c>
      <c r="E69" t="s">
        <v>525</v>
      </c>
      <c r="F69" t="s">
        <v>569</v>
      </c>
      <c r="G69">
        <v>160</v>
      </c>
      <c r="H69">
        <v>130</v>
      </c>
      <c r="I69">
        <v>120</v>
      </c>
      <c r="J69">
        <v>98</v>
      </c>
      <c r="K69">
        <v>90</v>
      </c>
      <c r="L69">
        <v>87</v>
      </c>
    </row>
    <row r="70" spans="1:12" hidden="1">
      <c r="A70" t="s">
        <v>228</v>
      </c>
      <c r="B70" t="s">
        <v>616</v>
      </c>
      <c r="C70" t="str">
        <f>INDEX('Metadata - Countries'!C:C,MATCH(Data!B70,'Metadata - Countries'!B:B,0))</f>
        <v>Middle East &amp; North Africa</v>
      </c>
      <c r="D70" t="str">
        <f>INDEX('Metadata - Countries'!D:D,MATCH(Data!B70,'Metadata - Countries'!B:B,0))</f>
        <v>Lower middle income</v>
      </c>
      <c r="E70" t="s">
        <v>525</v>
      </c>
      <c r="F70" t="s">
        <v>569</v>
      </c>
      <c r="G70">
        <v>120</v>
      </c>
      <c r="H70">
        <v>96</v>
      </c>
      <c r="I70">
        <v>75</v>
      </c>
      <c r="J70">
        <v>62</v>
      </c>
      <c r="K70">
        <v>50</v>
      </c>
      <c r="L70">
        <v>45</v>
      </c>
    </row>
    <row r="71" spans="1:12" hidden="1">
      <c r="A71" t="s">
        <v>123</v>
      </c>
      <c r="B71" t="s">
        <v>358</v>
      </c>
      <c r="C71">
        <f>INDEX('Metadata - Countries'!C:C,MATCH(Data!B71,'Metadata - Countries'!B:B,0))</f>
        <v>0</v>
      </c>
      <c r="D71">
        <f>INDEX('Metadata - Countries'!D:D,MATCH(Data!B71,'Metadata - Countries'!B:B,0))</f>
        <v>0</v>
      </c>
      <c r="E71" t="s">
        <v>525</v>
      </c>
      <c r="F71" t="s">
        <v>569</v>
      </c>
      <c r="G71">
        <v>12</v>
      </c>
      <c r="H71">
        <v>9</v>
      </c>
      <c r="I71">
        <v>8</v>
      </c>
      <c r="J71">
        <v>7</v>
      </c>
      <c r="K71">
        <v>8</v>
      </c>
      <c r="L71">
        <v>7</v>
      </c>
    </row>
    <row r="72" spans="1:12" hidden="1">
      <c r="A72" t="s">
        <v>657</v>
      </c>
      <c r="B72" t="s">
        <v>146</v>
      </c>
      <c r="C72" t="str">
        <f>INDEX('Metadata - Countries'!C:C,MATCH(Data!B72,'Metadata - Countries'!B:B,0))</f>
        <v>Sub-Saharan Africa</v>
      </c>
      <c r="D72" t="str">
        <f>INDEX('Metadata - Countries'!D:D,MATCH(Data!B72,'Metadata - Countries'!B:B,0))</f>
        <v>Low income</v>
      </c>
      <c r="E72" t="s">
        <v>525</v>
      </c>
      <c r="F72" t="s">
        <v>569</v>
      </c>
      <c r="G72">
        <v>1700</v>
      </c>
      <c r="H72">
        <v>1000</v>
      </c>
      <c r="I72">
        <v>670</v>
      </c>
      <c r="J72">
        <v>530</v>
      </c>
      <c r="K72">
        <v>450</v>
      </c>
      <c r="L72">
        <v>380</v>
      </c>
    </row>
    <row r="73" spans="1:12" hidden="1">
      <c r="A73" t="s">
        <v>70</v>
      </c>
      <c r="B73" t="s">
        <v>220</v>
      </c>
      <c r="C73" t="str">
        <f>INDEX('Metadata - Countries'!C:C,MATCH(Data!B73,'Metadata - Countries'!B:B,0))</f>
        <v>Europe &amp; Central Asia</v>
      </c>
      <c r="D73" t="str">
        <f>INDEX('Metadata - Countries'!D:D,MATCH(Data!B73,'Metadata - Countries'!B:B,0))</f>
        <v>High income: OECD</v>
      </c>
      <c r="E73" t="s">
        <v>525</v>
      </c>
      <c r="F73" t="s">
        <v>569</v>
      </c>
      <c r="G73">
        <v>7</v>
      </c>
      <c r="H73">
        <v>4</v>
      </c>
      <c r="I73">
        <v>5</v>
      </c>
      <c r="J73">
        <v>6</v>
      </c>
      <c r="K73">
        <v>6</v>
      </c>
      <c r="L73">
        <v>4</v>
      </c>
    </row>
    <row r="74" spans="1:12" hidden="1">
      <c r="A74" t="s">
        <v>461</v>
      </c>
      <c r="B74" t="s">
        <v>605</v>
      </c>
      <c r="C74" t="str">
        <f>INDEX('Metadata - Countries'!C:C,MATCH(Data!B74,'Metadata - Countries'!B:B,0))</f>
        <v>Europe &amp; Central Asia</v>
      </c>
      <c r="D74" t="str">
        <f>INDEX('Metadata - Countries'!D:D,MATCH(Data!B74,'Metadata - Countries'!B:B,0))</f>
        <v>High income: OECD</v>
      </c>
      <c r="E74" t="s">
        <v>525</v>
      </c>
      <c r="F74" t="s">
        <v>569</v>
      </c>
      <c r="G74">
        <v>48</v>
      </c>
      <c r="H74">
        <v>46</v>
      </c>
      <c r="I74">
        <v>26</v>
      </c>
      <c r="J74">
        <v>24</v>
      </c>
      <c r="K74">
        <v>6</v>
      </c>
      <c r="L74">
        <v>11</v>
      </c>
    </row>
    <row r="75" spans="1:12" hidden="1">
      <c r="A75" t="s">
        <v>133</v>
      </c>
      <c r="B75" t="s">
        <v>91</v>
      </c>
      <c r="C75" t="str">
        <f>INDEX('Metadata - Countries'!C:C,MATCH(Data!B75,'Metadata - Countries'!B:B,0))</f>
        <v>Sub-Saharan Africa</v>
      </c>
      <c r="D75" t="str">
        <f>INDEX('Metadata - Countries'!D:D,MATCH(Data!B75,'Metadata - Countries'!B:B,0))</f>
        <v>Low income</v>
      </c>
      <c r="E75" t="s">
        <v>525</v>
      </c>
      <c r="F75" t="s">
        <v>569</v>
      </c>
      <c r="G75">
        <v>1400</v>
      </c>
      <c r="H75">
        <v>1200</v>
      </c>
      <c r="I75">
        <v>990</v>
      </c>
      <c r="J75">
        <v>740</v>
      </c>
      <c r="K75">
        <v>500</v>
      </c>
      <c r="L75">
        <v>420</v>
      </c>
    </row>
    <row r="76" spans="1:12" hidden="1">
      <c r="A76" t="s">
        <v>34</v>
      </c>
      <c r="B76" t="s">
        <v>645</v>
      </c>
      <c r="C76">
        <f>INDEX('Metadata - Countries'!C:C,MATCH(Data!B76,'Metadata - Countries'!B:B,0))</f>
        <v>0</v>
      </c>
      <c r="D76">
        <f>INDEX('Metadata - Countries'!D:D,MATCH(Data!B76,'Metadata - Countries'!B:B,0))</f>
        <v>0</v>
      </c>
      <c r="E76" t="s">
        <v>525</v>
      </c>
      <c r="F76" t="s">
        <v>569</v>
      </c>
      <c r="G76">
        <v>21</v>
      </c>
      <c r="H76">
        <v>13</v>
      </c>
      <c r="I76">
        <v>11</v>
      </c>
      <c r="J76">
        <v>9</v>
      </c>
      <c r="K76">
        <v>9</v>
      </c>
      <c r="L76">
        <v>8</v>
      </c>
    </row>
    <row r="77" spans="1:12" hidden="1">
      <c r="A77" t="s">
        <v>45</v>
      </c>
      <c r="B77" t="s">
        <v>24</v>
      </c>
      <c r="C77" t="str">
        <f>INDEX('Metadata - Countries'!C:C,MATCH(Data!B77,'Metadata - Countries'!B:B,0))</f>
        <v>Europe &amp; Central Asia</v>
      </c>
      <c r="D77" t="str">
        <f>INDEX('Metadata - Countries'!D:D,MATCH(Data!B77,'Metadata - Countries'!B:B,0))</f>
        <v>High income: OECD</v>
      </c>
      <c r="E77" t="s">
        <v>525</v>
      </c>
      <c r="F77" t="s">
        <v>569</v>
      </c>
      <c r="G77">
        <v>6</v>
      </c>
      <c r="H77">
        <v>5</v>
      </c>
      <c r="I77">
        <v>7</v>
      </c>
      <c r="J77">
        <v>9</v>
      </c>
      <c r="K77">
        <v>6</v>
      </c>
      <c r="L77">
        <v>4</v>
      </c>
    </row>
    <row r="78" spans="1:12">
      <c r="A78" t="s">
        <v>126</v>
      </c>
      <c r="B78" t="s">
        <v>340</v>
      </c>
      <c r="C78" t="str">
        <f>INDEX('Metadata - Countries'!C:C,MATCH(Data!B78,'Metadata - Countries'!B:B,0))</f>
        <v>East Asia &amp; Pacific</v>
      </c>
      <c r="D78" t="str">
        <f>INDEX('Metadata - Countries'!D:D,MATCH(Data!B78,'Metadata - Countries'!B:B,0))</f>
        <v>Upper middle income</v>
      </c>
      <c r="E78" t="s">
        <v>525</v>
      </c>
      <c r="F78" t="s">
        <v>569</v>
      </c>
      <c r="G78">
        <v>89</v>
      </c>
      <c r="H78">
        <v>79</v>
      </c>
      <c r="I78">
        <v>72</v>
      </c>
      <c r="J78">
        <v>69</v>
      </c>
      <c r="K78">
        <v>62</v>
      </c>
      <c r="L78">
        <v>59</v>
      </c>
    </row>
    <row r="79" spans="1:12" hidden="1">
      <c r="A79" t="s">
        <v>333</v>
      </c>
      <c r="B79" t="s">
        <v>576</v>
      </c>
      <c r="C79" t="str">
        <f>INDEX('Metadata - Countries'!C:C,MATCH(Data!B79,'Metadata - Countries'!B:B,0))</f>
        <v>Europe &amp; Central Asia</v>
      </c>
      <c r="D79" t="str">
        <f>INDEX('Metadata - Countries'!D:D,MATCH(Data!B79,'Metadata - Countries'!B:B,0))</f>
        <v>High income: OECD</v>
      </c>
      <c r="E79" t="s">
        <v>525</v>
      </c>
      <c r="F79" t="s">
        <v>569</v>
      </c>
      <c r="G79">
        <v>12</v>
      </c>
      <c r="H79">
        <v>11</v>
      </c>
      <c r="I79">
        <v>10</v>
      </c>
      <c r="J79">
        <v>9</v>
      </c>
      <c r="K79">
        <v>12</v>
      </c>
      <c r="L79">
        <v>12</v>
      </c>
    </row>
    <row r="80" spans="1:12" hidden="1">
      <c r="A80" t="s">
        <v>343</v>
      </c>
      <c r="B80" t="s">
        <v>426</v>
      </c>
      <c r="C80" t="str">
        <f>INDEX('Metadata - Countries'!C:C,MATCH(Data!B80,'Metadata - Countries'!B:B,0))</f>
        <v>Europe &amp; Central Asia</v>
      </c>
      <c r="D80" t="str">
        <f>INDEX('Metadata - Countries'!D:D,MATCH(Data!B80,'Metadata - Countries'!B:B,0))</f>
        <v>High income: nonOECD</v>
      </c>
      <c r="E80" t="s">
        <v>525</v>
      </c>
      <c r="F80" t="s">
        <v>569</v>
      </c>
    </row>
    <row r="81" spans="1:12" hidden="1">
      <c r="A81" t="s">
        <v>339</v>
      </c>
      <c r="B81" t="s">
        <v>241</v>
      </c>
      <c r="C81" t="str">
        <f>INDEX('Metadata - Countries'!C:C,MATCH(Data!B81,'Metadata - Countries'!B:B,0))</f>
        <v>East Asia &amp; Pacific</v>
      </c>
      <c r="D81" t="str">
        <f>INDEX('Metadata - Countries'!D:D,MATCH(Data!B81,'Metadata - Countries'!B:B,0))</f>
        <v>Lower middle income</v>
      </c>
      <c r="E81" t="s">
        <v>525</v>
      </c>
      <c r="F81" t="s">
        <v>569</v>
      </c>
      <c r="G81">
        <v>170</v>
      </c>
      <c r="H81">
        <v>140</v>
      </c>
      <c r="I81">
        <v>130</v>
      </c>
      <c r="J81">
        <v>120</v>
      </c>
      <c r="K81">
        <v>100</v>
      </c>
      <c r="L81">
        <v>96</v>
      </c>
    </row>
    <row r="82" spans="1:12">
      <c r="A82" t="s">
        <v>450</v>
      </c>
      <c r="B82" t="s">
        <v>326</v>
      </c>
      <c r="C82" t="str">
        <f>INDEX('Metadata - Countries'!C:C,MATCH(Data!B82,'Metadata - Countries'!B:B,0))</f>
        <v>Sub-Saharan Africa</v>
      </c>
      <c r="D82" t="str">
        <f>INDEX('Metadata - Countries'!D:D,MATCH(Data!B82,'Metadata - Countries'!B:B,0))</f>
        <v>Upper middle income</v>
      </c>
      <c r="E82" t="s">
        <v>525</v>
      </c>
      <c r="F82" t="s">
        <v>569</v>
      </c>
      <c r="G82">
        <v>380</v>
      </c>
      <c r="H82">
        <v>340</v>
      </c>
      <c r="I82">
        <v>330</v>
      </c>
      <c r="J82">
        <v>300</v>
      </c>
      <c r="K82">
        <v>260</v>
      </c>
      <c r="L82">
        <v>240</v>
      </c>
    </row>
    <row r="83" spans="1:12" hidden="1">
      <c r="A83" t="s">
        <v>613</v>
      </c>
      <c r="B83" t="s">
        <v>537</v>
      </c>
      <c r="C83" t="str">
        <f>INDEX('Metadata - Countries'!C:C,MATCH(Data!B83,'Metadata - Countries'!B:B,0))</f>
        <v>Europe &amp; Central Asia</v>
      </c>
      <c r="D83" t="str">
        <f>INDEX('Metadata - Countries'!D:D,MATCH(Data!B83,'Metadata - Countries'!B:B,0))</f>
        <v>High income: OECD</v>
      </c>
      <c r="E83" t="s">
        <v>525</v>
      </c>
      <c r="F83" t="s">
        <v>569</v>
      </c>
      <c r="G83">
        <v>10</v>
      </c>
      <c r="H83">
        <v>11</v>
      </c>
      <c r="I83">
        <v>11</v>
      </c>
      <c r="J83">
        <v>12</v>
      </c>
      <c r="K83">
        <v>11</v>
      </c>
      <c r="L83">
        <v>8</v>
      </c>
    </row>
    <row r="84" spans="1:12" hidden="1">
      <c r="A84" t="s">
        <v>568</v>
      </c>
      <c r="B84" t="s">
        <v>417</v>
      </c>
      <c r="C84" t="str">
        <f>INDEX('Metadata - Countries'!C:C,MATCH(Data!B84,'Metadata - Countries'!B:B,0))</f>
        <v>Europe &amp; Central Asia</v>
      </c>
      <c r="D84" t="str">
        <f>INDEX('Metadata - Countries'!D:D,MATCH(Data!B84,'Metadata - Countries'!B:B,0))</f>
        <v>Lower middle income</v>
      </c>
      <c r="E84" t="s">
        <v>525</v>
      </c>
      <c r="F84" t="s">
        <v>569</v>
      </c>
      <c r="G84">
        <v>50</v>
      </c>
      <c r="H84">
        <v>67</v>
      </c>
      <c r="I84">
        <v>60</v>
      </c>
      <c r="J84">
        <v>48</v>
      </c>
      <c r="K84">
        <v>42</v>
      </c>
      <c r="L84">
        <v>41</v>
      </c>
    </row>
    <row r="85" spans="1:12" hidden="1">
      <c r="A85" t="s">
        <v>145</v>
      </c>
      <c r="B85" t="s">
        <v>494</v>
      </c>
      <c r="C85" t="str">
        <f>INDEX('Metadata - Countries'!C:C,MATCH(Data!B85,'Metadata - Countries'!B:B,0))</f>
        <v>Sub-Saharan Africa</v>
      </c>
      <c r="D85" t="str">
        <f>INDEX('Metadata - Countries'!D:D,MATCH(Data!B85,'Metadata - Countries'!B:B,0))</f>
        <v>Lower middle income</v>
      </c>
      <c r="E85" t="s">
        <v>525</v>
      </c>
      <c r="F85" t="s">
        <v>569</v>
      </c>
      <c r="G85">
        <v>760</v>
      </c>
      <c r="H85">
        <v>650</v>
      </c>
      <c r="I85">
        <v>570</v>
      </c>
      <c r="J85">
        <v>470</v>
      </c>
      <c r="K85">
        <v>410</v>
      </c>
      <c r="L85">
        <v>380</v>
      </c>
    </row>
    <row r="86" spans="1:12" hidden="1">
      <c r="A86" t="s">
        <v>522</v>
      </c>
      <c r="B86" t="s">
        <v>517</v>
      </c>
      <c r="C86" t="str">
        <f>INDEX('Metadata - Countries'!C:C,MATCH(Data!B86,'Metadata - Countries'!B:B,0))</f>
        <v>Sub-Saharan Africa</v>
      </c>
      <c r="D86" t="str">
        <f>INDEX('Metadata - Countries'!D:D,MATCH(Data!B86,'Metadata - Countries'!B:B,0))</f>
        <v>Low income</v>
      </c>
      <c r="E86" t="s">
        <v>525</v>
      </c>
      <c r="F86" t="s">
        <v>569</v>
      </c>
      <c r="G86">
        <v>1100</v>
      </c>
      <c r="H86">
        <v>1000</v>
      </c>
      <c r="I86">
        <v>950</v>
      </c>
      <c r="J86">
        <v>800</v>
      </c>
      <c r="K86">
        <v>690</v>
      </c>
      <c r="L86">
        <v>650</v>
      </c>
    </row>
    <row r="87" spans="1:12" hidden="1">
      <c r="A87" t="s">
        <v>23</v>
      </c>
      <c r="B87" t="s">
        <v>74</v>
      </c>
      <c r="C87" t="str">
        <f>INDEX('Metadata - Countries'!C:C,MATCH(Data!B87,'Metadata - Countries'!B:B,0))</f>
        <v>Sub-Saharan Africa</v>
      </c>
      <c r="D87" t="str">
        <f>INDEX('Metadata - Countries'!D:D,MATCH(Data!B87,'Metadata - Countries'!B:B,0))</f>
        <v>Low income</v>
      </c>
      <c r="E87" t="s">
        <v>525</v>
      </c>
      <c r="F87" t="s">
        <v>569</v>
      </c>
      <c r="G87">
        <v>710</v>
      </c>
      <c r="H87">
        <v>660</v>
      </c>
      <c r="I87">
        <v>580</v>
      </c>
      <c r="J87">
        <v>510</v>
      </c>
      <c r="K87">
        <v>460</v>
      </c>
      <c r="L87">
        <v>430</v>
      </c>
    </row>
    <row r="88" spans="1:12" hidden="1">
      <c r="A88" t="s">
        <v>530</v>
      </c>
      <c r="B88" t="s">
        <v>136</v>
      </c>
      <c r="C88" t="str">
        <f>INDEX('Metadata - Countries'!C:C,MATCH(Data!B88,'Metadata - Countries'!B:B,0))</f>
        <v>Sub-Saharan Africa</v>
      </c>
      <c r="D88" t="str">
        <f>INDEX('Metadata - Countries'!D:D,MATCH(Data!B88,'Metadata - Countries'!B:B,0))</f>
        <v>Low income</v>
      </c>
      <c r="E88" t="s">
        <v>525</v>
      </c>
      <c r="F88" t="s">
        <v>569</v>
      </c>
      <c r="G88">
        <v>930</v>
      </c>
      <c r="H88">
        <v>790</v>
      </c>
      <c r="I88">
        <v>840</v>
      </c>
      <c r="J88">
        <v>760</v>
      </c>
      <c r="K88">
        <v>600</v>
      </c>
      <c r="L88">
        <v>560</v>
      </c>
    </row>
    <row r="89" spans="1:12" hidden="1">
      <c r="A89" t="s">
        <v>593</v>
      </c>
      <c r="B89" t="s">
        <v>199</v>
      </c>
      <c r="C89" t="str">
        <f>INDEX('Metadata - Countries'!C:C,MATCH(Data!B89,'Metadata - Countries'!B:B,0))</f>
        <v>Sub-Saharan Africa</v>
      </c>
      <c r="D89" t="str">
        <f>INDEX('Metadata - Countries'!D:D,MATCH(Data!B89,'Metadata - Countries'!B:B,0))</f>
        <v>High income: nonOECD</v>
      </c>
      <c r="E89" t="s">
        <v>525</v>
      </c>
      <c r="F89" t="s">
        <v>569</v>
      </c>
      <c r="G89">
        <v>1600</v>
      </c>
      <c r="H89">
        <v>1300</v>
      </c>
      <c r="I89">
        <v>790</v>
      </c>
      <c r="J89">
        <v>480</v>
      </c>
      <c r="K89">
        <v>330</v>
      </c>
      <c r="L89">
        <v>290</v>
      </c>
    </row>
    <row r="90" spans="1:12" hidden="1">
      <c r="A90" t="s">
        <v>633</v>
      </c>
      <c r="B90" t="s">
        <v>489</v>
      </c>
      <c r="C90" t="str">
        <f>INDEX('Metadata - Countries'!C:C,MATCH(Data!B90,'Metadata - Countries'!B:B,0))</f>
        <v>Europe &amp; Central Asia</v>
      </c>
      <c r="D90" t="str">
        <f>INDEX('Metadata - Countries'!D:D,MATCH(Data!B90,'Metadata - Countries'!B:B,0))</f>
        <v>High income: OECD</v>
      </c>
      <c r="E90" t="s">
        <v>525</v>
      </c>
      <c r="F90" t="s">
        <v>569</v>
      </c>
      <c r="G90">
        <v>6</v>
      </c>
      <c r="H90">
        <v>2</v>
      </c>
      <c r="I90">
        <v>5</v>
      </c>
      <c r="J90">
        <v>3</v>
      </c>
      <c r="K90">
        <v>5</v>
      </c>
      <c r="L90">
        <v>5</v>
      </c>
    </row>
    <row r="91" spans="1:12">
      <c r="A91" t="s">
        <v>66</v>
      </c>
      <c r="B91" t="s">
        <v>550</v>
      </c>
      <c r="C91" t="str">
        <f>INDEX('Metadata - Countries'!C:C,MATCH(Data!B91,'Metadata - Countries'!B:B,0))</f>
        <v>Latin America &amp; Caribbean</v>
      </c>
      <c r="D91" t="str">
        <f>INDEX('Metadata - Countries'!D:D,MATCH(Data!B91,'Metadata - Countries'!B:B,0))</f>
        <v>Upper middle income</v>
      </c>
      <c r="E91" t="s">
        <v>525</v>
      </c>
      <c r="F91" t="s">
        <v>569</v>
      </c>
      <c r="G91">
        <v>34</v>
      </c>
      <c r="H91">
        <v>33</v>
      </c>
      <c r="I91">
        <v>29</v>
      </c>
      <c r="J91">
        <v>25</v>
      </c>
      <c r="K91">
        <v>23</v>
      </c>
      <c r="L91">
        <v>23</v>
      </c>
    </row>
    <row r="92" spans="1:12" hidden="1">
      <c r="A92" t="s">
        <v>470</v>
      </c>
      <c r="B92" t="s">
        <v>607</v>
      </c>
      <c r="C92" t="str">
        <f>INDEX('Metadata - Countries'!C:C,MATCH(Data!B92,'Metadata - Countries'!B:B,0))</f>
        <v>Europe &amp; Central Asia</v>
      </c>
      <c r="D92" t="str">
        <f>INDEX('Metadata - Countries'!D:D,MATCH(Data!B92,'Metadata - Countries'!B:B,0))</f>
        <v>High income: nonOECD</v>
      </c>
      <c r="E92" t="s">
        <v>525</v>
      </c>
      <c r="F92" t="s">
        <v>569</v>
      </c>
    </row>
    <row r="93" spans="1:12" hidden="1">
      <c r="A93" t="s">
        <v>232</v>
      </c>
      <c r="B93" t="s">
        <v>116</v>
      </c>
      <c r="C93" t="str">
        <f>INDEX('Metadata - Countries'!C:C,MATCH(Data!B93,'Metadata - Countries'!B:B,0))</f>
        <v>Latin America &amp; Caribbean</v>
      </c>
      <c r="D93" t="str">
        <f>INDEX('Metadata - Countries'!D:D,MATCH(Data!B93,'Metadata - Countries'!B:B,0))</f>
        <v>Lower middle income</v>
      </c>
      <c r="E93" t="s">
        <v>525</v>
      </c>
      <c r="F93" t="s">
        <v>569</v>
      </c>
      <c r="G93">
        <v>270</v>
      </c>
      <c r="H93">
        <v>220</v>
      </c>
      <c r="I93">
        <v>160</v>
      </c>
      <c r="J93">
        <v>140</v>
      </c>
      <c r="K93">
        <v>140</v>
      </c>
      <c r="L93">
        <v>140</v>
      </c>
    </row>
    <row r="94" spans="1:12" hidden="1">
      <c r="A94" t="s">
        <v>663</v>
      </c>
      <c r="B94" t="s">
        <v>33</v>
      </c>
      <c r="C94" t="str">
        <f>INDEX('Metadata - Countries'!C:C,MATCH(Data!B94,'Metadata - Countries'!B:B,0))</f>
        <v>East Asia &amp; Pacific</v>
      </c>
      <c r="D94" t="str">
        <f>INDEX('Metadata - Countries'!D:D,MATCH(Data!B94,'Metadata - Countries'!B:B,0))</f>
        <v>High income: nonOECD</v>
      </c>
      <c r="E94" t="s">
        <v>525</v>
      </c>
      <c r="F94" t="s">
        <v>569</v>
      </c>
    </row>
    <row r="95" spans="1:12" hidden="1">
      <c r="A95" t="s">
        <v>317</v>
      </c>
      <c r="B95" t="s">
        <v>478</v>
      </c>
      <c r="C95" t="str">
        <f>INDEX('Metadata - Countries'!C:C,MATCH(Data!B95,'Metadata - Countries'!B:B,0))</f>
        <v>Latin America &amp; Caribbean</v>
      </c>
      <c r="D95" t="str">
        <f>INDEX('Metadata - Countries'!D:D,MATCH(Data!B95,'Metadata - Countries'!B:B,0))</f>
        <v>Lower middle income</v>
      </c>
      <c r="E95" t="s">
        <v>525</v>
      </c>
      <c r="F95" t="s">
        <v>569</v>
      </c>
      <c r="G95">
        <v>210</v>
      </c>
      <c r="H95">
        <v>230</v>
      </c>
      <c r="I95">
        <v>240</v>
      </c>
      <c r="J95">
        <v>240</v>
      </c>
      <c r="K95">
        <v>230</v>
      </c>
      <c r="L95">
        <v>250</v>
      </c>
    </row>
    <row r="96" spans="1:12" hidden="1">
      <c r="A96" t="s">
        <v>303</v>
      </c>
      <c r="B96" t="s">
        <v>479</v>
      </c>
      <c r="C96">
        <f>INDEX('Metadata - Countries'!C:C,MATCH(Data!B96,'Metadata - Countries'!B:B,0))</f>
        <v>0</v>
      </c>
      <c r="D96">
        <f>INDEX('Metadata - Countries'!D:D,MATCH(Data!B96,'Metadata - Countries'!B:B,0))</f>
        <v>0</v>
      </c>
      <c r="E96" t="s">
        <v>525</v>
      </c>
      <c r="F96" t="s">
        <v>569</v>
      </c>
      <c r="G96">
        <v>24</v>
      </c>
      <c r="H96">
        <v>20</v>
      </c>
      <c r="I96">
        <v>18</v>
      </c>
      <c r="J96">
        <v>16</v>
      </c>
      <c r="K96">
        <v>18</v>
      </c>
      <c r="L96">
        <v>17</v>
      </c>
    </row>
    <row r="97" spans="1:12" hidden="1">
      <c r="A97" t="s">
        <v>235</v>
      </c>
      <c r="B97" t="s">
        <v>295</v>
      </c>
      <c r="C97" t="str">
        <f>INDEX('Metadata - Countries'!C:C,MATCH(Data!B97,'Metadata - Countries'!B:B,0))</f>
        <v>East Asia &amp; Pacific</v>
      </c>
      <c r="D97" t="str">
        <f>INDEX('Metadata - Countries'!D:D,MATCH(Data!B97,'Metadata - Countries'!B:B,0))</f>
        <v>High income: nonOECD</v>
      </c>
      <c r="E97" t="s">
        <v>525</v>
      </c>
      <c r="F97" t="s">
        <v>569</v>
      </c>
    </row>
    <row r="98" spans="1:12" hidden="1">
      <c r="A98" t="s">
        <v>495</v>
      </c>
      <c r="B98" t="s">
        <v>54</v>
      </c>
      <c r="C98" t="str">
        <f>INDEX('Metadata - Countries'!C:C,MATCH(Data!B98,'Metadata - Countries'!B:B,0))</f>
        <v>Latin America &amp; Caribbean</v>
      </c>
      <c r="D98" t="str">
        <f>INDEX('Metadata - Countries'!D:D,MATCH(Data!B98,'Metadata - Countries'!B:B,0))</f>
        <v>Lower middle income</v>
      </c>
      <c r="E98" t="s">
        <v>525</v>
      </c>
      <c r="F98" t="s">
        <v>569</v>
      </c>
      <c r="G98">
        <v>290</v>
      </c>
      <c r="H98">
        <v>200</v>
      </c>
      <c r="I98">
        <v>150</v>
      </c>
      <c r="J98">
        <v>130</v>
      </c>
      <c r="K98">
        <v>120</v>
      </c>
      <c r="L98">
        <v>120</v>
      </c>
    </row>
    <row r="99" spans="1:12" hidden="1">
      <c r="A99" t="s">
        <v>625</v>
      </c>
      <c r="B99" t="s">
        <v>134</v>
      </c>
      <c r="C99">
        <f>INDEX('Metadata - Countries'!C:C,MATCH(Data!B99,'Metadata - Countries'!B:B,0))</f>
        <v>0</v>
      </c>
      <c r="D99">
        <f>INDEX('Metadata - Countries'!D:D,MATCH(Data!B99,'Metadata - Countries'!B:B,0))</f>
        <v>0</v>
      </c>
      <c r="E99" t="s">
        <v>525</v>
      </c>
      <c r="F99" t="s">
        <v>569</v>
      </c>
      <c r="G99">
        <v>1000</v>
      </c>
      <c r="H99">
        <v>950</v>
      </c>
      <c r="I99">
        <v>830</v>
      </c>
      <c r="J99">
        <v>680</v>
      </c>
      <c r="K99">
        <v>560</v>
      </c>
      <c r="L99">
        <v>500</v>
      </c>
    </row>
    <row r="100" spans="1:12" hidden="1">
      <c r="A100" t="s">
        <v>466</v>
      </c>
      <c r="B100" t="s">
        <v>575</v>
      </c>
      <c r="C100" t="str">
        <f>INDEX('Metadata - Countries'!C:C,MATCH(Data!B100,'Metadata - Countries'!B:B,0))</f>
        <v>Europe &amp; Central Asia</v>
      </c>
      <c r="D100" t="str">
        <f>INDEX('Metadata - Countries'!D:D,MATCH(Data!B100,'Metadata - Countries'!B:B,0))</f>
        <v>High income: nonOECD</v>
      </c>
      <c r="E100" t="s">
        <v>525</v>
      </c>
      <c r="F100" t="s">
        <v>569</v>
      </c>
      <c r="G100">
        <v>8</v>
      </c>
      <c r="H100">
        <v>13</v>
      </c>
      <c r="I100">
        <v>11</v>
      </c>
      <c r="J100">
        <v>14</v>
      </c>
      <c r="K100">
        <v>15</v>
      </c>
      <c r="L100">
        <v>13</v>
      </c>
    </row>
    <row r="101" spans="1:12" hidden="1">
      <c r="A101" t="s">
        <v>7</v>
      </c>
      <c r="B101" t="s">
        <v>83</v>
      </c>
      <c r="C101" t="str">
        <f>INDEX('Metadata - Countries'!C:C,MATCH(Data!B101,'Metadata - Countries'!B:B,0))</f>
        <v>Latin America &amp; Caribbean</v>
      </c>
      <c r="D101" t="str">
        <f>INDEX('Metadata - Countries'!D:D,MATCH(Data!B101,'Metadata - Countries'!B:B,0))</f>
        <v>Low income</v>
      </c>
      <c r="E101" t="s">
        <v>525</v>
      </c>
      <c r="F101" t="s">
        <v>569</v>
      </c>
      <c r="G101">
        <v>670</v>
      </c>
      <c r="H101">
        <v>580</v>
      </c>
      <c r="I101">
        <v>510</v>
      </c>
      <c r="J101">
        <v>470</v>
      </c>
      <c r="K101">
        <v>420</v>
      </c>
      <c r="L101">
        <v>380</v>
      </c>
    </row>
    <row r="102" spans="1:12">
      <c r="A102" t="s">
        <v>44</v>
      </c>
      <c r="B102" t="s">
        <v>586</v>
      </c>
      <c r="C102" t="str">
        <f>INDEX('Metadata - Countries'!C:C,MATCH(Data!B102,'Metadata - Countries'!B:B,0))</f>
        <v>Europe &amp; Central Asia</v>
      </c>
      <c r="D102" t="str">
        <f>INDEX('Metadata - Countries'!D:D,MATCH(Data!B102,'Metadata - Countries'!B:B,0))</f>
        <v>Upper middle income</v>
      </c>
      <c r="E102" t="s">
        <v>525</v>
      </c>
      <c r="F102" t="s">
        <v>569</v>
      </c>
      <c r="G102">
        <v>23</v>
      </c>
      <c r="H102">
        <v>23</v>
      </c>
      <c r="I102">
        <v>10</v>
      </c>
      <c r="J102">
        <v>13</v>
      </c>
      <c r="K102">
        <v>21</v>
      </c>
      <c r="L102">
        <v>14</v>
      </c>
    </row>
    <row r="103" spans="1:12" hidden="1">
      <c r="A103" t="s">
        <v>422</v>
      </c>
      <c r="B103" t="s">
        <v>430</v>
      </c>
      <c r="C103" t="str">
        <f>INDEX('Metadata - Countries'!C:C,MATCH(Data!B103,'Metadata - Countries'!B:B,0))</f>
        <v>East Asia &amp; Pacific</v>
      </c>
      <c r="D103" t="str">
        <f>INDEX('Metadata - Countries'!D:D,MATCH(Data!B103,'Metadata - Countries'!B:B,0))</f>
        <v>Lower middle income</v>
      </c>
      <c r="E103" t="s">
        <v>525</v>
      </c>
      <c r="F103" t="s">
        <v>569</v>
      </c>
      <c r="G103">
        <v>430</v>
      </c>
      <c r="H103">
        <v>360</v>
      </c>
      <c r="I103">
        <v>310</v>
      </c>
      <c r="J103">
        <v>250</v>
      </c>
      <c r="K103">
        <v>210</v>
      </c>
      <c r="L103">
        <v>190</v>
      </c>
    </row>
    <row r="104" spans="1:12" hidden="1">
      <c r="A104" t="s">
        <v>256</v>
      </c>
      <c r="B104" t="s">
        <v>98</v>
      </c>
      <c r="C104" t="str">
        <f>INDEX('Metadata - Countries'!C:C,MATCH(Data!B104,'Metadata - Countries'!B:B,0))</f>
        <v>Europe &amp; Central Asia</v>
      </c>
      <c r="D104" t="str">
        <f>INDEX('Metadata - Countries'!D:D,MATCH(Data!B104,'Metadata - Countries'!B:B,0))</f>
        <v>High income: nonOECD</v>
      </c>
      <c r="E104" t="s">
        <v>525</v>
      </c>
      <c r="F104" t="s">
        <v>569</v>
      </c>
    </row>
    <row r="105" spans="1:12" hidden="1">
      <c r="A105" t="s">
        <v>179</v>
      </c>
      <c r="B105" t="s">
        <v>545</v>
      </c>
      <c r="C105" t="str">
        <f>INDEX('Metadata - Countries'!C:C,MATCH(Data!B105,'Metadata - Countries'!B:B,0))</f>
        <v>South Asia</v>
      </c>
      <c r="D105" t="str">
        <f>INDEX('Metadata - Countries'!D:D,MATCH(Data!B105,'Metadata - Countries'!B:B,0))</f>
        <v>Lower middle income</v>
      </c>
      <c r="E105" t="s">
        <v>525</v>
      </c>
      <c r="F105" t="s">
        <v>569</v>
      </c>
      <c r="G105">
        <v>560</v>
      </c>
      <c r="H105">
        <v>460</v>
      </c>
      <c r="I105">
        <v>370</v>
      </c>
      <c r="J105">
        <v>280</v>
      </c>
      <c r="K105">
        <v>220</v>
      </c>
      <c r="L105">
        <v>190</v>
      </c>
    </row>
    <row r="106" spans="1:12" hidden="1">
      <c r="A106" t="s">
        <v>465</v>
      </c>
      <c r="B106" t="s">
        <v>329</v>
      </c>
      <c r="C106" t="e">
        <f>INDEX('Metadata - Countries'!C:C,MATCH(Data!B106,'Metadata - Countries'!B:B,0))</f>
        <v>#N/A</v>
      </c>
      <c r="D106" t="e">
        <f>INDEX('Metadata - Countries'!D:D,MATCH(Data!B106,'Metadata - Countries'!B:B,0))</f>
        <v>#N/A</v>
      </c>
      <c r="E106" t="s">
        <v>525</v>
      </c>
      <c r="F106" t="s">
        <v>569</v>
      </c>
    </row>
    <row r="107" spans="1:12" hidden="1">
      <c r="A107" t="s">
        <v>93</v>
      </c>
      <c r="B107" t="s">
        <v>49</v>
      </c>
      <c r="C107" t="str">
        <f>INDEX('Metadata - Countries'!C:C,MATCH(Data!B107,'Metadata - Countries'!B:B,0))</f>
        <v>Europe &amp; Central Asia</v>
      </c>
      <c r="D107" t="str">
        <f>INDEX('Metadata - Countries'!D:D,MATCH(Data!B107,'Metadata - Countries'!B:B,0))</f>
        <v>High income: OECD</v>
      </c>
      <c r="E107" t="s">
        <v>525</v>
      </c>
      <c r="F107" t="s">
        <v>569</v>
      </c>
      <c r="G107">
        <v>6</v>
      </c>
      <c r="H107">
        <v>4</v>
      </c>
      <c r="I107">
        <v>6</v>
      </c>
      <c r="J107">
        <v>2</v>
      </c>
      <c r="K107">
        <v>10</v>
      </c>
      <c r="L107">
        <v>9</v>
      </c>
    </row>
    <row r="108" spans="1:12">
      <c r="A108" t="s">
        <v>369</v>
      </c>
      <c r="B108" t="s">
        <v>158</v>
      </c>
      <c r="C108" t="str">
        <f>INDEX('Metadata - Countries'!C:C,MATCH(Data!B108,'Metadata - Countries'!B:B,0))</f>
        <v>Middle East &amp; North Africa</v>
      </c>
      <c r="D108" t="str">
        <f>INDEX('Metadata - Countries'!D:D,MATCH(Data!B108,'Metadata - Countries'!B:B,0))</f>
        <v>Upper middle income</v>
      </c>
      <c r="E108" t="s">
        <v>525</v>
      </c>
      <c r="F108" t="s">
        <v>569</v>
      </c>
      <c r="G108">
        <v>83</v>
      </c>
      <c r="H108">
        <v>60</v>
      </c>
      <c r="I108">
        <v>44</v>
      </c>
      <c r="J108">
        <v>31</v>
      </c>
      <c r="K108">
        <v>25</v>
      </c>
      <c r="L108">
        <v>23</v>
      </c>
    </row>
    <row r="109" spans="1:12">
      <c r="A109" t="s">
        <v>0</v>
      </c>
      <c r="B109" t="s">
        <v>486</v>
      </c>
      <c r="C109" t="str">
        <f>INDEX('Metadata - Countries'!C:C,MATCH(Data!B109,'Metadata - Countries'!B:B,0))</f>
        <v>Middle East &amp; North Africa</v>
      </c>
      <c r="D109" t="str">
        <f>INDEX('Metadata - Countries'!D:D,MATCH(Data!B109,'Metadata - Countries'!B:B,0))</f>
        <v>Upper middle income</v>
      </c>
      <c r="E109" t="s">
        <v>525</v>
      </c>
      <c r="F109" t="s">
        <v>569</v>
      </c>
      <c r="G109">
        <v>110</v>
      </c>
      <c r="H109">
        <v>84</v>
      </c>
      <c r="I109">
        <v>71</v>
      </c>
      <c r="J109">
        <v>77</v>
      </c>
      <c r="K109">
        <v>73</v>
      </c>
      <c r="L109">
        <v>67</v>
      </c>
    </row>
    <row r="110" spans="1:12" hidden="1">
      <c r="A110" t="s">
        <v>25</v>
      </c>
      <c r="B110" t="s">
        <v>124</v>
      </c>
      <c r="C110" t="str">
        <f>INDEX('Metadata - Countries'!C:C,MATCH(Data!B110,'Metadata - Countries'!B:B,0))</f>
        <v>Europe &amp; Central Asia</v>
      </c>
      <c r="D110" t="str">
        <f>INDEX('Metadata - Countries'!D:D,MATCH(Data!B110,'Metadata - Countries'!B:B,0))</f>
        <v>High income: OECD</v>
      </c>
      <c r="E110" t="s">
        <v>525</v>
      </c>
      <c r="F110" t="s">
        <v>569</v>
      </c>
      <c r="G110">
        <v>7</v>
      </c>
      <c r="H110">
        <v>7</v>
      </c>
      <c r="I110">
        <v>6</v>
      </c>
      <c r="J110">
        <v>6</v>
      </c>
      <c r="K110">
        <v>5</v>
      </c>
      <c r="L110">
        <v>4</v>
      </c>
    </row>
    <row r="111" spans="1:12" hidden="1">
      <c r="A111" t="s">
        <v>437</v>
      </c>
      <c r="B111" t="s">
        <v>615</v>
      </c>
      <c r="C111" t="str">
        <f>INDEX('Metadata - Countries'!C:C,MATCH(Data!B111,'Metadata - Countries'!B:B,0))</f>
        <v>Middle East &amp; North Africa</v>
      </c>
      <c r="D111" t="str">
        <f>INDEX('Metadata - Countries'!D:D,MATCH(Data!B111,'Metadata - Countries'!B:B,0))</f>
        <v>High income: OECD</v>
      </c>
      <c r="E111" t="s">
        <v>525</v>
      </c>
      <c r="F111" t="s">
        <v>569</v>
      </c>
      <c r="G111">
        <v>12</v>
      </c>
      <c r="H111">
        <v>10</v>
      </c>
      <c r="I111">
        <v>9</v>
      </c>
      <c r="J111">
        <v>7</v>
      </c>
      <c r="K111">
        <v>5</v>
      </c>
      <c r="L111">
        <v>2</v>
      </c>
    </row>
    <row r="112" spans="1:12" hidden="1">
      <c r="A112" t="s">
        <v>149</v>
      </c>
      <c r="B112" t="s">
        <v>508</v>
      </c>
      <c r="C112" t="str">
        <f>INDEX('Metadata - Countries'!C:C,MATCH(Data!B112,'Metadata - Countries'!B:B,0))</f>
        <v>Europe &amp; Central Asia</v>
      </c>
      <c r="D112" t="str">
        <f>INDEX('Metadata - Countries'!D:D,MATCH(Data!B112,'Metadata - Countries'!B:B,0))</f>
        <v>High income: OECD</v>
      </c>
      <c r="E112" t="s">
        <v>525</v>
      </c>
      <c r="F112" t="s">
        <v>569</v>
      </c>
      <c r="G112">
        <v>10</v>
      </c>
      <c r="H112">
        <v>6</v>
      </c>
      <c r="I112">
        <v>4</v>
      </c>
      <c r="J112">
        <v>5</v>
      </c>
      <c r="K112">
        <v>4</v>
      </c>
      <c r="L112">
        <v>4</v>
      </c>
    </row>
    <row r="113" spans="1:12">
      <c r="A113" t="s">
        <v>109</v>
      </c>
      <c r="B113" t="s">
        <v>642</v>
      </c>
      <c r="C113" t="str">
        <f>INDEX('Metadata - Countries'!C:C,MATCH(Data!B113,'Metadata - Countries'!B:B,0))</f>
        <v>Latin America &amp; Caribbean</v>
      </c>
      <c r="D113" t="str">
        <f>INDEX('Metadata - Countries'!D:D,MATCH(Data!B113,'Metadata - Countries'!B:B,0))</f>
        <v>Upper middle income</v>
      </c>
      <c r="E113" t="s">
        <v>525</v>
      </c>
      <c r="F113" t="s">
        <v>569</v>
      </c>
      <c r="G113">
        <v>98</v>
      </c>
      <c r="H113">
        <v>89</v>
      </c>
      <c r="I113">
        <v>88</v>
      </c>
      <c r="J113">
        <v>85</v>
      </c>
      <c r="K113">
        <v>82</v>
      </c>
      <c r="L113">
        <v>80</v>
      </c>
    </row>
    <row r="114" spans="1:12">
      <c r="A114" t="s">
        <v>521</v>
      </c>
      <c r="B114" t="s">
        <v>265</v>
      </c>
      <c r="C114" t="str">
        <f>INDEX('Metadata - Countries'!C:C,MATCH(Data!B114,'Metadata - Countries'!B:B,0))</f>
        <v>Middle East &amp; North Africa</v>
      </c>
      <c r="D114" t="str">
        <f>INDEX('Metadata - Countries'!D:D,MATCH(Data!B114,'Metadata - Countries'!B:B,0))</f>
        <v>Upper middle income</v>
      </c>
      <c r="E114" t="s">
        <v>525</v>
      </c>
      <c r="F114" t="s">
        <v>569</v>
      </c>
      <c r="G114">
        <v>86</v>
      </c>
      <c r="H114">
        <v>73</v>
      </c>
      <c r="I114">
        <v>65</v>
      </c>
      <c r="J114">
        <v>58</v>
      </c>
      <c r="K114">
        <v>53</v>
      </c>
      <c r="L114">
        <v>50</v>
      </c>
    </row>
    <row r="115" spans="1:12" hidden="1">
      <c r="A115" t="s">
        <v>662</v>
      </c>
      <c r="B115" t="s">
        <v>509</v>
      </c>
      <c r="C115" t="str">
        <f>INDEX('Metadata - Countries'!C:C,MATCH(Data!B115,'Metadata - Countries'!B:B,0))</f>
        <v>East Asia &amp; Pacific</v>
      </c>
      <c r="D115" t="str">
        <f>INDEX('Metadata - Countries'!D:D,MATCH(Data!B115,'Metadata - Countries'!B:B,0))</f>
        <v>High income: OECD</v>
      </c>
      <c r="E115" t="s">
        <v>525</v>
      </c>
      <c r="F115" t="s">
        <v>569</v>
      </c>
      <c r="G115">
        <v>14</v>
      </c>
      <c r="H115">
        <v>10</v>
      </c>
      <c r="I115">
        <v>10</v>
      </c>
      <c r="J115">
        <v>7</v>
      </c>
      <c r="K115">
        <v>6</v>
      </c>
      <c r="L115">
        <v>6</v>
      </c>
    </row>
    <row r="116" spans="1:12">
      <c r="A116" t="s">
        <v>73</v>
      </c>
      <c r="B116" t="s">
        <v>246</v>
      </c>
      <c r="C116" t="str">
        <f>INDEX('Metadata - Countries'!C:C,MATCH(Data!B116,'Metadata - Countries'!B:B,0))</f>
        <v>Europe &amp; Central Asia</v>
      </c>
      <c r="D116" t="str">
        <f>INDEX('Metadata - Countries'!D:D,MATCH(Data!B116,'Metadata - Countries'!B:B,0))</f>
        <v>Upper middle income</v>
      </c>
      <c r="E116" t="s">
        <v>525</v>
      </c>
      <c r="F116" t="s">
        <v>569</v>
      </c>
      <c r="G116">
        <v>91</v>
      </c>
      <c r="H116">
        <v>91</v>
      </c>
      <c r="I116">
        <v>71</v>
      </c>
      <c r="J116">
        <v>50</v>
      </c>
      <c r="K116">
        <v>40</v>
      </c>
      <c r="L116">
        <v>26</v>
      </c>
    </row>
    <row r="117" spans="1:12" hidden="1">
      <c r="A117" t="s">
        <v>665</v>
      </c>
      <c r="B117" t="s">
        <v>637</v>
      </c>
      <c r="C117" t="str">
        <f>INDEX('Metadata - Countries'!C:C,MATCH(Data!B117,'Metadata - Countries'!B:B,0))</f>
        <v>Sub-Saharan Africa</v>
      </c>
      <c r="D117" t="str">
        <f>INDEX('Metadata - Countries'!D:D,MATCH(Data!B117,'Metadata - Countries'!B:B,0))</f>
        <v>Low income</v>
      </c>
      <c r="E117" t="s">
        <v>525</v>
      </c>
      <c r="F117" t="s">
        <v>569</v>
      </c>
      <c r="G117">
        <v>490</v>
      </c>
      <c r="H117">
        <v>530</v>
      </c>
      <c r="I117">
        <v>570</v>
      </c>
      <c r="J117">
        <v>550</v>
      </c>
      <c r="K117">
        <v>460</v>
      </c>
      <c r="L117">
        <v>400</v>
      </c>
    </row>
    <row r="118" spans="1:12" hidden="1">
      <c r="A118" t="s">
        <v>419</v>
      </c>
      <c r="B118" t="s">
        <v>374</v>
      </c>
      <c r="C118" t="str">
        <f>INDEX('Metadata - Countries'!C:C,MATCH(Data!B118,'Metadata - Countries'!B:B,0))</f>
        <v>Europe &amp; Central Asia</v>
      </c>
      <c r="D118" t="str">
        <f>INDEX('Metadata - Countries'!D:D,MATCH(Data!B118,'Metadata - Countries'!B:B,0))</f>
        <v>Low income</v>
      </c>
      <c r="E118" t="s">
        <v>525</v>
      </c>
      <c r="F118" t="s">
        <v>569</v>
      </c>
      <c r="G118">
        <v>85</v>
      </c>
      <c r="H118">
        <v>120</v>
      </c>
      <c r="I118">
        <v>100</v>
      </c>
      <c r="J118">
        <v>92</v>
      </c>
      <c r="K118">
        <v>79</v>
      </c>
      <c r="L118">
        <v>75</v>
      </c>
    </row>
    <row r="119" spans="1:12" hidden="1">
      <c r="A119" t="s">
        <v>618</v>
      </c>
      <c r="B119" t="s">
        <v>648</v>
      </c>
      <c r="C119" t="str">
        <f>INDEX('Metadata - Countries'!C:C,MATCH(Data!B119,'Metadata - Countries'!B:B,0))</f>
        <v>East Asia &amp; Pacific</v>
      </c>
      <c r="D119" t="str">
        <f>INDEX('Metadata - Countries'!D:D,MATCH(Data!B119,'Metadata - Countries'!B:B,0))</f>
        <v>Low income</v>
      </c>
      <c r="E119" t="s">
        <v>525</v>
      </c>
      <c r="F119" t="s">
        <v>569</v>
      </c>
      <c r="G119">
        <v>1200</v>
      </c>
      <c r="H119">
        <v>860</v>
      </c>
      <c r="I119">
        <v>540</v>
      </c>
      <c r="J119">
        <v>320</v>
      </c>
      <c r="K119">
        <v>200</v>
      </c>
      <c r="L119">
        <v>170</v>
      </c>
    </row>
    <row r="120" spans="1:12" hidden="1">
      <c r="A120" t="s">
        <v>584</v>
      </c>
      <c r="B120" t="s">
        <v>471</v>
      </c>
      <c r="C120" t="str">
        <f>INDEX('Metadata - Countries'!C:C,MATCH(Data!B120,'Metadata - Countries'!B:B,0))</f>
        <v>East Asia &amp; Pacific</v>
      </c>
      <c r="D120" t="str">
        <f>INDEX('Metadata - Countries'!D:D,MATCH(Data!B120,'Metadata - Countries'!B:B,0))</f>
        <v>Lower middle income</v>
      </c>
      <c r="E120" t="s">
        <v>525</v>
      </c>
      <c r="F120" t="s">
        <v>569</v>
      </c>
      <c r="G120">
        <v>250</v>
      </c>
      <c r="H120">
        <v>240</v>
      </c>
      <c r="I120">
        <v>200</v>
      </c>
      <c r="J120">
        <v>170</v>
      </c>
      <c r="K120">
        <v>140</v>
      </c>
      <c r="L120">
        <v>130</v>
      </c>
    </row>
    <row r="121" spans="1:12" hidden="1">
      <c r="A121" t="s">
        <v>143</v>
      </c>
      <c r="B121" t="s">
        <v>341</v>
      </c>
      <c r="C121" t="str">
        <f>INDEX('Metadata - Countries'!C:C,MATCH(Data!B121,'Metadata - Countries'!B:B,0))</f>
        <v>Latin America &amp; Caribbean</v>
      </c>
      <c r="D121" t="str">
        <f>INDEX('Metadata - Countries'!D:D,MATCH(Data!B121,'Metadata - Countries'!B:B,0))</f>
        <v>High income: nonOECD</v>
      </c>
      <c r="E121" t="s">
        <v>525</v>
      </c>
      <c r="F121" t="s">
        <v>569</v>
      </c>
    </row>
    <row r="122" spans="1:12" hidden="1">
      <c r="A122" t="s">
        <v>169</v>
      </c>
      <c r="B122" t="s">
        <v>611</v>
      </c>
      <c r="C122" t="str">
        <f>INDEX('Metadata - Countries'!C:C,MATCH(Data!B122,'Metadata - Countries'!B:B,0))</f>
        <v>East Asia &amp; Pacific</v>
      </c>
      <c r="D122" t="str">
        <f>INDEX('Metadata - Countries'!D:D,MATCH(Data!B122,'Metadata - Countries'!B:B,0))</f>
        <v>High income: OECD</v>
      </c>
      <c r="E122" t="s">
        <v>525</v>
      </c>
      <c r="F122" t="s">
        <v>569</v>
      </c>
      <c r="G122">
        <v>18</v>
      </c>
      <c r="H122">
        <v>18</v>
      </c>
      <c r="I122">
        <v>19</v>
      </c>
      <c r="J122">
        <v>18</v>
      </c>
      <c r="K122">
        <v>21</v>
      </c>
      <c r="L122">
        <v>27</v>
      </c>
    </row>
    <row r="123" spans="1:12" hidden="1">
      <c r="A123" t="s">
        <v>393</v>
      </c>
      <c r="B123" t="s">
        <v>420</v>
      </c>
      <c r="C123" t="str">
        <f>INDEX('Metadata - Countries'!C:C,MATCH(Data!B123,'Metadata - Countries'!B:B,0))</f>
        <v>Europe &amp; Central Asia</v>
      </c>
      <c r="D123" t="str">
        <f>INDEX('Metadata - Countries'!D:D,MATCH(Data!B123,'Metadata - Countries'!B:B,0))</f>
        <v>Lower middle income</v>
      </c>
      <c r="E123" t="s">
        <v>525</v>
      </c>
      <c r="F123" t="s">
        <v>569</v>
      </c>
    </row>
    <row r="124" spans="1:12" hidden="1">
      <c r="A124" t="s">
        <v>656</v>
      </c>
      <c r="B124" t="s">
        <v>456</v>
      </c>
      <c r="C124" t="str">
        <f>INDEX('Metadata - Countries'!C:C,MATCH(Data!B124,'Metadata - Countries'!B:B,0))</f>
        <v>Middle East &amp; North Africa</v>
      </c>
      <c r="D124" t="str">
        <f>INDEX('Metadata - Countries'!D:D,MATCH(Data!B124,'Metadata - Countries'!B:B,0))</f>
        <v>High income: nonOECD</v>
      </c>
      <c r="E124" t="s">
        <v>525</v>
      </c>
      <c r="F124" t="s">
        <v>569</v>
      </c>
      <c r="G124">
        <v>12</v>
      </c>
      <c r="H124">
        <v>10</v>
      </c>
      <c r="I124">
        <v>8</v>
      </c>
      <c r="J124">
        <v>6</v>
      </c>
      <c r="K124">
        <v>13</v>
      </c>
      <c r="L124">
        <v>14</v>
      </c>
    </row>
    <row r="125" spans="1:12" hidden="1">
      <c r="A125" t="s">
        <v>218</v>
      </c>
      <c r="B125" t="s">
        <v>467</v>
      </c>
      <c r="C125">
        <f>INDEX('Metadata - Countries'!C:C,MATCH(Data!B125,'Metadata - Countries'!B:B,0))</f>
        <v>0</v>
      </c>
      <c r="D125">
        <f>INDEX('Metadata - Countries'!D:D,MATCH(Data!B125,'Metadata - Countries'!B:B,0))</f>
        <v>0</v>
      </c>
      <c r="E125" t="s">
        <v>525</v>
      </c>
      <c r="F125" t="s">
        <v>569</v>
      </c>
      <c r="G125">
        <v>150</v>
      </c>
      <c r="H125">
        <v>130</v>
      </c>
      <c r="I125">
        <v>110</v>
      </c>
      <c r="J125">
        <v>95</v>
      </c>
      <c r="K125">
        <v>90</v>
      </c>
      <c r="L125">
        <v>87</v>
      </c>
    </row>
    <row r="126" spans="1:12" hidden="1">
      <c r="A126" t="s">
        <v>520</v>
      </c>
      <c r="B126" t="s">
        <v>204</v>
      </c>
      <c r="C126" t="str">
        <f>INDEX('Metadata - Countries'!C:C,MATCH(Data!B126,'Metadata - Countries'!B:B,0))</f>
        <v>East Asia &amp; Pacific</v>
      </c>
      <c r="D126" t="str">
        <f>INDEX('Metadata - Countries'!D:D,MATCH(Data!B126,'Metadata - Countries'!B:B,0))</f>
        <v>Lower middle income</v>
      </c>
      <c r="E126" t="s">
        <v>525</v>
      </c>
      <c r="F126" t="s">
        <v>569</v>
      </c>
      <c r="G126">
        <v>1100</v>
      </c>
      <c r="H126">
        <v>830</v>
      </c>
      <c r="I126">
        <v>600</v>
      </c>
      <c r="J126">
        <v>410</v>
      </c>
      <c r="K126">
        <v>270</v>
      </c>
      <c r="L126">
        <v>220</v>
      </c>
    </row>
    <row r="127" spans="1:12">
      <c r="A127" t="s">
        <v>397</v>
      </c>
      <c r="B127" t="s">
        <v>229</v>
      </c>
      <c r="C127" t="str">
        <f>INDEX('Metadata - Countries'!C:C,MATCH(Data!B127,'Metadata - Countries'!B:B,0))</f>
        <v>Middle East &amp; North Africa</v>
      </c>
      <c r="D127" t="str">
        <f>INDEX('Metadata - Countries'!D:D,MATCH(Data!B127,'Metadata - Countries'!B:B,0))</f>
        <v>Upper middle income</v>
      </c>
      <c r="E127" t="s">
        <v>525</v>
      </c>
      <c r="F127" t="s">
        <v>569</v>
      </c>
      <c r="G127">
        <v>64</v>
      </c>
      <c r="H127">
        <v>47</v>
      </c>
      <c r="I127">
        <v>37</v>
      </c>
      <c r="J127">
        <v>26</v>
      </c>
      <c r="K127">
        <v>18</v>
      </c>
      <c r="L127">
        <v>16</v>
      </c>
    </row>
    <row r="128" spans="1:12" hidden="1">
      <c r="A128" t="s">
        <v>207</v>
      </c>
      <c r="B128" t="s">
        <v>606</v>
      </c>
      <c r="C128" t="str">
        <f>INDEX('Metadata - Countries'!C:C,MATCH(Data!B128,'Metadata - Countries'!B:B,0))</f>
        <v>Sub-Saharan Africa</v>
      </c>
      <c r="D128" t="str">
        <f>INDEX('Metadata - Countries'!D:D,MATCH(Data!B128,'Metadata - Countries'!B:B,0))</f>
        <v>Low income</v>
      </c>
      <c r="E128" t="s">
        <v>525</v>
      </c>
      <c r="F128" t="s">
        <v>569</v>
      </c>
      <c r="G128">
        <v>1200</v>
      </c>
      <c r="H128">
        <v>1600</v>
      </c>
      <c r="I128">
        <v>1100</v>
      </c>
      <c r="J128">
        <v>880</v>
      </c>
      <c r="K128">
        <v>680</v>
      </c>
      <c r="L128">
        <v>640</v>
      </c>
    </row>
    <row r="129" spans="1:12">
      <c r="A129" t="s">
        <v>499</v>
      </c>
      <c r="B129" t="s">
        <v>610</v>
      </c>
      <c r="C129" t="str">
        <f>INDEX('Metadata - Countries'!C:C,MATCH(Data!B129,'Metadata - Countries'!B:B,0))</f>
        <v>Middle East &amp; North Africa</v>
      </c>
      <c r="D129" t="str">
        <f>INDEX('Metadata - Countries'!D:D,MATCH(Data!B129,'Metadata - Countries'!B:B,0))</f>
        <v>Upper middle income</v>
      </c>
      <c r="E129" t="s">
        <v>525</v>
      </c>
      <c r="F129" t="s">
        <v>569</v>
      </c>
      <c r="G129">
        <v>31</v>
      </c>
      <c r="H129">
        <v>25</v>
      </c>
      <c r="I129">
        <v>21</v>
      </c>
      <c r="J129">
        <v>17</v>
      </c>
      <c r="K129">
        <v>15</v>
      </c>
      <c r="L129">
        <v>15</v>
      </c>
    </row>
    <row r="130" spans="1:12">
      <c r="A130" t="s">
        <v>460</v>
      </c>
      <c r="B130" t="s">
        <v>334</v>
      </c>
      <c r="C130" t="str">
        <f>INDEX('Metadata - Countries'!C:C,MATCH(Data!B130,'Metadata - Countries'!B:B,0))</f>
        <v>Latin America &amp; Caribbean</v>
      </c>
      <c r="D130" t="str">
        <f>INDEX('Metadata - Countries'!D:D,MATCH(Data!B130,'Metadata - Countries'!B:B,0))</f>
        <v>Upper middle income</v>
      </c>
      <c r="E130" t="s">
        <v>525</v>
      </c>
      <c r="F130" t="s">
        <v>569</v>
      </c>
      <c r="G130">
        <v>60</v>
      </c>
      <c r="H130">
        <v>52</v>
      </c>
      <c r="I130">
        <v>44</v>
      </c>
      <c r="J130">
        <v>39</v>
      </c>
      <c r="K130">
        <v>35</v>
      </c>
      <c r="L130">
        <v>34</v>
      </c>
    </row>
    <row r="131" spans="1:12" hidden="1">
      <c r="A131" t="s">
        <v>188</v>
      </c>
      <c r="B131" t="s">
        <v>151</v>
      </c>
      <c r="C131">
        <f>INDEX('Metadata - Countries'!C:C,MATCH(Data!B131,'Metadata - Countries'!B:B,0))</f>
        <v>0</v>
      </c>
      <c r="D131">
        <f>INDEX('Metadata - Countries'!D:D,MATCH(Data!B131,'Metadata - Countries'!B:B,0))</f>
        <v>0</v>
      </c>
      <c r="E131" t="s">
        <v>525</v>
      </c>
      <c r="F131" t="s">
        <v>569</v>
      </c>
      <c r="G131">
        <v>140</v>
      </c>
      <c r="H131">
        <v>120</v>
      </c>
      <c r="I131">
        <v>110</v>
      </c>
      <c r="J131">
        <v>93</v>
      </c>
      <c r="K131">
        <v>88</v>
      </c>
      <c r="L131">
        <v>85</v>
      </c>
    </row>
    <row r="132" spans="1:12" hidden="1">
      <c r="A132" t="s">
        <v>238</v>
      </c>
      <c r="B132" t="s">
        <v>540</v>
      </c>
      <c r="C132">
        <f>INDEX('Metadata - Countries'!C:C,MATCH(Data!B132,'Metadata - Countries'!B:B,0))</f>
        <v>0</v>
      </c>
      <c r="D132">
        <f>INDEX('Metadata - Countries'!D:D,MATCH(Data!B132,'Metadata - Countries'!B:B,0))</f>
        <v>0</v>
      </c>
      <c r="E132" t="s">
        <v>525</v>
      </c>
      <c r="F132" t="s">
        <v>569</v>
      </c>
      <c r="G132">
        <v>940</v>
      </c>
      <c r="H132">
        <v>870</v>
      </c>
      <c r="I132">
        <v>750</v>
      </c>
      <c r="J132">
        <v>610</v>
      </c>
      <c r="K132">
        <v>490</v>
      </c>
      <c r="L132">
        <v>440</v>
      </c>
    </row>
    <row r="133" spans="1:12" hidden="1">
      <c r="A133" t="s">
        <v>598</v>
      </c>
      <c r="B133" t="s">
        <v>59</v>
      </c>
      <c r="C133">
        <f>INDEX('Metadata - Countries'!C:C,MATCH(Data!B133,'Metadata - Countries'!B:B,0))</f>
        <v>0</v>
      </c>
      <c r="D133">
        <f>INDEX('Metadata - Countries'!D:D,MATCH(Data!B133,'Metadata - Countries'!B:B,0))</f>
        <v>0</v>
      </c>
      <c r="E133" t="s">
        <v>525</v>
      </c>
      <c r="F133" t="s">
        <v>569</v>
      </c>
      <c r="G133">
        <v>900</v>
      </c>
      <c r="H133">
        <v>840</v>
      </c>
      <c r="I133">
        <v>740</v>
      </c>
      <c r="J133">
        <v>610</v>
      </c>
      <c r="K133">
        <v>500</v>
      </c>
      <c r="L133">
        <v>450</v>
      </c>
    </row>
    <row r="134" spans="1:12" hidden="1">
      <c r="A134" t="s">
        <v>565</v>
      </c>
      <c r="B134" t="s">
        <v>306</v>
      </c>
      <c r="C134" t="str">
        <f>INDEX('Metadata - Countries'!C:C,MATCH(Data!B134,'Metadata - Countries'!B:B,0))</f>
        <v>Europe &amp; Central Asia</v>
      </c>
      <c r="D134" t="str">
        <f>INDEX('Metadata - Countries'!D:D,MATCH(Data!B134,'Metadata - Countries'!B:B,0))</f>
        <v>High income: nonOECD</v>
      </c>
      <c r="E134" t="s">
        <v>525</v>
      </c>
      <c r="F134" t="s">
        <v>569</v>
      </c>
    </row>
    <row r="135" spans="1:12" hidden="1">
      <c r="A135" t="s">
        <v>6</v>
      </c>
      <c r="B135" t="s">
        <v>629</v>
      </c>
      <c r="C135" t="str">
        <f>INDEX('Metadata - Countries'!C:C,MATCH(Data!B135,'Metadata - Countries'!B:B,0))</f>
        <v>South Asia</v>
      </c>
      <c r="D135" t="str">
        <f>INDEX('Metadata - Countries'!D:D,MATCH(Data!B135,'Metadata - Countries'!B:B,0))</f>
        <v>Lower middle income</v>
      </c>
      <c r="E135" t="s">
        <v>525</v>
      </c>
      <c r="F135" t="s">
        <v>569</v>
      </c>
      <c r="G135">
        <v>49</v>
      </c>
      <c r="H135">
        <v>71</v>
      </c>
      <c r="I135">
        <v>55</v>
      </c>
      <c r="J135">
        <v>41</v>
      </c>
      <c r="K135">
        <v>32</v>
      </c>
      <c r="L135">
        <v>29</v>
      </c>
    </row>
    <row r="136" spans="1:12" hidden="1">
      <c r="A136" t="s">
        <v>327</v>
      </c>
      <c r="B136" t="s">
        <v>189</v>
      </c>
      <c r="C136">
        <f>INDEX('Metadata - Countries'!C:C,MATCH(Data!B136,'Metadata - Countries'!B:B,0))</f>
        <v>0</v>
      </c>
      <c r="D136">
        <f>INDEX('Metadata - Countries'!D:D,MATCH(Data!B136,'Metadata - Countries'!B:B,0))</f>
        <v>0</v>
      </c>
      <c r="E136" t="s">
        <v>525</v>
      </c>
      <c r="F136" t="s">
        <v>569</v>
      </c>
      <c r="G136">
        <v>500</v>
      </c>
      <c r="H136">
        <v>440</v>
      </c>
      <c r="I136">
        <v>380</v>
      </c>
      <c r="J136">
        <v>310</v>
      </c>
      <c r="K136">
        <v>260</v>
      </c>
      <c r="L136">
        <v>240</v>
      </c>
    </row>
    <row r="137" spans="1:12" hidden="1">
      <c r="A137" t="s">
        <v>285</v>
      </c>
      <c r="B137" t="s">
        <v>259</v>
      </c>
      <c r="C137">
        <f>INDEX('Metadata - Countries'!C:C,MATCH(Data!B137,'Metadata - Countries'!B:B,0))</f>
        <v>0</v>
      </c>
      <c r="D137">
        <f>INDEX('Metadata - Countries'!D:D,MATCH(Data!B137,'Metadata - Countries'!B:B,0))</f>
        <v>0</v>
      </c>
      <c r="E137" t="s">
        <v>525</v>
      </c>
      <c r="F137" t="s">
        <v>569</v>
      </c>
      <c r="G137">
        <v>430</v>
      </c>
      <c r="H137">
        <v>410</v>
      </c>
      <c r="I137">
        <v>370</v>
      </c>
      <c r="J137">
        <v>300</v>
      </c>
      <c r="K137">
        <v>250</v>
      </c>
      <c r="L137">
        <v>230</v>
      </c>
    </row>
    <row r="138" spans="1:12" hidden="1">
      <c r="A138" t="s">
        <v>452</v>
      </c>
      <c r="B138" t="s">
        <v>224</v>
      </c>
      <c r="C138" t="str">
        <f>INDEX('Metadata - Countries'!C:C,MATCH(Data!B138,'Metadata - Countries'!B:B,0))</f>
        <v>Sub-Saharan Africa</v>
      </c>
      <c r="D138" t="str">
        <f>INDEX('Metadata - Countries'!D:D,MATCH(Data!B138,'Metadata - Countries'!B:B,0))</f>
        <v>Lower middle income</v>
      </c>
      <c r="E138" t="s">
        <v>525</v>
      </c>
      <c r="F138" t="s">
        <v>569</v>
      </c>
      <c r="G138">
        <v>720</v>
      </c>
      <c r="H138">
        <v>630</v>
      </c>
      <c r="I138">
        <v>680</v>
      </c>
      <c r="J138">
        <v>670</v>
      </c>
      <c r="K138">
        <v>540</v>
      </c>
      <c r="L138">
        <v>490</v>
      </c>
    </row>
    <row r="139" spans="1:12" hidden="1">
      <c r="A139" t="s">
        <v>375</v>
      </c>
      <c r="B139" t="s">
        <v>96</v>
      </c>
      <c r="C139" t="str">
        <f>INDEX('Metadata - Countries'!C:C,MATCH(Data!B139,'Metadata - Countries'!B:B,0))</f>
        <v>Europe &amp; Central Asia</v>
      </c>
      <c r="D139" t="str">
        <f>INDEX('Metadata - Countries'!D:D,MATCH(Data!B139,'Metadata - Countries'!B:B,0))</f>
        <v>High income: nonOECD</v>
      </c>
      <c r="E139" t="s">
        <v>525</v>
      </c>
      <c r="F139" t="s">
        <v>569</v>
      </c>
      <c r="G139">
        <v>34</v>
      </c>
      <c r="H139">
        <v>21</v>
      </c>
      <c r="I139">
        <v>20</v>
      </c>
      <c r="J139">
        <v>11</v>
      </c>
      <c r="K139">
        <v>9</v>
      </c>
      <c r="L139">
        <v>11</v>
      </c>
    </row>
    <row r="140" spans="1:12" hidden="1">
      <c r="A140" t="s">
        <v>254</v>
      </c>
      <c r="B140" t="s">
        <v>490</v>
      </c>
      <c r="C140" t="str">
        <f>INDEX('Metadata - Countries'!C:C,MATCH(Data!B140,'Metadata - Countries'!B:B,0))</f>
        <v>Europe &amp; Central Asia</v>
      </c>
      <c r="D140" t="str">
        <f>INDEX('Metadata - Countries'!D:D,MATCH(Data!B140,'Metadata - Countries'!B:B,0))</f>
        <v>High income: OECD</v>
      </c>
      <c r="E140" t="s">
        <v>525</v>
      </c>
      <c r="F140" t="s">
        <v>569</v>
      </c>
      <c r="G140">
        <v>6</v>
      </c>
      <c r="H140">
        <v>11</v>
      </c>
      <c r="I140">
        <v>11</v>
      </c>
      <c r="J140">
        <v>17</v>
      </c>
      <c r="K140">
        <v>13</v>
      </c>
      <c r="L140">
        <v>11</v>
      </c>
    </row>
    <row r="141" spans="1:12" hidden="1">
      <c r="A141" t="s">
        <v>236</v>
      </c>
      <c r="B141" t="s">
        <v>421</v>
      </c>
      <c r="C141" t="str">
        <f>INDEX('Metadata - Countries'!C:C,MATCH(Data!B141,'Metadata - Countries'!B:B,0))</f>
        <v>Europe &amp; Central Asia</v>
      </c>
      <c r="D141" t="str">
        <f>INDEX('Metadata - Countries'!D:D,MATCH(Data!B141,'Metadata - Countries'!B:B,0))</f>
        <v>High income: nonOECD</v>
      </c>
      <c r="E141" t="s">
        <v>525</v>
      </c>
      <c r="F141" t="s">
        <v>569</v>
      </c>
      <c r="G141">
        <v>57</v>
      </c>
      <c r="H141">
        <v>58</v>
      </c>
      <c r="I141">
        <v>42</v>
      </c>
      <c r="J141">
        <v>21</v>
      </c>
      <c r="K141">
        <v>29</v>
      </c>
      <c r="L141">
        <v>13</v>
      </c>
    </row>
    <row r="142" spans="1:12" hidden="1">
      <c r="A142" t="s">
        <v>526</v>
      </c>
      <c r="B142" t="s">
        <v>260</v>
      </c>
      <c r="C142" t="str">
        <f>INDEX('Metadata - Countries'!C:C,MATCH(Data!B142,'Metadata - Countries'!B:B,0))</f>
        <v>East Asia &amp; Pacific</v>
      </c>
      <c r="D142" t="str">
        <f>INDEX('Metadata - Countries'!D:D,MATCH(Data!B142,'Metadata - Countries'!B:B,0))</f>
        <v>High income: nonOECD</v>
      </c>
      <c r="E142" t="s">
        <v>525</v>
      </c>
      <c r="F142" t="s">
        <v>569</v>
      </c>
    </row>
    <row r="143" spans="1:12" hidden="1">
      <c r="A143" t="s">
        <v>354</v>
      </c>
      <c r="B143" t="s">
        <v>427</v>
      </c>
      <c r="C143" t="str">
        <f>INDEX('Metadata - Countries'!C:C,MATCH(Data!B143,'Metadata - Countries'!B:B,0))</f>
        <v>Latin America &amp; Caribbean</v>
      </c>
      <c r="D143" t="str">
        <f>INDEX('Metadata - Countries'!D:D,MATCH(Data!B143,'Metadata - Countries'!B:B,0))</f>
        <v>High income: nonOECD</v>
      </c>
      <c r="E143" t="s">
        <v>525</v>
      </c>
      <c r="F143" t="s">
        <v>569</v>
      </c>
    </row>
    <row r="144" spans="1:12" hidden="1">
      <c r="A144" t="s">
        <v>30</v>
      </c>
      <c r="B144" t="s">
        <v>177</v>
      </c>
      <c r="C144" t="str">
        <f>INDEX('Metadata - Countries'!C:C,MATCH(Data!B144,'Metadata - Countries'!B:B,0))</f>
        <v>Middle East &amp; North Africa</v>
      </c>
      <c r="D144" t="str">
        <f>INDEX('Metadata - Countries'!D:D,MATCH(Data!B144,'Metadata - Countries'!B:B,0))</f>
        <v>Lower middle income</v>
      </c>
      <c r="E144" t="s">
        <v>525</v>
      </c>
      <c r="F144" t="s">
        <v>569</v>
      </c>
      <c r="G144">
        <v>310</v>
      </c>
      <c r="H144">
        <v>240</v>
      </c>
      <c r="I144">
        <v>200</v>
      </c>
      <c r="J144">
        <v>160</v>
      </c>
      <c r="K144">
        <v>130</v>
      </c>
      <c r="L144">
        <v>120</v>
      </c>
    </row>
    <row r="145" spans="1:12" hidden="1">
      <c r="A145" t="s">
        <v>362</v>
      </c>
      <c r="B145" t="s">
        <v>8</v>
      </c>
      <c r="C145" t="str">
        <f>INDEX('Metadata - Countries'!C:C,MATCH(Data!B145,'Metadata - Countries'!B:B,0))</f>
        <v>Europe &amp; Central Asia</v>
      </c>
      <c r="D145" t="str">
        <f>INDEX('Metadata - Countries'!D:D,MATCH(Data!B145,'Metadata - Countries'!B:B,0))</f>
        <v>High income: nonOECD</v>
      </c>
      <c r="E145" t="s">
        <v>525</v>
      </c>
      <c r="F145" t="s">
        <v>569</v>
      </c>
    </row>
    <row r="146" spans="1:12" hidden="1">
      <c r="A146" t="s">
        <v>435</v>
      </c>
      <c r="B146" t="s">
        <v>76</v>
      </c>
      <c r="C146" t="str">
        <f>INDEX('Metadata - Countries'!C:C,MATCH(Data!B146,'Metadata - Countries'!B:B,0))</f>
        <v>Europe &amp; Central Asia</v>
      </c>
      <c r="D146" t="str">
        <f>INDEX('Metadata - Countries'!D:D,MATCH(Data!B146,'Metadata - Countries'!B:B,0))</f>
        <v>Lower middle income</v>
      </c>
      <c r="E146" t="s">
        <v>525</v>
      </c>
      <c r="F146" t="s">
        <v>569</v>
      </c>
      <c r="G146">
        <v>61</v>
      </c>
      <c r="H146">
        <v>59</v>
      </c>
      <c r="I146">
        <v>39</v>
      </c>
      <c r="J146">
        <v>25</v>
      </c>
      <c r="K146">
        <v>41</v>
      </c>
      <c r="L146">
        <v>21</v>
      </c>
    </row>
    <row r="147" spans="1:12" hidden="1">
      <c r="A147" t="s">
        <v>380</v>
      </c>
      <c r="B147" t="s">
        <v>16</v>
      </c>
      <c r="C147" t="str">
        <f>INDEX('Metadata - Countries'!C:C,MATCH(Data!B147,'Metadata - Countries'!B:B,0))</f>
        <v>Sub-Saharan Africa</v>
      </c>
      <c r="D147" t="str">
        <f>INDEX('Metadata - Countries'!D:D,MATCH(Data!B147,'Metadata - Countries'!B:B,0))</f>
        <v>Low income</v>
      </c>
      <c r="E147" t="s">
        <v>525</v>
      </c>
      <c r="F147" t="s">
        <v>569</v>
      </c>
      <c r="G147">
        <v>740</v>
      </c>
      <c r="H147">
        <v>640</v>
      </c>
      <c r="I147">
        <v>550</v>
      </c>
      <c r="J147">
        <v>530</v>
      </c>
      <c r="K147">
        <v>480</v>
      </c>
      <c r="L147">
        <v>440</v>
      </c>
    </row>
    <row r="148" spans="1:12">
      <c r="A148" t="s">
        <v>193</v>
      </c>
      <c r="B148" t="s">
        <v>86</v>
      </c>
      <c r="C148" t="str">
        <f>INDEX('Metadata - Countries'!C:C,MATCH(Data!B148,'Metadata - Countries'!B:B,0))</f>
        <v>South Asia</v>
      </c>
      <c r="D148" t="str">
        <f>INDEX('Metadata - Countries'!D:D,MATCH(Data!B148,'Metadata - Countries'!B:B,0))</f>
        <v>Upper middle income</v>
      </c>
      <c r="E148" t="s">
        <v>525</v>
      </c>
      <c r="F148" t="s">
        <v>569</v>
      </c>
      <c r="G148">
        <v>430</v>
      </c>
      <c r="H148">
        <v>210</v>
      </c>
      <c r="I148">
        <v>110</v>
      </c>
      <c r="J148">
        <v>57</v>
      </c>
      <c r="K148">
        <v>38</v>
      </c>
      <c r="L148">
        <v>31</v>
      </c>
    </row>
    <row r="149" spans="1:12" hidden="1">
      <c r="A149" t="s">
        <v>516</v>
      </c>
      <c r="B149" t="s">
        <v>137</v>
      </c>
      <c r="C149">
        <f>INDEX('Metadata - Countries'!C:C,MATCH(Data!B149,'Metadata - Countries'!B:B,0))</f>
        <v>0</v>
      </c>
      <c r="D149">
        <f>INDEX('Metadata - Countries'!D:D,MATCH(Data!B149,'Metadata - Countries'!B:B,0))</f>
        <v>0</v>
      </c>
      <c r="E149" t="s">
        <v>525</v>
      </c>
      <c r="F149" t="s">
        <v>569</v>
      </c>
      <c r="G149">
        <v>150</v>
      </c>
      <c r="H149">
        <v>120</v>
      </c>
      <c r="I149">
        <v>100</v>
      </c>
      <c r="J149">
        <v>87</v>
      </c>
      <c r="K149">
        <v>75</v>
      </c>
      <c r="L149">
        <v>70</v>
      </c>
    </row>
    <row r="150" spans="1:12">
      <c r="A150" t="s">
        <v>205</v>
      </c>
      <c r="B150" t="s">
        <v>264</v>
      </c>
      <c r="C150" t="str">
        <f>INDEX('Metadata - Countries'!C:C,MATCH(Data!B150,'Metadata - Countries'!B:B,0))</f>
        <v>Latin America &amp; Caribbean</v>
      </c>
      <c r="D150" t="str">
        <f>INDEX('Metadata - Countries'!D:D,MATCH(Data!B150,'Metadata - Countries'!B:B,0))</f>
        <v>Upper middle income</v>
      </c>
      <c r="E150" t="s">
        <v>525</v>
      </c>
      <c r="F150" t="s">
        <v>569</v>
      </c>
      <c r="G150">
        <v>88</v>
      </c>
      <c r="H150">
        <v>77</v>
      </c>
      <c r="I150">
        <v>67</v>
      </c>
      <c r="J150">
        <v>50</v>
      </c>
      <c r="K150">
        <v>47</v>
      </c>
      <c r="L150">
        <v>49</v>
      </c>
    </row>
    <row r="151" spans="1:12">
      <c r="A151" t="s">
        <v>647</v>
      </c>
      <c r="B151" t="s">
        <v>590</v>
      </c>
      <c r="C151" t="str">
        <f>INDEX('Metadata - Countries'!C:C,MATCH(Data!B151,'Metadata - Countries'!B:B,0))</f>
        <v>East Asia &amp; Pacific</v>
      </c>
      <c r="D151" t="str">
        <f>INDEX('Metadata - Countries'!D:D,MATCH(Data!B151,'Metadata - Countries'!B:B,0))</f>
        <v>Upper middle income</v>
      </c>
      <c r="E151" t="s">
        <v>525</v>
      </c>
      <c r="F151" t="s">
        <v>569</v>
      </c>
    </row>
    <row r="152" spans="1:12" hidden="1">
      <c r="A152" t="s">
        <v>407</v>
      </c>
      <c r="B152" t="s">
        <v>551</v>
      </c>
      <c r="C152">
        <f>INDEX('Metadata - Countries'!C:C,MATCH(Data!B152,'Metadata - Countries'!B:B,0))</f>
        <v>0</v>
      </c>
      <c r="D152">
        <f>INDEX('Metadata - Countries'!D:D,MATCH(Data!B152,'Metadata - Countries'!B:B,0))</f>
        <v>0</v>
      </c>
      <c r="E152" t="s">
        <v>525</v>
      </c>
      <c r="F152" t="s">
        <v>569</v>
      </c>
      <c r="G152">
        <v>330</v>
      </c>
      <c r="H152">
        <v>300</v>
      </c>
      <c r="I152">
        <v>270</v>
      </c>
      <c r="J152">
        <v>220</v>
      </c>
      <c r="K152">
        <v>180</v>
      </c>
      <c r="L152">
        <v>170</v>
      </c>
    </row>
    <row r="153" spans="1:12">
      <c r="A153" t="s">
        <v>26</v>
      </c>
      <c r="B153" t="s">
        <v>603</v>
      </c>
      <c r="C153" t="str">
        <f>INDEX('Metadata - Countries'!C:C,MATCH(Data!B153,'Metadata - Countries'!B:B,0))</f>
        <v>Europe &amp; Central Asia</v>
      </c>
      <c r="D153" t="str">
        <f>INDEX('Metadata - Countries'!D:D,MATCH(Data!B153,'Metadata - Countries'!B:B,0))</f>
        <v>Upper middle income</v>
      </c>
      <c r="E153" t="s">
        <v>525</v>
      </c>
      <c r="F153" t="s">
        <v>569</v>
      </c>
      <c r="G153">
        <v>15</v>
      </c>
      <c r="H153">
        <v>13</v>
      </c>
      <c r="I153">
        <v>15</v>
      </c>
      <c r="J153">
        <v>14</v>
      </c>
      <c r="K153">
        <v>7</v>
      </c>
      <c r="L153">
        <v>7</v>
      </c>
    </row>
    <row r="154" spans="1:12" hidden="1">
      <c r="A154" t="s">
        <v>308</v>
      </c>
      <c r="B154" t="s">
        <v>560</v>
      </c>
      <c r="C154" t="str">
        <f>INDEX('Metadata - Countries'!C:C,MATCH(Data!B154,'Metadata - Countries'!B:B,0))</f>
        <v>Sub-Saharan Africa</v>
      </c>
      <c r="D154" t="str">
        <f>INDEX('Metadata - Countries'!D:D,MATCH(Data!B154,'Metadata - Countries'!B:B,0))</f>
        <v>Low income</v>
      </c>
      <c r="E154" t="s">
        <v>525</v>
      </c>
      <c r="F154" t="s">
        <v>569</v>
      </c>
      <c r="G154">
        <v>1100</v>
      </c>
      <c r="H154">
        <v>1000</v>
      </c>
      <c r="I154">
        <v>860</v>
      </c>
      <c r="J154">
        <v>710</v>
      </c>
      <c r="K154">
        <v>600</v>
      </c>
      <c r="L154">
        <v>550</v>
      </c>
    </row>
    <row r="155" spans="1:12" hidden="1">
      <c r="A155" t="s">
        <v>355</v>
      </c>
      <c r="B155" t="s">
        <v>100</v>
      </c>
      <c r="C155" t="str">
        <f>INDEX('Metadata - Countries'!C:C,MATCH(Data!B155,'Metadata - Countries'!B:B,0))</f>
        <v>Middle East &amp; North Africa</v>
      </c>
      <c r="D155" t="str">
        <f>INDEX('Metadata - Countries'!D:D,MATCH(Data!B155,'Metadata - Countries'!B:B,0))</f>
        <v>High income: nonOECD</v>
      </c>
      <c r="E155" t="s">
        <v>525</v>
      </c>
      <c r="F155" t="s">
        <v>569</v>
      </c>
      <c r="G155">
        <v>12</v>
      </c>
      <c r="H155">
        <v>11</v>
      </c>
      <c r="I155">
        <v>11</v>
      </c>
      <c r="J155">
        <v>9</v>
      </c>
      <c r="K155">
        <v>8</v>
      </c>
      <c r="L155">
        <v>9</v>
      </c>
    </row>
    <row r="156" spans="1:12" hidden="1">
      <c r="A156" t="s">
        <v>385</v>
      </c>
      <c r="B156" t="s">
        <v>57</v>
      </c>
      <c r="C156" t="str">
        <f>INDEX('Metadata - Countries'!C:C,MATCH(Data!B156,'Metadata - Countries'!B:B,0))</f>
        <v>East Asia &amp; Pacific</v>
      </c>
      <c r="D156" t="str">
        <f>INDEX('Metadata - Countries'!D:D,MATCH(Data!B156,'Metadata - Countries'!B:B,0))</f>
        <v>Low income</v>
      </c>
      <c r="E156" t="s">
        <v>525</v>
      </c>
      <c r="F156" t="s">
        <v>569</v>
      </c>
      <c r="G156">
        <v>580</v>
      </c>
      <c r="H156">
        <v>470</v>
      </c>
      <c r="I156">
        <v>360</v>
      </c>
      <c r="J156">
        <v>260</v>
      </c>
      <c r="K156">
        <v>220</v>
      </c>
      <c r="L156">
        <v>200</v>
      </c>
    </row>
    <row r="157" spans="1:12" hidden="1">
      <c r="A157" t="s">
        <v>410</v>
      </c>
      <c r="B157" t="s">
        <v>497</v>
      </c>
      <c r="C157">
        <f>INDEX('Metadata - Countries'!C:C,MATCH(Data!B157,'Metadata - Countries'!B:B,0))</f>
        <v>0</v>
      </c>
      <c r="D157">
        <f>INDEX('Metadata - Countries'!D:D,MATCH(Data!B157,'Metadata - Countries'!B:B,0))</f>
        <v>0</v>
      </c>
      <c r="E157" t="s">
        <v>525</v>
      </c>
      <c r="F157" t="s">
        <v>569</v>
      </c>
      <c r="G157">
        <v>160</v>
      </c>
      <c r="H157">
        <v>130</v>
      </c>
      <c r="I157">
        <v>110</v>
      </c>
      <c r="J157">
        <v>97</v>
      </c>
      <c r="K157">
        <v>83</v>
      </c>
      <c r="L157">
        <v>78</v>
      </c>
    </row>
    <row r="158" spans="1:12">
      <c r="A158" t="s">
        <v>360</v>
      </c>
      <c r="B158" t="s">
        <v>175</v>
      </c>
      <c r="C158" t="str">
        <f>INDEX('Metadata - Countries'!C:C,MATCH(Data!B158,'Metadata - Countries'!B:B,0))</f>
        <v>Europe &amp; Central Asia</v>
      </c>
      <c r="D158" t="str">
        <f>INDEX('Metadata - Countries'!D:D,MATCH(Data!B158,'Metadata - Countries'!B:B,0))</f>
        <v>Upper middle income</v>
      </c>
      <c r="E158" t="s">
        <v>525</v>
      </c>
      <c r="F158" t="s">
        <v>569</v>
      </c>
      <c r="G158">
        <v>8</v>
      </c>
      <c r="H158">
        <v>9</v>
      </c>
      <c r="I158">
        <v>10</v>
      </c>
      <c r="J158">
        <v>8</v>
      </c>
      <c r="K158">
        <v>7</v>
      </c>
      <c r="L158">
        <v>7</v>
      </c>
    </row>
    <row r="159" spans="1:12" hidden="1">
      <c r="A159" t="s">
        <v>353</v>
      </c>
      <c r="B159" t="s">
        <v>433</v>
      </c>
      <c r="C159" t="str">
        <f>INDEX('Metadata - Countries'!C:C,MATCH(Data!B159,'Metadata - Countries'!B:B,0))</f>
        <v>East Asia &amp; Pacific</v>
      </c>
      <c r="D159" t="str">
        <f>INDEX('Metadata - Countries'!D:D,MATCH(Data!B159,'Metadata - Countries'!B:B,0))</f>
        <v>Lower middle income</v>
      </c>
      <c r="E159" t="s">
        <v>525</v>
      </c>
      <c r="F159" t="s">
        <v>569</v>
      </c>
      <c r="G159">
        <v>100</v>
      </c>
      <c r="H159">
        <v>120</v>
      </c>
      <c r="I159">
        <v>120</v>
      </c>
      <c r="J159">
        <v>89</v>
      </c>
      <c r="K159">
        <v>74</v>
      </c>
      <c r="L159">
        <v>68</v>
      </c>
    </row>
    <row r="160" spans="1:12" hidden="1">
      <c r="A160" t="s">
        <v>159</v>
      </c>
      <c r="B160" t="s">
        <v>561</v>
      </c>
      <c r="C160" t="str">
        <f>INDEX('Metadata - Countries'!C:C,MATCH(Data!B160,'Metadata - Countries'!B:B,0))</f>
        <v>East Asia &amp; Pacific</v>
      </c>
      <c r="D160" t="str">
        <f>INDEX('Metadata - Countries'!D:D,MATCH(Data!B160,'Metadata - Countries'!B:B,0))</f>
        <v>High income: nonOECD</v>
      </c>
      <c r="E160" t="s">
        <v>525</v>
      </c>
      <c r="F160" t="s">
        <v>569</v>
      </c>
    </row>
    <row r="161" spans="1:12" hidden="1">
      <c r="A161" t="s">
        <v>555</v>
      </c>
      <c r="B161" t="s">
        <v>118</v>
      </c>
      <c r="C161" t="str">
        <f>INDEX('Metadata - Countries'!C:C,MATCH(Data!B161,'Metadata - Countries'!B:B,0))</f>
        <v>Sub-Saharan Africa</v>
      </c>
      <c r="D161" t="str">
        <f>INDEX('Metadata - Countries'!D:D,MATCH(Data!B161,'Metadata - Countries'!B:B,0))</f>
        <v>Low income</v>
      </c>
      <c r="E161" t="s">
        <v>525</v>
      </c>
      <c r="F161" t="s">
        <v>569</v>
      </c>
      <c r="G161">
        <v>1300</v>
      </c>
      <c r="H161">
        <v>1100</v>
      </c>
      <c r="I161">
        <v>870</v>
      </c>
      <c r="J161">
        <v>680</v>
      </c>
      <c r="K161">
        <v>540</v>
      </c>
      <c r="L161">
        <v>480</v>
      </c>
    </row>
    <row r="162" spans="1:12" hidden="1">
      <c r="A162" t="s">
        <v>50</v>
      </c>
      <c r="B162" t="s">
        <v>365</v>
      </c>
      <c r="C162" t="str">
        <f>INDEX('Metadata - Countries'!C:C,MATCH(Data!B162,'Metadata - Countries'!B:B,0))</f>
        <v>Sub-Saharan Africa</v>
      </c>
      <c r="D162" t="str">
        <f>INDEX('Metadata - Countries'!D:D,MATCH(Data!B162,'Metadata - Countries'!B:B,0))</f>
        <v>Lower middle income</v>
      </c>
      <c r="E162" t="s">
        <v>525</v>
      </c>
      <c r="F162" t="s">
        <v>569</v>
      </c>
      <c r="G162">
        <v>630</v>
      </c>
      <c r="H162">
        <v>550</v>
      </c>
      <c r="I162">
        <v>480</v>
      </c>
      <c r="J162">
        <v>400</v>
      </c>
      <c r="K162">
        <v>360</v>
      </c>
      <c r="L162">
        <v>320</v>
      </c>
    </row>
    <row r="163" spans="1:12">
      <c r="A163" t="s">
        <v>43</v>
      </c>
      <c r="B163" t="s">
        <v>381</v>
      </c>
      <c r="C163" t="str">
        <f>INDEX('Metadata - Countries'!C:C,MATCH(Data!B163,'Metadata - Countries'!B:B,0))</f>
        <v>Sub-Saharan Africa</v>
      </c>
      <c r="D163" t="str">
        <f>INDEX('Metadata - Countries'!D:D,MATCH(Data!B163,'Metadata - Countries'!B:B,0))</f>
        <v>Upper middle income</v>
      </c>
      <c r="E163" t="s">
        <v>525</v>
      </c>
      <c r="F163" t="s">
        <v>569</v>
      </c>
      <c r="G163">
        <v>70</v>
      </c>
      <c r="H163">
        <v>68</v>
      </c>
      <c r="I163">
        <v>28</v>
      </c>
      <c r="J163">
        <v>35</v>
      </c>
      <c r="K163">
        <v>72</v>
      </c>
      <c r="L163">
        <v>73</v>
      </c>
    </row>
    <row r="164" spans="1:12" hidden="1">
      <c r="A164" t="s">
        <v>488</v>
      </c>
      <c r="B164" t="s">
        <v>206</v>
      </c>
      <c r="C164" t="str">
        <f>INDEX('Metadata - Countries'!C:C,MATCH(Data!B164,'Metadata - Countries'!B:B,0))</f>
        <v>Sub-Saharan Africa</v>
      </c>
      <c r="D164" t="str">
        <f>INDEX('Metadata - Countries'!D:D,MATCH(Data!B164,'Metadata - Countries'!B:B,0))</f>
        <v>Low income</v>
      </c>
      <c r="E164" t="s">
        <v>525</v>
      </c>
      <c r="F164" t="s">
        <v>569</v>
      </c>
      <c r="G164">
        <v>1100</v>
      </c>
      <c r="H164">
        <v>870</v>
      </c>
      <c r="I164">
        <v>750</v>
      </c>
      <c r="J164">
        <v>570</v>
      </c>
      <c r="K164">
        <v>540</v>
      </c>
      <c r="L164">
        <v>510</v>
      </c>
    </row>
    <row r="165" spans="1:12">
      <c r="A165" t="s">
        <v>402</v>
      </c>
      <c r="B165" t="s">
        <v>538</v>
      </c>
      <c r="C165" t="str">
        <f>INDEX('Metadata - Countries'!C:C,MATCH(Data!B165,'Metadata - Countries'!B:B,0))</f>
        <v>East Asia &amp; Pacific</v>
      </c>
      <c r="D165" t="str">
        <f>INDEX('Metadata - Countries'!D:D,MATCH(Data!B165,'Metadata - Countries'!B:B,0))</f>
        <v>Upper middle income</v>
      </c>
      <c r="E165" t="s">
        <v>525</v>
      </c>
      <c r="F165" t="s">
        <v>569</v>
      </c>
      <c r="G165">
        <v>56</v>
      </c>
      <c r="H165">
        <v>45</v>
      </c>
      <c r="I165">
        <v>40</v>
      </c>
      <c r="J165">
        <v>36</v>
      </c>
      <c r="K165">
        <v>31</v>
      </c>
      <c r="L165">
        <v>29</v>
      </c>
    </row>
    <row r="166" spans="1:12" hidden="1">
      <c r="A166" t="s">
        <v>191</v>
      </c>
      <c r="B166" t="s">
        <v>608</v>
      </c>
      <c r="C166">
        <f>INDEX('Metadata - Countries'!C:C,MATCH(Data!B166,'Metadata - Countries'!B:B,0))</f>
        <v>0</v>
      </c>
      <c r="D166">
        <f>INDEX('Metadata - Countries'!D:D,MATCH(Data!B166,'Metadata - Countries'!B:B,0))</f>
        <v>0</v>
      </c>
      <c r="E166" t="s">
        <v>525</v>
      </c>
      <c r="F166" t="s">
        <v>569</v>
      </c>
      <c r="G166">
        <v>11</v>
      </c>
      <c r="H166">
        <v>11</v>
      </c>
      <c r="I166">
        <v>13</v>
      </c>
      <c r="J166">
        <v>16</v>
      </c>
      <c r="K166">
        <v>26</v>
      </c>
      <c r="L166">
        <v>26</v>
      </c>
    </row>
    <row r="167" spans="1:12">
      <c r="A167" t="s">
        <v>131</v>
      </c>
      <c r="B167" t="s">
        <v>233</v>
      </c>
      <c r="C167" t="str">
        <f>INDEX('Metadata - Countries'!C:C,MATCH(Data!B167,'Metadata - Countries'!B:B,0))</f>
        <v>Sub-Saharan Africa</v>
      </c>
      <c r="D167" t="str">
        <f>INDEX('Metadata - Countries'!D:D,MATCH(Data!B167,'Metadata - Countries'!B:B,0))</f>
        <v>Upper middle income</v>
      </c>
      <c r="E167" t="s">
        <v>525</v>
      </c>
      <c r="F167" t="s">
        <v>569</v>
      </c>
      <c r="G167">
        <v>320</v>
      </c>
      <c r="H167">
        <v>280</v>
      </c>
      <c r="I167">
        <v>270</v>
      </c>
      <c r="J167">
        <v>250</v>
      </c>
      <c r="K167">
        <v>160</v>
      </c>
      <c r="L167">
        <v>130</v>
      </c>
    </row>
    <row r="168" spans="1:12" hidden="1">
      <c r="A168" t="s">
        <v>655</v>
      </c>
      <c r="B168" t="s">
        <v>170</v>
      </c>
      <c r="C168" t="str">
        <f>INDEX('Metadata - Countries'!C:C,MATCH(Data!B168,'Metadata - Countries'!B:B,0))</f>
        <v>East Asia &amp; Pacific</v>
      </c>
      <c r="D168" t="str">
        <f>INDEX('Metadata - Countries'!D:D,MATCH(Data!B168,'Metadata - Countries'!B:B,0))</f>
        <v>High income: nonOECD</v>
      </c>
      <c r="E168" t="s">
        <v>525</v>
      </c>
      <c r="F168" t="s">
        <v>569</v>
      </c>
    </row>
    <row r="169" spans="1:12" hidden="1">
      <c r="A169" t="s">
        <v>157</v>
      </c>
      <c r="B169" t="s">
        <v>121</v>
      </c>
      <c r="C169" t="str">
        <f>INDEX('Metadata - Countries'!C:C,MATCH(Data!B169,'Metadata - Countries'!B:B,0))</f>
        <v>Sub-Saharan Africa</v>
      </c>
      <c r="D169" t="str">
        <f>INDEX('Metadata - Countries'!D:D,MATCH(Data!B169,'Metadata - Countries'!B:B,0))</f>
        <v>Low income</v>
      </c>
      <c r="E169" t="s">
        <v>525</v>
      </c>
      <c r="F169" t="s">
        <v>569</v>
      </c>
      <c r="G169">
        <v>1000</v>
      </c>
      <c r="H169">
        <v>920</v>
      </c>
      <c r="I169">
        <v>850</v>
      </c>
      <c r="J169">
        <v>760</v>
      </c>
      <c r="K169">
        <v>690</v>
      </c>
      <c r="L169">
        <v>630</v>
      </c>
    </row>
    <row r="170" spans="1:12" hidden="1">
      <c r="A170" t="s">
        <v>257</v>
      </c>
      <c r="B170" t="s">
        <v>627</v>
      </c>
      <c r="C170" t="str">
        <f>INDEX('Metadata - Countries'!C:C,MATCH(Data!B170,'Metadata - Countries'!B:B,0))</f>
        <v>Sub-Saharan Africa</v>
      </c>
      <c r="D170" t="str">
        <f>INDEX('Metadata - Countries'!D:D,MATCH(Data!B170,'Metadata - Countries'!B:B,0))</f>
        <v>Lower middle income</v>
      </c>
      <c r="E170" t="s">
        <v>525</v>
      </c>
      <c r="F170" t="s">
        <v>569</v>
      </c>
      <c r="G170">
        <v>1200</v>
      </c>
      <c r="H170">
        <v>1100</v>
      </c>
      <c r="I170">
        <v>950</v>
      </c>
      <c r="J170">
        <v>740</v>
      </c>
      <c r="K170">
        <v>610</v>
      </c>
      <c r="L170">
        <v>560</v>
      </c>
    </row>
    <row r="171" spans="1:12" hidden="1">
      <c r="A171" t="s">
        <v>552</v>
      </c>
      <c r="B171" t="s">
        <v>185</v>
      </c>
      <c r="C171" t="str">
        <f>INDEX('Metadata - Countries'!C:C,MATCH(Data!B171,'Metadata - Countries'!B:B,0))</f>
        <v>Latin America &amp; Caribbean</v>
      </c>
      <c r="D171" t="str">
        <f>INDEX('Metadata - Countries'!D:D,MATCH(Data!B171,'Metadata - Countries'!B:B,0))</f>
        <v>Lower middle income</v>
      </c>
      <c r="E171" t="s">
        <v>525</v>
      </c>
      <c r="F171" t="s">
        <v>569</v>
      </c>
      <c r="G171">
        <v>170</v>
      </c>
      <c r="H171">
        <v>160</v>
      </c>
      <c r="I171">
        <v>140</v>
      </c>
      <c r="J171">
        <v>120</v>
      </c>
      <c r="K171">
        <v>110</v>
      </c>
      <c r="L171">
        <v>100</v>
      </c>
    </row>
    <row r="172" spans="1:12" hidden="1">
      <c r="A172" t="s">
        <v>14</v>
      </c>
      <c r="B172" t="s">
        <v>462</v>
      </c>
      <c r="C172" t="str">
        <f>INDEX('Metadata - Countries'!C:C,MATCH(Data!B172,'Metadata - Countries'!B:B,0))</f>
        <v>Europe &amp; Central Asia</v>
      </c>
      <c r="D172" t="str">
        <f>INDEX('Metadata - Countries'!D:D,MATCH(Data!B172,'Metadata - Countries'!B:B,0))</f>
        <v>High income: OECD</v>
      </c>
      <c r="E172" t="s">
        <v>525</v>
      </c>
      <c r="F172" t="s">
        <v>569</v>
      </c>
      <c r="G172">
        <v>11</v>
      </c>
      <c r="H172">
        <v>11</v>
      </c>
      <c r="I172">
        <v>15</v>
      </c>
      <c r="J172">
        <v>10</v>
      </c>
      <c r="K172">
        <v>7</v>
      </c>
      <c r="L172">
        <v>6</v>
      </c>
    </row>
    <row r="173" spans="1:12" hidden="1">
      <c r="A173" t="s">
        <v>485</v>
      </c>
      <c r="B173" t="s">
        <v>481</v>
      </c>
      <c r="C173">
        <f>INDEX('Metadata - Countries'!C:C,MATCH(Data!B173,'Metadata - Countries'!B:B,0))</f>
        <v>0</v>
      </c>
      <c r="D173">
        <f>INDEX('Metadata - Countries'!D:D,MATCH(Data!B173,'Metadata - Countries'!B:B,0))</f>
        <v>0</v>
      </c>
      <c r="E173" t="s">
        <v>525</v>
      </c>
      <c r="F173" t="s">
        <v>569</v>
      </c>
      <c r="G173">
        <v>69</v>
      </c>
      <c r="H173">
        <v>63</v>
      </c>
      <c r="I173">
        <v>48</v>
      </c>
      <c r="J173">
        <v>33</v>
      </c>
      <c r="K173">
        <v>28</v>
      </c>
      <c r="L173">
        <v>23</v>
      </c>
    </row>
    <row r="174" spans="1:12" hidden="1">
      <c r="A174" t="s">
        <v>620</v>
      </c>
      <c r="B174" t="s">
        <v>546</v>
      </c>
      <c r="C174" t="str">
        <f>INDEX('Metadata - Countries'!C:C,MATCH(Data!B174,'Metadata - Countries'!B:B,0))</f>
        <v>Europe &amp; Central Asia</v>
      </c>
      <c r="D174" t="str">
        <f>INDEX('Metadata - Countries'!D:D,MATCH(Data!B174,'Metadata - Countries'!B:B,0))</f>
        <v>High income: OECD</v>
      </c>
      <c r="E174" t="s">
        <v>525</v>
      </c>
      <c r="F174" t="s">
        <v>569</v>
      </c>
      <c r="G174">
        <v>9</v>
      </c>
      <c r="H174">
        <v>4</v>
      </c>
      <c r="I174">
        <v>8</v>
      </c>
      <c r="J174">
        <v>9</v>
      </c>
      <c r="K174">
        <v>5</v>
      </c>
      <c r="L174">
        <v>4</v>
      </c>
    </row>
    <row r="175" spans="1:12" hidden="1">
      <c r="A175" t="s">
        <v>183</v>
      </c>
      <c r="B175" t="s">
        <v>653</v>
      </c>
      <c r="C175" t="str">
        <f>INDEX('Metadata - Countries'!C:C,MATCH(Data!B175,'Metadata - Countries'!B:B,0))</f>
        <v>South Asia</v>
      </c>
      <c r="D175" t="str">
        <f>INDEX('Metadata - Countries'!D:D,MATCH(Data!B175,'Metadata - Countries'!B:B,0))</f>
        <v>Low income</v>
      </c>
      <c r="E175" t="s">
        <v>525</v>
      </c>
      <c r="F175" t="s">
        <v>569</v>
      </c>
      <c r="G175">
        <v>790</v>
      </c>
      <c r="H175">
        <v>580</v>
      </c>
      <c r="I175">
        <v>430</v>
      </c>
      <c r="J175">
        <v>310</v>
      </c>
      <c r="K175">
        <v>220</v>
      </c>
      <c r="L175">
        <v>190</v>
      </c>
    </row>
    <row r="176" spans="1:12" hidden="1">
      <c r="A176" t="s">
        <v>505</v>
      </c>
      <c r="B176" t="s">
        <v>248</v>
      </c>
      <c r="C176" t="str">
        <f>INDEX('Metadata - Countries'!C:C,MATCH(Data!B176,'Metadata - Countries'!B:B,0))</f>
        <v>East Asia &amp; Pacific</v>
      </c>
      <c r="D176" t="str">
        <f>INDEX('Metadata - Countries'!D:D,MATCH(Data!B176,'Metadata - Countries'!B:B,0))</f>
        <v>High income: OECD</v>
      </c>
      <c r="E176" t="s">
        <v>525</v>
      </c>
      <c r="F176" t="s">
        <v>569</v>
      </c>
      <c r="G176">
        <v>18</v>
      </c>
      <c r="H176">
        <v>13</v>
      </c>
      <c r="I176">
        <v>12</v>
      </c>
      <c r="J176">
        <v>12</v>
      </c>
      <c r="K176">
        <v>12</v>
      </c>
      <c r="L176">
        <v>8</v>
      </c>
    </row>
    <row r="177" spans="1:12" hidden="1">
      <c r="A177" t="s">
        <v>104</v>
      </c>
      <c r="B177" t="s">
        <v>547</v>
      </c>
      <c r="C177">
        <f>INDEX('Metadata - Countries'!C:C,MATCH(Data!B177,'Metadata - Countries'!B:B,0))</f>
        <v>0</v>
      </c>
      <c r="D177">
        <f>INDEX('Metadata - Countries'!D:D,MATCH(Data!B177,'Metadata - Countries'!B:B,0))</f>
        <v>0</v>
      </c>
      <c r="E177" t="s">
        <v>525</v>
      </c>
      <c r="F177" t="s">
        <v>569</v>
      </c>
      <c r="G177">
        <v>13</v>
      </c>
      <c r="H177">
        <v>11</v>
      </c>
      <c r="I177">
        <v>11</v>
      </c>
      <c r="J177">
        <v>12</v>
      </c>
      <c r="K177">
        <v>15</v>
      </c>
      <c r="L177">
        <v>15</v>
      </c>
    </row>
    <row r="178" spans="1:12" hidden="1">
      <c r="A178" t="s">
        <v>297</v>
      </c>
      <c r="B178" t="s">
        <v>602</v>
      </c>
      <c r="C178">
        <f>INDEX('Metadata - Countries'!C:C,MATCH(Data!B178,'Metadata - Countries'!B:B,0))</f>
        <v>0</v>
      </c>
      <c r="D178">
        <f>INDEX('Metadata - Countries'!D:D,MATCH(Data!B178,'Metadata - Countries'!B:B,0))</f>
        <v>0</v>
      </c>
      <c r="E178" t="s">
        <v>525</v>
      </c>
      <c r="F178" t="s">
        <v>569</v>
      </c>
      <c r="G178">
        <v>27</v>
      </c>
      <c r="H178">
        <v>24</v>
      </c>
      <c r="I178">
        <v>22</v>
      </c>
      <c r="J178">
        <v>19</v>
      </c>
      <c r="K178">
        <v>21</v>
      </c>
      <c r="L178">
        <v>21</v>
      </c>
    </row>
    <row r="179" spans="1:12" hidden="1">
      <c r="A179" t="s">
        <v>638</v>
      </c>
      <c r="B179" t="s">
        <v>511</v>
      </c>
      <c r="C179" t="str">
        <f>INDEX('Metadata - Countries'!C:C,MATCH(Data!B179,'Metadata - Countries'!B:B,0))</f>
        <v>Middle East &amp; North Africa</v>
      </c>
      <c r="D179" t="str">
        <f>INDEX('Metadata - Countries'!D:D,MATCH(Data!B179,'Metadata - Countries'!B:B,0))</f>
        <v>High income: nonOECD</v>
      </c>
      <c r="E179" t="s">
        <v>525</v>
      </c>
      <c r="F179" t="s">
        <v>569</v>
      </c>
      <c r="G179">
        <v>48</v>
      </c>
      <c r="H179">
        <v>32</v>
      </c>
      <c r="I179">
        <v>22</v>
      </c>
      <c r="J179">
        <v>16</v>
      </c>
      <c r="K179">
        <v>12</v>
      </c>
      <c r="L179">
        <v>11</v>
      </c>
    </row>
    <row r="180" spans="1:12" hidden="1">
      <c r="A180" t="s">
        <v>636</v>
      </c>
      <c r="B180" t="s">
        <v>372</v>
      </c>
      <c r="C180">
        <f>INDEX('Metadata - Countries'!C:C,MATCH(Data!B180,'Metadata - Countries'!B:B,0))</f>
        <v>0</v>
      </c>
      <c r="D180">
        <f>INDEX('Metadata - Countries'!D:D,MATCH(Data!B180,'Metadata - Countries'!B:B,0))</f>
        <v>0</v>
      </c>
      <c r="E180" t="s">
        <v>525</v>
      </c>
      <c r="F180" t="s">
        <v>569</v>
      </c>
      <c r="G180">
        <v>610</v>
      </c>
      <c r="H180">
        <v>530</v>
      </c>
      <c r="I180">
        <v>490</v>
      </c>
      <c r="J180">
        <v>430</v>
      </c>
      <c r="K180">
        <v>340</v>
      </c>
      <c r="L180">
        <v>310</v>
      </c>
    </row>
    <row r="181" spans="1:12" hidden="1">
      <c r="A181" t="s">
        <v>667</v>
      </c>
      <c r="B181" t="s">
        <v>113</v>
      </c>
      <c r="C181" t="str">
        <f>INDEX('Metadata - Countries'!C:C,MATCH(Data!B181,'Metadata - Countries'!B:B,0))</f>
        <v>South Asia</v>
      </c>
      <c r="D181" t="str">
        <f>INDEX('Metadata - Countries'!D:D,MATCH(Data!B181,'Metadata - Countries'!B:B,0))</f>
        <v>Lower middle income</v>
      </c>
      <c r="E181" t="s">
        <v>525</v>
      </c>
      <c r="F181" t="s">
        <v>569</v>
      </c>
      <c r="G181">
        <v>400</v>
      </c>
      <c r="H181">
        <v>330</v>
      </c>
      <c r="I181">
        <v>280</v>
      </c>
      <c r="J181">
        <v>230</v>
      </c>
      <c r="K181">
        <v>190</v>
      </c>
      <c r="L181">
        <v>170</v>
      </c>
    </row>
    <row r="182" spans="1:12">
      <c r="A182" t="s">
        <v>487</v>
      </c>
      <c r="B182" t="s">
        <v>414</v>
      </c>
      <c r="C182" t="str">
        <f>INDEX('Metadata - Countries'!C:C,MATCH(Data!B182,'Metadata - Countries'!B:B,0))</f>
        <v>Latin America &amp; Caribbean</v>
      </c>
      <c r="D182" t="str">
        <f>INDEX('Metadata - Countries'!D:D,MATCH(Data!B182,'Metadata - Countries'!B:B,0))</f>
        <v>Upper middle income</v>
      </c>
      <c r="E182" t="s">
        <v>525</v>
      </c>
      <c r="F182" t="s">
        <v>569</v>
      </c>
      <c r="G182">
        <v>98</v>
      </c>
      <c r="H182">
        <v>91</v>
      </c>
      <c r="I182">
        <v>79</v>
      </c>
      <c r="J182">
        <v>83</v>
      </c>
      <c r="K182">
        <v>82</v>
      </c>
      <c r="L182">
        <v>85</v>
      </c>
    </row>
    <row r="183" spans="1:12">
      <c r="A183" t="s">
        <v>445</v>
      </c>
      <c r="B183" t="s">
        <v>249</v>
      </c>
      <c r="C183" t="str">
        <f>INDEX('Metadata - Countries'!C:C,MATCH(Data!B183,'Metadata - Countries'!B:B,0))</f>
        <v>Latin America &amp; Caribbean</v>
      </c>
      <c r="D183" t="str">
        <f>INDEX('Metadata - Countries'!D:D,MATCH(Data!B183,'Metadata - Countries'!B:B,0))</f>
        <v>Upper middle income</v>
      </c>
      <c r="E183" t="s">
        <v>525</v>
      </c>
      <c r="F183" t="s">
        <v>569</v>
      </c>
      <c r="G183">
        <v>250</v>
      </c>
      <c r="H183">
        <v>220</v>
      </c>
      <c r="I183">
        <v>160</v>
      </c>
      <c r="J183">
        <v>120</v>
      </c>
      <c r="K183">
        <v>100</v>
      </c>
      <c r="L183">
        <v>89</v>
      </c>
    </row>
    <row r="184" spans="1:12" hidden="1">
      <c r="A184" t="s">
        <v>240</v>
      </c>
      <c r="B184" t="s">
        <v>528</v>
      </c>
      <c r="C184" t="str">
        <f>INDEX('Metadata - Countries'!C:C,MATCH(Data!B184,'Metadata - Countries'!B:B,0))</f>
        <v>East Asia &amp; Pacific</v>
      </c>
      <c r="D184" t="str">
        <f>INDEX('Metadata - Countries'!D:D,MATCH(Data!B184,'Metadata - Countries'!B:B,0))</f>
        <v>Lower middle income</v>
      </c>
      <c r="E184" t="s">
        <v>525</v>
      </c>
      <c r="F184" t="s">
        <v>569</v>
      </c>
      <c r="G184">
        <v>110</v>
      </c>
      <c r="H184">
        <v>130</v>
      </c>
      <c r="I184">
        <v>120</v>
      </c>
      <c r="J184">
        <v>130</v>
      </c>
      <c r="K184">
        <v>120</v>
      </c>
      <c r="L184">
        <v>120</v>
      </c>
    </row>
    <row r="185" spans="1:12">
      <c r="A185" t="s">
        <v>619</v>
      </c>
      <c r="B185" t="s">
        <v>335</v>
      </c>
      <c r="C185" t="str">
        <f>INDEX('Metadata - Countries'!C:C,MATCH(Data!B185,'Metadata - Countries'!B:B,0))</f>
        <v>East Asia &amp; Pacific</v>
      </c>
      <c r="D185" t="str">
        <f>INDEX('Metadata - Countries'!D:D,MATCH(Data!B185,'Metadata - Countries'!B:B,0))</f>
        <v>Upper middle income</v>
      </c>
      <c r="E185" t="s">
        <v>525</v>
      </c>
      <c r="F185" t="s">
        <v>569</v>
      </c>
    </row>
    <row r="186" spans="1:12" hidden="1">
      <c r="A186" t="s">
        <v>404</v>
      </c>
      <c r="B186" t="s">
        <v>227</v>
      </c>
      <c r="C186" t="str">
        <f>INDEX('Metadata - Countries'!C:C,MATCH(Data!B186,'Metadata - Countries'!B:B,0))</f>
        <v>East Asia &amp; Pacific</v>
      </c>
      <c r="D186" t="str">
        <f>INDEX('Metadata - Countries'!D:D,MATCH(Data!B186,'Metadata - Countries'!B:B,0))</f>
        <v>Lower middle income</v>
      </c>
      <c r="E186" t="s">
        <v>525</v>
      </c>
      <c r="F186" t="s">
        <v>569</v>
      </c>
      <c r="G186">
        <v>470</v>
      </c>
      <c r="H186">
        <v>370</v>
      </c>
      <c r="I186">
        <v>340</v>
      </c>
      <c r="J186">
        <v>280</v>
      </c>
      <c r="K186">
        <v>240</v>
      </c>
      <c r="L186">
        <v>220</v>
      </c>
    </row>
    <row r="187" spans="1:12" hidden="1">
      <c r="A187" t="s">
        <v>64</v>
      </c>
      <c r="B187" t="s">
        <v>35</v>
      </c>
      <c r="C187" t="str">
        <f>INDEX('Metadata - Countries'!C:C,MATCH(Data!B187,'Metadata - Countries'!B:B,0))</f>
        <v>Europe &amp; Central Asia</v>
      </c>
      <c r="D187" t="str">
        <f>INDEX('Metadata - Countries'!D:D,MATCH(Data!B187,'Metadata - Countries'!B:B,0))</f>
        <v>High income: OECD</v>
      </c>
      <c r="E187" t="s">
        <v>525</v>
      </c>
      <c r="F187" t="s">
        <v>569</v>
      </c>
      <c r="G187">
        <v>17</v>
      </c>
      <c r="H187">
        <v>14</v>
      </c>
      <c r="I187">
        <v>8</v>
      </c>
      <c r="J187">
        <v>5</v>
      </c>
      <c r="K187">
        <v>4</v>
      </c>
      <c r="L187">
        <v>3</v>
      </c>
    </row>
    <row r="188" spans="1:12" hidden="1">
      <c r="A188" t="s">
        <v>503</v>
      </c>
      <c r="B188" t="s">
        <v>628</v>
      </c>
      <c r="C188" t="str">
        <f>INDEX('Metadata - Countries'!C:C,MATCH(Data!B188,'Metadata - Countries'!B:B,0))</f>
        <v>Latin America &amp; Caribbean</v>
      </c>
      <c r="D188" t="str">
        <f>INDEX('Metadata - Countries'!D:D,MATCH(Data!B188,'Metadata - Countries'!B:B,0))</f>
        <v>High income: nonOECD</v>
      </c>
      <c r="E188" t="s">
        <v>525</v>
      </c>
      <c r="F188" t="s">
        <v>569</v>
      </c>
      <c r="G188">
        <v>29</v>
      </c>
      <c r="H188">
        <v>28</v>
      </c>
      <c r="I188">
        <v>24</v>
      </c>
      <c r="J188">
        <v>21</v>
      </c>
      <c r="K188">
        <v>20</v>
      </c>
      <c r="L188">
        <v>20</v>
      </c>
    </row>
    <row r="189" spans="1:12" hidden="1">
      <c r="A189" t="s">
        <v>428</v>
      </c>
      <c r="B189" t="s">
        <v>51</v>
      </c>
      <c r="C189" t="str">
        <f>INDEX('Metadata - Countries'!C:C,MATCH(Data!B189,'Metadata - Countries'!B:B,0))</f>
        <v>East Asia &amp; Pacific</v>
      </c>
      <c r="D189" t="str">
        <f>INDEX('Metadata - Countries'!D:D,MATCH(Data!B189,'Metadata - Countries'!B:B,0))</f>
        <v>Low income</v>
      </c>
      <c r="E189" t="s">
        <v>525</v>
      </c>
      <c r="F189" t="s">
        <v>569</v>
      </c>
      <c r="G189">
        <v>85</v>
      </c>
      <c r="H189">
        <v>83</v>
      </c>
      <c r="I189">
        <v>120</v>
      </c>
      <c r="J189">
        <v>110</v>
      </c>
      <c r="K189">
        <v>98</v>
      </c>
      <c r="L189">
        <v>87</v>
      </c>
    </row>
    <row r="190" spans="1:12" hidden="1">
      <c r="A190" t="s">
        <v>386</v>
      </c>
      <c r="B190" t="s">
        <v>166</v>
      </c>
      <c r="C190" t="str">
        <f>INDEX('Metadata - Countries'!C:C,MATCH(Data!B190,'Metadata - Countries'!B:B,0))</f>
        <v>Europe &amp; Central Asia</v>
      </c>
      <c r="D190" t="str">
        <f>INDEX('Metadata - Countries'!D:D,MATCH(Data!B190,'Metadata - Countries'!B:B,0))</f>
        <v>High income: OECD</v>
      </c>
      <c r="E190" t="s">
        <v>525</v>
      </c>
      <c r="F190" t="s">
        <v>569</v>
      </c>
      <c r="G190">
        <v>15</v>
      </c>
      <c r="H190">
        <v>10</v>
      </c>
      <c r="I190">
        <v>11</v>
      </c>
      <c r="J190">
        <v>11</v>
      </c>
      <c r="K190">
        <v>11</v>
      </c>
      <c r="L190">
        <v>8</v>
      </c>
    </row>
    <row r="191" spans="1:12" hidden="1">
      <c r="A191" t="s">
        <v>444</v>
      </c>
      <c r="B191" t="s">
        <v>61</v>
      </c>
      <c r="C191" t="str">
        <f>INDEX('Metadata - Countries'!C:C,MATCH(Data!B191,'Metadata - Countries'!B:B,0))</f>
        <v>Latin America &amp; Caribbean</v>
      </c>
      <c r="D191" t="str">
        <f>INDEX('Metadata - Countries'!D:D,MATCH(Data!B191,'Metadata - Countries'!B:B,0))</f>
        <v>Lower middle income</v>
      </c>
      <c r="E191" t="s">
        <v>525</v>
      </c>
      <c r="F191" t="s">
        <v>569</v>
      </c>
      <c r="G191">
        <v>130</v>
      </c>
      <c r="H191">
        <v>130</v>
      </c>
      <c r="I191">
        <v>120</v>
      </c>
      <c r="J191">
        <v>130</v>
      </c>
      <c r="K191">
        <v>110</v>
      </c>
      <c r="L191">
        <v>110</v>
      </c>
    </row>
    <row r="192" spans="1:12" hidden="1">
      <c r="A192" t="s">
        <v>111</v>
      </c>
      <c r="B192" t="s">
        <v>180</v>
      </c>
      <c r="C192">
        <f>INDEX('Metadata - Countries'!C:C,MATCH(Data!B192,'Metadata - Countries'!B:B,0))</f>
        <v>0</v>
      </c>
      <c r="D192">
        <f>INDEX('Metadata - Countries'!D:D,MATCH(Data!B192,'Metadata - Countries'!B:B,0))</f>
        <v>0</v>
      </c>
      <c r="E192" t="s">
        <v>525</v>
      </c>
      <c r="F192" t="s">
        <v>569</v>
      </c>
      <c r="G192">
        <v>170</v>
      </c>
      <c r="H192">
        <v>140</v>
      </c>
      <c r="I192">
        <v>130</v>
      </c>
      <c r="J192">
        <v>110</v>
      </c>
      <c r="K192">
        <v>98</v>
      </c>
      <c r="L192">
        <v>93</v>
      </c>
    </row>
    <row r="193" spans="1:12" hidden="1">
      <c r="A193" t="s">
        <v>315</v>
      </c>
      <c r="B193" t="s">
        <v>523</v>
      </c>
      <c r="C193" t="str">
        <f>INDEX('Metadata - Countries'!C:C,MATCH(Data!B193,'Metadata - Countries'!B:B,0))</f>
        <v>East Asia &amp; Pacific</v>
      </c>
      <c r="D193" t="str">
        <f>INDEX('Metadata - Countries'!D:D,MATCH(Data!B193,'Metadata - Countries'!B:B,0))</f>
        <v>High income: nonOECD</v>
      </c>
      <c r="E193" t="s">
        <v>525</v>
      </c>
      <c r="F193" t="s">
        <v>569</v>
      </c>
    </row>
    <row r="194" spans="1:12" hidden="1">
      <c r="A194" t="s">
        <v>562</v>
      </c>
      <c r="B194" t="s">
        <v>22</v>
      </c>
      <c r="C194" t="str">
        <f>INDEX('Metadata - Countries'!C:C,MATCH(Data!B194,'Metadata - Countries'!B:B,0))</f>
        <v>Middle East &amp; North Africa</v>
      </c>
      <c r="D194" t="str">
        <f>INDEX('Metadata - Countries'!D:D,MATCH(Data!B194,'Metadata - Countries'!B:B,0))</f>
        <v>High income: nonOECD</v>
      </c>
      <c r="E194" t="s">
        <v>525</v>
      </c>
      <c r="F194" t="s">
        <v>569</v>
      </c>
      <c r="G194">
        <v>11</v>
      </c>
      <c r="H194">
        <v>11</v>
      </c>
      <c r="I194">
        <v>9</v>
      </c>
      <c r="J194">
        <v>8</v>
      </c>
      <c r="K194">
        <v>7</v>
      </c>
      <c r="L194">
        <v>6</v>
      </c>
    </row>
    <row r="195" spans="1:12">
      <c r="A195" t="s">
        <v>498</v>
      </c>
      <c r="B195" t="s">
        <v>287</v>
      </c>
      <c r="C195" t="str">
        <f>INDEX('Metadata - Countries'!C:C,MATCH(Data!B195,'Metadata - Countries'!B:B,0))</f>
        <v>Europe &amp; Central Asia</v>
      </c>
      <c r="D195" t="str">
        <f>INDEX('Metadata - Countries'!D:D,MATCH(Data!B195,'Metadata - Countries'!B:B,0))</f>
        <v>Upper middle income</v>
      </c>
      <c r="E195" t="s">
        <v>525</v>
      </c>
      <c r="F195" t="s">
        <v>569</v>
      </c>
      <c r="G195">
        <v>170</v>
      </c>
      <c r="H195">
        <v>72</v>
      </c>
      <c r="I195">
        <v>53</v>
      </c>
      <c r="J195">
        <v>30</v>
      </c>
      <c r="K195">
        <v>30</v>
      </c>
      <c r="L195">
        <v>33</v>
      </c>
    </row>
    <row r="196" spans="1:12" hidden="1">
      <c r="A196" t="s">
        <v>3</v>
      </c>
      <c r="B196" t="s">
        <v>305</v>
      </c>
      <c r="C196" t="str">
        <f>INDEX('Metadata - Countries'!C:C,MATCH(Data!B196,'Metadata - Countries'!B:B,0))</f>
        <v>Europe &amp; Central Asia</v>
      </c>
      <c r="D196" t="str">
        <f>INDEX('Metadata - Countries'!D:D,MATCH(Data!B196,'Metadata - Countries'!B:B,0))</f>
        <v>High income: nonOECD</v>
      </c>
      <c r="E196" t="s">
        <v>525</v>
      </c>
      <c r="F196" t="s">
        <v>569</v>
      </c>
      <c r="G196">
        <v>74</v>
      </c>
      <c r="H196">
        <v>72</v>
      </c>
      <c r="I196">
        <v>57</v>
      </c>
      <c r="J196">
        <v>37</v>
      </c>
      <c r="K196">
        <v>31</v>
      </c>
      <c r="L196">
        <v>24</v>
      </c>
    </row>
    <row r="197" spans="1:12" hidden="1">
      <c r="A197" t="s">
        <v>234</v>
      </c>
      <c r="B197" t="s">
        <v>84</v>
      </c>
      <c r="C197" t="str">
        <f>INDEX('Metadata - Countries'!C:C,MATCH(Data!B197,'Metadata - Countries'!B:B,0))</f>
        <v>Sub-Saharan Africa</v>
      </c>
      <c r="D197" t="str">
        <f>INDEX('Metadata - Countries'!D:D,MATCH(Data!B197,'Metadata - Countries'!B:B,0))</f>
        <v>Low income</v>
      </c>
      <c r="E197" t="s">
        <v>525</v>
      </c>
      <c r="F197" t="s">
        <v>569</v>
      </c>
      <c r="G197">
        <v>1400</v>
      </c>
      <c r="H197">
        <v>1400</v>
      </c>
      <c r="I197">
        <v>1000</v>
      </c>
      <c r="J197">
        <v>610</v>
      </c>
      <c r="K197">
        <v>390</v>
      </c>
      <c r="L197">
        <v>320</v>
      </c>
    </row>
    <row r="198" spans="1:12" hidden="1">
      <c r="A198" t="s">
        <v>81</v>
      </c>
      <c r="B198" t="s">
        <v>108</v>
      </c>
      <c r="C198">
        <f>INDEX('Metadata - Countries'!C:C,MATCH(Data!B198,'Metadata - Countries'!B:B,0))</f>
        <v>0</v>
      </c>
      <c r="D198">
        <f>INDEX('Metadata - Countries'!D:D,MATCH(Data!B198,'Metadata - Countries'!B:B,0))</f>
        <v>0</v>
      </c>
      <c r="E198" t="s">
        <v>525</v>
      </c>
      <c r="F198" t="s">
        <v>569</v>
      </c>
      <c r="G198">
        <v>550</v>
      </c>
      <c r="H198">
        <v>460</v>
      </c>
      <c r="I198">
        <v>370</v>
      </c>
      <c r="J198">
        <v>280</v>
      </c>
      <c r="K198">
        <v>220</v>
      </c>
      <c r="L198">
        <v>190</v>
      </c>
    </row>
    <row r="199" spans="1:12" hidden="1">
      <c r="A199" t="s">
        <v>431</v>
      </c>
      <c r="B199" t="s">
        <v>210</v>
      </c>
      <c r="C199" t="str">
        <f>INDEX('Metadata - Countries'!C:C,MATCH(Data!B199,'Metadata - Countries'!B:B,0))</f>
        <v>Middle East &amp; North Africa</v>
      </c>
      <c r="D199" t="str">
        <f>INDEX('Metadata - Countries'!D:D,MATCH(Data!B199,'Metadata - Countries'!B:B,0))</f>
        <v>High income: nonOECD</v>
      </c>
      <c r="E199" t="s">
        <v>525</v>
      </c>
      <c r="F199" t="s">
        <v>569</v>
      </c>
      <c r="G199">
        <v>41</v>
      </c>
      <c r="H199">
        <v>31</v>
      </c>
      <c r="I199">
        <v>24</v>
      </c>
      <c r="J199">
        <v>19</v>
      </c>
      <c r="K199">
        <v>16</v>
      </c>
      <c r="L199">
        <v>16</v>
      </c>
    </row>
    <row r="200" spans="1:12" hidden="1">
      <c r="A200" t="s">
        <v>197</v>
      </c>
      <c r="B200" t="s">
        <v>415</v>
      </c>
      <c r="C200" t="str">
        <f>INDEX('Metadata - Countries'!C:C,MATCH(Data!B200,'Metadata - Countries'!B:B,0))</f>
        <v>Sub-Saharan Africa</v>
      </c>
      <c r="D200" t="str">
        <f>INDEX('Metadata - Countries'!D:D,MATCH(Data!B200,'Metadata - Countries'!B:B,0))</f>
        <v>Lower middle income</v>
      </c>
      <c r="E200" t="s">
        <v>525</v>
      </c>
      <c r="F200" t="s">
        <v>569</v>
      </c>
      <c r="G200">
        <v>720</v>
      </c>
      <c r="H200">
        <v>640</v>
      </c>
      <c r="I200">
        <v>540</v>
      </c>
      <c r="J200">
        <v>460</v>
      </c>
      <c r="K200">
        <v>390</v>
      </c>
      <c r="L200">
        <v>360</v>
      </c>
    </row>
    <row r="201" spans="1:12" hidden="1">
      <c r="A201" t="s">
        <v>29</v>
      </c>
      <c r="B201" t="s">
        <v>504</v>
      </c>
      <c r="C201" t="str">
        <f>INDEX('Metadata - Countries'!C:C,MATCH(Data!B201,'Metadata - Countries'!B:B,0))</f>
        <v>Sub-Saharan Africa</v>
      </c>
      <c r="D201" t="str">
        <f>INDEX('Metadata - Countries'!D:D,MATCH(Data!B201,'Metadata - Countries'!B:B,0))</f>
        <v>Lower middle income</v>
      </c>
      <c r="E201" t="s">
        <v>525</v>
      </c>
      <c r="F201" t="s">
        <v>569</v>
      </c>
      <c r="G201">
        <v>530</v>
      </c>
      <c r="H201">
        <v>510</v>
      </c>
      <c r="I201">
        <v>480</v>
      </c>
      <c r="J201">
        <v>420</v>
      </c>
      <c r="K201">
        <v>360</v>
      </c>
      <c r="L201">
        <v>320</v>
      </c>
    </row>
    <row r="202" spans="1:12" hidden="1">
      <c r="A202" t="s">
        <v>455</v>
      </c>
      <c r="B202" t="s">
        <v>72</v>
      </c>
      <c r="C202" t="str">
        <f>INDEX('Metadata - Countries'!C:C,MATCH(Data!B202,'Metadata - Countries'!B:B,0))</f>
        <v>East Asia &amp; Pacific</v>
      </c>
      <c r="D202" t="str">
        <f>INDEX('Metadata - Countries'!D:D,MATCH(Data!B202,'Metadata - Countries'!B:B,0))</f>
        <v>High income: nonOECD</v>
      </c>
      <c r="E202" t="s">
        <v>525</v>
      </c>
      <c r="F202" t="s">
        <v>569</v>
      </c>
      <c r="G202">
        <v>8</v>
      </c>
      <c r="H202">
        <v>8</v>
      </c>
      <c r="I202">
        <v>19</v>
      </c>
      <c r="J202">
        <v>10</v>
      </c>
      <c r="K202">
        <v>4</v>
      </c>
      <c r="L202">
        <v>6</v>
      </c>
    </row>
    <row r="203" spans="1:12" hidden="1">
      <c r="A203" t="s">
        <v>90</v>
      </c>
      <c r="B203" t="s">
        <v>271</v>
      </c>
      <c r="C203" t="str">
        <f>INDEX('Metadata - Countries'!C:C,MATCH(Data!B203,'Metadata - Countries'!B:B,0))</f>
        <v>East Asia &amp; Pacific</v>
      </c>
      <c r="D203" t="str">
        <f>INDEX('Metadata - Countries'!D:D,MATCH(Data!B203,'Metadata - Countries'!B:B,0))</f>
        <v>Lower middle income</v>
      </c>
      <c r="E203" t="s">
        <v>525</v>
      </c>
      <c r="F203" t="s">
        <v>569</v>
      </c>
      <c r="G203">
        <v>320</v>
      </c>
      <c r="H203">
        <v>250</v>
      </c>
      <c r="I203">
        <v>210</v>
      </c>
      <c r="J203">
        <v>170</v>
      </c>
      <c r="K203">
        <v>140</v>
      </c>
      <c r="L203">
        <v>130</v>
      </c>
    </row>
    <row r="204" spans="1:12" hidden="1">
      <c r="A204" t="s">
        <v>644</v>
      </c>
      <c r="B204" t="s">
        <v>592</v>
      </c>
      <c r="C204" t="str">
        <f>INDEX('Metadata - Countries'!C:C,MATCH(Data!B204,'Metadata - Countries'!B:B,0))</f>
        <v>Sub-Saharan Africa</v>
      </c>
      <c r="D204" t="str">
        <f>INDEX('Metadata - Countries'!D:D,MATCH(Data!B204,'Metadata - Countries'!B:B,0))</f>
        <v>Low income</v>
      </c>
      <c r="E204" t="s">
        <v>525</v>
      </c>
      <c r="F204" t="s">
        <v>569</v>
      </c>
      <c r="G204">
        <v>2300</v>
      </c>
      <c r="H204">
        <v>2400</v>
      </c>
      <c r="I204">
        <v>2200</v>
      </c>
      <c r="J204">
        <v>1600</v>
      </c>
      <c r="K204">
        <v>1200</v>
      </c>
      <c r="L204">
        <v>1100</v>
      </c>
    </row>
    <row r="205" spans="1:12" hidden="1">
      <c r="A205" t="s">
        <v>519</v>
      </c>
      <c r="B205" t="s">
        <v>85</v>
      </c>
      <c r="C205" t="str">
        <f>INDEX('Metadata - Countries'!C:C,MATCH(Data!B205,'Metadata - Countries'!B:B,0))</f>
        <v>Latin America &amp; Caribbean</v>
      </c>
      <c r="D205" t="str">
        <f>INDEX('Metadata - Countries'!D:D,MATCH(Data!B205,'Metadata - Countries'!B:B,0))</f>
        <v>Lower middle income</v>
      </c>
      <c r="E205" t="s">
        <v>525</v>
      </c>
      <c r="F205" t="s">
        <v>569</v>
      </c>
      <c r="G205">
        <v>110</v>
      </c>
      <c r="H205">
        <v>96</v>
      </c>
      <c r="I205">
        <v>80</v>
      </c>
      <c r="J205">
        <v>72</v>
      </c>
      <c r="K205">
        <v>71</v>
      </c>
      <c r="L205">
        <v>69</v>
      </c>
    </row>
    <row r="206" spans="1:12" hidden="1">
      <c r="A206" t="s">
        <v>406</v>
      </c>
      <c r="B206" t="s">
        <v>464</v>
      </c>
      <c r="C206" t="str">
        <f>INDEX('Metadata - Countries'!C:C,MATCH(Data!B206,'Metadata - Countries'!B:B,0))</f>
        <v>Europe &amp; Central Asia</v>
      </c>
      <c r="D206" t="str">
        <f>INDEX('Metadata - Countries'!D:D,MATCH(Data!B206,'Metadata - Countries'!B:B,0))</f>
        <v>High income: nonOECD</v>
      </c>
      <c r="E206" t="s">
        <v>525</v>
      </c>
      <c r="F206" t="s">
        <v>569</v>
      </c>
    </row>
    <row r="207" spans="1:12" hidden="1">
      <c r="A207" t="s">
        <v>484</v>
      </c>
      <c r="B207" t="s">
        <v>28</v>
      </c>
      <c r="C207" t="str">
        <f>INDEX('Metadata - Countries'!C:C,MATCH(Data!B207,'Metadata - Countries'!B:B,0))</f>
        <v>Sub-Saharan Africa</v>
      </c>
      <c r="D207" t="str">
        <f>INDEX('Metadata - Countries'!D:D,MATCH(Data!B207,'Metadata - Countries'!B:B,0))</f>
        <v>Low income</v>
      </c>
      <c r="E207" t="s">
        <v>525</v>
      </c>
      <c r="F207" t="s">
        <v>569</v>
      </c>
      <c r="G207">
        <v>1300</v>
      </c>
      <c r="H207">
        <v>1300</v>
      </c>
      <c r="I207">
        <v>1200</v>
      </c>
      <c r="J207">
        <v>1100</v>
      </c>
      <c r="K207">
        <v>930</v>
      </c>
      <c r="L207">
        <v>850</v>
      </c>
    </row>
    <row r="208" spans="1:12">
      <c r="A208" t="s">
        <v>278</v>
      </c>
      <c r="B208" t="s">
        <v>396</v>
      </c>
      <c r="C208" t="str">
        <f>INDEX('Metadata - Countries'!C:C,MATCH(Data!B208,'Metadata - Countries'!B:B,0))</f>
        <v>Europe &amp; Central Asia</v>
      </c>
      <c r="D208" t="str">
        <f>INDEX('Metadata - Countries'!D:D,MATCH(Data!B208,'Metadata - Countries'!B:B,0))</f>
        <v>Upper middle income</v>
      </c>
      <c r="E208" t="s">
        <v>525</v>
      </c>
      <c r="F208" t="s">
        <v>569</v>
      </c>
      <c r="G208">
        <v>18</v>
      </c>
      <c r="H208">
        <v>20</v>
      </c>
      <c r="I208">
        <v>7</v>
      </c>
      <c r="J208">
        <v>8</v>
      </c>
      <c r="K208">
        <v>14</v>
      </c>
      <c r="L208">
        <v>16</v>
      </c>
    </row>
    <row r="209" spans="1:12" hidden="1">
      <c r="A209" t="s">
        <v>1</v>
      </c>
      <c r="B209" t="s">
        <v>409</v>
      </c>
      <c r="C209">
        <f>INDEX('Metadata - Countries'!C:C,MATCH(Data!B209,'Metadata - Countries'!B:B,0))</f>
        <v>0</v>
      </c>
      <c r="D209">
        <f>INDEX('Metadata - Countries'!D:D,MATCH(Data!B209,'Metadata - Countries'!B:B,0))</f>
        <v>0</v>
      </c>
      <c r="E209" t="s">
        <v>525</v>
      </c>
      <c r="F209" t="s">
        <v>569</v>
      </c>
      <c r="G209">
        <v>990</v>
      </c>
      <c r="H209">
        <v>930</v>
      </c>
      <c r="I209">
        <v>830</v>
      </c>
      <c r="J209">
        <v>680</v>
      </c>
      <c r="K209">
        <v>560</v>
      </c>
      <c r="L209">
        <v>510</v>
      </c>
    </row>
    <row r="210" spans="1:12" hidden="1">
      <c r="A210" t="s">
        <v>242</v>
      </c>
      <c r="B210" t="s">
        <v>53</v>
      </c>
      <c r="C210" t="str">
        <f>INDEX('Metadata - Countries'!C:C,MATCH(Data!B210,'Metadata - Countries'!B:B,0))</f>
        <v>Sub-Saharan Africa</v>
      </c>
      <c r="D210" t="str">
        <f>INDEX('Metadata - Countries'!D:D,MATCH(Data!B210,'Metadata - Countries'!B:B,0))</f>
        <v>Low income</v>
      </c>
      <c r="E210" t="s">
        <v>525</v>
      </c>
      <c r="F210" t="s">
        <v>569</v>
      </c>
      <c r="G210">
        <v>1800</v>
      </c>
      <c r="H210">
        <v>1500</v>
      </c>
      <c r="I210">
        <v>1200</v>
      </c>
      <c r="J210">
        <v>1000</v>
      </c>
      <c r="K210">
        <v>830</v>
      </c>
      <c r="L210">
        <v>730</v>
      </c>
    </row>
    <row r="211" spans="1:12" hidden="1">
      <c r="A211" t="s">
        <v>171</v>
      </c>
      <c r="B211" t="s">
        <v>162</v>
      </c>
      <c r="C211">
        <f>INDEX('Metadata - Countries'!C:C,MATCH(Data!B211,'Metadata - Countries'!B:B,0))</f>
        <v>0</v>
      </c>
      <c r="D211">
        <f>INDEX('Metadata - Countries'!D:D,MATCH(Data!B211,'Metadata - Countries'!B:B,0))</f>
        <v>0</v>
      </c>
      <c r="E211" t="s">
        <v>525</v>
      </c>
      <c r="F211" t="s">
        <v>569</v>
      </c>
      <c r="G211">
        <v>990</v>
      </c>
      <c r="H211">
        <v>930</v>
      </c>
      <c r="I211">
        <v>830</v>
      </c>
      <c r="J211">
        <v>680</v>
      </c>
      <c r="K211">
        <v>560</v>
      </c>
      <c r="L211">
        <v>510</v>
      </c>
    </row>
    <row r="212" spans="1:12" hidden="1">
      <c r="A212" t="s">
        <v>36</v>
      </c>
      <c r="B212" t="s">
        <v>168</v>
      </c>
      <c r="C212">
        <f>INDEX('Metadata - Countries'!C:C,MATCH(Data!B212,'Metadata - Countries'!B:B,0))</f>
        <v>0</v>
      </c>
      <c r="D212">
        <f>INDEX('Metadata - Countries'!D:D,MATCH(Data!B212,'Metadata - Countries'!B:B,0))</f>
        <v>0</v>
      </c>
      <c r="E212" t="s">
        <v>525</v>
      </c>
      <c r="F212" t="s">
        <v>569</v>
      </c>
      <c r="G212">
        <v>470</v>
      </c>
      <c r="H212">
        <v>420</v>
      </c>
      <c r="I212">
        <v>390</v>
      </c>
      <c r="J212">
        <v>350</v>
      </c>
      <c r="K212">
        <v>280</v>
      </c>
      <c r="L212">
        <v>260</v>
      </c>
    </row>
    <row r="213" spans="1:12" hidden="1">
      <c r="A213" t="s">
        <v>217</v>
      </c>
      <c r="B213" t="s">
        <v>399</v>
      </c>
      <c r="C213" t="str">
        <f>INDEX('Metadata - Countries'!C:C,MATCH(Data!B213,'Metadata - Countries'!B:B,0))</f>
        <v>Sub-Saharan Africa</v>
      </c>
      <c r="D213" t="str">
        <f>INDEX('Metadata - Countries'!D:D,MATCH(Data!B213,'Metadata - Countries'!B:B,0))</f>
        <v>Lower middle income</v>
      </c>
      <c r="E213" t="s">
        <v>525</v>
      </c>
      <c r="F213" t="s">
        <v>569</v>
      </c>
      <c r="G213">
        <v>410</v>
      </c>
      <c r="H213">
        <v>360</v>
      </c>
      <c r="I213">
        <v>300</v>
      </c>
      <c r="J213">
        <v>260</v>
      </c>
      <c r="K213">
        <v>230</v>
      </c>
      <c r="L213">
        <v>210</v>
      </c>
    </row>
    <row r="214" spans="1:12">
      <c r="A214" t="s">
        <v>459</v>
      </c>
      <c r="B214" t="s">
        <v>55</v>
      </c>
      <c r="C214" t="str">
        <f>INDEX('Metadata - Countries'!C:C,MATCH(Data!B214,'Metadata - Countries'!B:B,0))</f>
        <v>Latin America &amp; Caribbean</v>
      </c>
      <c r="D214" t="str">
        <f>INDEX('Metadata - Countries'!D:D,MATCH(Data!B214,'Metadata - Countries'!B:B,0))</f>
        <v>Upper middle income</v>
      </c>
      <c r="E214" t="s">
        <v>525</v>
      </c>
      <c r="F214" t="s">
        <v>569</v>
      </c>
      <c r="G214">
        <v>84</v>
      </c>
      <c r="H214">
        <v>39</v>
      </c>
      <c r="I214">
        <v>120</v>
      </c>
      <c r="J214">
        <v>110</v>
      </c>
      <c r="K214">
        <v>150</v>
      </c>
      <c r="L214">
        <v>130</v>
      </c>
    </row>
    <row r="215" spans="1:12" hidden="1">
      <c r="A215" t="s">
        <v>336</v>
      </c>
      <c r="B215" t="s">
        <v>127</v>
      </c>
      <c r="C215" t="str">
        <f>INDEX('Metadata - Countries'!C:C,MATCH(Data!B215,'Metadata - Countries'!B:B,0))</f>
        <v>Europe &amp; Central Asia</v>
      </c>
      <c r="D215" t="str">
        <f>INDEX('Metadata - Countries'!D:D,MATCH(Data!B215,'Metadata - Countries'!B:B,0))</f>
        <v>High income: OECD</v>
      </c>
      <c r="E215" t="s">
        <v>525</v>
      </c>
      <c r="F215" t="s">
        <v>569</v>
      </c>
      <c r="G215">
        <v>15</v>
      </c>
      <c r="H215">
        <v>10</v>
      </c>
      <c r="I215">
        <v>12</v>
      </c>
      <c r="J215">
        <v>6</v>
      </c>
      <c r="K215">
        <v>7</v>
      </c>
      <c r="L215">
        <v>7</v>
      </c>
    </row>
    <row r="216" spans="1:12" hidden="1">
      <c r="A216" t="s">
        <v>331</v>
      </c>
      <c r="B216" t="s">
        <v>288</v>
      </c>
      <c r="C216" t="str">
        <f>INDEX('Metadata - Countries'!C:C,MATCH(Data!B216,'Metadata - Countries'!B:B,0))</f>
        <v>Europe &amp; Central Asia</v>
      </c>
      <c r="D216" t="str">
        <f>INDEX('Metadata - Countries'!D:D,MATCH(Data!B216,'Metadata - Countries'!B:B,0))</f>
        <v>High income: OECD</v>
      </c>
      <c r="E216" t="s">
        <v>525</v>
      </c>
      <c r="F216" t="s">
        <v>569</v>
      </c>
      <c r="G216">
        <v>11</v>
      </c>
      <c r="H216">
        <v>11</v>
      </c>
      <c r="I216">
        <v>12</v>
      </c>
      <c r="J216">
        <v>15</v>
      </c>
      <c r="K216">
        <v>8</v>
      </c>
      <c r="L216">
        <v>7</v>
      </c>
    </row>
    <row r="217" spans="1:12" hidden="1">
      <c r="A217" t="s">
        <v>62</v>
      </c>
      <c r="B217" t="s">
        <v>245</v>
      </c>
      <c r="C217" t="str">
        <f>INDEX('Metadata - Countries'!C:C,MATCH(Data!B217,'Metadata - Countries'!B:B,0))</f>
        <v>Europe &amp; Central Asia</v>
      </c>
      <c r="D217" t="str">
        <f>INDEX('Metadata - Countries'!D:D,MATCH(Data!B217,'Metadata - Countries'!B:B,0))</f>
        <v>High income: OECD</v>
      </c>
      <c r="E217" t="s">
        <v>525</v>
      </c>
      <c r="F217" t="s">
        <v>569</v>
      </c>
      <c r="G217">
        <v>6</v>
      </c>
      <c r="H217">
        <v>5</v>
      </c>
      <c r="I217">
        <v>5</v>
      </c>
      <c r="J217">
        <v>4</v>
      </c>
      <c r="K217">
        <v>5</v>
      </c>
      <c r="L217">
        <v>4</v>
      </c>
    </row>
    <row r="218" spans="1:12" hidden="1">
      <c r="A218" t="s">
        <v>654</v>
      </c>
      <c r="B218" t="s">
        <v>115</v>
      </c>
      <c r="C218" t="str">
        <f>INDEX('Metadata - Countries'!C:C,MATCH(Data!B218,'Metadata - Countries'!B:B,0))</f>
        <v>Sub-Saharan Africa</v>
      </c>
      <c r="D218" t="str">
        <f>INDEX('Metadata - Countries'!D:D,MATCH(Data!B218,'Metadata - Countries'!B:B,0))</f>
        <v>Lower middle income</v>
      </c>
      <c r="E218" t="s">
        <v>525</v>
      </c>
      <c r="F218" t="s">
        <v>569</v>
      </c>
      <c r="G218">
        <v>550</v>
      </c>
      <c r="H218">
        <v>480</v>
      </c>
      <c r="I218">
        <v>520</v>
      </c>
      <c r="J218">
        <v>480</v>
      </c>
      <c r="K218">
        <v>350</v>
      </c>
      <c r="L218">
        <v>310</v>
      </c>
    </row>
    <row r="219" spans="1:12" hidden="1">
      <c r="A219" t="s">
        <v>321</v>
      </c>
      <c r="B219" t="s">
        <v>364</v>
      </c>
      <c r="C219" t="str">
        <f>INDEX('Metadata - Countries'!C:C,MATCH(Data!B219,'Metadata - Countries'!B:B,0))</f>
        <v>Latin America &amp; Caribbean</v>
      </c>
      <c r="D219" t="str">
        <f>INDEX('Metadata - Countries'!D:D,MATCH(Data!B219,'Metadata - Countries'!B:B,0))</f>
        <v>High income: nonOECD</v>
      </c>
      <c r="E219" t="s">
        <v>525</v>
      </c>
      <c r="F219" t="s">
        <v>569</v>
      </c>
    </row>
    <row r="220" spans="1:12">
      <c r="A220" t="s">
        <v>453</v>
      </c>
      <c r="B220" t="s">
        <v>130</v>
      </c>
      <c r="C220" t="str">
        <f>INDEX('Metadata - Countries'!C:C,MATCH(Data!B220,'Metadata - Countries'!B:B,0))</f>
        <v>Sub-Saharan Africa</v>
      </c>
      <c r="D220" t="str">
        <f>INDEX('Metadata - Countries'!D:D,MATCH(Data!B220,'Metadata - Countries'!B:B,0))</f>
        <v>Upper middle income</v>
      </c>
      <c r="E220" t="s">
        <v>525</v>
      </c>
      <c r="F220" t="s">
        <v>569</v>
      </c>
    </row>
    <row r="221" spans="1:12" hidden="1">
      <c r="A221" t="s">
        <v>153</v>
      </c>
      <c r="B221" t="s">
        <v>186</v>
      </c>
      <c r="C221" t="str">
        <f>INDEX('Metadata - Countries'!C:C,MATCH(Data!B221,'Metadata - Countries'!B:B,0))</f>
        <v>Middle East &amp; North Africa</v>
      </c>
      <c r="D221" t="str">
        <f>INDEX('Metadata - Countries'!D:D,MATCH(Data!B221,'Metadata - Countries'!B:B,0))</f>
        <v>Lower middle income</v>
      </c>
      <c r="E221" t="s">
        <v>525</v>
      </c>
      <c r="F221" t="s">
        <v>569</v>
      </c>
      <c r="G221">
        <v>130</v>
      </c>
      <c r="H221">
        <v>94</v>
      </c>
      <c r="I221">
        <v>75</v>
      </c>
      <c r="J221">
        <v>58</v>
      </c>
      <c r="K221">
        <v>50</v>
      </c>
      <c r="L221">
        <v>49</v>
      </c>
    </row>
    <row r="222" spans="1:12" hidden="1">
      <c r="A222" t="s">
        <v>106</v>
      </c>
      <c r="B222" t="s">
        <v>198</v>
      </c>
      <c r="C222" t="str">
        <f>INDEX('Metadata - Countries'!C:C,MATCH(Data!B222,'Metadata - Countries'!B:B,0))</f>
        <v>Latin America &amp; Caribbean</v>
      </c>
      <c r="D222" t="str">
        <f>INDEX('Metadata - Countries'!D:D,MATCH(Data!B222,'Metadata - Countries'!B:B,0))</f>
        <v>High income: nonOECD</v>
      </c>
      <c r="E222" t="s">
        <v>525</v>
      </c>
      <c r="F222" t="s">
        <v>569</v>
      </c>
    </row>
    <row r="223" spans="1:12" hidden="1">
      <c r="A223" t="s">
        <v>557</v>
      </c>
      <c r="B223" t="s">
        <v>531</v>
      </c>
      <c r="C223" t="str">
        <f>INDEX('Metadata - Countries'!C:C,MATCH(Data!B223,'Metadata - Countries'!B:B,0))</f>
        <v>Sub-Saharan Africa</v>
      </c>
      <c r="D223" t="str">
        <f>INDEX('Metadata - Countries'!D:D,MATCH(Data!B223,'Metadata - Countries'!B:B,0))</f>
        <v>Low income</v>
      </c>
      <c r="E223" t="s">
        <v>525</v>
      </c>
      <c r="F223" t="s">
        <v>569</v>
      </c>
      <c r="G223">
        <v>1700</v>
      </c>
      <c r="H223">
        <v>1600</v>
      </c>
      <c r="I223">
        <v>1500</v>
      </c>
      <c r="J223">
        <v>1200</v>
      </c>
      <c r="K223">
        <v>1100</v>
      </c>
      <c r="L223">
        <v>980</v>
      </c>
    </row>
    <row r="224" spans="1:12" hidden="1">
      <c r="A224" t="s">
        <v>226</v>
      </c>
      <c r="B224" t="s">
        <v>338</v>
      </c>
      <c r="C224" t="str">
        <f>INDEX('Metadata - Countries'!C:C,MATCH(Data!B224,'Metadata - Countries'!B:B,0))</f>
        <v>Sub-Saharan Africa</v>
      </c>
      <c r="D224" t="str">
        <f>INDEX('Metadata - Countries'!D:D,MATCH(Data!B224,'Metadata - Countries'!B:B,0))</f>
        <v>Low income</v>
      </c>
      <c r="E224" t="s">
        <v>525</v>
      </c>
      <c r="F224" t="s">
        <v>569</v>
      </c>
      <c r="G224">
        <v>660</v>
      </c>
      <c r="H224">
        <v>660</v>
      </c>
      <c r="I224">
        <v>580</v>
      </c>
      <c r="J224">
        <v>510</v>
      </c>
      <c r="K224">
        <v>480</v>
      </c>
      <c r="L224">
        <v>450</v>
      </c>
    </row>
    <row r="225" spans="1:12">
      <c r="A225" t="s">
        <v>501</v>
      </c>
      <c r="B225" t="s">
        <v>401</v>
      </c>
      <c r="C225" t="str">
        <f>INDEX('Metadata - Countries'!C:C,MATCH(Data!B225,'Metadata - Countries'!B:B,0))</f>
        <v>East Asia &amp; Pacific</v>
      </c>
      <c r="D225" t="str">
        <f>INDEX('Metadata - Countries'!D:D,MATCH(Data!B225,'Metadata - Countries'!B:B,0))</f>
        <v>Upper middle income</v>
      </c>
      <c r="E225" t="s">
        <v>525</v>
      </c>
      <c r="F225" t="s">
        <v>569</v>
      </c>
      <c r="G225">
        <v>42</v>
      </c>
      <c r="H225">
        <v>37</v>
      </c>
      <c r="I225">
        <v>40</v>
      </c>
      <c r="J225">
        <v>34</v>
      </c>
      <c r="K225">
        <v>28</v>
      </c>
      <c r="L225">
        <v>26</v>
      </c>
    </row>
    <row r="226" spans="1:12" hidden="1">
      <c r="A226" t="s">
        <v>39</v>
      </c>
      <c r="B226" t="s">
        <v>41</v>
      </c>
      <c r="C226" t="str">
        <f>INDEX('Metadata - Countries'!C:C,MATCH(Data!B226,'Metadata - Countries'!B:B,0))</f>
        <v>Europe &amp; Central Asia</v>
      </c>
      <c r="D226" t="str">
        <f>INDEX('Metadata - Countries'!D:D,MATCH(Data!B226,'Metadata - Countries'!B:B,0))</f>
        <v>Low income</v>
      </c>
      <c r="E226" t="s">
        <v>525</v>
      </c>
      <c r="F226" t="s">
        <v>569</v>
      </c>
      <c r="G226">
        <v>68</v>
      </c>
      <c r="H226">
        <v>120</v>
      </c>
      <c r="I226">
        <v>89</v>
      </c>
      <c r="J226">
        <v>59</v>
      </c>
      <c r="K226">
        <v>48</v>
      </c>
      <c r="L226">
        <v>44</v>
      </c>
    </row>
    <row r="227" spans="1:12">
      <c r="A227" t="s">
        <v>469</v>
      </c>
      <c r="B227" t="s">
        <v>231</v>
      </c>
      <c r="C227" t="str">
        <f>INDEX('Metadata - Countries'!C:C,MATCH(Data!B227,'Metadata - Countries'!B:B,0))</f>
        <v>Europe &amp; Central Asia</v>
      </c>
      <c r="D227" t="str">
        <f>INDEX('Metadata - Countries'!D:D,MATCH(Data!B227,'Metadata - Countries'!B:B,0))</f>
        <v>Upper middle income</v>
      </c>
      <c r="E227" t="s">
        <v>525</v>
      </c>
      <c r="F227" t="s">
        <v>569</v>
      </c>
      <c r="G227">
        <v>66</v>
      </c>
      <c r="H227">
        <v>79</v>
      </c>
      <c r="I227">
        <v>81</v>
      </c>
      <c r="J227">
        <v>76</v>
      </c>
      <c r="K227">
        <v>65</v>
      </c>
      <c r="L227">
        <v>61</v>
      </c>
    </row>
    <row r="228" spans="1:12" hidden="1">
      <c r="A228" t="s">
        <v>617</v>
      </c>
      <c r="B228" t="s">
        <v>243</v>
      </c>
      <c r="C228" t="str">
        <f>INDEX('Metadata - Countries'!C:C,MATCH(Data!B228,'Metadata - Countries'!B:B,0))</f>
        <v>East Asia &amp; Pacific</v>
      </c>
      <c r="D228" t="str">
        <f>INDEX('Metadata - Countries'!D:D,MATCH(Data!B228,'Metadata - Countries'!B:B,0))</f>
        <v>Lower middle income</v>
      </c>
      <c r="E228" t="s">
        <v>525</v>
      </c>
      <c r="F228" t="s">
        <v>569</v>
      </c>
      <c r="G228">
        <v>1200</v>
      </c>
      <c r="H228">
        <v>1000</v>
      </c>
      <c r="I228">
        <v>680</v>
      </c>
      <c r="J228">
        <v>500</v>
      </c>
      <c r="K228">
        <v>330</v>
      </c>
      <c r="L228">
        <v>270</v>
      </c>
    </row>
    <row r="229" spans="1:12">
      <c r="A229" t="s">
        <v>594</v>
      </c>
      <c r="B229" t="s">
        <v>574</v>
      </c>
      <c r="C229" t="str">
        <f>INDEX('Metadata - Countries'!C:C,MATCH(Data!B229,'Metadata - Countries'!B:B,0))</f>
        <v>East Asia &amp; Pacific</v>
      </c>
      <c r="D229" t="str">
        <f>INDEX('Metadata - Countries'!D:D,MATCH(Data!B229,'Metadata - Countries'!B:B,0))</f>
        <v>Upper middle income</v>
      </c>
      <c r="E229" t="s">
        <v>525</v>
      </c>
      <c r="F229" t="s">
        <v>569</v>
      </c>
      <c r="G229">
        <v>71</v>
      </c>
      <c r="H229">
        <v>89</v>
      </c>
      <c r="I229">
        <v>91</v>
      </c>
      <c r="J229">
        <v>100</v>
      </c>
      <c r="K229">
        <v>120</v>
      </c>
      <c r="L229">
        <v>120</v>
      </c>
    </row>
    <row r="230" spans="1:12" hidden="1">
      <c r="A230" t="s">
        <v>609</v>
      </c>
      <c r="B230" t="s">
        <v>150</v>
      </c>
      <c r="C230" t="str">
        <f>INDEX('Metadata - Countries'!C:C,MATCH(Data!B230,'Metadata - Countries'!B:B,0))</f>
        <v>Latin America &amp; Caribbean</v>
      </c>
      <c r="D230" t="str">
        <f>INDEX('Metadata - Countries'!D:D,MATCH(Data!B230,'Metadata - Countries'!B:B,0))</f>
        <v>High income: nonOECD</v>
      </c>
      <c r="E230" t="s">
        <v>525</v>
      </c>
      <c r="F230" t="s">
        <v>569</v>
      </c>
      <c r="G230">
        <v>89</v>
      </c>
      <c r="H230">
        <v>91</v>
      </c>
      <c r="I230">
        <v>59</v>
      </c>
      <c r="J230">
        <v>58</v>
      </c>
      <c r="K230">
        <v>82</v>
      </c>
      <c r="L230">
        <v>84</v>
      </c>
    </row>
    <row r="231" spans="1:12">
      <c r="A231" t="s">
        <v>181</v>
      </c>
      <c r="B231" t="s">
        <v>18</v>
      </c>
      <c r="C231" t="str">
        <f>INDEX('Metadata - Countries'!C:C,MATCH(Data!B231,'Metadata - Countries'!B:B,0))</f>
        <v>Middle East &amp; North Africa</v>
      </c>
      <c r="D231" t="str">
        <f>INDEX('Metadata - Countries'!D:D,MATCH(Data!B231,'Metadata - Countries'!B:B,0))</f>
        <v>Upper middle income</v>
      </c>
      <c r="E231" t="s">
        <v>525</v>
      </c>
      <c r="F231" t="s">
        <v>569</v>
      </c>
      <c r="G231">
        <v>91</v>
      </c>
      <c r="H231">
        <v>81</v>
      </c>
      <c r="I231">
        <v>65</v>
      </c>
      <c r="J231">
        <v>55</v>
      </c>
      <c r="K231">
        <v>48</v>
      </c>
      <c r="L231">
        <v>46</v>
      </c>
    </row>
    <row r="232" spans="1:12">
      <c r="A232" t="s">
        <v>324</v>
      </c>
      <c r="B232" t="s">
        <v>384</v>
      </c>
      <c r="C232" t="str">
        <f>INDEX('Metadata - Countries'!C:C,MATCH(Data!B232,'Metadata - Countries'!B:B,0))</f>
        <v>Europe &amp; Central Asia</v>
      </c>
      <c r="D232" t="str">
        <f>INDEX('Metadata - Countries'!D:D,MATCH(Data!B232,'Metadata - Countries'!B:B,0))</f>
        <v>Upper middle income</v>
      </c>
      <c r="E232" t="s">
        <v>525</v>
      </c>
      <c r="F232" t="s">
        <v>569</v>
      </c>
      <c r="G232">
        <v>48</v>
      </c>
      <c r="H232">
        <v>39</v>
      </c>
      <c r="I232">
        <v>33</v>
      </c>
      <c r="J232">
        <v>27</v>
      </c>
      <c r="K232">
        <v>22</v>
      </c>
      <c r="L232">
        <v>20</v>
      </c>
    </row>
    <row r="233" spans="1:12">
      <c r="A233" t="s">
        <v>395</v>
      </c>
      <c r="B233" t="s">
        <v>87</v>
      </c>
      <c r="C233" t="str">
        <f>INDEX('Metadata - Countries'!C:C,MATCH(Data!B233,'Metadata - Countries'!B:B,0))</f>
        <v>East Asia &amp; Pacific</v>
      </c>
      <c r="D233" t="str">
        <f>INDEX('Metadata - Countries'!D:D,MATCH(Data!B233,'Metadata - Countries'!B:B,0))</f>
        <v>Upper middle income</v>
      </c>
      <c r="E233" t="s">
        <v>525</v>
      </c>
      <c r="F233" t="s">
        <v>569</v>
      </c>
    </row>
    <row r="234" spans="1:12" hidden="1">
      <c r="A234" t="s">
        <v>513</v>
      </c>
      <c r="B234" t="s">
        <v>416</v>
      </c>
      <c r="C234" t="str">
        <f>INDEX('Metadata - Countries'!C:C,MATCH(Data!B234,'Metadata - Countries'!B:B,0))</f>
        <v>Sub-Saharan Africa</v>
      </c>
      <c r="D234" t="str">
        <f>INDEX('Metadata - Countries'!D:D,MATCH(Data!B234,'Metadata - Countries'!B:B,0))</f>
        <v>Low income</v>
      </c>
      <c r="E234" t="s">
        <v>525</v>
      </c>
      <c r="F234" t="s">
        <v>569</v>
      </c>
      <c r="G234">
        <v>910</v>
      </c>
      <c r="H234">
        <v>890</v>
      </c>
      <c r="I234">
        <v>770</v>
      </c>
      <c r="J234">
        <v>610</v>
      </c>
      <c r="K234">
        <v>460</v>
      </c>
      <c r="L234">
        <v>410</v>
      </c>
    </row>
    <row r="235" spans="1:12" hidden="1">
      <c r="A235" t="s">
        <v>634</v>
      </c>
      <c r="B235" t="s">
        <v>135</v>
      </c>
      <c r="C235" t="str">
        <f>INDEX('Metadata - Countries'!C:C,MATCH(Data!B235,'Metadata - Countries'!B:B,0))</f>
        <v>Sub-Saharan Africa</v>
      </c>
      <c r="D235" t="str">
        <f>INDEX('Metadata - Countries'!D:D,MATCH(Data!B235,'Metadata - Countries'!B:B,0))</f>
        <v>Low income</v>
      </c>
      <c r="E235" t="s">
        <v>525</v>
      </c>
      <c r="F235" t="s">
        <v>569</v>
      </c>
      <c r="G235">
        <v>780</v>
      </c>
      <c r="H235">
        <v>740</v>
      </c>
      <c r="I235">
        <v>650</v>
      </c>
      <c r="J235">
        <v>510</v>
      </c>
      <c r="K235">
        <v>410</v>
      </c>
      <c r="L235">
        <v>360</v>
      </c>
    </row>
    <row r="236" spans="1:12" hidden="1">
      <c r="A236" t="s">
        <v>394</v>
      </c>
      <c r="B236" t="s">
        <v>457</v>
      </c>
      <c r="C236" t="str">
        <f>INDEX('Metadata - Countries'!C:C,MATCH(Data!B236,'Metadata - Countries'!B:B,0))</f>
        <v>Europe &amp; Central Asia</v>
      </c>
      <c r="D236" t="str">
        <f>INDEX('Metadata - Countries'!D:D,MATCH(Data!B236,'Metadata - Countries'!B:B,0))</f>
        <v>Lower middle income</v>
      </c>
      <c r="E236" t="s">
        <v>525</v>
      </c>
      <c r="F236" t="s">
        <v>569</v>
      </c>
      <c r="G236">
        <v>49</v>
      </c>
      <c r="H236">
        <v>45</v>
      </c>
      <c r="I236">
        <v>35</v>
      </c>
      <c r="J236">
        <v>25</v>
      </c>
      <c r="K236">
        <v>29</v>
      </c>
      <c r="L236">
        <v>23</v>
      </c>
    </row>
    <row r="237" spans="1:12" hidden="1">
      <c r="A237" t="s">
        <v>139</v>
      </c>
      <c r="B237" t="s">
        <v>544</v>
      </c>
      <c r="C237">
        <f>INDEX('Metadata - Countries'!C:C,MATCH(Data!B237,'Metadata - Countries'!B:B,0))</f>
        <v>0</v>
      </c>
      <c r="D237">
        <f>INDEX('Metadata - Countries'!D:D,MATCH(Data!B237,'Metadata - Countries'!B:B,0))</f>
        <v>0</v>
      </c>
      <c r="E237" t="s">
        <v>525</v>
      </c>
      <c r="F237" t="s">
        <v>569</v>
      </c>
      <c r="G237">
        <v>120</v>
      </c>
      <c r="H237">
        <v>100</v>
      </c>
      <c r="I237">
        <v>93</v>
      </c>
      <c r="J237">
        <v>77</v>
      </c>
      <c r="K237">
        <v>62</v>
      </c>
      <c r="L237">
        <v>57</v>
      </c>
    </row>
    <row r="238" spans="1:12" hidden="1">
      <c r="A238" t="s">
        <v>477</v>
      </c>
      <c r="B238" t="s">
        <v>659</v>
      </c>
      <c r="C238" t="str">
        <f>INDEX('Metadata - Countries'!C:C,MATCH(Data!B238,'Metadata - Countries'!B:B,0))</f>
        <v>Latin America &amp; Caribbean</v>
      </c>
      <c r="D238" t="str">
        <f>INDEX('Metadata - Countries'!D:D,MATCH(Data!B238,'Metadata - Countries'!B:B,0))</f>
        <v>High income: nonOECD</v>
      </c>
      <c r="E238" t="s">
        <v>525</v>
      </c>
      <c r="F238" t="s">
        <v>569</v>
      </c>
      <c r="G238">
        <v>42</v>
      </c>
      <c r="H238">
        <v>34</v>
      </c>
      <c r="I238">
        <v>35</v>
      </c>
      <c r="J238">
        <v>32</v>
      </c>
      <c r="K238">
        <v>23</v>
      </c>
      <c r="L238">
        <v>14</v>
      </c>
    </row>
    <row r="239" spans="1:12" hidden="1">
      <c r="A239" t="s">
        <v>356</v>
      </c>
      <c r="B239" t="s">
        <v>566</v>
      </c>
      <c r="C239" t="str">
        <f>INDEX('Metadata - Countries'!C:C,MATCH(Data!B239,'Metadata - Countries'!B:B,0))</f>
        <v>North America</v>
      </c>
      <c r="D239" t="str">
        <f>INDEX('Metadata - Countries'!D:D,MATCH(Data!B239,'Metadata - Countries'!B:B,0))</f>
        <v>High income: OECD</v>
      </c>
      <c r="E239" t="s">
        <v>525</v>
      </c>
      <c r="F239" t="s">
        <v>569</v>
      </c>
      <c r="G239">
        <v>12</v>
      </c>
      <c r="H239">
        <v>11</v>
      </c>
      <c r="I239">
        <v>13</v>
      </c>
      <c r="J239">
        <v>17</v>
      </c>
      <c r="K239">
        <v>27</v>
      </c>
      <c r="L239">
        <v>28</v>
      </c>
    </row>
    <row r="240" spans="1:12" hidden="1">
      <c r="A240" t="s">
        <v>270</v>
      </c>
      <c r="B240" t="s">
        <v>132</v>
      </c>
      <c r="C240" t="str">
        <f>INDEX('Metadata - Countries'!C:C,MATCH(Data!B240,'Metadata - Countries'!B:B,0))</f>
        <v>Europe &amp; Central Asia</v>
      </c>
      <c r="D240" t="str">
        <f>INDEX('Metadata - Countries'!D:D,MATCH(Data!B240,'Metadata - Countries'!B:B,0))</f>
        <v>Lower middle income</v>
      </c>
      <c r="E240" t="s">
        <v>525</v>
      </c>
      <c r="F240" t="s">
        <v>569</v>
      </c>
      <c r="G240">
        <v>66</v>
      </c>
      <c r="H240">
        <v>54</v>
      </c>
      <c r="I240">
        <v>48</v>
      </c>
      <c r="J240">
        <v>44</v>
      </c>
      <c r="K240">
        <v>40</v>
      </c>
      <c r="L240">
        <v>36</v>
      </c>
    </row>
    <row r="241" spans="1:12">
      <c r="A241" t="s">
        <v>46</v>
      </c>
      <c r="B241" t="s">
        <v>92</v>
      </c>
      <c r="C241" t="str">
        <f>INDEX('Metadata - Countries'!C:C,MATCH(Data!B241,'Metadata - Countries'!B:B,0))</f>
        <v>Latin America &amp; Caribbean</v>
      </c>
      <c r="D241" t="str">
        <f>INDEX('Metadata - Countries'!D:D,MATCH(Data!B241,'Metadata - Countries'!B:B,0))</f>
        <v>Upper middle income</v>
      </c>
      <c r="E241" t="s">
        <v>525</v>
      </c>
      <c r="F241" t="s">
        <v>569</v>
      </c>
      <c r="G241">
        <v>48</v>
      </c>
      <c r="H241">
        <v>72</v>
      </c>
      <c r="I241">
        <v>75</v>
      </c>
      <c r="J241">
        <v>55</v>
      </c>
      <c r="K241">
        <v>47</v>
      </c>
      <c r="L241">
        <v>45</v>
      </c>
    </row>
    <row r="242" spans="1:12">
      <c r="A242" t="s">
        <v>69</v>
      </c>
      <c r="B242" t="s">
        <v>281</v>
      </c>
      <c r="C242" t="str">
        <f>INDEX('Metadata - Countries'!C:C,MATCH(Data!B242,'Metadata - Countries'!B:B,0))</f>
        <v>Latin America &amp; Caribbean</v>
      </c>
      <c r="D242" t="str">
        <f>INDEX('Metadata - Countries'!D:D,MATCH(Data!B242,'Metadata - Countries'!B:B,0))</f>
        <v>Upper middle income</v>
      </c>
      <c r="E242" t="s">
        <v>525</v>
      </c>
      <c r="F242" t="s">
        <v>569</v>
      </c>
      <c r="G242">
        <v>93</v>
      </c>
      <c r="H242">
        <v>98</v>
      </c>
      <c r="I242">
        <v>91</v>
      </c>
      <c r="J242">
        <v>94</v>
      </c>
      <c r="K242">
        <v>110</v>
      </c>
      <c r="L242">
        <v>110</v>
      </c>
    </row>
    <row r="243" spans="1:12" hidden="1">
      <c r="A243" t="s">
        <v>390</v>
      </c>
      <c r="B243" t="s">
        <v>114</v>
      </c>
      <c r="C243" t="str">
        <f>INDEX('Metadata - Countries'!C:C,MATCH(Data!B243,'Metadata - Countries'!B:B,0))</f>
        <v>Latin America &amp; Caribbean</v>
      </c>
      <c r="D243" t="str">
        <f>INDEX('Metadata - Countries'!D:D,MATCH(Data!B243,'Metadata - Countries'!B:B,0))</f>
        <v>High income: nonOECD</v>
      </c>
      <c r="E243" t="s">
        <v>525</v>
      </c>
      <c r="F243" t="s">
        <v>569</v>
      </c>
    </row>
    <row r="244" spans="1:12" hidden="1">
      <c r="A244" t="s">
        <v>219</v>
      </c>
      <c r="B244" t="s">
        <v>585</v>
      </c>
      <c r="C244" t="str">
        <f>INDEX('Metadata - Countries'!C:C,MATCH(Data!B244,'Metadata - Countries'!B:B,0))</f>
        <v>East Asia &amp; Pacific</v>
      </c>
      <c r="D244" t="str">
        <f>INDEX('Metadata - Countries'!D:D,MATCH(Data!B244,'Metadata - Countries'!B:B,0))</f>
        <v>Lower middle income</v>
      </c>
      <c r="E244" t="s">
        <v>525</v>
      </c>
      <c r="F244" t="s">
        <v>569</v>
      </c>
      <c r="G244">
        <v>140</v>
      </c>
      <c r="H244">
        <v>110</v>
      </c>
      <c r="I244">
        <v>82</v>
      </c>
      <c r="J244">
        <v>60</v>
      </c>
      <c r="K244">
        <v>51</v>
      </c>
      <c r="L244">
        <v>49</v>
      </c>
    </row>
    <row r="245" spans="1:12" hidden="1">
      <c r="A245" t="s">
        <v>582</v>
      </c>
      <c r="B245" t="s">
        <v>107</v>
      </c>
      <c r="C245" t="str">
        <f>INDEX('Metadata - Countries'!C:C,MATCH(Data!B245,'Metadata - Countries'!B:B,0))</f>
        <v>East Asia &amp; Pacific</v>
      </c>
      <c r="D245" t="str">
        <f>INDEX('Metadata - Countries'!D:D,MATCH(Data!B245,'Metadata - Countries'!B:B,0))</f>
        <v>Lower middle income</v>
      </c>
      <c r="E245" t="s">
        <v>525</v>
      </c>
      <c r="F245" t="s">
        <v>569</v>
      </c>
      <c r="G245">
        <v>170</v>
      </c>
      <c r="H245">
        <v>140</v>
      </c>
      <c r="I245">
        <v>120</v>
      </c>
      <c r="J245">
        <v>100</v>
      </c>
      <c r="K245">
        <v>90</v>
      </c>
      <c r="L245">
        <v>86</v>
      </c>
    </row>
    <row r="246" spans="1:12" hidden="1">
      <c r="A246" t="s">
        <v>75</v>
      </c>
      <c r="B246" t="s">
        <v>172</v>
      </c>
      <c r="C246" t="str">
        <f>INDEX('Metadata - Countries'!C:C,MATCH(Data!B246,'Metadata - Countries'!B:B,0))</f>
        <v>Middle East &amp; North Africa</v>
      </c>
      <c r="D246" t="str">
        <f>INDEX('Metadata - Countries'!D:D,MATCH(Data!B246,'Metadata - Countries'!B:B,0))</f>
        <v>Lower middle income</v>
      </c>
      <c r="E246" t="s">
        <v>525</v>
      </c>
      <c r="F246" t="s">
        <v>569</v>
      </c>
      <c r="G246">
        <v>96</v>
      </c>
      <c r="H246">
        <v>71</v>
      </c>
      <c r="I246">
        <v>59</v>
      </c>
      <c r="J246">
        <v>59</v>
      </c>
      <c r="K246">
        <v>53</v>
      </c>
      <c r="L246">
        <v>47</v>
      </c>
    </row>
    <row r="247" spans="1:12" hidden="1">
      <c r="A247" t="s">
        <v>541</v>
      </c>
      <c r="B247" t="s">
        <v>651</v>
      </c>
      <c r="C247">
        <f>INDEX('Metadata - Countries'!C:C,MATCH(Data!B247,'Metadata - Countries'!B:B,0))</f>
        <v>0</v>
      </c>
      <c r="D247">
        <f>INDEX('Metadata - Countries'!D:D,MATCH(Data!B247,'Metadata - Countries'!B:B,0))</f>
        <v>0</v>
      </c>
      <c r="E247" t="s">
        <v>525</v>
      </c>
      <c r="F247" t="s">
        <v>569</v>
      </c>
      <c r="G247">
        <v>380</v>
      </c>
      <c r="H247">
        <v>360</v>
      </c>
      <c r="I247">
        <v>330</v>
      </c>
      <c r="J247">
        <v>270</v>
      </c>
      <c r="K247">
        <v>230</v>
      </c>
      <c r="L247">
        <v>210</v>
      </c>
    </row>
    <row r="248" spans="1:12" hidden="1">
      <c r="A248" t="s">
        <v>160</v>
      </c>
      <c r="B248" t="s">
        <v>441</v>
      </c>
      <c r="C248" t="str">
        <f>INDEX('Metadata - Countries'!C:C,MATCH(Data!B248,'Metadata - Countries'!B:B,0))</f>
        <v>East Asia &amp; Pacific</v>
      </c>
      <c r="D248" t="str">
        <f>INDEX('Metadata - Countries'!D:D,MATCH(Data!B248,'Metadata - Countries'!B:B,0))</f>
        <v>Lower middle income</v>
      </c>
      <c r="E248" t="s">
        <v>525</v>
      </c>
      <c r="F248" t="s">
        <v>569</v>
      </c>
      <c r="G248">
        <v>150</v>
      </c>
      <c r="H248">
        <v>110</v>
      </c>
      <c r="I248">
        <v>89</v>
      </c>
      <c r="J248">
        <v>73</v>
      </c>
      <c r="K248">
        <v>62</v>
      </c>
      <c r="L248">
        <v>58</v>
      </c>
    </row>
    <row r="249" spans="1:12" hidden="1">
      <c r="A249" t="s">
        <v>641</v>
      </c>
      <c r="B249" t="s">
        <v>15</v>
      </c>
      <c r="C249" t="str">
        <f>INDEX('Metadata - Countries'!C:C,MATCH(Data!B249,'Metadata - Countries'!B:B,0))</f>
        <v>Middle East &amp; North Africa</v>
      </c>
      <c r="D249" t="str">
        <f>INDEX('Metadata - Countries'!D:D,MATCH(Data!B249,'Metadata - Countries'!B:B,0))</f>
        <v>Lower middle income</v>
      </c>
      <c r="E249" t="s">
        <v>525</v>
      </c>
      <c r="F249" t="s">
        <v>569</v>
      </c>
      <c r="G249">
        <v>460</v>
      </c>
      <c r="H249">
        <v>420</v>
      </c>
      <c r="I249">
        <v>370</v>
      </c>
      <c r="J249">
        <v>330</v>
      </c>
      <c r="K249">
        <v>290</v>
      </c>
      <c r="L249">
        <v>270</v>
      </c>
    </row>
    <row r="250" spans="1:12">
      <c r="A250" t="s">
        <v>443</v>
      </c>
      <c r="B250" t="s">
        <v>347</v>
      </c>
      <c r="C250" t="str">
        <f>INDEX('Metadata - Countries'!C:C,MATCH(Data!B250,'Metadata - Countries'!B:B,0))</f>
        <v>Sub-Saharan Africa</v>
      </c>
      <c r="D250" t="str">
        <f>INDEX('Metadata - Countries'!D:D,MATCH(Data!B250,'Metadata - Countries'!B:B,0))</f>
        <v>Upper middle income</v>
      </c>
      <c r="E250" t="s">
        <v>525</v>
      </c>
      <c r="F250" t="s">
        <v>569</v>
      </c>
      <c r="G250">
        <v>150</v>
      </c>
      <c r="H250">
        <v>140</v>
      </c>
      <c r="I250">
        <v>150</v>
      </c>
      <c r="J250">
        <v>160</v>
      </c>
      <c r="K250">
        <v>140</v>
      </c>
      <c r="L250">
        <v>140</v>
      </c>
    </row>
    <row r="251" spans="1:12" hidden="1">
      <c r="A251" t="s">
        <v>447</v>
      </c>
      <c r="B251" t="s">
        <v>195</v>
      </c>
      <c r="C251" t="str">
        <f>INDEX('Metadata - Countries'!C:C,MATCH(Data!B251,'Metadata - Countries'!B:B,0))</f>
        <v>Sub-Saharan Africa</v>
      </c>
      <c r="D251" t="str">
        <f>INDEX('Metadata - Countries'!D:D,MATCH(Data!B251,'Metadata - Countries'!B:B,0))</f>
        <v>Low income</v>
      </c>
      <c r="E251" t="s">
        <v>525</v>
      </c>
      <c r="F251" t="s">
        <v>569</v>
      </c>
      <c r="G251">
        <v>1000</v>
      </c>
      <c r="H251">
        <v>1100</v>
      </c>
      <c r="I251">
        <v>1100</v>
      </c>
      <c r="J251">
        <v>930</v>
      </c>
      <c r="K251">
        <v>810</v>
      </c>
      <c r="L251">
        <v>730</v>
      </c>
    </row>
    <row r="252" spans="1:12" hidden="1">
      <c r="A252" t="s">
        <v>10</v>
      </c>
      <c r="B252" t="s">
        <v>391</v>
      </c>
      <c r="C252" t="str">
        <f>INDEX('Metadata - Countries'!C:C,MATCH(Data!B252,'Metadata - Countries'!B:B,0))</f>
        <v>Sub-Saharan Africa</v>
      </c>
      <c r="D252" t="str">
        <f>INDEX('Metadata - Countries'!D:D,MATCH(Data!B252,'Metadata - Countries'!B:B,0))</f>
        <v>Lower middle income</v>
      </c>
      <c r="E252" t="s">
        <v>525</v>
      </c>
      <c r="F252" t="s">
        <v>569</v>
      </c>
      <c r="G252">
        <v>580</v>
      </c>
      <c r="H252">
        <v>630</v>
      </c>
      <c r="I252">
        <v>610</v>
      </c>
      <c r="J252">
        <v>430</v>
      </c>
      <c r="K252">
        <v>320</v>
      </c>
      <c r="L252">
        <v>280</v>
      </c>
    </row>
    <row r="253" spans="1:12" hidden="1">
      <c r="A253" t="s">
        <v>668</v>
      </c>
      <c r="B253" t="s">
        <v>301</v>
      </c>
      <c r="C253" t="str">
        <f>INDEX('Metadata - Countries'!C:C,MATCH(Data!B253,'Metadata - Countries'!B:B,0))</f>
        <v>Sub-Saharan Africa</v>
      </c>
      <c r="D253" t="str">
        <f>INDEX('Metadata - Countries'!D:D,MATCH(Data!B253,'Metadata - Countries'!B:B,0))</f>
        <v>Low income</v>
      </c>
      <c r="E253" t="s">
        <v>525</v>
      </c>
      <c r="F253" t="s">
        <v>569</v>
      </c>
      <c r="G253">
        <v>520</v>
      </c>
      <c r="H253">
        <v>550</v>
      </c>
      <c r="I253">
        <v>680</v>
      </c>
      <c r="J253">
        <v>740</v>
      </c>
      <c r="K253">
        <v>610</v>
      </c>
      <c r="L253">
        <v>470</v>
      </c>
    </row>
  </sheetData>
  <autoFilter ref="A1:L253">
    <filterColumn colId="3">
      <filters>
        <filter val="Upper middle income"/>
      </filters>
    </filterColumn>
  </autoFilter>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2"/>
  <sheetViews>
    <sheetView workbookViewId="0">
      <selection activeCell="C1" sqref="C1"/>
    </sheetView>
  </sheetViews>
  <sheetFormatPr baseColWidth="10" defaultColWidth="8.83203125" defaultRowHeight="14" x14ac:dyDescent="0"/>
  <cols>
    <col min="1" max="5" width="62.5" customWidth="1"/>
  </cols>
  <sheetData>
    <row r="1" spans="1:5">
      <c r="A1" t="s">
        <v>652</v>
      </c>
      <c r="B1" t="s">
        <v>438</v>
      </c>
      <c r="C1" t="s">
        <v>581</v>
      </c>
      <c r="D1" t="s">
        <v>621</v>
      </c>
      <c r="E1" t="s">
        <v>614</v>
      </c>
    </row>
    <row r="2" spans="1:5">
      <c r="A2" t="s">
        <v>474</v>
      </c>
      <c r="B2" t="s">
        <v>13</v>
      </c>
      <c r="C2" t="s">
        <v>553</v>
      </c>
      <c r="D2" t="s">
        <v>485</v>
      </c>
      <c r="E2" t="s">
        <v>120</v>
      </c>
    </row>
    <row r="3" spans="1:5">
      <c r="A3" t="s">
        <v>289</v>
      </c>
      <c r="B3" t="s">
        <v>577</v>
      </c>
      <c r="C3" t="s">
        <v>81</v>
      </c>
      <c r="D3" t="s">
        <v>598</v>
      </c>
      <c r="E3" t="s">
        <v>140</v>
      </c>
    </row>
    <row r="4" spans="1:5">
      <c r="A4" t="s">
        <v>282</v>
      </c>
      <c r="B4" t="s">
        <v>17</v>
      </c>
      <c r="C4" t="s">
        <v>269</v>
      </c>
      <c r="D4" t="s">
        <v>139</v>
      </c>
      <c r="E4" s="1" t="s">
        <v>322</v>
      </c>
    </row>
    <row r="5" spans="1:5">
      <c r="A5" t="s">
        <v>178</v>
      </c>
      <c r="B5" t="s">
        <v>411</v>
      </c>
      <c r="C5" t="s">
        <v>349</v>
      </c>
      <c r="D5" t="s">
        <v>139</v>
      </c>
    </row>
    <row r="6" spans="1:5">
      <c r="A6" t="s">
        <v>302</v>
      </c>
      <c r="B6" t="s">
        <v>664</v>
      </c>
      <c r="C6" t="s">
        <v>349</v>
      </c>
      <c r="D6" t="s">
        <v>485</v>
      </c>
    </row>
    <row r="7" spans="1:5">
      <c r="A7" t="s">
        <v>97</v>
      </c>
      <c r="B7" t="s">
        <v>567</v>
      </c>
      <c r="E7" t="s">
        <v>300</v>
      </c>
    </row>
    <row r="8" spans="1:5">
      <c r="A8" t="s">
        <v>38</v>
      </c>
      <c r="B8" t="s">
        <v>184</v>
      </c>
      <c r="C8" t="s">
        <v>112</v>
      </c>
      <c r="D8" t="s">
        <v>485</v>
      </c>
      <c r="E8" s="1" t="s">
        <v>635</v>
      </c>
    </row>
    <row r="9" spans="1:5">
      <c r="A9" t="s">
        <v>273</v>
      </c>
      <c r="B9" t="s">
        <v>449</v>
      </c>
      <c r="C9" t="s">
        <v>553</v>
      </c>
      <c r="D9" t="s">
        <v>139</v>
      </c>
    </row>
    <row r="10" spans="1:5">
      <c r="A10" t="s">
        <v>79</v>
      </c>
      <c r="B10" t="s">
        <v>247</v>
      </c>
      <c r="C10" t="s">
        <v>349</v>
      </c>
      <c r="D10" t="s">
        <v>327</v>
      </c>
    </row>
    <row r="11" spans="1:5">
      <c r="A11" t="s">
        <v>95</v>
      </c>
      <c r="B11" t="s">
        <v>312</v>
      </c>
      <c r="C11" t="s">
        <v>440</v>
      </c>
      <c r="D11" t="s">
        <v>139</v>
      </c>
    </row>
    <row r="12" spans="1:5">
      <c r="A12" t="s">
        <v>363</v>
      </c>
      <c r="B12" t="s">
        <v>448</v>
      </c>
      <c r="C12" t="s">
        <v>553</v>
      </c>
      <c r="D12" t="s">
        <v>485</v>
      </c>
      <c r="E12" s="1" t="s">
        <v>524</v>
      </c>
    </row>
    <row r="13" spans="1:5">
      <c r="A13" t="s">
        <v>392</v>
      </c>
      <c r="B13" t="s">
        <v>263</v>
      </c>
      <c r="C13" t="s">
        <v>440</v>
      </c>
      <c r="D13" t="s">
        <v>104</v>
      </c>
      <c r="E13" t="s">
        <v>548</v>
      </c>
    </row>
    <row r="14" spans="1:5">
      <c r="A14" t="s">
        <v>52</v>
      </c>
      <c r="B14" t="s">
        <v>313</v>
      </c>
      <c r="C14" t="s">
        <v>349</v>
      </c>
      <c r="D14" t="s">
        <v>104</v>
      </c>
      <c r="E14" t="s">
        <v>599</v>
      </c>
    </row>
    <row r="15" spans="1:5">
      <c r="A15" t="s">
        <v>483</v>
      </c>
      <c r="B15" t="s">
        <v>473</v>
      </c>
      <c r="C15" t="s">
        <v>349</v>
      </c>
      <c r="D15" t="s">
        <v>139</v>
      </c>
      <c r="E15" s="1" t="s">
        <v>268</v>
      </c>
    </row>
    <row r="16" spans="1:5">
      <c r="A16" t="s">
        <v>429</v>
      </c>
      <c r="B16" t="s">
        <v>493</v>
      </c>
      <c r="C16" t="s">
        <v>269</v>
      </c>
      <c r="D16" t="s">
        <v>598</v>
      </c>
    </row>
    <row r="17" spans="1:5">
      <c r="A17" t="s">
        <v>591</v>
      </c>
      <c r="B17" t="s">
        <v>40</v>
      </c>
      <c r="C17" t="s">
        <v>349</v>
      </c>
      <c r="D17" t="s">
        <v>104</v>
      </c>
      <c r="E17" t="s">
        <v>425</v>
      </c>
    </row>
    <row r="18" spans="1:5">
      <c r="A18" t="s">
        <v>579</v>
      </c>
      <c r="B18" t="s">
        <v>296</v>
      </c>
      <c r="C18" t="s">
        <v>269</v>
      </c>
      <c r="D18" t="s">
        <v>598</v>
      </c>
    </row>
    <row r="19" spans="1:5">
      <c r="A19" t="s">
        <v>101</v>
      </c>
      <c r="B19" t="s">
        <v>412</v>
      </c>
      <c r="C19" t="s">
        <v>269</v>
      </c>
      <c r="D19" t="s">
        <v>598</v>
      </c>
    </row>
    <row r="20" spans="1:5">
      <c r="A20" t="s">
        <v>31</v>
      </c>
      <c r="B20" t="s">
        <v>128</v>
      </c>
      <c r="C20" t="s">
        <v>81</v>
      </c>
      <c r="D20" t="s">
        <v>598</v>
      </c>
      <c r="E20" t="s">
        <v>554</v>
      </c>
    </row>
    <row r="21" spans="1:5">
      <c r="A21" t="s">
        <v>556</v>
      </c>
      <c r="B21" t="s">
        <v>129</v>
      </c>
      <c r="C21" t="s">
        <v>349</v>
      </c>
      <c r="D21" t="s">
        <v>139</v>
      </c>
      <c r="E21" s="1" t="s">
        <v>48</v>
      </c>
    </row>
    <row r="22" spans="1:5">
      <c r="A22" t="s">
        <v>323</v>
      </c>
      <c r="B22" t="s">
        <v>60</v>
      </c>
      <c r="C22" t="s">
        <v>112</v>
      </c>
      <c r="D22" t="s">
        <v>485</v>
      </c>
    </row>
    <row r="23" spans="1:5">
      <c r="A23" t="s">
        <v>144</v>
      </c>
      <c r="B23" t="s">
        <v>255</v>
      </c>
      <c r="C23" t="s">
        <v>553</v>
      </c>
      <c r="D23" t="s">
        <v>485</v>
      </c>
    </row>
    <row r="24" spans="1:5">
      <c r="A24" t="s">
        <v>348</v>
      </c>
      <c r="B24" t="s">
        <v>500</v>
      </c>
      <c r="C24" t="s">
        <v>349</v>
      </c>
      <c r="D24" t="s">
        <v>139</v>
      </c>
    </row>
    <row r="25" spans="1:5">
      <c r="A25" t="s">
        <v>542</v>
      </c>
      <c r="B25" t="s">
        <v>190</v>
      </c>
      <c r="C25" t="s">
        <v>349</v>
      </c>
      <c r="D25" t="s">
        <v>139</v>
      </c>
    </row>
    <row r="26" spans="1:5">
      <c r="A26" t="s">
        <v>280</v>
      </c>
      <c r="B26" t="s">
        <v>251</v>
      </c>
      <c r="C26" t="s">
        <v>553</v>
      </c>
      <c r="D26" t="s">
        <v>139</v>
      </c>
    </row>
    <row r="27" spans="1:5">
      <c r="A27" t="s">
        <v>332</v>
      </c>
      <c r="B27" t="s">
        <v>588</v>
      </c>
      <c r="C27" t="s">
        <v>191</v>
      </c>
      <c r="D27" t="s">
        <v>485</v>
      </c>
    </row>
    <row r="28" spans="1:5">
      <c r="A28" t="s">
        <v>47</v>
      </c>
      <c r="B28" t="s">
        <v>463</v>
      </c>
      <c r="C28" t="s">
        <v>553</v>
      </c>
      <c r="D28" t="s">
        <v>327</v>
      </c>
    </row>
    <row r="29" spans="1:5">
      <c r="A29" t="s">
        <v>543</v>
      </c>
      <c r="B29" t="s">
        <v>294</v>
      </c>
      <c r="C29" t="s">
        <v>553</v>
      </c>
      <c r="D29" t="s">
        <v>139</v>
      </c>
    </row>
    <row r="30" spans="1:5">
      <c r="A30" t="s">
        <v>506</v>
      </c>
      <c r="B30" t="s">
        <v>344</v>
      </c>
      <c r="C30" t="s">
        <v>553</v>
      </c>
      <c r="D30" t="s">
        <v>485</v>
      </c>
    </row>
    <row r="31" spans="1:5">
      <c r="A31" t="s">
        <v>389</v>
      </c>
      <c r="B31" t="s">
        <v>110</v>
      </c>
      <c r="C31" t="s">
        <v>440</v>
      </c>
      <c r="D31" t="s">
        <v>485</v>
      </c>
    </row>
    <row r="32" spans="1:5">
      <c r="A32" t="s">
        <v>518</v>
      </c>
      <c r="B32" t="s">
        <v>105</v>
      </c>
      <c r="C32" t="s">
        <v>81</v>
      </c>
      <c r="D32" t="s">
        <v>327</v>
      </c>
      <c r="E32" s="1" t="s">
        <v>418</v>
      </c>
    </row>
    <row r="33" spans="1:5">
      <c r="A33" t="s">
        <v>42</v>
      </c>
      <c r="B33" t="s">
        <v>351</v>
      </c>
      <c r="C33" t="s">
        <v>269</v>
      </c>
      <c r="D33" t="s">
        <v>139</v>
      </c>
      <c r="E33" t="s">
        <v>279</v>
      </c>
    </row>
    <row r="34" spans="1:5">
      <c r="A34" t="s">
        <v>601</v>
      </c>
      <c r="B34" t="s">
        <v>11</v>
      </c>
      <c r="E34" t="s">
        <v>77</v>
      </c>
    </row>
    <row r="35" spans="1:5">
      <c r="A35" t="s">
        <v>163</v>
      </c>
      <c r="B35" t="s">
        <v>442</v>
      </c>
      <c r="C35" t="s">
        <v>269</v>
      </c>
      <c r="D35" t="s">
        <v>598</v>
      </c>
    </row>
    <row r="36" spans="1:5">
      <c r="A36" t="s">
        <v>176</v>
      </c>
      <c r="B36" t="s">
        <v>507</v>
      </c>
      <c r="C36" t="s">
        <v>191</v>
      </c>
      <c r="D36" t="s">
        <v>104</v>
      </c>
      <c r="E36" t="s">
        <v>376</v>
      </c>
    </row>
    <row r="37" spans="1:5">
      <c r="A37" t="s">
        <v>570</v>
      </c>
      <c r="B37" t="s">
        <v>148</v>
      </c>
      <c r="E37" t="s">
        <v>2</v>
      </c>
    </row>
    <row r="38" spans="1:5">
      <c r="A38" t="s">
        <v>572</v>
      </c>
      <c r="B38" t="s">
        <v>640</v>
      </c>
      <c r="E38" t="s">
        <v>65</v>
      </c>
    </row>
    <row r="39" spans="1:5">
      <c r="A39" t="s">
        <v>165</v>
      </c>
      <c r="B39" t="s">
        <v>596</v>
      </c>
      <c r="C39" t="s">
        <v>349</v>
      </c>
      <c r="D39" t="s">
        <v>104</v>
      </c>
    </row>
    <row r="40" spans="1:5">
      <c r="A40" t="s">
        <v>345</v>
      </c>
      <c r="B40" t="s">
        <v>275</v>
      </c>
      <c r="C40" t="s">
        <v>349</v>
      </c>
      <c r="D40" t="s">
        <v>485</v>
      </c>
    </row>
    <row r="41" spans="1:5">
      <c r="A41" t="s">
        <v>142</v>
      </c>
      <c r="B41" t="s">
        <v>604</v>
      </c>
      <c r="C41" t="s">
        <v>553</v>
      </c>
      <c r="D41" t="s">
        <v>104</v>
      </c>
    </row>
    <row r="42" spans="1:5">
      <c r="A42" t="s">
        <v>454</v>
      </c>
      <c r="B42" t="s">
        <v>164</v>
      </c>
      <c r="C42" t="s">
        <v>440</v>
      </c>
      <c r="D42" t="s">
        <v>139</v>
      </c>
      <c r="E42" t="s">
        <v>292</v>
      </c>
    </row>
    <row r="43" spans="1:5">
      <c r="A43" t="s">
        <v>122</v>
      </c>
      <c r="B43" t="s">
        <v>293</v>
      </c>
      <c r="C43" t="s">
        <v>269</v>
      </c>
      <c r="D43" t="s">
        <v>327</v>
      </c>
    </row>
    <row r="44" spans="1:5">
      <c r="A44" t="s">
        <v>367</v>
      </c>
      <c r="B44" t="s">
        <v>346</v>
      </c>
      <c r="E44" t="s">
        <v>535</v>
      </c>
    </row>
    <row r="45" spans="1:5">
      <c r="A45" t="s">
        <v>316</v>
      </c>
      <c r="B45" t="s">
        <v>119</v>
      </c>
      <c r="E45" t="s">
        <v>290</v>
      </c>
    </row>
    <row r="46" spans="1:5">
      <c r="A46" t="s">
        <v>669</v>
      </c>
      <c r="B46" t="s">
        <v>67</v>
      </c>
      <c r="C46" t="s">
        <v>269</v>
      </c>
      <c r="D46" t="s">
        <v>327</v>
      </c>
    </row>
    <row r="47" spans="1:5">
      <c r="A47" t="s">
        <v>447</v>
      </c>
      <c r="B47" t="s">
        <v>195</v>
      </c>
      <c r="C47" t="s">
        <v>269</v>
      </c>
      <c r="D47" t="s">
        <v>598</v>
      </c>
      <c r="E47" s="1" t="s">
        <v>325</v>
      </c>
    </row>
    <row r="48" spans="1:5">
      <c r="A48" t="s">
        <v>342</v>
      </c>
      <c r="B48" t="s">
        <v>359</v>
      </c>
      <c r="C48" t="s">
        <v>269</v>
      </c>
      <c r="D48" t="s">
        <v>327</v>
      </c>
      <c r="E48" s="1" t="s">
        <v>318</v>
      </c>
    </row>
    <row r="49" spans="1:5">
      <c r="A49" t="s">
        <v>502</v>
      </c>
      <c r="B49" t="s">
        <v>258</v>
      </c>
      <c r="C49" t="s">
        <v>553</v>
      </c>
      <c r="D49" t="s">
        <v>139</v>
      </c>
    </row>
    <row r="50" spans="1:5">
      <c r="A50" t="s">
        <v>314</v>
      </c>
      <c r="B50" t="s">
        <v>309</v>
      </c>
      <c r="C50" t="s">
        <v>269</v>
      </c>
      <c r="D50" t="s">
        <v>598</v>
      </c>
    </row>
    <row r="51" spans="1:5">
      <c r="A51" t="s">
        <v>446</v>
      </c>
      <c r="B51" t="s">
        <v>512</v>
      </c>
      <c r="C51" t="s">
        <v>269</v>
      </c>
      <c r="D51" t="s">
        <v>327</v>
      </c>
      <c r="E51" t="s">
        <v>174</v>
      </c>
    </row>
    <row r="52" spans="1:5">
      <c r="A52" t="s">
        <v>298</v>
      </c>
      <c r="B52" t="s">
        <v>12</v>
      </c>
      <c r="C52" t="s">
        <v>553</v>
      </c>
      <c r="D52" t="s">
        <v>139</v>
      </c>
    </row>
    <row r="53" spans="1:5">
      <c r="A53" t="s">
        <v>370</v>
      </c>
      <c r="B53" t="s">
        <v>21</v>
      </c>
      <c r="E53" t="s">
        <v>192</v>
      </c>
    </row>
    <row r="54" spans="1:5">
      <c r="A54" t="s">
        <v>299</v>
      </c>
      <c r="B54" t="s">
        <v>253</v>
      </c>
      <c r="E54" t="s">
        <v>649</v>
      </c>
    </row>
    <row r="55" spans="1:5">
      <c r="A55" t="s">
        <v>88</v>
      </c>
      <c r="B55" t="s">
        <v>221</v>
      </c>
      <c r="C55" t="s">
        <v>553</v>
      </c>
      <c r="D55" t="s">
        <v>139</v>
      </c>
    </row>
    <row r="56" spans="1:5">
      <c r="A56" t="s">
        <v>357</v>
      </c>
      <c r="B56" t="s">
        <v>89</v>
      </c>
      <c r="C56" t="s">
        <v>553</v>
      </c>
      <c r="D56" t="s">
        <v>485</v>
      </c>
    </row>
    <row r="57" spans="1:5">
      <c r="A57" t="s">
        <v>434</v>
      </c>
      <c r="B57" t="s">
        <v>600</v>
      </c>
      <c r="C57" t="s">
        <v>553</v>
      </c>
      <c r="D57" t="s">
        <v>485</v>
      </c>
    </row>
    <row r="58" spans="1:5">
      <c r="A58" t="s">
        <v>398</v>
      </c>
      <c r="B58" t="s">
        <v>223</v>
      </c>
      <c r="C58" t="s">
        <v>349</v>
      </c>
      <c r="D58" t="s">
        <v>485</v>
      </c>
      <c r="E58" t="s">
        <v>405</v>
      </c>
    </row>
    <row r="59" spans="1:5">
      <c r="A59" t="s">
        <v>155</v>
      </c>
      <c r="B59" t="s">
        <v>612</v>
      </c>
      <c r="C59" t="s">
        <v>349</v>
      </c>
      <c r="D59" t="s">
        <v>104</v>
      </c>
    </row>
    <row r="60" spans="1:5">
      <c r="A60" t="s">
        <v>436</v>
      </c>
      <c r="B60" t="s">
        <v>439</v>
      </c>
      <c r="C60" t="s">
        <v>349</v>
      </c>
      <c r="D60" t="s">
        <v>104</v>
      </c>
      <c r="E60" t="s">
        <v>563</v>
      </c>
    </row>
    <row r="61" spans="1:5">
      <c r="A61" t="s">
        <v>19</v>
      </c>
      <c r="B61" t="s">
        <v>211</v>
      </c>
      <c r="C61" t="s">
        <v>112</v>
      </c>
      <c r="D61" t="s">
        <v>327</v>
      </c>
    </row>
    <row r="62" spans="1:5">
      <c r="A62" t="s">
        <v>632</v>
      </c>
      <c r="B62" t="s">
        <v>230</v>
      </c>
      <c r="C62" t="s">
        <v>553</v>
      </c>
      <c r="D62" t="s">
        <v>139</v>
      </c>
      <c r="E62" s="1" t="s">
        <v>524</v>
      </c>
    </row>
    <row r="63" spans="1:5">
      <c r="A63" t="s">
        <v>267</v>
      </c>
      <c r="B63" t="s">
        <v>476</v>
      </c>
      <c r="C63" t="s">
        <v>349</v>
      </c>
      <c r="D63" t="s">
        <v>104</v>
      </c>
    </row>
    <row r="64" spans="1:5">
      <c r="A64" t="s">
        <v>373</v>
      </c>
      <c r="B64" t="s">
        <v>650</v>
      </c>
      <c r="C64" t="s">
        <v>553</v>
      </c>
      <c r="D64" t="s">
        <v>139</v>
      </c>
    </row>
    <row r="65" spans="1:5">
      <c r="A65" t="s">
        <v>631</v>
      </c>
      <c r="B65" t="s">
        <v>27</v>
      </c>
      <c r="C65" t="s">
        <v>112</v>
      </c>
      <c r="D65" t="s">
        <v>139</v>
      </c>
    </row>
    <row r="66" spans="1:5">
      <c r="A66" t="s">
        <v>440</v>
      </c>
      <c r="B66" t="s">
        <v>203</v>
      </c>
      <c r="E66" t="s">
        <v>413</v>
      </c>
    </row>
    <row r="67" spans="1:5">
      <c r="A67" t="s">
        <v>261</v>
      </c>
      <c r="B67" t="s">
        <v>536</v>
      </c>
      <c r="E67" t="s">
        <v>71</v>
      </c>
    </row>
    <row r="68" spans="1:5">
      <c r="A68" t="s">
        <v>349</v>
      </c>
      <c r="B68" t="s">
        <v>284</v>
      </c>
      <c r="E68" t="s">
        <v>274</v>
      </c>
    </row>
    <row r="69" spans="1:5">
      <c r="A69" t="s">
        <v>141</v>
      </c>
      <c r="B69" t="s">
        <v>534</v>
      </c>
      <c r="E69" t="s">
        <v>272</v>
      </c>
    </row>
    <row r="70" spans="1:5">
      <c r="A70" t="s">
        <v>212</v>
      </c>
      <c r="B70" t="s">
        <v>94</v>
      </c>
      <c r="C70" t="s">
        <v>553</v>
      </c>
      <c r="D70" t="s">
        <v>139</v>
      </c>
      <c r="E70" t="s">
        <v>68</v>
      </c>
    </row>
    <row r="71" spans="1:5">
      <c r="A71" t="s">
        <v>228</v>
      </c>
      <c r="B71" t="s">
        <v>616</v>
      </c>
      <c r="C71" t="s">
        <v>112</v>
      </c>
      <c r="D71" t="s">
        <v>327</v>
      </c>
      <c r="E71" t="s">
        <v>554</v>
      </c>
    </row>
    <row r="72" spans="1:5">
      <c r="A72" t="s">
        <v>123</v>
      </c>
      <c r="B72" t="s">
        <v>358</v>
      </c>
      <c r="E72" t="s">
        <v>244</v>
      </c>
    </row>
    <row r="73" spans="1:5">
      <c r="A73" t="s">
        <v>657</v>
      </c>
      <c r="B73" t="s">
        <v>146</v>
      </c>
      <c r="C73" t="s">
        <v>269</v>
      </c>
      <c r="D73" t="s">
        <v>598</v>
      </c>
      <c r="E73" s="1" t="s">
        <v>325</v>
      </c>
    </row>
    <row r="74" spans="1:5">
      <c r="A74" t="s">
        <v>70</v>
      </c>
      <c r="B74" t="s">
        <v>220</v>
      </c>
      <c r="C74" t="s">
        <v>349</v>
      </c>
      <c r="D74" t="s">
        <v>104</v>
      </c>
      <c r="E74" t="s">
        <v>320</v>
      </c>
    </row>
    <row r="75" spans="1:5">
      <c r="A75" t="s">
        <v>461</v>
      </c>
      <c r="B75" t="s">
        <v>605</v>
      </c>
      <c r="C75" t="s">
        <v>349</v>
      </c>
      <c r="D75" t="s">
        <v>104</v>
      </c>
      <c r="E75" t="s">
        <v>58</v>
      </c>
    </row>
    <row r="76" spans="1:5">
      <c r="A76" t="s">
        <v>133</v>
      </c>
      <c r="B76" t="s">
        <v>91</v>
      </c>
      <c r="C76" t="s">
        <v>269</v>
      </c>
      <c r="D76" t="s">
        <v>598</v>
      </c>
      <c r="E76" t="s">
        <v>4</v>
      </c>
    </row>
    <row r="77" spans="1:5">
      <c r="A77" t="s">
        <v>34</v>
      </c>
      <c r="B77" t="s">
        <v>645</v>
      </c>
      <c r="E77" t="s">
        <v>250</v>
      </c>
    </row>
    <row r="78" spans="1:5">
      <c r="A78" t="s">
        <v>45</v>
      </c>
      <c r="B78" t="s">
        <v>24</v>
      </c>
      <c r="C78" t="s">
        <v>349</v>
      </c>
      <c r="D78" t="s">
        <v>104</v>
      </c>
      <c r="E78" t="s">
        <v>216</v>
      </c>
    </row>
    <row r="79" spans="1:5">
      <c r="A79" t="s">
        <v>126</v>
      </c>
      <c r="B79" t="s">
        <v>340</v>
      </c>
      <c r="C79" t="s">
        <v>440</v>
      </c>
      <c r="D79" t="s">
        <v>139</v>
      </c>
      <c r="E79" t="s">
        <v>201</v>
      </c>
    </row>
    <row r="80" spans="1:5">
      <c r="A80" t="s">
        <v>333</v>
      </c>
      <c r="B80" t="s">
        <v>576</v>
      </c>
      <c r="C80" t="s">
        <v>349</v>
      </c>
      <c r="D80" t="s">
        <v>104</v>
      </c>
      <c r="E80" t="s">
        <v>496</v>
      </c>
    </row>
    <row r="81" spans="1:5">
      <c r="A81" t="s">
        <v>343</v>
      </c>
      <c r="B81" t="s">
        <v>426</v>
      </c>
      <c r="C81" t="s">
        <v>349</v>
      </c>
      <c r="D81" t="s">
        <v>485</v>
      </c>
    </row>
    <row r="82" spans="1:5">
      <c r="A82" t="s">
        <v>339</v>
      </c>
      <c r="B82" t="s">
        <v>241</v>
      </c>
      <c r="C82" t="s">
        <v>440</v>
      </c>
      <c r="D82" t="s">
        <v>327</v>
      </c>
      <c r="E82" t="s">
        <v>252</v>
      </c>
    </row>
    <row r="83" spans="1:5">
      <c r="A83" t="s">
        <v>450</v>
      </c>
      <c r="B83" t="s">
        <v>326</v>
      </c>
      <c r="C83" t="s">
        <v>269</v>
      </c>
      <c r="D83" t="s">
        <v>139</v>
      </c>
    </row>
    <row r="84" spans="1:5">
      <c r="A84" t="s">
        <v>613</v>
      </c>
      <c r="B84" t="s">
        <v>537</v>
      </c>
      <c r="C84" t="s">
        <v>349</v>
      </c>
      <c r="D84" t="s">
        <v>104</v>
      </c>
    </row>
    <row r="85" spans="1:5">
      <c r="A85" t="s">
        <v>568</v>
      </c>
      <c r="B85" t="s">
        <v>417</v>
      </c>
      <c r="C85" t="s">
        <v>349</v>
      </c>
      <c r="D85" t="s">
        <v>327</v>
      </c>
    </row>
    <row r="86" spans="1:5">
      <c r="A86" t="s">
        <v>145</v>
      </c>
      <c r="B86" t="s">
        <v>494</v>
      </c>
      <c r="C86" t="s">
        <v>269</v>
      </c>
      <c r="D86" t="s">
        <v>327</v>
      </c>
      <c r="E86" t="s">
        <v>387</v>
      </c>
    </row>
    <row r="87" spans="1:5">
      <c r="A87" t="s">
        <v>522</v>
      </c>
      <c r="B87" t="s">
        <v>517</v>
      </c>
      <c r="C87" t="s">
        <v>269</v>
      </c>
      <c r="D87" t="s">
        <v>598</v>
      </c>
    </row>
    <row r="88" spans="1:5">
      <c r="A88" t="s">
        <v>23</v>
      </c>
      <c r="B88" t="s">
        <v>74</v>
      </c>
      <c r="C88" t="s">
        <v>269</v>
      </c>
      <c r="D88" t="s">
        <v>598</v>
      </c>
      <c r="E88" t="s">
        <v>510</v>
      </c>
    </row>
    <row r="89" spans="1:5">
      <c r="A89" t="s">
        <v>530</v>
      </c>
      <c r="B89" t="s">
        <v>136</v>
      </c>
      <c r="C89" t="s">
        <v>269</v>
      </c>
      <c r="D89" t="s">
        <v>598</v>
      </c>
      <c r="E89" t="s">
        <v>156</v>
      </c>
    </row>
    <row r="90" spans="1:5">
      <c r="A90" t="s">
        <v>593</v>
      </c>
      <c r="B90" t="s">
        <v>199</v>
      </c>
      <c r="C90" t="s">
        <v>269</v>
      </c>
      <c r="D90" t="s">
        <v>485</v>
      </c>
    </row>
    <row r="91" spans="1:5">
      <c r="A91" t="s">
        <v>633</v>
      </c>
      <c r="B91" t="s">
        <v>489</v>
      </c>
      <c r="C91" t="s">
        <v>349</v>
      </c>
      <c r="D91" t="s">
        <v>104</v>
      </c>
      <c r="E91" t="s">
        <v>378</v>
      </c>
    </row>
    <row r="92" spans="1:5">
      <c r="A92" t="s">
        <v>66</v>
      </c>
      <c r="B92" t="s">
        <v>550</v>
      </c>
      <c r="C92" t="s">
        <v>553</v>
      </c>
      <c r="D92" t="s">
        <v>139</v>
      </c>
      <c r="E92" s="1" t="s">
        <v>524</v>
      </c>
    </row>
    <row r="93" spans="1:5">
      <c r="A93" t="s">
        <v>470</v>
      </c>
      <c r="B93" t="s">
        <v>607</v>
      </c>
      <c r="C93" t="s">
        <v>349</v>
      </c>
      <c r="D93" t="s">
        <v>485</v>
      </c>
    </row>
    <row r="94" spans="1:5">
      <c r="A94" t="s">
        <v>232</v>
      </c>
      <c r="B94" t="s">
        <v>116</v>
      </c>
      <c r="C94" t="s">
        <v>553</v>
      </c>
      <c r="D94" t="s">
        <v>327</v>
      </c>
    </row>
    <row r="95" spans="1:5">
      <c r="A95" t="s">
        <v>663</v>
      </c>
      <c r="B95" t="s">
        <v>33</v>
      </c>
      <c r="C95" t="s">
        <v>440</v>
      </c>
      <c r="D95" t="s">
        <v>485</v>
      </c>
    </row>
    <row r="96" spans="1:5">
      <c r="A96" t="s">
        <v>317</v>
      </c>
      <c r="B96" t="s">
        <v>478</v>
      </c>
      <c r="C96" t="s">
        <v>553</v>
      </c>
      <c r="D96" t="s">
        <v>327</v>
      </c>
      <c r="E96" t="s">
        <v>208</v>
      </c>
    </row>
    <row r="97" spans="1:5">
      <c r="A97" t="s">
        <v>303</v>
      </c>
      <c r="B97" t="s">
        <v>479</v>
      </c>
      <c r="E97" t="s">
        <v>117</v>
      </c>
    </row>
    <row r="98" spans="1:5">
      <c r="A98" t="s">
        <v>235</v>
      </c>
      <c r="B98" t="s">
        <v>295</v>
      </c>
      <c r="C98" t="s">
        <v>440</v>
      </c>
      <c r="D98" t="s">
        <v>485</v>
      </c>
      <c r="E98" t="s">
        <v>660</v>
      </c>
    </row>
    <row r="99" spans="1:5">
      <c r="A99" t="s">
        <v>495</v>
      </c>
      <c r="B99" t="s">
        <v>54</v>
      </c>
      <c r="C99" t="s">
        <v>553</v>
      </c>
      <c r="D99" t="s">
        <v>327</v>
      </c>
    </row>
    <row r="100" spans="1:5">
      <c r="A100" t="s">
        <v>625</v>
      </c>
      <c r="B100" t="s">
        <v>134</v>
      </c>
      <c r="E100" t="s">
        <v>549</v>
      </c>
    </row>
    <row r="101" spans="1:5">
      <c r="A101" t="s">
        <v>466</v>
      </c>
      <c r="B101" t="s">
        <v>575</v>
      </c>
      <c r="C101" t="s">
        <v>349</v>
      </c>
      <c r="D101" t="s">
        <v>485</v>
      </c>
      <c r="E101" s="1" t="s">
        <v>589</v>
      </c>
    </row>
    <row r="102" spans="1:5">
      <c r="A102" t="s">
        <v>7</v>
      </c>
      <c r="B102" t="s">
        <v>83</v>
      </c>
      <c r="C102" t="s">
        <v>553</v>
      </c>
      <c r="D102" t="s">
        <v>598</v>
      </c>
      <c r="E102" t="s">
        <v>167</v>
      </c>
    </row>
    <row r="103" spans="1:5">
      <c r="A103" t="s">
        <v>44</v>
      </c>
      <c r="B103" t="s">
        <v>586</v>
      </c>
      <c r="C103" t="s">
        <v>349</v>
      </c>
      <c r="D103" t="s">
        <v>139</v>
      </c>
      <c r="E103" s="1" t="s">
        <v>187</v>
      </c>
    </row>
    <row r="104" spans="1:5">
      <c r="A104" t="s">
        <v>422</v>
      </c>
      <c r="B104" t="s">
        <v>430</v>
      </c>
      <c r="C104" t="s">
        <v>440</v>
      </c>
      <c r="D104" t="s">
        <v>327</v>
      </c>
      <c r="E104" t="s">
        <v>99</v>
      </c>
    </row>
    <row r="105" spans="1:5">
      <c r="A105" t="s">
        <v>256</v>
      </c>
      <c r="B105" t="s">
        <v>98</v>
      </c>
      <c r="C105" t="s">
        <v>349</v>
      </c>
      <c r="D105" t="s">
        <v>485</v>
      </c>
    </row>
    <row r="106" spans="1:5">
      <c r="A106" t="s">
        <v>179</v>
      </c>
      <c r="B106" t="s">
        <v>545</v>
      </c>
      <c r="C106" t="s">
        <v>81</v>
      </c>
      <c r="D106" t="s">
        <v>327</v>
      </c>
      <c r="E106" t="s">
        <v>368</v>
      </c>
    </row>
    <row r="107" spans="1:5">
      <c r="A107" t="s">
        <v>93</v>
      </c>
      <c r="B107" t="s">
        <v>49</v>
      </c>
      <c r="C107" t="s">
        <v>349</v>
      </c>
      <c r="D107" t="s">
        <v>104</v>
      </c>
      <c r="E107" t="s">
        <v>82</v>
      </c>
    </row>
    <row r="108" spans="1:5">
      <c r="A108" t="s">
        <v>369</v>
      </c>
      <c r="B108" t="s">
        <v>158</v>
      </c>
      <c r="C108" t="s">
        <v>112</v>
      </c>
      <c r="D108" t="s">
        <v>139</v>
      </c>
      <c r="E108" t="s">
        <v>539</v>
      </c>
    </row>
    <row r="109" spans="1:5">
      <c r="A109" t="s">
        <v>0</v>
      </c>
      <c r="B109" t="s">
        <v>486</v>
      </c>
      <c r="C109" t="s">
        <v>112</v>
      </c>
      <c r="D109" t="s">
        <v>139</v>
      </c>
      <c r="E109" t="s">
        <v>458</v>
      </c>
    </row>
    <row r="110" spans="1:5">
      <c r="A110" t="s">
        <v>25</v>
      </c>
      <c r="B110" t="s">
        <v>124</v>
      </c>
      <c r="C110" t="s">
        <v>349</v>
      </c>
      <c r="D110" t="s">
        <v>104</v>
      </c>
    </row>
    <row r="111" spans="1:5">
      <c r="A111" t="s">
        <v>437</v>
      </c>
      <c r="B111" t="s">
        <v>615</v>
      </c>
      <c r="C111" t="s">
        <v>112</v>
      </c>
      <c r="D111" t="s">
        <v>104</v>
      </c>
    </row>
    <row r="112" spans="1:5">
      <c r="A112" t="s">
        <v>149</v>
      </c>
      <c r="B112" t="s">
        <v>508</v>
      </c>
      <c r="C112" t="s">
        <v>349</v>
      </c>
      <c r="D112" t="s">
        <v>104</v>
      </c>
      <c r="E112" t="s">
        <v>32</v>
      </c>
    </row>
    <row r="113" spans="1:5">
      <c r="A113" t="s">
        <v>109</v>
      </c>
      <c r="B113" t="s">
        <v>642</v>
      </c>
      <c r="C113" t="s">
        <v>553</v>
      </c>
      <c r="D113" t="s">
        <v>139</v>
      </c>
      <c r="E113" s="1" t="s">
        <v>578</v>
      </c>
    </row>
    <row r="114" spans="1:5">
      <c r="A114" t="s">
        <v>521</v>
      </c>
      <c r="B114" t="s">
        <v>265</v>
      </c>
      <c r="C114" t="s">
        <v>112</v>
      </c>
      <c r="D114" t="s">
        <v>139</v>
      </c>
    </row>
    <row r="115" spans="1:5">
      <c r="A115" t="s">
        <v>662</v>
      </c>
      <c r="B115" t="s">
        <v>509</v>
      </c>
      <c r="C115" t="s">
        <v>440</v>
      </c>
      <c r="D115" t="s">
        <v>104</v>
      </c>
      <c r="E115" t="s">
        <v>376</v>
      </c>
    </row>
    <row r="116" spans="1:5">
      <c r="A116" t="s">
        <v>73</v>
      </c>
      <c r="B116" t="s">
        <v>246</v>
      </c>
      <c r="C116" t="s">
        <v>349</v>
      </c>
      <c r="D116" t="s">
        <v>139</v>
      </c>
    </row>
    <row r="117" spans="1:5">
      <c r="A117" t="s">
        <v>665</v>
      </c>
      <c r="B117" t="s">
        <v>637</v>
      </c>
      <c r="C117" t="s">
        <v>269</v>
      </c>
      <c r="D117" t="s">
        <v>598</v>
      </c>
      <c r="E117" t="s">
        <v>622</v>
      </c>
    </row>
    <row r="118" spans="1:5">
      <c r="A118" t="s">
        <v>419</v>
      </c>
      <c r="B118" t="s">
        <v>374</v>
      </c>
      <c r="C118" t="s">
        <v>349</v>
      </c>
      <c r="D118" t="s">
        <v>598</v>
      </c>
    </row>
    <row r="119" spans="1:5">
      <c r="A119" t="s">
        <v>618</v>
      </c>
      <c r="B119" t="s">
        <v>648</v>
      </c>
      <c r="C119" t="s">
        <v>440</v>
      </c>
      <c r="D119" t="s">
        <v>598</v>
      </c>
    </row>
    <row r="120" spans="1:5">
      <c r="A120" t="s">
        <v>584</v>
      </c>
      <c r="B120" t="s">
        <v>471</v>
      </c>
      <c r="C120" t="s">
        <v>440</v>
      </c>
      <c r="D120" t="s">
        <v>327</v>
      </c>
      <c r="E120" t="s">
        <v>475</v>
      </c>
    </row>
    <row r="121" spans="1:5">
      <c r="A121" t="s">
        <v>143</v>
      </c>
      <c r="B121" t="s">
        <v>341</v>
      </c>
      <c r="C121" t="s">
        <v>553</v>
      </c>
      <c r="D121" t="s">
        <v>485</v>
      </c>
      <c r="E121" s="1" t="s">
        <v>524</v>
      </c>
    </row>
    <row r="122" spans="1:5">
      <c r="A122" t="s">
        <v>169</v>
      </c>
      <c r="B122" t="s">
        <v>611</v>
      </c>
      <c r="C122" t="s">
        <v>440</v>
      </c>
      <c r="D122" t="s">
        <v>104</v>
      </c>
    </row>
    <row r="123" spans="1:5">
      <c r="A123" t="s">
        <v>393</v>
      </c>
      <c r="B123" t="s">
        <v>420</v>
      </c>
      <c r="C123" t="s">
        <v>349</v>
      </c>
      <c r="D123" t="s">
        <v>327</v>
      </c>
      <c r="E123" t="s">
        <v>491</v>
      </c>
    </row>
    <row r="124" spans="1:5">
      <c r="A124" t="s">
        <v>656</v>
      </c>
      <c r="B124" t="s">
        <v>456</v>
      </c>
      <c r="C124" t="s">
        <v>112</v>
      </c>
      <c r="D124" t="s">
        <v>485</v>
      </c>
      <c r="E124" t="s">
        <v>622</v>
      </c>
    </row>
    <row r="125" spans="1:5">
      <c r="A125" t="s">
        <v>553</v>
      </c>
      <c r="B125" t="s">
        <v>467</v>
      </c>
      <c r="E125" t="s">
        <v>533</v>
      </c>
    </row>
    <row r="126" spans="1:5">
      <c r="A126" t="s">
        <v>520</v>
      </c>
      <c r="B126" t="s">
        <v>204</v>
      </c>
      <c r="C126" t="s">
        <v>440</v>
      </c>
      <c r="D126" t="s">
        <v>327</v>
      </c>
    </row>
    <row r="127" spans="1:5">
      <c r="A127" t="s">
        <v>397</v>
      </c>
      <c r="B127" t="s">
        <v>229</v>
      </c>
      <c r="C127" t="s">
        <v>112</v>
      </c>
      <c r="D127" t="s">
        <v>139</v>
      </c>
    </row>
    <row r="128" spans="1:5">
      <c r="A128" t="s">
        <v>207</v>
      </c>
      <c r="B128" t="s">
        <v>606</v>
      </c>
      <c r="C128" t="s">
        <v>269</v>
      </c>
      <c r="D128" t="s">
        <v>598</v>
      </c>
      <c r="E128" s="1" t="s">
        <v>325</v>
      </c>
    </row>
    <row r="129" spans="1:5">
      <c r="A129" t="s">
        <v>499</v>
      </c>
      <c r="B129" t="s">
        <v>610</v>
      </c>
      <c r="C129" t="s">
        <v>112</v>
      </c>
      <c r="D129" t="s">
        <v>139</v>
      </c>
    </row>
    <row r="130" spans="1:5">
      <c r="A130" t="s">
        <v>460</v>
      </c>
      <c r="B130" t="s">
        <v>334</v>
      </c>
      <c r="C130" t="s">
        <v>553</v>
      </c>
      <c r="D130" t="s">
        <v>139</v>
      </c>
      <c r="E130" s="1" t="s">
        <v>524</v>
      </c>
    </row>
    <row r="131" spans="1:5">
      <c r="A131" t="s">
        <v>188</v>
      </c>
      <c r="B131" t="s">
        <v>151</v>
      </c>
      <c r="E131" t="s">
        <v>468</v>
      </c>
    </row>
    <row r="132" spans="1:5">
      <c r="A132" t="s">
        <v>238</v>
      </c>
      <c r="B132" t="s">
        <v>540</v>
      </c>
      <c r="E132" t="s">
        <v>639</v>
      </c>
    </row>
    <row r="133" spans="1:5">
      <c r="A133" t="s">
        <v>598</v>
      </c>
      <c r="B133" t="s">
        <v>59</v>
      </c>
      <c r="E133" t="s">
        <v>597</v>
      </c>
    </row>
    <row r="134" spans="1:5">
      <c r="A134" t="s">
        <v>565</v>
      </c>
      <c r="B134" t="s">
        <v>306</v>
      </c>
      <c r="C134" t="s">
        <v>349</v>
      </c>
      <c r="D134" t="s">
        <v>485</v>
      </c>
    </row>
    <row r="135" spans="1:5">
      <c r="A135" t="s">
        <v>6</v>
      </c>
      <c r="B135" t="s">
        <v>629</v>
      </c>
      <c r="C135" t="s">
        <v>81</v>
      </c>
      <c r="D135" t="s">
        <v>327</v>
      </c>
    </row>
    <row r="136" spans="1:5">
      <c r="A136" t="s">
        <v>327</v>
      </c>
      <c r="B136" t="s">
        <v>189</v>
      </c>
      <c r="E136" t="s">
        <v>361</v>
      </c>
    </row>
    <row r="137" spans="1:5">
      <c r="A137" t="s">
        <v>285</v>
      </c>
      <c r="B137" t="s">
        <v>259</v>
      </c>
      <c r="E137" t="s">
        <v>583</v>
      </c>
    </row>
    <row r="138" spans="1:5">
      <c r="A138" t="s">
        <v>452</v>
      </c>
      <c r="B138" t="s">
        <v>224</v>
      </c>
      <c r="C138" t="s">
        <v>269</v>
      </c>
      <c r="D138" t="s">
        <v>327</v>
      </c>
      <c r="E138" t="s">
        <v>376</v>
      </c>
    </row>
    <row r="139" spans="1:5">
      <c r="A139" t="s">
        <v>375</v>
      </c>
      <c r="B139" t="s">
        <v>96</v>
      </c>
      <c r="C139" t="s">
        <v>349</v>
      </c>
      <c r="D139" t="s">
        <v>485</v>
      </c>
    </row>
    <row r="140" spans="1:5">
      <c r="A140" t="s">
        <v>254</v>
      </c>
      <c r="B140" t="s">
        <v>490</v>
      </c>
      <c r="C140" t="s">
        <v>349</v>
      </c>
      <c r="D140" t="s">
        <v>104</v>
      </c>
      <c r="E140" t="s">
        <v>319</v>
      </c>
    </row>
    <row r="141" spans="1:5">
      <c r="A141" t="s">
        <v>236</v>
      </c>
      <c r="B141" t="s">
        <v>421</v>
      </c>
      <c r="C141" t="s">
        <v>349</v>
      </c>
      <c r="D141" t="s">
        <v>485</v>
      </c>
      <c r="E141" t="s">
        <v>661</v>
      </c>
    </row>
    <row r="142" spans="1:5">
      <c r="A142" t="s">
        <v>526</v>
      </c>
      <c r="B142" t="s">
        <v>260</v>
      </c>
      <c r="C142" t="s">
        <v>440</v>
      </c>
      <c r="D142" t="s">
        <v>485</v>
      </c>
      <c r="E142" t="s">
        <v>63</v>
      </c>
    </row>
    <row r="143" spans="1:5">
      <c r="A143" t="s">
        <v>354</v>
      </c>
      <c r="B143" t="s">
        <v>427</v>
      </c>
      <c r="C143" t="s">
        <v>553</v>
      </c>
      <c r="D143" t="s">
        <v>485</v>
      </c>
    </row>
    <row r="144" spans="1:5">
      <c r="A144" t="s">
        <v>30</v>
      </c>
      <c r="B144" t="s">
        <v>177</v>
      </c>
      <c r="C144" t="s">
        <v>112</v>
      </c>
      <c r="D144" t="s">
        <v>327</v>
      </c>
    </row>
    <row r="145" spans="1:5">
      <c r="A145" t="s">
        <v>362</v>
      </c>
      <c r="B145" t="s">
        <v>8</v>
      </c>
      <c r="C145" t="s">
        <v>349</v>
      </c>
      <c r="D145" t="s">
        <v>485</v>
      </c>
    </row>
    <row r="146" spans="1:5">
      <c r="A146" t="s">
        <v>435</v>
      </c>
      <c r="B146" t="s">
        <v>76</v>
      </c>
      <c r="C146" t="s">
        <v>349</v>
      </c>
      <c r="D146" t="s">
        <v>327</v>
      </c>
    </row>
    <row r="147" spans="1:5">
      <c r="A147" t="s">
        <v>380</v>
      </c>
      <c r="B147" t="s">
        <v>16</v>
      </c>
      <c r="C147" t="s">
        <v>269</v>
      </c>
      <c r="D147" t="s">
        <v>598</v>
      </c>
    </row>
    <row r="148" spans="1:5">
      <c r="A148" t="s">
        <v>193</v>
      </c>
      <c r="B148" t="s">
        <v>86</v>
      </c>
      <c r="C148" t="s">
        <v>81</v>
      </c>
      <c r="D148" t="s">
        <v>139</v>
      </c>
      <c r="E148" s="1" t="s">
        <v>350</v>
      </c>
    </row>
    <row r="149" spans="1:5">
      <c r="A149" t="s">
        <v>516</v>
      </c>
      <c r="B149" t="s">
        <v>137</v>
      </c>
      <c r="E149" t="s">
        <v>646</v>
      </c>
    </row>
    <row r="150" spans="1:5">
      <c r="A150" t="s">
        <v>205</v>
      </c>
      <c r="B150" t="s">
        <v>264</v>
      </c>
      <c r="C150" t="s">
        <v>553</v>
      </c>
      <c r="D150" t="s">
        <v>139</v>
      </c>
      <c r="E150" t="s">
        <v>200</v>
      </c>
    </row>
    <row r="151" spans="1:5">
      <c r="A151" t="s">
        <v>647</v>
      </c>
      <c r="B151" t="s">
        <v>590</v>
      </c>
      <c r="C151" t="s">
        <v>440</v>
      </c>
      <c r="D151" t="s">
        <v>139</v>
      </c>
      <c r="E151" t="s">
        <v>237</v>
      </c>
    </row>
    <row r="152" spans="1:5">
      <c r="A152" t="s">
        <v>407</v>
      </c>
      <c r="B152" t="s">
        <v>551</v>
      </c>
      <c r="E152" t="s">
        <v>580</v>
      </c>
    </row>
    <row r="153" spans="1:5">
      <c r="A153" t="s">
        <v>26</v>
      </c>
      <c r="B153" t="s">
        <v>603</v>
      </c>
      <c r="C153" t="s">
        <v>349</v>
      </c>
      <c r="D153" t="s">
        <v>139</v>
      </c>
      <c r="E153" s="1" t="s">
        <v>371</v>
      </c>
    </row>
    <row r="154" spans="1:5">
      <c r="A154" t="s">
        <v>308</v>
      </c>
      <c r="B154" t="s">
        <v>560</v>
      </c>
      <c r="C154" t="s">
        <v>269</v>
      </c>
      <c r="D154" t="s">
        <v>598</v>
      </c>
    </row>
    <row r="155" spans="1:5">
      <c r="A155" t="s">
        <v>355</v>
      </c>
      <c r="B155" t="s">
        <v>100</v>
      </c>
      <c r="C155" t="s">
        <v>112</v>
      </c>
      <c r="D155" t="s">
        <v>485</v>
      </c>
      <c r="E155" t="s">
        <v>564</v>
      </c>
    </row>
    <row r="156" spans="1:5">
      <c r="A156" t="s">
        <v>385</v>
      </c>
      <c r="B156" t="s">
        <v>57</v>
      </c>
      <c r="C156" t="s">
        <v>440</v>
      </c>
      <c r="D156" t="s">
        <v>598</v>
      </c>
      <c r="E156" t="s">
        <v>311</v>
      </c>
    </row>
    <row r="157" spans="1:5">
      <c r="A157" t="s">
        <v>112</v>
      </c>
      <c r="B157" t="s">
        <v>497</v>
      </c>
      <c r="E157" t="s">
        <v>37</v>
      </c>
    </row>
    <row r="158" spans="1:5">
      <c r="A158" t="s">
        <v>360</v>
      </c>
      <c r="B158" t="s">
        <v>175</v>
      </c>
      <c r="C158" t="s">
        <v>349</v>
      </c>
      <c r="D158" t="s">
        <v>139</v>
      </c>
      <c r="E158" t="s">
        <v>182</v>
      </c>
    </row>
    <row r="159" spans="1:5">
      <c r="A159" t="s">
        <v>353</v>
      </c>
      <c r="B159" t="s">
        <v>433</v>
      </c>
      <c r="C159" t="s">
        <v>440</v>
      </c>
      <c r="D159" t="s">
        <v>327</v>
      </c>
    </row>
    <row r="160" spans="1:5">
      <c r="A160" t="s">
        <v>159</v>
      </c>
      <c r="B160" t="s">
        <v>561</v>
      </c>
      <c r="C160" t="s">
        <v>440</v>
      </c>
      <c r="D160" t="s">
        <v>485</v>
      </c>
    </row>
    <row r="161" spans="1:5">
      <c r="A161" t="s">
        <v>555</v>
      </c>
      <c r="B161" t="s">
        <v>118</v>
      </c>
      <c r="C161" t="s">
        <v>269</v>
      </c>
      <c r="D161" t="s">
        <v>598</v>
      </c>
    </row>
    <row r="162" spans="1:5">
      <c r="A162" t="s">
        <v>50</v>
      </c>
      <c r="B162" t="s">
        <v>365</v>
      </c>
      <c r="C162" t="s">
        <v>269</v>
      </c>
      <c r="D162" t="s">
        <v>327</v>
      </c>
      <c r="E162" s="1" t="s">
        <v>5</v>
      </c>
    </row>
    <row r="163" spans="1:5">
      <c r="A163" t="s">
        <v>43</v>
      </c>
      <c r="B163" t="s">
        <v>381</v>
      </c>
      <c r="C163" t="s">
        <v>269</v>
      </c>
      <c r="D163" t="s">
        <v>139</v>
      </c>
    </row>
    <row r="164" spans="1:5">
      <c r="A164" t="s">
        <v>488</v>
      </c>
      <c r="B164" t="s">
        <v>206</v>
      </c>
      <c r="C164" t="s">
        <v>269</v>
      </c>
      <c r="D164" t="s">
        <v>598</v>
      </c>
      <c r="E164" t="s">
        <v>56</v>
      </c>
    </row>
    <row r="165" spans="1:5">
      <c r="A165" t="s">
        <v>402</v>
      </c>
      <c r="B165" t="s">
        <v>538</v>
      </c>
      <c r="C165" t="s">
        <v>440</v>
      </c>
      <c r="D165" t="s">
        <v>139</v>
      </c>
      <c r="E165" t="s">
        <v>266</v>
      </c>
    </row>
    <row r="166" spans="1:5">
      <c r="A166" t="s">
        <v>191</v>
      </c>
      <c r="B166" t="s">
        <v>608</v>
      </c>
      <c r="E166" t="s">
        <v>215</v>
      </c>
    </row>
    <row r="167" spans="1:5">
      <c r="A167" t="s">
        <v>131</v>
      </c>
      <c r="B167" t="s">
        <v>233</v>
      </c>
      <c r="C167" t="s">
        <v>269</v>
      </c>
      <c r="D167" t="s">
        <v>139</v>
      </c>
      <c r="E167" t="s">
        <v>307</v>
      </c>
    </row>
    <row r="168" spans="1:5">
      <c r="A168" t="s">
        <v>655</v>
      </c>
      <c r="B168" t="s">
        <v>170</v>
      </c>
      <c r="C168" t="s">
        <v>440</v>
      </c>
      <c r="D168" t="s">
        <v>485</v>
      </c>
    </row>
    <row r="169" spans="1:5">
      <c r="A169" t="s">
        <v>157</v>
      </c>
      <c r="B169" t="s">
        <v>121</v>
      </c>
      <c r="C169" t="s">
        <v>269</v>
      </c>
      <c r="D169" t="s">
        <v>598</v>
      </c>
      <c r="E169" t="s">
        <v>559</v>
      </c>
    </row>
    <row r="170" spans="1:5">
      <c r="A170" t="s">
        <v>257</v>
      </c>
      <c r="B170" t="s">
        <v>627</v>
      </c>
      <c r="C170" t="s">
        <v>269</v>
      </c>
      <c r="D170" t="s">
        <v>327</v>
      </c>
      <c r="E170" t="s">
        <v>103</v>
      </c>
    </row>
    <row r="171" spans="1:5">
      <c r="A171" t="s">
        <v>552</v>
      </c>
      <c r="B171" t="s">
        <v>185</v>
      </c>
      <c r="C171" t="s">
        <v>553</v>
      </c>
      <c r="D171" t="s">
        <v>327</v>
      </c>
      <c r="E171" s="1" t="s">
        <v>623</v>
      </c>
    </row>
    <row r="172" spans="1:5">
      <c r="A172" t="s">
        <v>14</v>
      </c>
      <c r="B172" t="s">
        <v>462</v>
      </c>
      <c r="C172" t="s">
        <v>349</v>
      </c>
      <c r="D172" t="s">
        <v>104</v>
      </c>
      <c r="E172" t="s">
        <v>482</v>
      </c>
    </row>
    <row r="173" spans="1:5">
      <c r="A173" t="s">
        <v>485</v>
      </c>
      <c r="B173" t="s">
        <v>481</v>
      </c>
      <c r="E173" t="s">
        <v>587</v>
      </c>
    </row>
    <row r="174" spans="1:5">
      <c r="A174" t="s">
        <v>620</v>
      </c>
      <c r="B174" t="s">
        <v>546</v>
      </c>
      <c r="C174" t="s">
        <v>349</v>
      </c>
      <c r="D174" t="s">
        <v>104</v>
      </c>
    </row>
    <row r="175" spans="1:5">
      <c r="A175" t="s">
        <v>183</v>
      </c>
      <c r="B175" t="s">
        <v>653</v>
      </c>
      <c r="C175" t="s">
        <v>81</v>
      </c>
      <c r="D175" t="s">
        <v>598</v>
      </c>
      <c r="E175" t="s">
        <v>286</v>
      </c>
    </row>
    <row r="176" spans="1:5">
      <c r="A176" t="s">
        <v>505</v>
      </c>
      <c r="B176" t="s">
        <v>248</v>
      </c>
      <c r="C176" t="s">
        <v>440</v>
      </c>
      <c r="D176" t="s">
        <v>104</v>
      </c>
      <c r="E176" t="s">
        <v>311</v>
      </c>
    </row>
    <row r="177" spans="1:5">
      <c r="A177" t="s">
        <v>104</v>
      </c>
      <c r="B177" t="s">
        <v>547</v>
      </c>
      <c r="E177" t="s">
        <v>626</v>
      </c>
    </row>
    <row r="178" spans="1:5">
      <c r="A178" t="s">
        <v>297</v>
      </c>
      <c r="B178" t="s">
        <v>602</v>
      </c>
      <c r="E178" t="s">
        <v>492</v>
      </c>
    </row>
    <row r="179" spans="1:5">
      <c r="A179" t="s">
        <v>638</v>
      </c>
      <c r="B179" t="s">
        <v>511</v>
      </c>
      <c r="C179" t="s">
        <v>112</v>
      </c>
      <c r="D179" t="s">
        <v>485</v>
      </c>
    </row>
    <row r="180" spans="1:5">
      <c r="A180" t="s">
        <v>636</v>
      </c>
      <c r="B180" t="s">
        <v>372</v>
      </c>
      <c r="E180" t="s">
        <v>666</v>
      </c>
    </row>
    <row r="181" spans="1:5">
      <c r="A181" t="s">
        <v>667</v>
      </c>
      <c r="B181" t="s">
        <v>113</v>
      </c>
      <c r="C181" t="s">
        <v>81</v>
      </c>
      <c r="D181" t="s">
        <v>327</v>
      </c>
      <c r="E181" t="s">
        <v>337</v>
      </c>
    </row>
    <row r="182" spans="1:5">
      <c r="A182" t="s">
        <v>487</v>
      </c>
      <c r="B182" t="s">
        <v>414</v>
      </c>
      <c r="C182" t="s">
        <v>553</v>
      </c>
      <c r="D182" t="s">
        <v>139</v>
      </c>
    </row>
    <row r="183" spans="1:5">
      <c r="A183" t="s">
        <v>445</v>
      </c>
      <c r="B183" t="s">
        <v>249</v>
      </c>
      <c r="C183" t="s">
        <v>553</v>
      </c>
      <c r="D183" t="s">
        <v>139</v>
      </c>
    </row>
    <row r="184" spans="1:5">
      <c r="A184" t="s">
        <v>240</v>
      </c>
      <c r="B184" t="s">
        <v>528</v>
      </c>
      <c r="C184" t="s">
        <v>440</v>
      </c>
      <c r="D184" t="s">
        <v>327</v>
      </c>
      <c r="E184" s="1" t="s">
        <v>451</v>
      </c>
    </row>
    <row r="185" spans="1:5">
      <c r="A185" t="s">
        <v>619</v>
      </c>
      <c r="B185" t="s">
        <v>335</v>
      </c>
      <c r="C185" t="s">
        <v>440</v>
      </c>
      <c r="D185" t="s">
        <v>139</v>
      </c>
      <c r="E185" t="s">
        <v>9</v>
      </c>
    </row>
    <row r="186" spans="1:5">
      <c r="A186" t="s">
        <v>404</v>
      </c>
      <c r="B186" t="s">
        <v>227</v>
      </c>
      <c r="C186" t="s">
        <v>440</v>
      </c>
      <c r="D186" t="s">
        <v>327</v>
      </c>
    </row>
    <row r="187" spans="1:5">
      <c r="A187" t="s">
        <v>64</v>
      </c>
      <c r="B187" t="s">
        <v>35</v>
      </c>
      <c r="C187" t="s">
        <v>349</v>
      </c>
      <c r="D187" t="s">
        <v>104</v>
      </c>
    </row>
    <row r="188" spans="1:5">
      <c r="A188" t="s">
        <v>503</v>
      </c>
      <c r="B188" t="s">
        <v>628</v>
      </c>
      <c r="C188" t="s">
        <v>553</v>
      </c>
      <c r="D188" t="s">
        <v>485</v>
      </c>
      <c r="E188" t="s">
        <v>209</v>
      </c>
    </row>
    <row r="189" spans="1:5">
      <c r="A189" t="s">
        <v>428</v>
      </c>
      <c r="B189" t="s">
        <v>51</v>
      </c>
      <c r="C189" t="s">
        <v>440</v>
      </c>
      <c r="D189" t="s">
        <v>598</v>
      </c>
    </row>
    <row r="190" spans="1:5">
      <c r="A190" t="s">
        <v>386</v>
      </c>
      <c r="B190" t="s">
        <v>166</v>
      </c>
      <c r="C190" t="s">
        <v>349</v>
      </c>
      <c r="D190" t="s">
        <v>104</v>
      </c>
      <c r="E190" t="s">
        <v>403</v>
      </c>
    </row>
    <row r="191" spans="1:5">
      <c r="A191" t="s">
        <v>444</v>
      </c>
      <c r="B191" t="s">
        <v>61</v>
      </c>
      <c r="C191" t="s">
        <v>553</v>
      </c>
      <c r="D191" t="s">
        <v>327</v>
      </c>
      <c r="E191" t="s">
        <v>424</v>
      </c>
    </row>
    <row r="192" spans="1:5">
      <c r="A192" t="s">
        <v>75</v>
      </c>
      <c r="B192" t="s">
        <v>172</v>
      </c>
      <c r="C192" t="s">
        <v>112</v>
      </c>
      <c r="D192" t="s">
        <v>327</v>
      </c>
    </row>
    <row r="193" spans="1:5">
      <c r="A193" t="s">
        <v>111</v>
      </c>
      <c r="B193" t="s">
        <v>180</v>
      </c>
      <c r="E193" t="s">
        <v>213</v>
      </c>
    </row>
    <row r="194" spans="1:5">
      <c r="A194" t="s">
        <v>315</v>
      </c>
      <c r="B194" t="s">
        <v>523</v>
      </c>
      <c r="C194" t="s">
        <v>440</v>
      </c>
      <c r="D194" t="s">
        <v>485</v>
      </c>
    </row>
    <row r="195" spans="1:5">
      <c r="A195" t="s">
        <v>562</v>
      </c>
      <c r="B195" t="s">
        <v>22</v>
      </c>
      <c r="C195" t="s">
        <v>112</v>
      </c>
      <c r="D195" t="s">
        <v>485</v>
      </c>
    </row>
    <row r="196" spans="1:5">
      <c r="A196" t="s">
        <v>498</v>
      </c>
      <c r="B196" t="s">
        <v>287</v>
      </c>
      <c r="C196" t="s">
        <v>349</v>
      </c>
      <c r="D196" t="s">
        <v>139</v>
      </c>
      <c r="E196" t="s">
        <v>138</v>
      </c>
    </row>
    <row r="197" spans="1:5">
      <c r="A197" t="s">
        <v>3</v>
      </c>
      <c r="B197" t="s">
        <v>305</v>
      </c>
      <c r="C197" t="s">
        <v>349</v>
      </c>
      <c r="D197" t="s">
        <v>485</v>
      </c>
    </row>
    <row r="198" spans="1:5">
      <c r="A198" t="s">
        <v>234</v>
      </c>
      <c r="B198" t="s">
        <v>84</v>
      </c>
      <c r="C198" t="s">
        <v>269</v>
      </c>
      <c r="D198" t="s">
        <v>598</v>
      </c>
      <c r="E198" s="1" t="s">
        <v>480</v>
      </c>
    </row>
    <row r="199" spans="1:5">
      <c r="A199" t="s">
        <v>81</v>
      </c>
      <c r="B199" t="s">
        <v>108</v>
      </c>
      <c r="E199" t="s">
        <v>379</v>
      </c>
    </row>
    <row r="200" spans="1:5">
      <c r="A200" t="s">
        <v>431</v>
      </c>
      <c r="B200" t="s">
        <v>210</v>
      </c>
      <c r="C200" t="s">
        <v>112</v>
      </c>
      <c r="D200" t="s">
        <v>485</v>
      </c>
    </row>
    <row r="201" spans="1:5">
      <c r="A201" t="s">
        <v>197</v>
      </c>
      <c r="B201" t="s">
        <v>415</v>
      </c>
      <c r="C201" t="s">
        <v>269</v>
      </c>
      <c r="D201" t="s">
        <v>327</v>
      </c>
      <c r="E201" t="s">
        <v>20</v>
      </c>
    </row>
    <row r="202" spans="1:5">
      <c r="A202" t="s">
        <v>29</v>
      </c>
      <c r="B202" t="s">
        <v>504</v>
      </c>
      <c r="C202" t="s">
        <v>269</v>
      </c>
      <c r="D202" t="s">
        <v>327</v>
      </c>
    </row>
    <row r="203" spans="1:5">
      <c r="A203" t="s">
        <v>455</v>
      </c>
      <c r="B203" t="s">
        <v>72</v>
      </c>
      <c r="C203" t="s">
        <v>440</v>
      </c>
      <c r="D203" t="s">
        <v>485</v>
      </c>
      <c r="E203" t="s">
        <v>239</v>
      </c>
    </row>
    <row r="204" spans="1:5">
      <c r="A204" t="s">
        <v>90</v>
      </c>
      <c r="B204" t="s">
        <v>271</v>
      </c>
      <c r="C204" t="s">
        <v>440</v>
      </c>
      <c r="D204" t="s">
        <v>327</v>
      </c>
    </row>
    <row r="205" spans="1:5">
      <c r="A205" t="s">
        <v>644</v>
      </c>
      <c r="B205" t="s">
        <v>592</v>
      </c>
      <c r="C205" t="s">
        <v>269</v>
      </c>
      <c r="D205" t="s">
        <v>598</v>
      </c>
      <c r="E205" t="s">
        <v>643</v>
      </c>
    </row>
    <row r="206" spans="1:5">
      <c r="A206" t="s">
        <v>519</v>
      </c>
      <c r="B206" t="s">
        <v>85</v>
      </c>
      <c r="C206" t="s">
        <v>553</v>
      </c>
      <c r="D206" t="s">
        <v>327</v>
      </c>
    </row>
    <row r="207" spans="1:5">
      <c r="A207" t="s">
        <v>406</v>
      </c>
      <c r="B207" t="s">
        <v>464</v>
      </c>
      <c r="C207" t="s">
        <v>349</v>
      </c>
      <c r="D207" t="s">
        <v>485</v>
      </c>
    </row>
    <row r="208" spans="1:5">
      <c r="A208" t="s">
        <v>484</v>
      </c>
      <c r="B208" t="s">
        <v>28</v>
      </c>
      <c r="C208" t="s">
        <v>269</v>
      </c>
      <c r="D208" t="s">
        <v>598</v>
      </c>
    </row>
    <row r="209" spans="1:5">
      <c r="A209" t="s">
        <v>278</v>
      </c>
      <c r="B209" t="s">
        <v>396</v>
      </c>
      <c r="C209" t="s">
        <v>349</v>
      </c>
      <c r="D209" t="s">
        <v>139</v>
      </c>
      <c r="E209" t="s">
        <v>276</v>
      </c>
    </row>
    <row r="210" spans="1:5">
      <c r="A210" t="s">
        <v>269</v>
      </c>
      <c r="B210" t="s">
        <v>409</v>
      </c>
      <c r="E210" t="s">
        <v>78</v>
      </c>
    </row>
    <row r="211" spans="1:5">
      <c r="A211" t="s">
        <v>242</v>
      </c>
      <c r="B211" t="s">
        <v>53</v>
      </c>
      <c r="C211" t="s">
        <v>269</v>
      </c>
      <c r="D211" t="s">
        <v>598</v>
      </c>
      <c r="E211" t="s">
        <v>80</v>
      </c>
    </row>
    <row r="212" spans="1:5">
      <c r="A212" t="s">
        <v>171</v>
      </c>
      <c r="B212" t="s">
        <v>162</v>
      </c>
      <c r="E212" t="s">
        <v>154</v>
      </c>
    </row>
    <row r="213" spans="1:5">
      <c r="A213" t="s">
        <v>36</v>
      </c>
      <c r="B213" t="s">
        <v>168</v>
      </c>
      <c r="E213" t="s">
        <v>529</v>
      </c>
    </row>
    <row r="214" spans="1:5">
      <c r="A214" t="s">
        <v>383</v>
      </c>
      <c r="B214" t="s">
        <v>399</v>
      </c>
      <c r="C214" t="s">
        <v>269</v>
      </c>
      <c r="D214" t="s">
        <v>327</v>
      </c>
    </row>
    <row r="215" spans="1:5">
      <c r="A215" t="s">
        <v>459</v>
      </c>
      <c r="B215" t="s">
        <v>55</v>
      </c>
      <c r="C215" t="s">
        <v>553</v>
      </c>
      <c r="D215" t="s">
        <v>139</v>
      </c>
    </row>
    <row r="216" spans="1:5">
      <c r="A216" t="s">
        <v>336</v>
      </c>
      <c r="B216" t="s">
        <v>127</v>
      </c>
      <c r="C216" t="s">
        <v>349</v>
      </c>
      <c r="D216" t="s">
        <v>104</v>
      </c>
      <c r="E216" t="s">
        <v>573</v>
      </c>
    </row>
    <row r="217" spans="1:5">
      <c r="A217" t="s">
        <v>331</v>
      </c>
      <c r="B217" t="s">
        <v>288</v>
      </c>
      <c r="C217" t="s">
        <v>349</v>
      </c>
      <c r="D217" t="s">
        <v>104</v>
      </c>
      <c r="E217" t="s">
        <v>382</v>
      </c>
    </row>
    <row r="218" spans="1:5">
      <c r="A218" t="s">
        <v>62</v>
      </c>
      <c r="B218" t="s">
        <v>245</v>
      </c>
      <c r="C218" t="s">
        <v>349</v>
      </c>
      <c r="D218" t="s">
        <v>104</v>
      </c>
      <c r="E218" t="s">
        <v>622</v>
      </c>
    </row>
    <row r="219" spans="1:5">
      <c r="A219" t="s">
        <v>654</v>
      </c>
      <c r="B219" t="s">
        <v>115</v>
      </c>
      <c r="C219" t="s">
        <v>269</v>
      </c>
      <c r="D219" t="s">
        <v>327</v>
      </c>
      <c r="E219" t="s">
        <v>152</v>
      </c>
    </row>
    <row r="220" spans="1:5">
      <c r="A220" t="s">
        <v>321</v>
      </c>
      <c r="B220" t="s">
        <v>364</v>
      </c>
      <c r="C220" t="s">
        <v>553</v>
      </c>
      <c r="D220" t="s">
        <v>485</v>
      </c>
    </row>
    <row r="221" spans="1:5">
      <c r="A221" t="s">
        <v>453</v>
      </c>
      <c r="B221" t="s">
        <v>130</v>
      </c>
      <c r="C221" t="s">
        <v>269</v>
      </c>
      <c r="D221" t="s">
        <v>139</v>
      </c>
      <c r="E221" s="1" t="s">
        <v>400</v>
      </c>
    </row>
    <row r="222" spans="1:5">
      <c r="A222" t="s">
        <v>153</v>
      </c>
      <c r="B222" t="s">
        <v>186</v>
      </c>
      <c r="C222" t="s">
        <v>112</v>
      </c>
      <c r="D222" t="s">
        <v>327</v>
      </c>
      <c r="E222" s="1" t="s">
        <v>532</v>
      </c>
    </row>
    <row r="223" spans="1:5">
      <c r="A223" t="s">
        <v>106</v>
      </c>
      <c r="B223" t="s">
        <v>198</v>
      </c>
      <c r="C223" t="s">
        <v>553</v>
      </c>
      <c r="D223" t="s">
        <v>485</v>
      </c>
    </row>
    <row r="224" spans="1:5">
      <c r="A224" t="s">
        <v>557</v>
      </c>
      <c r="B224" t="s">
        <v>531</v>
      </c>
      <c r="C224" t="s">
        <v>269</v>
      </c>
      <c r="D224" t="s">
        <v>598</v>
      </c>
      <c r="E224" t="s">
        <v>147</v>
      </c>
    </row>
    <row r="225" spans="1:5">
      <c r="A225" t="s">
        <v>226</v>
      </c>
      <c r="B225" t="s">
        <v>338</v>
      </c>
      <c r="C225" t="s">
        <v>269</v>
      </c>
      <c r="D225" t="s">
        <v>598</v>
      </c>
      <c r="E225" s="1" t="s">
        <v>330</v>
      </c>
    </row>
    <row r="226" spans="1:5">
      <c r="A226" t="s">
        <v>501</v>
      </c>
      <c r="B226" t="s">
        <v>401</v>
      </c>
      <c r="C226" t="s">
        <v>440</v>
      </c>
      <c r="D226" t="s">
        <v>139</v>
      </c>
      <c r="E226" t="s">
        <v>283</v>
      </c>
    </row>
    <row r="227" spans="1:5">
      <c r="A227" t="s">
        <v>39</v>
      </c>
      <c r="B227" t="s">
        <v>41</v>
      </c>
      <c r="C227" t="s">
        <v>349</v>
      </c>
      <c r="D227" t="s">
        <v>598</v>
      </c>
    </row>
    <row r="228" spans="1:5">
      <c r="A228" t="s">
        <v>469</v>
      </c>
      <c r="B228" t="s">
        <v>231</v>
      </c>
      <c r="C228" t="s">
        <v>349</v>
      </c>
      <c r="D228" t="s">
        <v>139</v>
      </c>
      <c r="E228" t="s">
        <v>304</v>
      </c>
    </row>
    <row r="229" spans="1:5">
      <c r="A229" t="s">
        <v>617</v>
      </c>
      <c r="B229" t="s">
        <v>243</v>
      </c>
      <c r="C229" t="s">
        <v>440</v>
      </c>
      <c r="D229" t="s">
        <v>327</v>
      </c>
      <c r="E229" t="s">
        <v>514</v>
      </c>
    </row>
    <row r="230" spans="1:5">
      <c r="A230" t="s">
        <v>594</v>
      </c>
      <c r="B230" t="s">
        <v>574</v>
      </c>
      <c r="C230" t="s">
        <v>440</v>
      </c>
      <c r="D230" t="s">
        <v>139</v>
      </c>
      <c r="E230" t="s">
        <v>624</v>
      </c>
    </row>
    <row r="231" spans="1:5">
      <c r="A231" t="s">
        <v>609</v>
      </c>
      <c r="B231" t="s">
        <v>150</v>
      </c>
      <c r="C231" t="s">
        <v>553</v>
      </c>
      <c r="D231" t="s">
        <v>485</v>
      </c>
    </row>
    <row r="232" spans="1:5">
      <c r="A232" t="s">
        <v>181</v>
      </c>
      <c r="B232" t="s">
        <v>18</v>
      </c>
      <c r="C232" t="s">
        <v>112</v>
      </c>
      <c r="D232" t="s">
        <v>139</v>
      </c>
      <c r="E232" s="1" t="s">
        <v>366</v>
      </c>
    </row>
    <row r="233" spans="1:5">
      <c r="A233" t="s">
        <v>324</v>
      </c>
      <c r="B233" t="s">
        <v>384</v>
      </c>
      <c r="C233" t="s">
        <v>349</v>
      </c>
      <c r="D233" t="s">
        <v>139</v>
      </c>
    </row>
    <row r="234" spans="1:5">
      <c r="A234" t="s">
        <v>395</v>
      </c>
      <c r="B234" t="s">
        <v>87</v>
      </c>
      <c r="C234" t="s">
        <v>440</v>
      </c>
      <c r="D234" t="s">
        <v>139</v>
      </c>
      <c r="E234" t="s">
        <v>388</v>
      </c>
    </row>
    <row r="235" spans="1:5">
      <c r="A235" t="s">
        <v>513</v>
      </c>
      <c r="B235" t="s">
        <v>416</v>
      </c>
      <c r="C235" t="s">
        <v>269</v>
      </c>
      <c r="D235" t="s">
        <v>598</v>
      </c>
    </row>
    <row r="236" spans="1:5">
      <c r="A236" t="s">
        <v>634</v>
      </c>
      <c r="B236" t="s">
        <v>135</v>
      </c>
      <c r="C236" t="s">
        <v>269</v>
      </c>
      <c r="D236" t="s">
        <v>598</v>
      </c>
      <c r="E236" t="s">
        <v>377</v>
      </c>
    </row>
    <row r="237" spans="1:5">
      <c r="A237" t="s">
        <v>394</v>
      </c>
      <c r="B237" t="s">
        <v>457</v>
      </c>
      <c r="C237" t="s">
        <v>349</v>
      </c>
      <c r="D237" t="s">
        <v>327</v>
      </c>
    </row>
    <row r="238" spans="1:5">
      <c r="A238" t="s">
        <v>139</v>
      </c>
      <c r="B238" t="s">
        <v>544</v>
      </c>
      <c r="E238" t="s">
        <v>225</v>
      </c>
    </row>
    <row r="239" spans="1:5">
      <c r="A239" t="s">
        <v>477</v>
      </c>
      <c r="B239" t="s">
        <v>659</v>
      </c>
      <c r="C239" t="s">
        <v>553</v>
      </c>
      <c r="D239" t="s">
        <v>485</v>
      </c>
      <c r="E239" t="s">
        <v>102</v>
      </c>
    </row>
    <row r="240" spans="1:5">
      <c r="A240" t="s">
        <v>356</v>
      </c>
      <c r="B240" t="s">
        <v>566</v>
      </c>
      <c r="C240" t="s">
        <v>191</v>
      </c>
      <c r="D240" t="s">
        <v>104</v>
      </c>
      <c r="E240" t="s">
        <v>283</v>
      </c>
    </row>
    <row r="241" spans="1:5">
      <c r="A241" t="s">
        <v>270</v>
      </c>
      <c r="B241" t="s">
        <v>132</v>
      </c>
      <c r="C241" t="s">
        <v>349</v>
      </c>
      <c r="D241" t="s">
        <v>327</v>
      </c>
    </row>
    <row r="242" spans="1:5">
      <c r="A242" t="s">
        <v>46</v>
      </c>
      <c r="B242" t="s">
        <v>92</v>
      </c>
      <c r="C242" t="s">
        <v>553</v>
      </c>
      <c r="D242" t="s">
        <v>139</v>
      </c>
      <c r="E242" s="1" t="s">
        <v>524</v>
      </c>
    </row>
    <row r="243" spans="1:5">
      <c r="A243" t="s">
        <v>69</v>
      </c>
      <c r="B243" t="s">
        <v>281</v>
      </c>
      <c r="C243" t="s">
        <v>553</v>
      </c>
      <c r="D243" t="s">
        <v>139</v>
      </c>
    </row>
    <row r="244" spans="1:5">
      <c r="A244" t="s">
        <v>390</v>
      </c>
      <c r="B244" t="s">
        <v>114</v>
      </c>
      <c r="C244" t="s">
        <v>553</v>
      </c>
      <c r="D244" t="s">
        <v>485</v>
      </c>
    </row>
    <row r="245" spans="1:5">
      <c r="A245" t="s">
        <v>219</v>
      </c>
      <c r="B245" t="s">
        <v>585</v>
      </c>
      <c r="C245" t="s">
        <v>440</v>
      </c>
      <c r="D245" t="s">
        <v>327</v>
      </c>
      <c r="E245" t="s">
        <v>515</v>
      </c>
    </row>
    <row r="246" spans="1:5">
      <c r="A246" t="s">
        <v>582</v>
      </c>
      <c r="B246" t="s">
        <v>107</v>
      </c>
      <c r="C246" t="s">
        <v>440</v>
      </c>
      <c r="D246" t="s">
        <v>327</v>
      </c>
      <c r="E246" t="s">
        <v>277</v>
      </c>
    </row>
    <row r="247" spans="1:5">
      <c r="A247" t="s">
        <v>541</v>
      </c>
      <c r="B247" t="s">
        <v>651</v>
      </c>
      <c r="E247" t="s">
        <v>161</v>
      </c>
    </row>
    <row r="248" spans="1:5">
      <c r="A248" t="s">
        <v>160</v>
      </c>
      <c r="B248" t="s">
        <v>441</v>
      </c>
      <c r="C248" t="s">
        <v>440</v>
      </c>
      <c r="D248" t="s">
        <v>327</v>
      </c>
      <c r="E248" t="s">
        <v>423</v>
      </c>
    </row>
    <row r="249" spans="1:5">
      <c r="A249" t="s">
        <v>641</v>
      </c>
      <c r="B249" t="s">
        <v>15</v>
      </c>
      <c r="C249" t="s">
        <v>112</v>
      </c>
      <c r="D249" t="s">
        <v>327</v>
      </c>
      <c r="E249" t="s">
        <v>291</v>
      </c>
    </row>
    <row r="250" spans="1:5">
      <c r="A250" t="s">
        <v>443</v>
      </c>
      <c r="B250" t="s">
        <v>347</v>
      </c>
      <c r="C250" t="s">
        <v>269</v>
      </c>
      <c r="D250" t="s">
        <v>139</v>
      </c>
      <c r="E250" t="s">
        <v>376</v>
      </c>
    </row>
    <row r="251" spans="1:5">
      <c r="A251" t="s">
        <v>10</v>
      </c>
      <c r="B251" t="s">
        <v>391</v>
      </c>
      <c r="C251" t="s">
        <v>269</v>
      </c>
      <c r="D251" t="s">
        <v>327</v>
      </c>
      <c r="E251" t="s">
        <v>408</v>
      </c>
    </row>
    <row r="252" spans="1:5">
      <c r="A252" t="s">
        <v>668</v>
      </c>
      <c r="B252" t="s">
        <v>301</v>
      </c>
      <c r="C252" t="s">
        <v>269</v>
      </c>
      <c r="D252" t="s">
        <v>598</v>
      </c>
      <c r="E252" t="s">
        <v>472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baseColWidth="10" defaultColWidth="8.83203125" defaultRowHeight="14" x14ac:dyDescent="0"/>
  <cols>
    <col min="1" max="1" width="15.5" bestFit="1" customWidth="1"/>
    <col min="2" max="2" width="55.5" bestFit="1" customWidth="1"/>
    <col min="3" max="3" width="186.1640625" bestFit="1" customWidth="1"/>
    <col min="4" max="4" width="138" bestFit="1" customWidth="1"/>
  </cols>
  <sheetData>
    <row r="1" spans="1:4">
      <c r="A1" t="s">
        <v>194</v>
      </c>
      <c r="B1" t="s">
        <v>571</v>
      </c>
      <c r="C1" t="s">
        <v>352</v>
      </c>
      <c r="D1" t="s">
        <v>202</v>
      </c>
    </row>
    <row r="2" spans="1:4">
      <c r="A2" t="s">
        <v>569</v>
      </c>
      <c r="B2" t="s">
        <v>525</v>
      </c>
      <c r="C2" t="s">
        <v>173</v>
      </c>
      <c r="D2" t="s">
        <v>310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vt:lpstr>
      <vt:lpstr>Data</vt:lpstr>
      <vt:lpstr>Metadata - Countries</vt:lpstr>
      <vt:lpstr>Metadata - Indicators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 Eng</cp:lastModifiedBy>
  <dcterms:created xsi:type="dcterms:W3CDTF">2014-06-23T21:31:32Z</dcterms:created>
  <dcterms:modified xsi:type="dcterms:W3CDTF">2014-06-23T22:07:01Z</dcterms:modified>
</cp:coreProperties>
</file>