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<sst xmlns="http://schemas.openxmlformats.org/spreadsheetml/2006/main" count="41" uniqueCount="41">
  <si>
    <t>state_name</t>
  </si>
  <si>
    <t>births</t>
  </si>
  <si>
    <t>maternal_deaths</t>
  </si>
  <si>
    <t>conapo_births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</si>
  <si>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</si>
  <si>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</si>
  <si>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</si>
  <si>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</si>
  <si>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</si>
  <si>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</si>
  <si>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</si>
  <si>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</si>
  <si>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</si>
  <si>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</si>
  <si>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</si>
  <si>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</si>
  <si>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</si>
  <si>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</si>
  <si>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</si>
  <si>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</si>
  <si>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</si>
  <si>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</si>
  <si>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</si>
  <si>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</si>
  <si>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</si>
  <si>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</si>
  <si>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</si>
  <si>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</si>
  <si>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</si>
  <si>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</si>
  <si>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</si>
  <si>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</si>
  <si>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</si>
  <si>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</si>
  <si>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</si>
  <si>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</si>
  <si>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% diff births</t>
  </si>
  <si>
    <t>mmr conapo</t>
  </si>
  <si>
    <t>mmr births</t>
  </si>
  <si>
    <t>% diff mmr</t>
  </si>
  <si>
    <t>%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</si>
</sst>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4" fillId="0" borderId="0" xfId="0" applyFont="1"/>
    <xf numFmtId="1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MMR</a:t>
            </a:r>
            <a:r>
              <a:rPr lang="en-US" sz="1400" baseline="0"/>
              <a:t> By State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mmr conapo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Sheet1!$A$2:$A$33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 de Zaragoza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Distrito Federal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Sheet1!$E$2:$E$33</c:f>
              <c:numCache>
                <c:formatCode>0</c:formatCode>
                <c:ptCount val="32"/>
                <c:pt idx="0">
                  <c:v>56.73591165160091</c:v>
                </c:pt>
                <c:pt idx="1">
                  <c:v>31.26934821321448</c:v>
                </c:pt>
                <c:pt idx="2">
                  <c:v>25.26283127558015</c:v>
                </c:pt>
                <c:pt idx="3">
                  <c:v>42.71673199142231</c:v>
                </c:pt>
                <c:pt idx="4">
                  <c:v>38.8093711537424</c:v>
                </c:pt>
                <c:pt idx="5">
                  <c:v>30.03215103942386</c:v>
                </c:pt>
                <c:pt idx="6">
                  <c:v>61.57807721926071</c:v>
                </c:pt>
                <c:pt idx="7">
                  <c:v>50.95235875538447</c:v>
                </c:pt>
                <c:pt idx="8">
                  <c:v>50.15312891803775</c:v>
                </c:pt>
                <c:pt idx="9">
                  <c:v>56.38293481511484</c:v>
                </c:pt>
                <c:pt idx="10">
                  <c:v>37.36472236952902</c:v>
                </c:pt>
                <c:pt idx="11">
                  <c:v>81.44244483891995</c:v>
                </c:pt>
                <c:pt idx="12">
                  <c:v>43.10727996956518</c:v>
                </c:pt>
                <c:pt idx="13">
                  <c:v>30.88864040589264</c:v>
                </c:pt>
                <c:pt idx="14">
                  <c:v>49.22800101112097</c:v>
                </c:pt>
                <c:pt idx="15">
                  <c:v>54.02527560920481</c:v>
                </c:pt>
                <c:pt idx="16">
                  <c:v>43.46349309584339</c:v>
                </c:pt>
                <c:pt idx="17">
                  <c:v>46.14363527016392</c:v>
                </c:pt>
                <c:pt idx="18">
                  <c:v>30.50867084845513</c:v>
                </c:pt>
                <c:pt idx="19">
                  <c:v>68.24706426700845</c:v>
                </c:pt>
                <c:pt idx="20">
                  <c:v>58.30372327569064</c:v>
                </c:pt>
                <c:pt idx="21">
                  <c:v>26.55974108697479</c:v>
                </c:pt>
                <c:pt idx="22">
                  <c:v>54.39574158106691</c:v>
                </c:pt>
                <c:pt idx="23">
                  <c:v>44.54885306338269</c:v>
                </c:pt>
                <c:pt idx="24">
                  <c:v>40.21498414308735</c:v>
                </c:pt>
                <c:pt idx="25">
                  <c:v>43.82141869541449</c:v>
                </c:pt>
                <c:pt idx="26">
                  <c:v>44.99128779062232</c:v>
                </c:pt>
                <c:pt idx="27">
                  <c:v>25.55917564963304</c:v>
                </c:pt>
                <c:pt idx="28">
                  <c:v>63.27056974802442</c:v>
                </c:pt>
                <c:pt idx="29">
                  <c:v>54.94925785106138</c:v>
                </c:pt>
                <c:pt idx="30">
                  <c:v>50.61067640534105</c:v>
                </c:pt>
                <c:pt idx="31">
                  <c:v>38.28730536592082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497112"/>
        <c:axId val="2071500088"/>
      </c:barChart>
      <c:catAx>
        <c:axId val="2071497112"/>
        <c:scaling>
          <c:orientation val="maxMin"/>
        </c:scaling>
        <c:delete val="0"/>
        <c:axPos val="l"/>
        <c:majorTickMark val="out"/>
        <c:minorTickMark val="none"/>
        <c:tickLblPos val="nextTo"/>
        <c:crossAx val="2071500088"/>
        <c:crosses val="autoZero"/>
        <c:auto val="1"/>
        <c:lblAlgn val="ctr"/>
        <c:lblOffset val="100"/>
        <c:noMultiLvlLbl val="0"/>
      </c:catAx>
      <c:valAx>
        <c:axId val="2071500088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crossAx val="207149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Percentage of Deaths by State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% deaths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Sheet1!$A$2:$A$33</c:f>
              <c:strCache>
                <c:ptCount val="32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 de Zaragoza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Distrito Federal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 de Ocampo</c:v>
                </c:pt>
                <c:pt idx="16">
                  <c:v>Morelos</c:v>
                </c:pt>
                <c:pt idx="17">
                  <c:v>Nayarit</c:v>
                </c:pt>
                <c:pt idx="18">
                  <c:v>Nuevo León</c:v>
                </c:pt>
                <c:pt idx="19">
                  <c:v>Oaxaca</c:v>
                </c:pt>
                <c:pt idx="20">
                  <c:v>Puebla</c:v>
                </c:pt>
                <c:pt idx="21">
                  <c:v>Querétaro</c:v>
                </c:pt>
                <c:pt idx="22">
                  <c:v>Quintana Roo</c:v>
                </c:pt>
                <c:pt idx="23">
                  <c:v>San Luis Potosí</c:v>
                </c:pt>
                <c:pt idx="24">
                  <c:v>Sinaloa</c:v>
                </c:pt>
                <c:pt idx="25">
                  <c:v>Sonora</c:v>
                </c:pt>
                <c:pt idx="26">
                  <c:v>Tabasco</c:v>
                </c:pt>
                <c:pt idx="27">
                  <c:v>Tamaulipas</c:v>
                </c:pt>
                <c:pt idx="28">
                  <c:v>Tlaxcala</c:v>
                </c:pt>
                <c:pt idx="29">
                  <c:v>Veracruz de Ignacio de la Llave</c:v>
                </c:pt>
                <c:pt idx="30">
                  <c:v>Yucatán</c:v>
                </c:pt>
                <c:pt idx="31">
                  <c:v>Zacatecas</c:v>
                </c:pt>
              </c:strCache>
            </c:strRef>
          </c:cat>
          <c:val>
            <c:numRef>
              <c:f>Sheet1!$I$2:$I$33</c:f>
              <c:numCache>
                <c:formatCode>0%</c:formatCode>
                <c:ptCount val="32"/>
                <c:pt idx="0">
                  <c:v>0.0139925373134328</c:v>
                </c:pt>
                <c:pt idx="1">
                  <c:v>0.0167910447761194</c:v>
                </c:pt>
                <c:pt idx="2">
                  <c:v>0.00279850746268657</c:v>
                </c:pt>
                <c:pt idx="3">
                  <c:v>0.00652985074626865</c:v>
                </c:pt>
                <c:pt idx="4">
                  <c:v>0.019589552238806</c:v>
                </c:pt>
                <c:pt idx="5">
                  <c:v>0.00373134328358209</c:v>
                </c:pt>
                <c:pt idx="6">
                  <c:v>0.0652985074626865</c:v>
                </c:pt>
                <c:pt idx="7">
                  <c:v>0.0326492537313433</c:v>
                </c:pt>
                <c:pt idx="8">
                  <c:v>0.0625</c:v>
                </c:pt>
                <c:pt idx="9">
                  <c:v>0.0177238805970149</c:v>
                </c:pt>
                <c:pt idx="10">
                  <c:v>0.0401119402985075</c:v>
                </c:pt>
                <c:pt idx="11">
                  <c:v>0.0569029850746269</c:v>
                </c:pt>
                <c:pt idx="12">
                  <c:v>0.0223880597014925</c:v>
                </c:pt>
                <c:pt idx="13">
                  <c:v>0.042910447761194</c:v>
                </c:pt>
                <c:pt idx="14">
                  <c:v>0.140858208955224</c:v>
                </c:pt>
                <c:pt idx="15">
                  <c:v>0.0457089552238806</c:v>
                </c:pt>
                <c:pt idx="16">
                  <c:v>0.0139925373134328</c:v>
                </c:pt>
                <c:pt idx="17">
                  <c:v>0.00932835820895522</c:v>
                </c:pt>
                <c:pt idx="18">
                  <c:v>0.0242537313432836</c:v>
                </c:pt>
                <c:pt idx="19">
                  <c:v>0.0522388059701492</c:v>
                </c:pt>
                <c:pt idx="20">
                  <c:v>0.0699626865671642</c:v>
                </c:pt>
                <c:pt idx="21">
                  <c:v>0.00932835820895522</c:v>
                </c:pt>
                <c:pt idx="22">
                  <c:v>0.0139925373134328</c:v>
                </c:pt>
                <c:pt idx="23">
                  <c:v>0.0223880597014925</c:v>
                </c:pt>
                <c:pt idx="24">
                  <c:v>0.0205223880597015</c:v>
                </c:pt>
                <c:pt idx="25">
                  <c:v>0.021455223880597</c:v>
                </c:pt>
                <c:pt idx="26">
                  <c:v>0.019589552238806</c:v>
                </c:pt>
                <c:pt idx="27">
                  <c:v>0.0149253731343284</c:v>
                </c:pt>
                <c:pt idx="28">
                  <c:v>0.0149253731343284</c:v>
                </c:pt>
                <c:pt idx="29">
                  <c:v>0.0727611940298507</c:v>
                </c:pt>
                <c:pt idx="30">
                  <c:v>0.0186567164179104</c:v>
                </c:pt>
                <c:pt idx="31">
                  <c:v>0.0111940298507463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66984"/>
        <c:axId val="2071569960"/>
      </c:barChart>
      <c:catAx>
        <c:axId val="2071566984"/>
        <c:scaling>
          <c:orientation val="maxMin"/>
        </c:scaling>
        <c:delete val="0"/>
        <c:axPos val="l"/>
        <c:majorTickMark val="out"/>
        <c:minorTickMark val="none"/>
        <c:tickLblPos val="nextTo"/>
        <c:crossAx val="2071569960"/>
        <c:crosses val="autoZero"/>
        <c:auto val="1"/>
        <c:lblAlgn val="ctr"/>
        <c:lblOffset val="100"/>
        <c:noMultiLvlLbl val="0"/>
      </c:catAx>
      <c:valAx>
        <c:axId val="2071569960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crossAx val="207156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MMR</a:t>
            </a:r>
            <a:r>
              <a:rPr lang="en-US" sz="1400" baseline="0"/>
              <a:t> vs. Percent of Deaths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12554680665"/>
          <c:y val="0.146296296296296"/>
          <c:w val="0.823736001749781"/>
          <c:h val="0.67617308253135"/>
        </c:manualLayout>
      </c:layout>
      <c:scatterChart>
        <c:scatterStyle val="lineMarker"/>
        <c:varyColors val="0"/>
        <c:ser>
          <c:idx val="0"/>
          <c:order val="0"/>
          <c:tx>
            <c:v>MMR vs Pct</c:v>
          </c:tx>
          <c:spPr>
            <a:ln w="47625">
              <a:noFill/>
            </a:ln>
          </c:spPr>
          <c:dLbls>
            <c:dLbl>
              <c:idx val="6"/>
              <c:layout>
                <c:manualLayout>
                  <c:x val="-0.0305555555555555"/>
                  <c:y val="-0.04629629629629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Chiapas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49999999999999"/>
                  <c:y val="0.06944444444444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Distrito</a:t>
                    </a:r>
                  </a:p>
                  <a:p>
                    <a:r>
                      <a:rPr lang="en-US" baseline="0"/>
                      <a:t>Federal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0.008333552055993"/>
                  <c:y val="-0.004629629629629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Guerrero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0.0805555555555555"/>
                  <c:y val="0.07407407407407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  <a:r>
                      <a:rPr lang="en-US" baseline="0"/>
                      <a:t> State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0.0361111111111111"/>
                  <c:y val="-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Oaxaca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0.00833333333333333"/>
                  <c:y val="-0.01851851851851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Puebla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-0.0166666666666667"/>
                  <c:y val="0.06944407990667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Veracruz</a:t>
                    </a:r>
                    <a:r>
                      <a:rPr lang="en-US" baseline="0"/>
                      <a:t> de Ignacio de la Llave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Sheet1!$I$2:$I$33</c:f>
              <c:numCache>
                <c:formatCode>0%</c:formatCode>
                <c:ptCount val="32"/>
                <c:pt idx="0">
                  <c:v>0.0139925373134328</c:v>
                </c:pt>
                <c:pt idx="1">
                  <c:v>0.0167910447761194</c:v>
                </c:pt>
                <c:pt idx="2">
                  <c:v>0.00279850746268657</c:v>
                </c:pt>
                <c:pt idx="3">
                  <c:v>0.00652985074626865</c:v>
                </c:pt>
                <c:pt idx="4">
                  <c:v>0.019589552238806</c:v>
                </c:pt>
                <c:pt idx="5">
                  <c:v>0.00373134328358209</c:v>
                </c:pt>
                <c:pt idx="6">
                  <c:v>0.0652985074626865</c:v>
                </c:pt>
                <c:pt idx="7">
                  <c:v>0.0326492537313433</c:v>
                </c:pt>
                <c:pt idx="8">
                  <c:v>0.0625</c:v>
                </c:pt>
                <c:pt idx="9">
                  <c:v>0.0177238805970149</c:v>
                </c:pt>
                <c:pt idx="10">
                  <c:v>0.0401119402985075</c:v>
                </c:pt>
                <c:pt idx="11">
                  <c:v>0.0569029850746269</c:v>
                </c:pt>
                <c:pt idx="12">
                  <c:v>0.0223880597014925</c:v>
                </c:pt>
                <c:pt idx="13">
                  <c:v>0.042910447761194</c:v>
                </c:pt>
                <c:pt idx="14">
                  <c:v>0.140858208955224</c:v>
                </c:pt>
                <c:pt idx="15">
                  <c:v>0.0457089552238806</c:v>
                </c:pt>
                <c:pt idx="16">
                  <c:v>0.0139925373134328</c:v>
                </c:pt>
                <c:pt idx="17">
                  <c:v>0.00932835820895522</c:v>
                </c:pt>
                <c:pt idx="18">
                  <c:v>0.0242537313432836</c:v>
                </c:pt>
                <c:pt idx="19">
                  <c:v>0.0522388059701492</c:v>
                </c:pt>
                <c:pt idx="20">
                  <c:v>0.0699626865671642</c:v>
                </c:pt>
                <c:pt idx="21">
                  <c:v>0.00932835820895522</c:v>
                </c:pt>
                <c:pt idx="22">
                  <c:v>0.0139925373134328</c:v>
                </c:pt>
                <c:pt idx="23">
                  <c:v>0.0223880597014925</c:v>
                </c:pt>
                <c:pt idx="24">
                  <c:v>0.0205223880597015</c:v>
                </c:pt>
                <c:pt idx="25">
                  <c:v>0.021455223880597</c:v>
                </c:pt>
                <c:pt idx="26">
                  <c:v>0.019589552238806</c:v>
                </c:pt>
                <c:pt idx="27">
                  <c:v>0.0149253731343284</c:v>
                </c:pt>
                <c:pt idx="28">
                  <c:v>0.0149253731343284</c:v>
                </c:pt>
                <c:pt idx="29">
                  <c:v>0.0727611940298507</c:v>
                </c:pt>
                <c:pt idx="30">
                  <c:v>0.0186567164179104</c:v>
                </c:pt>
                <c:pt idx="31">
                  <c:v>0.0111940298507463</c:v>
                </c:pt>
              </c:numCache>
            </c:numRef>
          </c:xVal>
          <c:yVal>
            <c:numRef>
              <c:f>Sheet1!$E$2:$E$33</c:f>
              <c:numCache>
                <c:formatCode>0</c:formatCode>
                <c:ptCount val="32"/>
                <c:pt idx="0">
                  <c:v>56.73591165160091</c:v>
                </c:pt>
                <c:pt idx="1">
                  <c:v>31.26934821321448</c:v>
                </c:pt>
                <c:pt idx="2">
                  <c:v>25.26283127558015</c:v>
                </c:pt>
                <c:pt idx="3">
                  <c:v>42.71673199142231</c:v>
                </c:pt>
                <c:pt idx="4">
                  <c:v>38.8093711537424</c:v>
                </c:pt>
                <c:pt idx="5">
                  <c:v>30.03215103942386</c:v>
                </c:pt>
                <c:pt idx="6">
                  <c:v>61.57807721926071</c:v>
                </c:pt>
                <c:pt idx="7">
                  <c:v>50.95235875538447</c:v>
                </c:pt>
                <c:pt idx="8">
                  <c:v>50.15312891803775</c:v>
                </c:pt>
                <c:pt idx="9">
                  <c:v>56.38293481511484</c:v>
                </c:pt>
                <c:pt idx="10">
                  <c:v>37.36472236952902</c:v>
                </c:pt>
                <c:pt idx="11">
                  <c:v>81.44244483891995</c:v>
                </c:pt>
                <c:pt idx="12">
                  <c:v>43.10727996956518</c:v>
                </c:pt>
                <c:pt idx="13">
                  <c:v>30.88864040589264</c:v>
                </c:pt>
                <c:pt idx="14">
                  <c:v>49.22800101112097</c:v>
                </c:pt>
                <c:pt idx="15">
                  <c:v>54.02527560920481</c:v>
                </c:pt>
                <c:pt idx="16">
                  <c:v>43.46349309584339</c:v>
                </c:pt>
                <c:pt idx="17">
                  <c:v>46.14363527016392</c:v>
                </c:pt>
                <c:pt idx="18">
                  <c:v>30.50867084845513</c:v>
                </c:pt>
                <c:pt idx="19">
                  <c:v>68.24706426700845</c:v>
                </c:pt>
                <c:pt idx="20">
                  <c:v>58.30372327569064</c:v>
                </c:pt>
                <c:pt idx="21">
                  <c:v>26.55974108697479</c:v>
                </c:pt>
                <c:pt idx="22">
                  <c:v>54.39574158106691</c:v>
                </c:pt>
                <c:pt idx="23">
                  <c:v>44.54885306338269</c:v>
                </c:pt>
                <c:pt idx="24">
                  <c:v>40.21498414308735</c:v>
                </c:pt>
                <c:pt idx="25">
                  <c:v>43.82141869541449</c:v>
                </c:pt>
                <c:pt idx="26">
                  <c:v>44.99128779062232</c:v>
                </c:pt>
                <c:pt idx="27">
                  <c:v>25.55917564963304</c:v>
                </c:pt>
                <c:pt idx="28">
                  <c:v>63.27056974802442</c:v>
                </c:pt>
                <c:pt idx="29">
                  <c:v>54.94925785106138</c:v>
                </c:pt>
                <c:pt idx="30">
                  <c:v>50.61067640534105</c:v>
                </c:pt>
                <c:pt idx="31">
                  <c:v>38.28730536592082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22792"/>
        <c:axId val="2071628568"/>
      </c:scatterChart>
      <c:valAx>
        <c:axId val="207162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Maternal</a:t>
                </a:r>
                <a:r>
                  <a:rPr lang="en-US" baseline="0"/>
                  <a:t> Deaths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71628568"/>
        <c:crosses val="autoZero"/>
        <c:crossBetween val="midCat"/>
      </c:valAx>
      <c:valAx>
        <c:axId val="2071628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MMR</a:t>
                </a:r>
              </a:p>
            </c:rich>
          </c:tx>
          <c:layout>
            <c:manualLayout>
              <c:xMode val="edge"/>
              <c:yMode val="edge"/>
              <c:x val="0.00833333333333333"/>
              <c:y val="0.40773840769903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207162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0</xdr:row>
      <xdr:rowOff>38100</xdr:rowOff>
    </xdr:from>
    <xdr:to>
      <xdr:col>16</xdr:col>
      <xdr:colOff>673100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22</xdr:row>
      <xdr:rowOff>177800</xdr:rowOff>
    </xdr:from>
    <xdr:to>
      <xdr:col>16</xdr:col>
      <xdr:colOff>673100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711200</xdr:colOff>
      <xdr:row>17</xdr:row>
      <xdr:rowOff>63500</xdr:rowOff>
    </xdr:from>
    <xdr:to>
      <xdr:col>9</xdr:col>
      <xdr:colOff>25400</xdr:colOff>
      <xdr:row>38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C7" sqref="C7"/>
    </sheetView>
  </sheetViews>
  <sheetFormatPr baseColWidth="10" defaultRowHeight="15" x14ac:dyDescent="0"/>
  <cols>
    <col min="1" max="1" width="26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38</v>
      </c>
      <c r="G1" t="s">
        <v>36</v>
      </c>
      <c r="H1" t="s">
        <v>39</v>
      </c>
      <c r="I1" t="s">
        <v>40</v>
      </c>
      <c r="K1" s="2"/>
    </row>
    <row r="2" spans="1:11">
      <c r="A2" t="s">
        <v>4</v>
      </c>
      <c r="B2">
        <v>27280</v>
      </c>
      <c r="C2">
        <v>15</v>
      </c>
      <c r="D2">
        <v>26438.281439999999</v>
      </c>
      <c r="E2" s="3">
        <f>C2/D2*100000</f>
        <v>56.735911651600908</v>
      </c>
      <c r="F2" s="3">
        <f>C2/B2*100000</f>
        <v>54.985337243401766</v>
      </c>
      <c r="G2" s="1">
        <f>(B2-D2)/D2</f>
        <v>3.1837113237115203E-2</v>
      </c>
      <c r="H2" s="1">
        <f>(F2-E2)/E2</f>
        <v>-3.085478592375358E-2</v>
      </c>
      <c r="I2" s="1">
        <f>C2/SUM($C$2:$C$33)</f>
        <v>1.3992537313432836E-2</v>
      </c>
    </row>
    <row r="3" spans="1:11">
      <c r="A3" t="s">
        <v>5</v>
      </c>
      <c r="B3">
        <v>58135</v>
      </c>
      <c r="C3">
        <v>18</v>
      </c>
      <c r="D3">
        <v>57564.35944</v>
      </c>
      <c r="E3" s="3">
        <f t="shared" ref="E3:E33" si="0">C3/D3*100000</f>
        <v>31.269348213214478</v>
      </c>
      <c r="F3" s="3">
        <f t="shared" ref="F3:F33" si="1">C3/B3*100000</f>
        <v>30.962415068375332</v>
      </c>
      <c r="G3" s="1">
        <f t="shared" ref="G3:G33" si="2">(B3-D3)/D3</f>
        <v>9.9130879862353912E-3</v>
      </c>
      <c r="H3" s="1">
        <f t="shared" ref="H3:H33" si="3">(F3-E3)/E3</f>
        <v>-9.8157832630945425E-3</v>
      </c>
      <c r="I3" s="1">
        <f t="shared" ref="I3:I33" si="4">C3/SUM($C$2:$C$33)</f>
        <v>1.6791044776119403E-2</v>
      </c>
    </row>
    <row r="4" spans="1:11">
      <c r="A4" t="s">
        <v>6</v>
      </c>
      <c r="B4">
        <v>12885</v>
      </c>
      <c r="C4">
        <v>3</v>
      </c>
      <c r="D4">
        <v>11875.15353</v>
      </c>
      <c r="E4" s="3">
        <f t="shared" si="0"/>
        <v>25.262831275580147</v>
      </c>
      <c r="F4" s="3">
        <f t="shared" si="1"/>
        <v>23.282887077997671</v>
      </c>
      <c r="G4" s="1">
        <f t="shared" si="2"/>
        <v>8.50386032861674E-2</v>
      </c>
      <c r="H4" s="1">
        <f t="shared" si="3"/>
        <v>-7.8373804423748542E-2</v>
      </c>
      <c r="I4" s="1">
        <f t="shared" si="4"/>
        <v>2.798507462686567E-3</v>
      </c>
    </row>
    <row r="5" spans="1:11">
      <c r="A5" t="s">
        <v>7</v>
      </c>
      <c r="B5">
        <v>16337</v>
      </c>
      <c r="C5">
        <v>7</v>
      </c>
      <c r="D5">
        <v>16387.021369999999</v>
      </c>
      <c r="E5" s="3">
        <f t="shared" si="0"/>
        <v>42.716731991422307</v>
      </c>
      <c r="F5" s="3">
        <f t="shared" si="1"/>
        <v>42.847524025218831</v>
      </c>
      <c r="G5" s="1">
        <f t="shared" si="2"/>
        <v>-3.0524992230481587E-3</v>
      </c>
      <c r="H5" s="1">
        <f t="shared" si="3"/>
        <v>3.0618455040705792E-3</v>
      </c>
      <c r="I5" s="1">
        <f t="shared" si="4"/>
        <v>6.5298507462686565E-3</v>
      </c>
    </row>
    <row r="6" spans="1:11">
      <c r="A6" t="s">
        <v>8</v>
      </c>
      <c r="B6">
        <v>58151</v>
      </c>
      <c r="C6">
        <v>21</v>
      </c>
      <c r="D6">
        <v>54110.642290000003</v>
      </c>
      <c r="E6" s="3">
        <f t="shared" si="0"/>
        <v>38.809371153742404</v>
      </c>
      <c r="F6" s="3">
        <f t="shared" si="1"/>
        <v>36.112878540351844</v>
      </c>
      <c r="G6" s="1">
        <f t="shared" si="2"/>
        <v>7.4668448552987904E-2</v>
      </c>
      <c r="H6" s="1">
        <f t="shared" si="3"/>
        <v>-6.9480451067049476E-2</v>
      </c>
      <c r="I6" s="1">
        <f t="shared" si="4"/>
        <v>1.9589552238805971E-2</v>
      </c>
    </row>
    <row r="7" spans="1:11">
      <c r="A7" t="s">
        <v>9</v>
      </c>
      <c r="B7">
        <v>12728</v>
      </c>
      <c r="C7">
        <v>4</v>
      </c>
      <c r="D7">
        <v>13319.059279999999</v>
      </c>
      <c r="E7" s="3">
        <f t="shared" si="0"/>
        <v>30.032151039423859</v>
      </c>
      <c r="F7" s="3">
        <f t="shared" si="1"/>
        <v>31.426775612822127</v>
      </c>
      <c r="G7" s="1">
        <f t="shared" si="2"/>
        <v>-4.4376953925532758E-2</v>
      </c>
      <c r="H7" s="1">
        <f t="shared" si="3"/>
        <v>4.6437718416090602E-2</v>
      </c>
      <c r="I7" s="1">
        <f t="shared" si="4"/>
        <v>3.7313432835820895E-3</v>
      </c>
    </row>
    <row r="8" spans="1:11">
      <c r="A8" t="s">
        <v>10</v>
      </c>
      <c r="B8">
        <v>88385</v>
      </c>
      <c r="C8">
        <v>70</v>
      </c>
      <c r="D8">
        <v>113676.82</v>
      </c>
      <c r="E8" s="3">
        <f t="shared" si="0"/>
        <v>61.578077219260706</v>
      </c>
      <c r="F8" s="3">
        <f t="shared" si="1"/>
        <v>79.198959099394685</v>
      </c>
      <c r="G8" s="1">
        <f t="shared" si="2"/>
        <v>-0.22248880642509181</v>
      </c>
      <c r="H8" s="1">
        <f t="shared" si="3"/>
        <v>0.28615511681846456</v>
      </c>
      <c r="I8" s="1">
        <f t="shared" si="4"/>
        <v>6.5298507462686561E-2</v>
      </c>
    </row>
    <row r="9" spans="1:11">
      <c r="A9" t="s">
        <v>11</v>
      </c>
      <c r="B9">
        <v>63068</v>
      </c>
      <c r="C9">
        <v>35</v>
      </c>
      <c r="D9">
        <v>68691.618709999995</v>
      </c>
      <c r="E9" s="3">
        <f t="shared" si="0"/>
        <v>50.952358755384466</v>
      </c>
      <c r="F9" s="3">
        <f t="shared" si="1"/>
        <v>55.495655482970754</v>
      </c>
      <c r="G9" s="1">
        <f t="shared" si="2"/>
        <v>-8.1867610861546342E-2</v>
      </c>
      <c r="H9" s="1">
        <f t="shared" si="3"/>
        <v>8.9167544713642299E-2</v>
      </c>
      <c r="I9" s="1">
        <f t="shared" si="4"/>
        <v>3.2649253731343281E-2</v>
      </c>
    </row>
    <row r="10" spans="1:11">
      <c r="A10" t="s">
        <v>12</v>
      </c>
      <c r="B10">
        <v>139491</v>
      </c>
      <c r="C10">
        <v>67</v>
      </c>
      <c r="D10">
        <v>133590.86749999999</v>
      </c>
      <c r="E10" s="3">
        <f t="shared" si="0"/>
        <v>50.153128918037758</v>
      </c>
      <c r="F10" s="3">
        <f t="shared" si="1"/>
        <v>48.031772659167977</v>
      </c>
      <c r="G10" s="1">
        <f t="shared" si="2"/>
        <v>4.4165687448657426E-2</v>
      </c>
      <c r="H10" s="1">
        <f t="shared" si="3"/>
        <v>-4.2297585507308749E-2</v>
      </c>
      <c r="I10" s="1">
        <f t="shared" si="4"/>
        <v>6.25E-2</v>
      </c>
    </row>
    <row r="11" spans="1:11">
      <c r="A11" t="s">
        <v>13</v>
      </c>
      <c r="B11">
        <v>36180</v>
      </c>
      <c r="C11">
        <v>19</v>
      </c>
      <c r="D11">
        <v>33698.139450000002</v>
      </c>
      <c r="E11" s="3">
        <f t="shared" si="0"/>
        <v>56.382934815114837</v>
      </c>
      <c r="F11" s="3">
        <f t="shared" si="1"/>
        <v>52.51520176893311</v>
      </c>
      <c r="G11" s="1">
        <f t="shared" si="2"/>
        <v>7.3649779795186804E-2</v>
      </c>
      <c r="H11" s="1">
        <f t="shared" si="3"/>
        <v>-6.8597582918739533E-2</v>
      </c>
      <c r="I11" s="1">
        <f t="shared" si="4"/>
        <v>1.7723880597014924E-2</v>
      </c>
    </row>
    <row r="12" spans="1:11">
      <c r="A12" t="s">
        <v>14</v>
      </c>
      <c r="B12">
        <v>120609</v>
      </c>
      <c r="C12">
        <v>43</v>
      </c>
      <c r="D12">
        <v>115081.8132</v>
      </c>
      <c r="E12" s="3">
        <f t="shared" si="0"/>
        <v>37.364722369529019</v>
      </c>
      <c r="F12" s="3">
        <f t="shared" si="1"/>
        <v>35.65239741644487</v>
      </c>
      <c r="G12" s="1">
        <f t="shared" si="2"/>
        <v>4.8028325643377986E-2</v>
      </c>
      <c r="H12" s="1">
        <f t="shared" si="3"/>
        <v>-4.5827316369425303E-2</v>
      </c>
      <c r="I12" s="1">
        <f t="shared" si="4"/>
        <v>4.0111940298507461E-2</v>
      </c>
    </row>
    <row r="13" spans="1:11">
      <c r="A13" t="s">
        <v>15</v>
      </c>
      <c r="B13">
        <v>64153</v>
      </c>
      <c r="C13">
        <v>61</v>
      </c>
      <c r="D13">
        <v>74899.519679999998</v>
      </c>
      <c r="E13" s="3">
        <f t="shared" si="0"/>
        <v>81.442444838919954</v>
      </c>
      <c r="F13" s="3">
        <f t="shared" si="1"/>
        <v>95.08518697488816</v>
      </c>
      <c r="G13" s="1">
        <f t="shared" si="2"/>
        <v>-0.14347915348340454</v>
      </c>
      <c r="H13" s="1">
        <f t="shared" si="3"/>
        <v>0.16751390706592065</v>
      </c>
      <c r="I13" s="1">
        <f t="shared" si="4"/>
        <v>5.6902985074626863E-2</v>
      </c>
    </row>
    <row r="14" spans="1:11">
      <c r="A14" t="s">
        <v>16</v>
      </c>
      <c r="B14">
        <v>50662</v>
      </c>
      <c r="C14">
        <v>24</v>
      </c>
      <c r="D14">
        <v>55675.050750000002</v>
      </c>
      <c r="E14" s="3">
        <f t="shared" si="0"/>
        <v>43.107279969565184</v>
      </c>
      <c r="F14" s="3">
        <f t="shared" si="1"/>
        <v>47.372784335399317</v>
      </c>
      <c r="G14" s="1">
        <f t="shared" si="2"/>
        <v>-9.0041242575786995E-2</v>
      </c>
      <c r="H14" s="1">
        <f t="shared" si="3"/>
        <v>9.8950905017567453E-2</v>
      </c>
      <c r="I14" s="1">
        <f t="shared" si="4"/>
        <v>2.2388059701492536E-2</v>
      </c>
    </row>
    <row r="15" spans="1:11">
      <c r="A15" t="s">
        <v>17</v>
      </c>
      <c r="B15">
        <v>153922</v>
      </c>
      <c r="C15">
        <v>46</v>
      </c>
      <c r="D15">
        <v>148922.0613</v>
      </c>
      <c r="E15" s="3">
        <f t="shared" si="0"/>
        <v>30.888640405892637</v>
      </c>
      <c r="F15" s="3">
        <f t="shared" si="1"/>
        <v>29.885266563584153</v>
      </c>
      <c r="G15" s="1">
        <f t="shared" si="2"/>
        <v>3.3574197512131795E-2</v>
      </c>
      <c r="H15" s="1">
        <f t="shared" si="3"/>
        <v>-3.2483587141539261E-2</v>
      </c>
      <c r="I15" s="1">
        <f t="shared" si="4"/>
        <v>4.2910447761194029E-2</v>
      </c>
    </row>
    <row r="16" spans="1:11">
      <c r="A16" t="s">
        <v>18</v>
      </c>
      <c r="B16">
        <v>304535</v>
      </c>
      <c r="C16">
        <v>151</v>
      </c>
      <c r="D16">
        <v>306735.9976</v>
      </c>
      <c r="E16" s="3">
        <f t="shared" si="0"/>
        <v>49.228001011120973</v>
      </c>
      <c r="F16" s="3">
        <f t="shared" si="1"/>
        <v>49.583791682401035</v>
      </c>
      <c r="G16" s="1">
        <f t="shared" si="2"/>
        <v>-7.1755438462433744E-3</v>
      </c>
      <c r="H16" s="1">
        <f t="shared" si="3"/>
        <v>7.2274044034346596E-3</v>
      </c>
      <c r="I16" s="1">
        <f t="shared" si="4"/>
        <v>0.14085820895522388</v>
      </c>
    </row>
    <row r="17" spans="1:9">
      <c r="A17" t="s">
        <v>19</v>
      </c>
      <c r="B17">
        <v>95934</v>
      </c>
      <c r="C17">
        <v>49</v>
      </c>
      <c r="D17">
        <v>90698.287880000003</v>
      </c>
      <c r="E17" s="3">
        <f t="shared" si="0"/>
        <v>54.025275609204812</v>
      </c>
      <c r="F17" s="3">
        <f t="shared" si="1"/>
        <v>51.076781954260213</v>
      </c>
      <c r="G17" s="1">
        <f t="shared" si="2"/>
        <v>5.7726691896623224E-2</v>
      </c>
      <c r="H17" s="1">
        <f t="shared" si="3"/>
        <v>-5.4576189046636449E-2</v>
      </c>
      <c r="I17" s="1">
        <f t="shared" si="4"/>
        <v>4.5708955223880597E-2</v>
      </c>
    </row>
    <row r="18" spans="1:9">
      <c r="A18" t="s">
        <v>20</v>
      </c>
      <c r="B18">
        <v>33316</v>
      </c>
      <c r="C18">
        <v>15</v>
      </c>
      <c r="D18">
        <v>34511.72221</v>
      </c>
      <c r="E18" s="3">
        <f t="shared" si="0"/>
        <v>43.46349309584339</v>
      </c>
      <c r="F18" s="3">
        <f t="shared" si="1"/>
        <v>45.023412174330652</v>
      </c>
      <c r="G18" s="1">
        <f t="shared" si="2"/>
        <v>-3.46468426792544E-2</v>
      </c>
      <c r="H18" s="1">
        <f t="shared" si="3"/>
        <v>3.5890329271221044E-2</v>
      </c>
      <c r="I18" s="1">
        <f t="shared" si="4"/>
        <v>1.3992537313432836E-2</v>
      </c>
    </row>
    <row r="19" spans="1:9">
      <c r="A19" t="s">
        <v>21</v>
      </c>
      <c r="B19">
        <v>21999</v>
      </c>
      <c r="C19">
        <v>10</v>
      </c>
      <c r="D19">
        <v>21671.461169999999</v>
      </c>
      <c r="E19" s="3">
        <f t="shared" si="0"/>
        <v>46.143635270163927</v>
      </c>
      <c r="F19" s="3">
        <f t="shared" si="1"/>
        <v>45.456611664166552</v>
      </c>
      <c r="G19" s="1">
        <f t="shared" si="2"/>
        <v>1.5113832308336289E-2</v>
      </c>
      <c r="H19" s="1">
        <f t="shared" si="3"/>
        <v>-1.4888805400245489E-2</v>
      </c>
      <c r="I19" s="1">
        <f t="shared" si="4"/>
        <v>9.3283582089552231E-3</v>
      </c>
    </row>
    <row r="20" spans="1:9">
      <c r="A20" t="s">
        <v>22</v>
      </c>
      <c r="B20">
        <v>82833</v>
      </c>
      <c r="C20">
        <v>26</v>
      </c>
      <c r="D20">
        <v>85221.67396</v>
      </c>
      <c r="E20" s="3">
        <f t="shared" si="0"/>
        <v>30.508670848455132</v>
      </c>
      <c r="F20" s="3">
        <f t="shared" si="1"/>
        <v>31.388456291574613</v>
      </c>
      <c r="G20" s="1">
        <f t="shared" si="2"/>
        <v>-2.802894908073688E-2</v>
      </c>
      <c r="H20" s="1">
        <f t="shared" si="3"/>
        <v>2.8837226226262506E-2</v>
      </c>
      <c r="I20" s="1">
        <f t="shared" si="4"/>
        <v>2.4253731343283583E-2</v>
      </c>
    </row>
    <row r="21" spans="1:9">
      <c r="A21" t="s">
        <v>23</v>
      </c>
      <c r="B21">
        <v>71740</v>
      </c>
      <c r="C21">
        <v>56</v>
      </c>
      <c r="D21">
        <v>82054.811589999998</v>
      </c>
      <c r="E21" s="3">
        <f t="shared" si="0"/>
        <v>68.247064267008454</v>
      </c>
      <c r="F21" s="3">
        <f t="shared" si="1"/>
        <v>78.059659882910509</v>
      </c>
      <c r="G21" s="1">
        <f t="shared" si="2"/>
        <v>-0.12570635883657383</v>
      </c>
      <c r="H21" s="1">
        <f t="shared" si="3"/>
        <v>0.14378047936994698</v>
      </c>
      <c r="I21" s="1">
        <f t="shared" si="4"/>
        <v>5.2238805970149252E-2</v>
      </c>
    </row>
    <row r="22" spans="1:9">
      <c r="A22" t="s">
        <v>24</v>
      </c>
      <c r="B22">
        <v>126359</v>
      </c>
      <c r="C22">
        <v>75</v>
      </c>
      <c r="D22">
        <v>128636.72470000001</v>
      </c>
      <c r="E22" s="3">
        <f t="shared" si="0"/>
        <v>58.303723275690643</v>
      </c>
      <c r="F22" s="3">
        <f t="shared" si="1"/>
        <v>59.354695747829602</v>
      </c>
      <c r="G22" s="1">
        <f t="shared" si="2"/>
        <v>-1.7706644080934114E-2</v>
      </c>
      <c r="H22" s="1">
        <f t="shared" si="3"/>
        <v>1.8025820875442355E-2</v>
      </c>
      <c r="I22" s="1">
        <f t="shared" si="4"/>
        <v>6.9962686567164173E-2</v>
      </c>
    </row>
    <row r="23" spans="1:9">
      <c r="A23" t="s">
        <v>25</v>
      </c>
      <c r="B23">
        <v>40401</v>
      </c>
      <c r="C23">
        <v>10</v>
      </c>
      <c r="D23">
        <v>37650.969440000001</v>
      </c>
      <c r="E23" s="3">
        <f t="shared" si="0"/>
        <v>26.559741086974785</v>
      </c>
      <c r="F23" s="3">
        <f t="shared" si="1"/>
        <v>24.751862577658969</v>
      </c>
      <c r="G23" s="1">
        <f t="shared" si="2"/>
        <v>7.3040099654868254E-2</v>
      </c>
      <c r="H23" s="1">
        <f t="shared" si="3"/>
        <v>-6.8068378505482571E-2</v>
      </c>
      <c r="I23" s="1">
        <f t="shared" si="4"/>
        <v>9.3283582089552231E-3</v>
      </c>
    </row>
    <row r="24" spans="1:9">
      <c r="A24" t="s">
        <v>26</v>
      </c>
      <c r="B24">
        <v>27778</v>
      </c>
      <c r="C24">
        <v>15</v>
      </c>
      <c r="D24">
        <v>27575.688030000001</v>
      </c>
      <c r="E24" s="3">
        <f t="shared" si="0"/>
        <v>54.395741581066908</v>
      </c>
      <c r="F24" s="3">
        <f t="shared" si="1"/>
        <v>53.999568003455977</v>
      </c>
      <c r="G24" s="1">
        <f t="shared" si="2"/>
        <v>7.3366064259176647E-3</v>
      </c>
      <c r="H24" s="1">
        <f t="shared" si="3"/>
        <v>-7.2831726546186797E-3</v>
      </c>
      <c r="I24" s="1">
        <f t="shared" si="4"/>
        <v>1.3992537313432836E-2</v>
      </c>
    </row>
    <row r="25" spans="1:9">
      <c r="A25" t="s">
        <v>27</v>
      </c>
      <c r="B25">
        <v>50131</v>
      </c>
      <c r="C25">
        <v>24</v>
      </c>
      <c r="D25">
        <v>53873.440840000003</v>
      </c>
      <c r="E25" s="3">
        <f t="shared" si="0"/>
        <v>44.548853063382687</v>
      </c>
      <c r="F25" s="3">
        <f t="shared" si="1"/>
        <v>47.874568630188904</v>
      </c>
      <c r="G25" s="1">
        <f t="shared" si="2"/>
        <v>-6.9467269616484417E-2</v>
      </c>
      <c r="H25" s="1">
        <f t="shared" si="3"/>
        <v>7.4653225349584088E-2</v>
      </c>
      <c r="I25" s="1">
        <f t="shared" si="4"/>
        <v>2.2388059701492536E-2</v>
      </c>
    </row>
    <row r="26" spans="1:9">
      <c r="A26" t="s">
        <v>28</v>
      </c>
      <c r="B26">
        <v>53024</v>
      </c>
      <c r="C26">
        <v>22</v>
      </c>
      <c r="D26">
        <v>54705.977059999997</v>
      </c>
      <c r="E26" s="3">
        <f t="shared" si="0"/>
        <v>40.214984143087349</v>
      </c>
      <c r="F26" s="3">
        <f t="shared" si="1"/>
        <v>41.490645745322873</v>
      </c>
      <c r="G26" s="1">
        <f t="shared" si="2"/>
        <v>-3.0745763998607532E-2</v>
      </c>
      <c r="H26" s="1">
        <f t="shared" si="3"/>
        <v>3.1721051976463348E-2</v>
      </c>
      <c r="I26" s="1">
        <f t="shared" si="4"/>
        <v>2.0522388059701493E-2</v>
      </c>
    </row>
    <row r="27" spans="1:9">
      <c r="A27" t="s">
        <v>29</v>
      </c>
      <c r="B27">
        <v>48958</v>
      </c>
      <c r="C27">
        <v>23</v>
      </c>
      <c r="D27">
        <v>52485.749400000001</v>
      </c>
      <c r="E27" s="3">
        <f t="shared" si="0"/>
        <v>43.821418695414494</v>
      </c>
      <c r="F27" s="3">
        <f t="shared" si="1"/>
        <v>46.979043261571142</v>
      </c>
      <c r="G27" s="1">
        <f t="shared" si="2"/>
        <v>-6.7213471091259691E-2</v>
      </c>
      <c r="H27" s="1">
        <f t="shared" si="3"/>
        <v>7.2056648555905045E-2</v>
      </c>
      <c r="I27" s="1">
        <f t="shared" si="4"/>
        <v>2.1455223880597014E-2</v>
      </c>
    </row>
    <row r="28" spans="1:9">
      <c r="A28" t="s">
        <v>30</v>
      </c>
      <c r="B28">
        <v>49766</v>
      </c>
      <c r="C28">
        <v>21</v>
      </c>
      <c r="D28">
        <v>46675.703300000001</v>
      </c>
      <c r="E28" s="3">
        <f t="shared" si="0"/>
        <v>44.991287790622323</v>
      </c>
      <c r="F28" s="3">
        <f t="shared" si="1"/>
        <v>42.197484226178517</v>
      </c>
      <c r="G28" s="1">
        <f t="shared" si="2"/>
        <v>6.6207822946719244E-2</v>
      </c>
      <c r="H28" s="1">
        <f t="shared" si="3"/>
        <v>-6.2096545834505482E-2</v>
      </c>
      <c r="I28" s="1">
        <f t="shared" si="4"/>
        <v>1.9589552238805971E-2</v>
      </c>
    </row>
    <row r="29" spans="1:9">
      <c r="A29" t="s">
        <v>31</v>
      </c>
      <c r="B29">
        <v>61622</v>
      </c>
      <c r="C29">
        <v>16</v>
      </c>
      <c r="D29">
        <v>62599.828020000001</v>
      </c>
      <c r="E29" s="3">
        <f t="shared" si="0"/>
        <v>25.559175649633037</v>
      </c>
      <c r="F29" s="3">
        <f t="shared" si="1"/>
        <v>25.964752848008832</v>
      </c>
      <c r="G29" s="1">
        <f t="shared" si="2"/>
        <v>-1.5620298823945567E-2</v>
      </c>
      <c r="H29" s="1">
        <f t="shared" si="3"/>
        <v>1.5868164291973869E-2</v>
      </c>
      <c r="I29" s="1">
        <f t="shared" si="4"/>
        <v>1.4925373134328358E-2</v>
      </c>
    </row>
    <row r="30" spans="1:9">
      <c r="A30" t="s">
        <v>32</v>
      </c>
      <c r="B30">
        <v>26918</v>
      </c>
      <c r="C30">
        <v>16</v>
      </c>
      <c r="D30">
        <v>25288.21862</v>
      </c>
      <c r="E30" s="3">
        <f t="shared" si="0"/>
        <v>63.270569748024428</v>
      </c>
      <c r="F30" s="3">
        <f t="shared" si="1"/>
        <v>59.439780072813733</v>
      </c>
      <c r="G30" s="1">
        <f t="shared" si="2"/>
        <v>6.4448247798325947E-2</v>
      </c>
      <c r="H30" s="1">
        <f t="shared" si="3"/>
        <v>-6.0546154246229285E-2</v>
      </c>
      <c r="I30" s="1">
        <f t="shared" si="4"/>
        <v>1.4925373134328358E-2</v>
      </c>
    </row>
    <row r="31" spans="1:9">
      <c r="A31" t="s">
        <v>33</v>
      </c>
      <c r="B31">
        <v>135077</v>
      </c>
      <c r="C31">
        <v>78</v>
      </c>
      <c r="D31">
        <v>141949.14189999999</v>
      </c>
      <c r="E31" s="3">
        <f t="shared" si="0"/>
        <v>54.949257851061382</v>
      </c>
      <c r="F31" s="3">
        <f t="shared" si="1"/>
        <v>57.744841830955671</v>
      </c>
      <c r="G31" s="1">
        <f t="shared" si="2"/>
        <v>-4.8412704775920794E-2</v>
      </c>
      <c r="H31" s="1">
        <f t="shared" si="3"/>
        <v>5.0875736801971938E-2</v>
      </c>
      <c r="I31" s="1">
        <f t="shared" si="4"/>
        <v>7.2761194029850748E-2</v>
      </c>
    </row>
    <row r="32" spans="1:9">
      <c r="A32" t="s">
        <v>34</v>
      </c>
      <c r="B32">
        <v>35486</v>
      </c>
      <c r="C32">
        <v>20</v>
      </c>
      <c r="D32">
        <v>39517.353690000004</v>
      </c>
      <c r="E32" s="3">
        <f t="shared" si="0"/>
        <v>50.610676405341046</v>
      </c>
      <c r="F32" s="3">
        <f t="shared" si="1"/>
        <v>56.360254748351466</v>
      </c>
      <c r="G32" s="1">
        <f t="shared" si="2"/>
        <v>-0.10201476854003387</v>
      </c>
      <c r="H32" s="1">
        <f t="shared" si="3"/>
        <v>0.11360406047455346</v>
      </c>
      <c r="I32" s="1">
        <f t="shared" si="4"/>
        <v>1.8656716417910446E-2</v>
      </c>
    </row>
    <row r="33" spans="1:9">
      <c r="A33" t="s">
        <v>35</v>
      </c>
      <c r="B33">
        <v>31203</v>
      </c>
      <c r="C33">
        <v>12</v>
      </c>
      <c r="D33">
        <v>31341.981070000002</v>
      </c>
      <c r="E33" s="3">
        <f t="shared" si="0"/>
        <v>38.287305365920822</v>
      </c>
      <c r="F33" s="3">
        <f t="shared" si="1"/>
        <v>38.457840592250747</v>
      </c>
      <c r="G33" s="1">
        <f t="shared" si="2"/>
        <v>-4.4343422226437341E-3</v>
      </c>
      <c r="H33" s="1">
        <f t="shared" si="3"/>
        <v>4.4540931961672215E-3</v>
      </c>
      <c r="I33" s="1">
        <f t="shared" si="4"/>
        <v>1.1194029850746268E-2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Eng</dc:creator>
  <cp:lastModifiedBy>Nick Eng</cp:lastModifiedBy>
  <dcterms:created xsi:type="dcterms:W3CDTF">2014-07-15T21:20:11Z</dcterms:created>
  <dcterms:modified xsi:type="dcterms:W3CDTF">2014-07-17T21:59:36Z</dcterms:modified>
</cp:coreProperties>
</file>