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https://d.docs.live.net/bb4ffc2c2641dcdb/DevReady/Workshops/Microsoft Office/Courses/Excel/_Labs/Dashboards/Sales Dashboard/"/>
    </mc:Choice>
  </mc:AlternateContent>
  <xr:revisionPtr revIDLastSave="33" documentId="13_ncr:1_{AA01BFE0-1015-4B63-A42D-041A2F238780}" xr6:coauthVersionLast="47" xr6:coauthVersionMax="47" xr10:uidLastSave="{75DB4942-292B-4D75-B115-69AFB1C6C81F}"/>
  <bookViews>
    <workbookView xWindow="-110" yWindow="-110" windowWidth="25820" windowHeight="15500" tabRatio="761" xr2:uid="{52B3A8B0-893E-457F-B649-1D1155AE4865}"/>
  </bookViews>
  <sheets>
    <sheet name="About" sheetId="47" r:id="rId1"/>
    <sheet name="Questions" sheetId="51" r:id="rId2"/>
    <sheet name="Dataset" sheetId="6" r:id="rId3"/>
    <sheet name="Analysis" sheetId="49" r:id="rId4"/>
    <sheet name="Dashboard" sheetId="50" r:id="rId5"/>
  </sheets>
  <externalReferences>
    <externalReference r:id="rId6"/>
  </externalReferences>
  <definedNames>
    <definedName name="Expenses">#REF!</definedName>
    <definedName name="NativeTimeline_Date">#N/A</definedName>
    <definedName name="_xlnm.Print_Area" localSheetId="2">Sales[#All]</definedName>
    <definedName name="_xlnm.Print_Titles" localSheetId="2">Dataset!$1:$1</definedName>
    <definedName name="Slicer_State">#N/A</definedName>
    <definedName name="Transactions">[1]Gaps!$A$6:$B$35</definedName>
  </definedNames>
  <calcPr calcId="19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 i="6" l="1"/>
  <c r="K3" i="6"/>
  <c r="K4" i="6"/>
  <c r="K5" i="6"/>
  <c r="K6" i="6"/>
  <c r="K7" i="6"/>
  <c r="K8" i="6"/>
  <c r="K9" i="6"/>
  <c r="K10" i="6"/>
  <c r="K11" i="6"/>
  <c r="K12" i="6"/>
  <c r="K13" i="6"/>
  <c r="K14" i="6"/>
  <c r="K15" i="6"/>
  <c r="K16" i="6"/>
  <c r="K17" i="6"/>
  <c r="K18" i="6"/>
  <c r="K19" i="6"/>
  <c r="K20" i="6"/>
  <c r="K21" i="6"/>
  <c r="K22" i="6"/>
  <c r="K23" i="6"/>
  <c r="K24" i="6"/>
  <c r="K25" i="6"/>
  <c r="K26" i="6"/>
  <c r="K27" i="6"/>
  <c r="K28" i="6"/>
  <c r="K29" i="6"/>
  <c r="K30" i="6"/>
  <c r="K31" i="6"/>
  <c r="K32" i="6"/>
  <c r="K33" i="6"/>
  <c r="K34" i="6"/>
  <c r="K35" i="6"/>
  <c r="K36" i="6"/>
  <c r="K37" i="6"/>
  <c r="K38" i="6"/>
  <c r="K39" i="6"/>
  <c r="K40" i="6"/>
  <c r="K41" i="6"/>
  <c r="K42" i="6"/>
  <c r="K43" i="6"/>
  <c r="K44" i="6"/>
  <c r="K45" i="6"/>
  <c r="K46" i="6"/>
  <c r="K47" i="6"/>
  <c r="K48" i="6"/>
  <c r="K49" i="6"/>
  <c r="K50" i="6"/>
  <c r="K51" i="6"/>
  <c r="K52" i="6"/>
  <c r="K53" i="6"/>
  <c r="K54" i="6"/>
  <c r="K55" i="6"/>
  <c r="K56" i="6"/>
  <c r="K57" i="6"/>
  <c r="K58" i="6"/>
  <c r="K59" i="6"/>
  <c r="K60" i="6"/>
  <c r="K61" i="6"/>
  <c r="K62" i="6"/>
  <c r="K63" i="6"/>
  <c r="K64" i="6"/>
  <c r="K65" i="6"/>
  <c r="K66" i="6"/>
  <c r="K67" i="6"/>
  <c r="K68" i="6"/>
  <c r="K69" i="6"/>
  <c r="K70" i="6"/>
  <c r="K71" i="6"/>
  <c r="K72" i="6"/>
  <c r="K73" i="6"/>
  <c r="K74" i="6"/>
  <c r="K75" i="6"/>
  <c r="K76" i="6"/>
  <c r="K77" i="6"/>
  <c r="K78" i="6"/>
  <c r="K79" i="6"/>
  <c r="K80" i="6"/>
  <c r="K81" i="6"/>
  <c r="K82" i="6"/>
  <c r="K83" i="6"/>
  <c r="K84" i="6"/>
  <c r="K85" i="6"/>
  <c r="K86" i="6"/>
  <c r="K87" i="6"/>
  <c r="K88" i="6"/>
  <c r="K89" i="6"/>
  <c r="K90" i="6"/>
  <c r="K91" i="6"/>
  <c r="K92" i="6"/>
  <c r="K93" i="6"/>
  <c r="K94" i="6"/>
  <c r="K95" i="6"/>
  <c r="K96" i="6"/>
  <c r="K97" i="6"/>
  <c r="K98" i="6"/>
  <c r="K99" i="6"/>
  <c r="K100" i="6"/>
  <c r="K101" i="6"/>
  <c r="K102" i="6"/>
  <c r="K103" i="6"/>
  <c r="K104" i="6"/>
  <c r="K105" i="6"/>
  <c r="K106" i="6"/>
  <c r="K107" i="6"/>
  <c r="K108" i="6"/>
  <c r="K109" i="6"/>
  <c r="K110" i="6"/>
  <c r="K111" i="6"/>
  <c r="K112" i="6"/>
  <c r="K113" i="6"/>
  <c r="K114" i="6"/>
  <c r="K115" i="6"/>
  <c r="K116" i="6"/>
  <c r="K117" i="6"/>
  <c r="K118" i="6"/>
  <c r="K119" i="6"/>
  <c r="K120" i="6"/>
  <c r="K121" i="6"/>
  <c r="K122" i="6"/>
  <c r="K123" i="6"/>
  <c r="K124" i="6"/>
  <c r="K125" i="6"/>
  <c r="K126" i="6"/>
  <c r="K127" i="6"/>
  <c r="K128" i="6"/>
  <c r="K129" i="6"/>
  <c r="K130" i="6"/>
  <c r="K131" i="6"/>
  <c r="K132" i="6"/>
  <c r="K133" i="6"/>
  <c r="K134" i="6"/>
  <c r="K135" i="6"/>
  <c r="K136" i="6"/>
  <c r="K137" i="6"/>
  <c r="K138" i="6"/>
  <c r="K139" i="6"/>
  <c r="K140" i="6"/>
  <c r="K141" i="6"/>
  <c r="K142" i="6"/>
  <c r="K143" i="6"/>
  <c r="K144" i="6"/>
  <c r="K145" i="6"/>
  <c r="K146" i="6"/>
  <c r="K147" i="6"/>
  <c r="K148" i="6"/>
  <c r="K149" i="6"/>
  <c r="K150" i="6"/>
  <c r="K151" i="6"/>
  <c r="K152" i="6"/>
  <c r="K153" i="6"/>
  <c r="K154" i="6"/>
  <c r="K155" i="6"/>
  <c r="K156" i="6"/>
  <c r="K157" i="6"/>
  <c r="K158" i="6"/>
  <c r="K159" i="6"/>
  <c r="K160" i="6"/>
  <c r="K161" i="6"/>
  <c r="K162" i="6"/>
  <c r="K163" i="6"/>
  <c r="K164" i="6"/>
  <c r="K165" i="6"/>
  <c r="K166" i="6"/>
  <c r="K167" i="6"/>
  <c r="K168" i="6"/>
  <c r="K169" i="6"/>
  <c r="K170" i="6"/>
  <c r="K171" i="6"/>
  <c r="K172" i="6"/>
  <c r="K173" i="6"/>
  <c r="K174" i="6"/>
  <c r="K175" i="6"/>
  <c r="K176" i="6"/>
  <c r="K177" i="6"/>
  <c r="K178" i="6"/>
  <c r="K179" i="6"/>
  <c r="K180" i="6"/>
  <c r="K181" i="6"/>
  <c r="K182" i="6"/>
  <c r="K183" i="6"/>
  <c r="K184" i="6"/>
  <c r="K185" i="6"/>
  <c r="K186" i="6"/>
  <c r="K187" i="6"/>
  <c r="K188" i="6"/>
  <c r="K189" i="6"/>
  <c r="K190" i="6"/>
  <c r="K191" i="6"/>
  <c r="K192" i="6"/>
  <c r="K193" i="6"/>
  <c r="K194" i="6"/>
  <c r="K195" i="6"/>
  <c r="K196" i="6"/>
  <c r="K197" i="6"/>
  <c r="K198" i="6"/>
  <c r="K199" i="6"/>
  <c r="K200" i="6"/>
  <c r="K201" i="6"/>
  <c r="K202" i="6"/>
  <c r="K203" i="6"/>
  <c r="K204" i="6"/>
  <c r="K205" i="6"/>
  <c r="K206" i="6"/>
  <c r="K207" i="6"/>
  <c r="K208" i="6"/>
  <c r="K209" i="6"/>
  <c r="K210" i="6"/>
  <c r="K211" i="6"/>
  <c r="K212" i="6"/>
  <c r="K213" i="6"/>
  <c r="K214" i="6"/>
  <c r="K215" i="6"/>
  <c r="K216" i="6"/>
  <c r="K217" i="6"/>
  <c r="K218" i="6"/>
  <c r="K219" i="6"/>
  <c r="K220" i="6"/>
  <c r="K221" i="6"/>
  <c r="K222" i="6"/>
  <c r="K223" i="6"/>
  <c r="K224" i="6"/>
  <c r="K225" i="6"/>
  <c r="K226" i="6"/>
  <c r="K227" i="6"/>
  <c r="K228" i="6"/>
  <c r="K229" i="6"/>
  <c r="K230" i="6"/>
  <c r="K231" i="6"/>
  <c r="K232" i="6"/>
  <c r="K233" i="6"/>
  <c r="K234" i="6"/>
  <c r="K235" i="6"/>
  <c r="K236" i="6"/>
  <c r="K237" i="6"/>
  <c r="K238" i="6"/>
  <c r="K239" i="6"/>
  <c r="K240" i="6"/>
  <c r="K241" i="6"/>
  <c r="K242" i="6"/>
  <c r="K243" i="6"/>
  <c r="K244" i="6"/>
  <c r="K245" i="6"/>
  <c r="K246" i="6"/>
  <c r="K247" i="6"/>
  <c r="K248" i="6"/>
  <c r="K249" i="6"/>
  <c r="K250" i="6"/>
  <c r="K251" i="6"/>
  <c r="K252" i="6"/>
  <c r="K253" i="6"/>
  <c r="K254" i="6"/>
  <c r="K255" i="6"/>
  <c r="K256" i="6"/>
  <c r="K257" i="6"/>
  <c r="K258" i="6"/>
  <c r="K259" i="6"/>
  <c r="K260" i="6"/>
  <c r="K261" i="6"/>
  <c r="K262" i="6"/>
  <c r="K263" i="6"/>
  <c r="K264" i="6"/>
  <c r="K265" i="6"/>
  <c r="K266" i="6"/>
  <c r="K267" i="6"/>
  <c r="K268" i="6"/>
  <c r="K269" i="6"/>
  <c r="K270" i="6"/>
  <c r="K271" i="6"/>
  <c r="K272" i="6"/>
  <c r="K273" i="6"/>
  <c r="K274" i="6"/>
  <c r="K275" i="6"/>
  <c r="K276" i="6"/>
  <c r="K277" i="6"/>
  <c r="K278" i="6"/>
  <c r="K279" i="6"/>
  <c r="K280" i="6"/>
  <c r="K281" i="6"/>
  <c r="K282" i="6"/>
  <c r="K283" i="6"/>
  <c r="K284" i="6"/>
  <c r="K285" i="6"/>
  <c r="K286" i="6"/>
  <c r="K287" i="6"/>
  <c r="K288" i="6"/>
  <c r="K289" i="6"/>
  <c r="K290" i="6"/>
  <c r="K291" i="6"/>
  <c r="K292" i="6"/>
  <c r="K293" i="6"/>
  <c r="K294" i="6"/>
  <c r="K295" i="6"/>
  <c r="K296" i="6"/>
  <c r="K297" i="6"/>
  <c r="K298" i="6"/>
  <c r="K299" i="6"/>
  <c r="K300" i="6"/>
  <c r="K301" i="6"/>
  <c r="K302" i="6"/>
  <c r="K303" i="6"/>
  <c r="K304" i="6"/>
  <c r="K305" i="6"/>
  <c r="K306" i="6"/>
  <c r="K307" i="6"/>
  <c r="K308" i="6"/>
  <c r="K309" i="6"/>
  <c r="K310" i="6"/>
  <c r="K311" i="6"/>
  <c r="K312" i="6"/>
  <c r="K313" i="6"/>
  <c r="K314" i="6"/>
  <c r="K315" i="6"/>
  <c r="K316" i="6"/>
  <c r="K317" i="6"/>
  <c r="K318" i="6"/>
  <c r="K319" i="6"/>
  <c r="K320" i="6"/>
  <c r="K321" i="6"/>
  <c r="K322" i="6"/>
  <c r="K323" i="6"/>
  <c r="K324" i="6"/>
  <c r="K325" i="6"/>
  <c r="K326" i="6"/>
  <c r="K327" i="6"/>
  <c r="K328" i="6"/>
  <c r="K329" i="6"/>
  <c r="K330" i="6"/>
  <c r="K331" i="6"/>
  <c r="K332" i="6"/>
  <c r="K333" i="6"/>
  <c r="K334" i="6"/>
  <c r="K335" i="6"/>
  <c r="K336" i="6"/>
  <c r="K337" i="6"/>
  <c r="K338" i="6"/>
  <c r="K339" i="6"/>
  <c r="K340" i="6"/>
  <c r="K341" i="6"/>
  <c r="K342" i="6"/>
  <c r="K343" i="6"/>
  <c r="K344" i="6"/>
  <c r="K345" i="6"/>
  <c r="K346" i="6"/>
  <c r="K347" i="6"/>
  <c r="K348" i="6"/>
  <c r="K349" i="6"/>
  <c r="K350" i="6"/>
  <c r="K351" i="6"/>
  <c r="K352" i="6"/>
  <c r="K353" i="6"/>
  <c r="K354" i="6"/>
  <c r="K355" i="6"/>
  <c r="K356" i="6"/>
  <c r="K357" i="6"/>
  <c r="K358" i="6"/>
  <c r="K359" i="6"/>
  <c r="K360" i="6"/>
  <c r="K361" i="6"/>
  <c r="K362" i="6"/>
  <c r="K363" i="6"/>
  <c r="K364" i="6"/>
  <c r="K365" i="6"/>
  <c r="K366" i="6"/>
  <c r="K367" i="6"/>
  <c r="K368" i="6"/>
  <c r="K369" i="6"/>
  <c r="K370" i="6"/>
  <c r="K371" i="6"/>
  <c r="K372" i="6"/>
  <c r="K373" i="6"/>
  <c r="K374" i="6"/>
  <c r="K375" i="6"/>
  <c r="K376" i="6"/>
  <c r="K377" i="6"/>
  <c r="K378" i="6"/>
  <c r="K379" i="6"/>
  <c r="K380" i="6"/>
  <c r="K381" i="6"/>
  <c r="K382" i="6"/>
  <c r="K383" i="6"/>
  <c r="K384" i="6"/>
  <c r="K385" i="6"/>
  <c r="K386" i="6"/>
  <c r="K387" i="6"/>
  <c r="K388" i="6"/>
  <c r="K389" i="6"/>
  <c r="K390" i="6"/>
  <c r="K391" i="6"/>
  <c r="K392" i="6"/>
  <c r="K393" i="6"/>
  <c r="K394" i="6"/>
  <c r="K395" i="6"/>
  <c r="K396" i="6"/>
  <c r="K397" i="6"/>
  <c r="K398" i="6"/>
  <c r="K399" i="6"/>
  <c r="K400" i="6"/>
  <c r="K401" i="6"/>
  <c r="K402" i="6"/>
  <c r="K403" i="6"/>
  <c r="K404" i="6"/>
  <c r="K405" i="6"/>
  <c r="K406" i="6"/>
  <c r="K407" i="6"/>
  <c r="K408" i="6"/>
  <c r="K409" i="6"/>
  <c r="K410" i="6"/>
  <c r="K411" i="6"/>
  <c r="K412" i="6"/>
  <c r="K413" i="6"/>
  <c r="K414" i="6"/>
  <c r="K415" i="6"/>
  <c r="K416" i="6"/>
  <c r="K417" i="6"/>
  <c r="K418" i="6"/>
  <c r="K419" i="6"/>
  <c r="K420" i="6"/>
  <c r="K421" i="6"/>
  <c r="K422" i="6"/>
  <c r="K423" i="6"/>
  <c r="K424" i="6"/>
  <c r="K425" i="6"/>
  <c r="K426" i="6"/>
  <c r="K427" i="6"/>
  <c r="K428" i="6"/>
  <c r="K429" i="6"/>
  <c r="K430" i="6"/>
  <c r="K431" i="6"/>
  <c r="K432" i="6"/>
  <c r="K433" i="6"/>
  <c r="K434" i="6"/>
  <c r="K435" i="6"/>
  <c r="K436" i="6"/>
  <c r="K437" i="6"/>
  <c r="K438" i="6"/>
  <c r="K439" i="6"/>
  <c r="K440" i="6"/>
  <c r="K441" i="6"/>
  <c r="K442" i="6"/>
  <c r="K443" i="6"/>
  <c r="K444" i="6"/>
  <c r="K445" i="6"/>
  <c r="K446" i="6"/>
  <c r="K447" i="6"/>
  <c r="K448" i="6"/>
  <c r="K449" i="6"/>
  <c r="K450" i="6"/>
  <c r="K451" i="6"/>
  <c r="K452" i="6"/>
  <c r="K453" i="6"/>
  <c r="K454" i="6"/>
  <c r="K455" i="6"/>
  <c r="K456" i="6"/>
  <c r="K457" i="6"/>
  <c r="K458" i="6"/>
  <c r="K459" i="6"/>
  <c r="K460" i="6"/>
  <c r="K461" i="6"/>
  <c r="K462" i="6"/>
  <c r="K463" i="6"/>
  <c r="K464" i="6"/>
  <c r="K465" i="6"/>
  <c r="K466" i="6"/>
  <c r="K467" i="6"/>
  <c r="K468" i="6"/>
  <c r="K469" i="6"/>
  <c r="K470" i="6"/>
  <c r="K471" i="6"/>
  <c r="K472" i="6"/>
  <c r="K473" i="6"/>
  <c r="K474" i="6"/>
  <c r="K475" i="6"/>
  <c r="K476" i="6"/>
  <c r="K477" i="6"/>
  <c r="K478" i="6"/>
  <c r="K479" i="6"/>
  <c r="K480" i="6"/>
  <c r="K481" i="6"/>
  <c r="K482" i="6"/>
  <c r="K483" i="6"/>
  <c r="K484" i="6"/>
  <c r="K485" i="6"/>
  <c r="K486" i="6"/>
  <c r="K487" i="6"/>
  <c r="K488" i="6"/>
  <c r="K489" i="6"/>
  <c r="K490" i="6"/>
  <c r="K491" i="6"/>
  <c r="K492" i="6"/>
  <c r="K493" i="6"/>
  <c r="K494" i="6"/>
  <c r="K495" i="6"/>
  <c r="K496" i="6"/>
  <c r="K497" i="6"/>
  <c r="K498" i="6"/>
  <c r="K499" i="6"/>
  <c r="K500" i="6"/>
  <c r="K501" i="6"/>
  <c r="K502" i="6"/>
  <c r="K503" i="6"/>
  <c r="K504" i="6"/>
  <c r="K505" i="6"/>
  <c r="K506" i="6"/>
  <c r="K507" i="6"/>
  <c r="K508" i="6"/>
  <c r="K509" i="6"/>
  <c r="K510" i="6"/>
  <c r="K511" i="6"/>
  <c r="K512" i="6"/>
  <c r="K513" i="6"/>
  <c r="K514" i="6"/>
  <c r="K515" i="6"/>
  <c r="K516" i="6"/>
  <c r="K517" i="6"/>
  <c r="K518" i="6"/>
  <c r="K519" i="6"/>
  <c r="K520" i="6"/>
  <c r="K521" i="6"/>
  <c r="K522" i="6"/>
  <c r="K523" i="6"/>
  <c r="K524" i="6"/>
  <c r="K525" i="6"/>
  <c r="K526" i="6"/>
  <c r="K527" i="6"/>
  <c r="K528" i="6"/>
  <c r="K529" i="6"/>
  <c r="K530" i="6"/>
  <c r="K531" i="6"/>
  <c r="K532" i="6"/>
  <c r="K533" i="6"/>
  <c r="K534" i="6"/>
  <c r="K535" i="6"/>
  <c r="K536" i="6"/>
  <c r="K537" i="6"/>
  <c r="K538" i="6"/>
  <c r="K539" i="6"/>
  <c r="K540" i="6"/>
  <c r="K541" i="6"/>
  <c r="K542" i="6"/>
  <c r="K543" i="6"/>
  <c r="K544" i="6"/>
  <c r="K545" i="6"/>
  <c r="K546" i="6"/>
  <c r="K547" i="6"/>
  <c r="K548" i="6"/>
  <c r="K549" i="6"/>
  <c r="K550" i="6"/>
  <c r="K551" i="6"/>
  <c r="K552" i="6"/>
  <c r="K553" i="6"/>
  <c r="K554" i="6"/>
  <c r="K555" i="6"/>
  <c r="K556" i="6"/>
  <c r="K557" i="6"/>
  <c r="K558" i="6"/>
  <c r="K559" i="6"/>
  <c r="K560" i="6"/>
  <c r="K561" i="6"/>
  <c r="K562" i="6"/>
  <c r="K563" i="6"/>
  <c r="K564" i="6"/>
  <c r="K565" i="6"/>
  <c r="K566" i="6"/>
  <c r="K567" i="6"/>
  <c r="K568" i="6"/>
  <c r="K569" i="6"/>
  <c r="K570" i="6"/>
  <c r="K571" i="6"/>
  <c r="K572" i="6"/>
  <c r="K573" i="6"/>
  <c r="K574" i="6"/>
  <c r="K575" i="6"/>
  <c r="K576" i="6"/>
  <c r="K577" i="6"/>
  <c r="K578" i="6"/>
  <c r="K579" i="6"/>
  <c r="K580" i="6"/>
  <c r="K581" i="6"/>
  <c r="K582" i="6"/>
  <c r="K583" i="6"/>
  <c r="K584" i="6"/>
  <c r="K585" i="6"/>
  <c r="K586" i="6"/>
  <c r="K587" i="6"/>
  <c r="K588" i="6"/>
  <c r="K589" i="6"/>
  <c r="K590" i="6"/>
  <c r="K591" i="6"/>
  <c r="K592" i="6"/>
  <c r="K593" i="6"/>
  <c r="K594" i="6"/>
  <c r="K595" i="6"/>
  <c r="K596" i="6"/>
  <c r="K597" i="6"/>
  <c r="K598" i="6"/>
  <c r="K599" i="6"/>
  <c r="K600" i="6"/>
  <c r="K601" i="6"/>
  <c r="K602" i="6"/>
  <c r="K603" i="6"/>
  <c r="K604" i="6"/>
  <c r="K605" i="6"/>
  <c r="K606" i="6"/>
  <c r="K607" i="6"/>
  <c r="K608" i="6"/>
  <c r="K609" i="6"/>
  <c r="K610" i="6"/>
  <c r="K611" i="6"/>
  <c r="K612" i="6"/>
  <c r="K613" i="6"/>
  <c r="K614" i="6"/>
  <c r="K615" i="6"/>
  <c r="K616" i="6"/>
  <c r="K617" i="6"/>
  <c r="K618" i="6"/>
  <c r="K619" i="6"/>
  <c r="K620" i="6"/>
  <c r="K621" i="6"/>
  <c r="K622" i="6"/>
  <c r="K623" i="6"/>
  <c r="K624" i="6"/>
  <c r="K625" i="6"/>
  <c r="K626" i="6"/>
  <c r="K627" i="6"/>
  <c r="K628" i="6"/>
  <c r="K629" i="6"/>
  <c r="K630" i="6"/>
  <c r="K631" i="6"/>
  <c r="K632" i="6"/>
  <c r="K633" i="6"/>
  <c r="K634" i="6"/>
  <c r="K635" i="6"/>
  <c r="K636" i="6"/>
  <c r="K637" i="6"/>
  <c r="K638" i="6"/>
  <c r="K639" i="6"/>
  <c r="K640" i="6"/>
  <c r="K641" i="6"/>
  <c r="K642" i="6"/>
  <c r="K643" i="6"/>
  <c r="K644" i="6"/>
  <c r="K645" i="6"/>
  <c r="K646" i="6"/>
  <c r="K647" i="6"/>
  <c r="K648" i="6"/>
  <c r="K649" i="6"/>
  <c r="K650" i="6"/>
  <c r="K651" i="6"/>
  <c r="K652" i="6"/>
  <c r="K653" i="6"/>
  <c r="K654" i="6"/>
  <c r="K655" i="6"/>
  <c r="K656" i="6"/>
  <c r="K657" i="6"/>
  <c r="K658" i="6"/>
  <c r="K659" i="6"/>
  <c r="K660" i="6"/>
  <c r="K661" i="6"/>
  <c r="K662" i="6"/>
  <c r="K663" i="6"/>
  <c r="K664" i="6"/>
  <c r="K665" i="6"/>
  <c r="K666" i="6"/>
  <c r="K667" i="6"/>
  <c r="K668" i="6"/>
  <c r="K669" i="6"/>
  <c r="K670" i="6"/>
  <c r="K671" i="6"/>
  <c r="K672" i="6"/>
  <c r="K673" i="6"/>
  <c r="K674" i="6"/>
  <c r="K675" i="6"/>
  <c r="K676" i="6"/>
  <c r="K677" i="6"/>
  <c r="K678" i="6"/>
  <c r="K679" i="6"/>
  <c r="K680" i="6"/>
  <c r="K681" i="6"/>
  <c r="K682" i="6"/>
  <c r="K683" i="6"/>
  <c r="K684" i="6"/>
  <c r="K685" i="6"/>
  <c r="K686" i="6"/>
  <c r="K687" i="6"/>
  <c r="K688" i="6"/>
  <c r="K689" i="6"/>
  <c r="K690" i="6"/>
  <c r="K691" i="6"/>
  <c r="K692" i="6"/>
  <c r="K693" i="6"/>
  <c r="K694" i="6"/>
  <c r="K695" i="6"/>
  <c r="K696" i="6"/>
  <c r="K697" i="6"/>
  <c r="K698" i="6"/>
  <c r="K699" i="6"/>
  <c r="K700" i="6"/>
  <c r="K701" i="6"/>
  <c r="K702" i="6"/>
  <c r="K703" i="6"/>
  <c r="K704" i="6"/>
  <c r="K705" i="6"/>
  <c r="K706" i="6"/>
  <c r="K707" i="6"/>
  <c r="K708" i="6"/>
  <c r="K709" i="6"/>
  <c r="K710" i="6"/>
  <c r="K711" i="6"/>
  <c r="K712" i="6"/>
  <c r="K713" i="6"/>
  <c r="K714" i="6"/>
  <c r="K715" i="6"/>
  <c r="K716" i="6"/>
  <c r="K717" i="6"/>
  <c r="K718" i="6"/>
  <c r="K719" i="6"/>
  <c r="K720" i="6"/>
  <c r="K721" i="6"/>
  <c r="K722" i="6"/>
  <c r="K723" i="6"/>
  <c r="K724" i="6"/>
  <c r="K725" i="6"/>
  <c r="K726" i="6"/>
  <c r="K727" i="6"/>
  <c r="K728" i="6"/>
  <c r="K729" i="6"/>
  <c r="K730" i="6"/>
  <c r="K731" i="6"/>
  <c r="K732" i="6"/>
  <c r="K733" i="6"/>
  <c r="K734" i="6"/>
  <c r="K735" i="6"/>
  <c r="K736" i="6"/>
  <c r="K737" i="6"/>
  <c r="K738" i="6"/>
  <c r="K739" i="6"/>
  <c r="K740" i="6"/>
  <c r="K741" i="6"/>
  <c r="K742" i="6"/>
  <c r="K743" i="6"/>
  <c r="K744" i="6"/>
  <c r="K745" i="6"/>
  <c r="K746" i="6"/>
  <c r="K747" i="6"/>
  <c r="K748" i="6"/>
  <c r="K749" i="6"/>
  <c r="K750" i="6"/>
  <c r="K751" i="6"/>
  <c r="K752" i="6"/>
  <c r="K753" i="6"/>
  <c r="K754" i="6"/>
  <c r="K755" i="6"/>
  <c r="K756" i="6"/>
  <c r="K757" i="6"/>
  <c r="K758" i="6"/>
  <c r="K759" i="6"/>
  <c r="K760" i="6"/>
  <c r="K761" i="6"/>
  <c r="K762" i="6"/>
  <c r="K763" i="6"/>
  <c r="K764" i="6"/>
  <c r="K765" i="6"/>
  <c r="K766" i="6"/>
  <c r="K767" i="6"/>
  <c r="K768" i="6"/>
  <c r="K769" i="6"/>
  <c r="K770" i="6"/>
  <c r="K771" i="6"/>
  <c r="K772" i="6"/>
  <c r="K773" i="6"/>
  <c r="K774" i="6"/>
  <c r="K775" i="6"/>
  <c r="K776" i="6"/>
  <c r="K777" i="6"/>
  <c r="K778" i="6"/>
  <c r="K779" i="6"/>
  <c r="K780" i="6"/>
  <c r="K781" i="6"/>
  <c r="K782" i="6"/>
  <c r="K783" i="6"/>
  <c r="K784" i="6"/>
  <c r="K785" i="6"/>
  <c r="K786" i="6"/>
  <c r="K787" i="6"/>
  <c r="K788" i="6"/>
  <c r="K789" i="6"/>
  <c r="K790" i="6"/>
  <c r="K791" i="6"/>
  <c r="K792" i="6"/>
  <c r="K793" i="6"/>
  <c r="K794" i="6"/>
  <c r="K795" i="6"/>
  <c r="K796" i="6"/>
  <c r="K797" i="6"/>
  <c r="K798" i="6"/>
  <c r="K799" i="6"/>
  <c r="K800" i="6"/>
  <c r="K801" i="6"/>
  <c r="K802" i="6"/>
  <c r="K803" i="6"/>
  <c r="K804" i="6"/>
  <c r="K805" i="6"/>
  <c r="K806" i="6"/>
  <c r="K807" i="6"/>
  <c r="K808" i="6"/>
  <c r="K809" i="6"/>
  <c r="K810" i="6"/>
  <c r="K811" i="6"/>
  <c r="K812" i="6"/>
  <c r="K813" i="6"/>
  <c r="K814" i="6"/>
  <c r="K815" i="6"/>
  <c r="K816" i="6"/>
  <c r="K817" i="6"/>
  <c r="K818" i="6"/>
  <c r="K819" i="6"/>
  <c r="K820" i="6"/>
  <c r="K821" i="6"/>
  <c r="K822" i="6"/>
  <c r="K823" i="6"/>
  <c r="K824" i="6"/>
  <c r="K825" i="6"/>
  <c r="K826" i="6"/>
  <c r="K827" i="6"/>
  <c r="K828" i="6"/>
  <c r="K829" i="6"/>
  <c r="K830" i="6"/>
  <c r="K831" i="6"/>
  <c r="K832" i="6"/>
  <c r="K833" i="6"/>
  <c r="K834" i="6"/>
  <c r="K835" i="6"/>
  <c r="K836" i="6"/>
  <c r="K837" i="6"/>
  <c r="K838" i="6"/>
  <c r="K839" i="6"/>
  <c r="K840" i="6"/>
  <c r="K841" i="6"/>
  <c r="K842" i="6"/>
  <c r="K843" i="6"/>
  <c r="K844" i="6"/>
  <c r="K845" i="6"/>
  <c r="K846" i="6"/>
  <c r="K847" i="6"/>
  <c r="K848" i="6"/>
  <c r="K849" i="6"/>
  <c r="K850" i="6"/>
  <c r="K851" i="6"/>
  <c r="K852" i="6"/>
  <c r="K853" i="6"/>
  <c r="K854" i="6"/>
  <c r="K855" i="6"/>
  <c r="K856" i="6"/>
  <c r="K857" i="6"/>
  <c r="K858" i="6"/>
  <c r="K859" i="6"/>
  <c r="K860" i="6"/>
  <c r="K861" i="6"/>
  <c r="K862" i="6"/>
  <c r="K863" i="6"/>
  <c r="K864" i="6"/>
  <c r="K865" i="6"/>
  <c r="K866" i="6"/>
  <c r="K867" i="6"/>
  <c r="K868" i="6"/>
  <c r="K869" i="6"/>
  <c r="K870" i="6"/>
  <c r="K871" i="6"/>
  <c r="K872" i="6"/>
  <c r="K873" i="6"/>
  <c r="K874" i="6"/>
  <c r="K875" i="6"/>
  <c r="K876" i="6"/>
  <c r="K877" i="6"/>
  <c r="K878" i="6"/>
  <c r="K879" i="6"/>
  <c r="K880" i="6"/>
  <c r="K881" i="6"/>
  <c r="K882" i="6"/>
  <c r="K883" i="6"/>
  <c r="K884" i="6"/>
  <c r="K885" i="6"/>
  <c r="K886" i="6"/>
  <c r="K887" i="6"/>
  <c r="K888" i="6"/>
  <c r="K889" i="6"/>
  <c r="K890" i="6"/>
  <c r="K891" i="6"/>
  <c r="K892" i="6"/>
  <c r="K893" i="6"/>
  <c r="K894" i="6"/>
  <c r="K895" i="6"/>
  <c r="K896" i="6"/>
  <c r="K897" i="6"/>
  <c r="K898" i="6"/>
  <c r="K899" i="6"/>
  <c r="K900" i="6"/>
  <c r="K901" i="6"/>
  <c r="K902" i="6"/>
  <c r="K903" i="6"/>
  <c r="K904" i="6"/>
  <c r="K905" i="6"/>
  <c r="K906" i="6"/>
  <c r="K907" i="6"/>
  <c r="K908" i="6"/>
  <c r="K909" i="6"/>
  <c r="K910" i="6"/>
  <c r="K911" i="6"/>
  <c r="K912" i="6"/>
  <c r="K913" i="6"/>
  <c r="K914" i="6"/>
  <c r="K915" i="6"/>
  <c r="K916" i="6"/>
  <c r="K917" i="6"/>
  <c r="K918" i="6"/>
  <c r="K919" i="6"/>
  <c r="K920" i="6"/>
  <c r="K921" i="6"/>
  <c r="K922" i="6"/>
  <c r="K923" i="6"/>
  <c r="K924" i="6"/>
  <c r="K925" i="6"/>
  <c r="K926" i="6"/>
  <c r="K927" i="6"/>
  <c r="K928" i="6"/>
  <c r="K929" i="6"/>
  <c r="K930" i="6"/>
  <c r="K931" i="6"/>
  <c r="K932" i="6"/>
  <c r="K933" i="6"/>
  <c r="K934" i="6"/>
  <c r="K935" i="6"/>
  <c r="K936" i="6"/>
  <c r="K937" i="6"/>
  <c r="K938" i="6"/>
  <c r="K939" i="6"/>
  <c r="K940" i="6"/>
  <c r="K941" i="6"/>
  <c r="K942" i="6"/>
  <c r="K943" i="6"/>
  <c r="K944" i="6"/>
  <c r="K945" i="6"/>
  <c r="K946" i="6"/>
  <c r="K947" i="6"/>
  <c r="K948" i="6"/>
  <c r="K949" i="6"/>
  <c r="K950" i="6"/>
  <c r="K951" i="6"/>
  <c r="K952" i="6"/>
  <c r="K953" i="6"/>
  <c r="K954" i="6"/>
  <c r="K955" i="6"/>
  <c r="K956" i="6"/>
  <c r="K957" i="6"/>
  <c r="K958" i="6"/>
  <c r="K959" i="6"/>
  <c r="K960" i="6"/>
  <c r="K961" i="6"/>
  <c r="K962" i="6"/>
  <c r="K963" i="6"/>
  <c r="K964" i="6"/>
  <c r="K965" i="6"/>
  <c r="K966" i="6"/>
  <c r="K967" i="6"/>
  <c r="K968" i="6"/>
  <c r="K969" i="6"/>
  <c r="K970" i="6"/>
  <c r="K971" i="6"/>
  <c r="K972" i="6"/>
  <c r="K973" i="6"/>
  <c r="K974" i="6"/>
  <c r="K975" i="6"/>
  <c r="K976" i="6"/>
  <c r="K977" i="6"/>
  <c r="K978" i="6"/>
  <c r="K979" i="6"/>
  <c r="K980" i="6"/>
  <c r="K981" i="6"/>
  <c r="K982" i="6"/>
  <c r="K983" i="6"/>
  <c r="K984" i="6"/>
  <c r="K985" i="6"/>
  <c r="K986" i="6"/>
  <c r="K987" i="6"/>
  <c r="K988" i="6"/>
  <c r="K989" i="6"/>
  <c r="K990" i="6"/>
  <c r="K991" i="6"/>
  <c r="K992" i="6"/>
  <c r="K993" i="6"/>
  <c r="K994" i="6"/>
  <c r="K995" i="6"/>
  <c r="K996" i="6"/>
  <c r="K997" i="6"/>
  <c r="K998" i="6"/>
  <c r="K999" i="6"/>
  <c r="K1000" i="6"/>
  <c r="K1001" i="6"/>
  <c r="K1002" i="6"/>
  <c r="K1003" i="6"/>
  <c r="K1004" i="6"/>
  <c r="K1005" i="6"/>
  <c r="K1006" i="6"/>
  <c r="K1007" i="6"/>
  <c r="K1008" i="6"/>
  <c r="K1009" i="6"/>
  <c r="K1010" i="6"/>
  <c r="K1011" i="6"/>
  <c r="K1012" i="6"/>
  <c r="K1013" i="6"/>
  <c r="K1014" i="6"/>
  <c r="K1015" i="6"/>
  <c r="K1016" i="6"/>
  <c r="K1017" i="6"/>
  <c r="K1018" i="6"/>
  <c r="K1019" i="6"/>
  <c r="K1020" i="6"/>
  <c r="K1021" i="6"/>
  <c r="K1022" i="6"/>
  <c r="K1023" i="6"/>
  <c r="K1024" i="6"/>
  <c r="K1025" i="6"/>
  <c r="K1026" i="6"/>
  <c r="K1027" i="6"/>
  <c r="K1028" i="6"/>
  <c r="K1029" i="6"/>
  <c r="K1030" i="6"/>
  <c r="K1031" i="6"/>
  <c r="K1032" i="6"/>
  <c r="K1033" i="6"/>
  <c r="K1034" i="6"/>
  <c r="K1035" i="6"/>
  <c r="K1036" i="6"/>
  <c r="K1037" i="6"/>
  <c r="K1038" i="6"/>
  <c r="K1039" i="6"/>
  <c r="K1040" i="6"/>
  <c r="K1041" i="6"/>
  <c r="K1042" i="6"/>
  <c r="K1043" i="6"/>
  <c r="K1044" i="6"/>
  <c r="K1045" i="6"/>
  <c r="K1046" i="6"/>
  <c r="K1047" i="6"/>
  <c r="K1048" i="6"/>
  <c r="K1049" i="6"/>
  <c r="K1050" i="6"/>
  <c r="K1051" i="6"/>
  <c r="K1052" i="6"/>
  <c r="K1053" i="6"/>
  <c r="K1054" i="6"/>
  <c r="K1055" i="6"/>
  <c r="K1056" i="6"/>
  <c r="K1057" i="6"/>
  <c r="K1058" i="6"/>
  <c r="K1059" i="6"/>
  <c r="K1060" i="6"/>
  <c r="K1061" i="6"/>
  <c r="K1062" i="6"/>
  <c r="K1063" i="6"/>
  <c r="K1064" i="6"/>
  <c r="K1065" i="6"/>
  <c r="K1066" i="6"/>
  <c r="K1067" i="6"/>
  <c r="K1068" i="6"/>
  <c r="K1069" i="6"/>
  <c r="K1070" i="6"/>
  <c r="K1071" i="6"/>
  <c r="K1072" i="6"/>
  <c r="K1073" i="6"/>
  <c r="K1074" i="6"/>
  <c r="K1075" i="6"/>
  <c r="K1076" i="6"/>
  <c r="K1077" i="6"/>
  <c r="K1078" i="6"/>
  <c r="K1079" i="6"/>
  <c r="K1080" i="6"/>
  <c r="K1081" i="6"/>
  <c r="K1082" i="6"/>
  <c r="K1083" i="6"/>
  <c r="K1084" i="6"/>
  <c r="K1085" i="6"/>
  <c r="K1086" i="6"/>
  <c r="K1087" i="6"/>
  <c r="K1088" i="6"/>
  <c r="K1089" i="6"/>
  <c r="K1090" i="6"/>
  <c r="K1091" i="6"/>
  <c r="K1092" i="6"/>
  <c r="K1093" i="6"/>
  <c r="K1094" i="6"/>
  <c r="K1095" i="6"/>
  <c r="K1096" i="6"/>
  <c r="K1097" i="6"/>
  <c r="K1098" i="6"/>
  <c r="K1099" i="6"/>
  <c r="K1100" i="6"/>
  <c r="K1101" i="6"/>
  <c r="K1102" i="6"/>
  <c r="K1103" i="6"/>
  <c r="K1104" i="6"/>
  <c r="K1105" i="6"/>
  <c r="K1106" i="6"/>
  <c r="K1107" i="6"/>
  <c r="K1108" i="6"/>
  <c r="K1109" i="6"/>
  <c r="K1110" i="6"/>
  <c r="K1111" i="6"/>
  <c r="K1112" i="6"/>
  <c r="K1113" i="6"/>
  <c r="K1114" i="6"/>
  <c r="K1115" i="6"/>
  <c r="K1116" i="6"/>
  <c r="K1117" i="6"/>
  <c r="K1118" i="6"/>
  <c r="K1119" i="6"/>
  <c r="K1120" i="6"/>
  <c r="K1121" i="6"/>
  <c r="K1122" i="6"/>
  <c r="K1123" i="6"/>
  <c r="K1124" i="6"/>
  <c r="K1125" i="6"/>
  <c r="K1126" i="6"/>
  <c r="K1127" i="6"/>
  <c r="K1128" i="6"/>
  <c r="K1129" i="6"/>
  <c r="K1130" i="6"/>
  <c r="K1131" i="6"/>
  <c r="K1132" i="6"/>
  <c r="K1133" i="6"/>
  <c r="K1134" i="6"/>
  <c r="K1135" i="6"/>
  <c r="K1136" i="6"/>
  <c r="K1137" i="6"/>
  <c r="K1138" i="6"/>
  <c r="K1139" i="6"/>
  <c r="K1140" i="6"/>
  <c r="K1141" i="6"/>
  <c r="K1142" i="6"/>
  <c r="K1143" i="6"/>
  <c r="K1144" i="6"/>
  <c r="K1145" i="6"/>
  <c r="K1146" i="6"/>
  <c r="K1147" i="6"/>
  <c r="K1148" i="6"/>
  <c r="K1149" i="6"/>
  <c r="K1150" i="6"/>
  <c r="K1151" i="6"/>
  <c r="K1152" i="6"/>
  <c r="K1153" i="6"/>
  <c r="K1154" i="6"/>
  <c r="K1155" i="6"/>
  <c r="K1156" i="6"/>
  <c r="K1157" i="6"/>
  <c r="K1158" i="6"/>
  <c r="K1159" i="6"/>
  <c r="K1160" i="6"/>
  <c r="K1161" i="6"/>
  <c r="K1162" i="6"/>
  <c r="K1163" i="6"/>
  <c r="K1164" i="6"/>
  <c r="K1165" i="6"/>
  <c r="K1166" i="6"/>
  <c r="K1167" i="6"/>
  <c r="K1168" i="6"/>
  <c r="K1169" i="6"/>
  <c r="K1170" i="6"/>
  <c r="K1171" i="6"/>
  <c r="K1172" i="6"/>
  <c r="K1173" i="6"/>
  <c r="K1174" i="6"/>
  <c r="K1175" i="6"/>
  <c r="K1176" i="6"/>
  <c r="K1177" i="6"/>
  <c r="K1178" i="6"/>
  <c r="K1179" i="6"/>
  <c r="K1180" i="6"/>
  <c r="K1181" i="6"/>
  <c r="K1182" i="6"/>
  <c r="K1183" i="6"/>
  <c r="K1184" i="6"/>
  <c r="K1185" i="6"/>
  <c r="K1186" i="6"/>
  <c r="K1187" i="6"/>
  <c r="K1188" i="6"/>
  <c r="K1189" i="6"/>
  <c r="K1190" i="6"/>
  <c r="K1191" i="6"/>
  <c r="K1192" i="6"/>
  <c r="K1193" i="6"/>
  <c r="K1194" i="6"/>
  <c r="K1195" i="6"/>
  <c r="K1196" i="6"/>
  <c r="K1197" i="6"/>
  <c r="K1198" i="6"/>
  <c r="K1199" i="6"/>
  <c r="K1200" i="6"/>
  <c r="K1201" i="6"/>
  <c r="K1202" i="6"/>
  <c r="K1203" i="6"/>
  <c r="K1204" i="6"/>
  <c r="K1205" i="6"/>
  <c r="K1206" i="6"/>
  <c r="K1207" i="6"/>
  <c r="K1208" i="6"/>
  <c r="K1209" i="6"/>
  <c r="K1210" i="6"/>
  <c r="K1211" i="6"/>
  <c r="K1212" i="6"/>
  <c r="K1213" i="6"/>
  <c r="K1214" i="6"/>
  <c r="K1215" i="6"/>
  <c r="K1216" i="6"/>
  <c r="K1217" i="6"/>
  <c r="K1218" i="6"/>
  <c r="K1219" i="6"/>
  <c r="K1220" i="6"/>
  <c r="K1221" i="6"/>
  <c r="K1222" i="6"/>
  <c r="K1223" i="6"/>
  <c r="K1224" i="6"/>
  <c r="K1225" i="6"/>
  <c r="K1226" i="6"/>
  <c r="K1227" i="6"/>
  <c r="K1228" i="6"/>
  <c r="K1229" i="6"/>
  <c r="K1230" i="6"/>
  <c r="K1231" i="6"/>
  <c r="K1232" i="6"/>
  <c r="K1233" i="6"/>
  <c r="K1234" i="6"/>
  <c r="K1235" i="6"/>
  <c r="K1236" i="6"/>
  <c r="K1237" i="6"/>
  <c r="K1238" i="6"/>
  <c r="K1239" i="6"/>
  <c r="K1240" i="6"/>
  <c r="K1241" i="6"/>
  <c r="K1242" i="6"/>
  <c r="K1243" i="6"/>
  <c r="K1244" i="6"/>
  <c r="K1245" i="6"/>
  <c r="K1246" i="6"/>
  <c r="K1247" i="6"/>
  <c r="K1248" i="6"/>
  <c r="K1249" i="6"/>
  <c r="K1250" i="6"/>
  <c r="K1251" i="6"/>
  <c r="K1252" i="6"/>
  <c r="K1253" i="6"/>
  <c r="K1254" i="6"/>
  <c r="K1255" i="6"/>
  <c r="K1256" i="6"/>
  <c r="K1257" i="6"/>
  <c r="K1258" i="6"/>
  <c r="K1259" i="6"/>
  <c r="K1260" i="6"/>
  <c r="K1261" i="6"/>
  <c r="K1262" i="6"/>
  <c r="K1263" i="6"/>
  <c r="K1264" i="6"/>
  <c r="K1265" i="6"/>
  <c r="K1266" i="6"/>
  <c r="K1267" i="6"/>
  <c r="K1268" i="6"/>
  <c r="K1269" i="6"/>
  <c r="K1270" i="6"/>
  <c r="K1271" i="6"/>
  <c r="K1272" i="6"/>
  <c r="K1273" i="6"/>
  <c r="K1274" i="6"/>
  <c r="K1275" i="6"/>
  <c r="K1276" i="6"/>
  <c r="K1277" i="6"/>
  <c r="K1278" i="6"/>
  <c r="K1279" i="6"/>
  <c r="K1280" i="6"/>
  <c r="K1281" i="6"/>
  <c r="K1282" i="6"/>
  <c r="K1283" i="6"/>
  <c r="K1284" i="6"/>
  <c r="K1285" i="6"/>
  <c r="K1286" i="6"/>
  <c r="K1287" i="6"/>
  <c r="K1288" i="6"/>
  <c r="K1289" i="6"/>
  <c r="K1290" i="6"/>
  <c r="K1291" i="6"/>
  <c r="K1292" i="6"/>
  <c r="K1293" i="6"/>
  <c r="K1294" i="6"/>
  <c r="K1295" i="6"/>
  <c r="K1296" i="6"/>
  <c r="K1297" i="6"/>
  <c r="K1298" i="6"/>
  <c r="K1299" i="6"/>
  <c r="K1300" i="6"/>
  <c r="K1301" i="6"/>
  <c r="K1302" i="6"/>
  <c r="K1303" i="6"/>
  <c r="K1304" i="6"/>
  <c r="K1305" i="6"/>
  <c r="K1306" i="6"/>
  <c r="K1307" i="6"/>
  <c r="K1308" i="6"/>
  <c r="K1309" i="6"/>
  <c r="K1310" i="6"/>
  <c r="K1311" i="6"/>
  <c r="K1312" i="6"/>
  <c r="K1313" i="6"/>
  <c r="K1314" i="6"/>
  <c r="K1315" i="6"/>
  <c r="K1316" i="6"/>
  <c r="K1317" i="6"/>
  <c r="K1318" i="6"/>
  <c r="K1319" i="6"/>
  <c r="K1320" i="6"/>
  <c r="K1321" i="6"/>
  <c r="K1322" i="6"/>
  <c r="K1323" i="6"/>
  <c r="K1324" i="6"/>
  <c r="K1325" i="6"/>
  <c r="K1326" i="6"/>
  <c r="K1327" i="6"/>
  <c r="K1328" i="6"/>
  <c r="K1329" i="6"/>
  <c r="K1330" i="6"/>
  <c r="K1331" i="6"/>
  <c r="K1332" i="6"/>
  <c r="K1333" i="6"/>
  <c r="K1334" i="6"/>
  <c r="K1335" i="6"/>
  <c r="K1336" i="6"/>
  <c r="K1337" i="6"/>
  <c r="K1338" i="6"/>
  <c r="K1339" i="6"/>
  <c r="K1340" i="6"/>
  <c r="K1341" i="6"/>
  <c r="K1342" i="6"/>
  <c r="K1343" i="6"/>
  <c r="K1344" i="6"/>
  <c r="K1345" i="6"/>
  <c r="K1346" i="6"/>
  <c r="K1347" i="6"/>
  <c r="K1348" i="6"/>
  <c r="K1349" i="6"/>
  <c r="K1350" i="6"/>
  <c r="K1351" i="6"/>
  <c r="K1352" i="6"/>
  <c r="K1353" i="6"/>
  <c r="K1354" i="6"/>
  <c r="K1355" i="6"/>
  <c r="K1356" i="6"/>
  <c r="K1357" i="6"/>
  <c r="K1358" i="6"/>
  <c r="K1359" i="6"/>
  <c r="K1360" i="6"/>
  <c r="K1361" i="6"/>
  <c r="K1362" i="6"/>
  <c r="K1363" i="6"/>
  <c r="K1364" i="6"/>
  <c r="K1365" i="6"/>
  <c r="K1366" i="6"/>
  <c r="K1367" i="6"/>
  <c r="K1368" i="6"/>
  <c r="K1369" i="6"/>
  <c r="K1370" i="6"/>
  <c r="K1371" i="6"/>
  <c r="K1372" i="6"/>
  <c r="K1373" i="6"/>
  <c r="K1374" i="6"/>
  <c r="K1375" i="6"/>
  <c r="K1376" i="6"/>
  <c r="K1377" i="6"/>
  <c r="K1378" i="6"/>
  <c r="K1379" i="6"/>
  <c r="K1380" i="6"/>
  <c r="K1381" i="6"/>
  <c r="K1382" i="6"/>
  <c r="K1383" i="6"/>
  <c r="K1384" i="6"/>
  <c r="K1385" i="6"/>
  <c r="K1386" i="6"/>
  <c r="K1387" i="6"/>
  <c r="K1388" i="6"/>
  <c r="K1389" i="6"/>
  <c r="K1390" i="6"/>
  <c r="K1391" i="6"/>
  <c r="K1392" i="6"/>
  <c r="K1393" i="6"/>
  <c r="K1394" i="6"/>
  <c r="K1395" i="6"/>
  <c r="K1396" i="6"/>
  <c r="K1397" i="6"/>
  <c r="K1398" i="6"/>
  <c r="K1399" i="6"/>
  <c r="K1400" i="6"/>
  <c r="K1401" i="6"/>
  <c r="K1402" i="6"/>
  <c r="K1403" i="6"/>
  <c r="K1404" i="6"/>
  <c r="K1405" i="6"/>
  <c r="K1406" i="6"/>
  <c r="K1407" i="6"/>
  <c r="K1408" i="6"/>
  <c r="K1409" i="6"/>
  <c r="K1410" i="6"/>
  <c r="K1411" i="6"/>
  <c r="K1412" i="6"/>
  <c r="K1413" i="6"/>
  <c r="K1414" i="6"/>
  <c r="K1415" i="6"/>
  <c r="K1416" i="6"/>
  <c r="K1417" i="6"/>
  <c r="K1418" i="6"/>
  <c r="K1419" i="6"/>
  <c r="K1420" i="6"/>
  <c r="K1421" i="6"/>
  <c r="K1422" i="6"/>
  <c r="K1423" i="6"/>
  <c r="K1424" i="6"/>
  <c r="K1425" i="6"/>
  <c r="K1426" i="6"/>
  <c r="K1427" i="6"/>
  <c r="K1428" i="6"/>
  <c r="K1429" i="6"/>
  <c r="K1430" i="6"/>
  <c r="K1431" i="6"/>
  <c r="K1432" i="6"/>
  <c r="K1433" i="6"/>
  <c r="K1434" i="6"/>
  <c r="K1435" i="6"/>
  <c r="K1436" i="6"/>
  <c r="K1437" i="6"/>
  <c r="K1438" i="6"/>
  <c r="K1439" i="6"/>
  <c r="K1440" i="6"/>
  <c r="K1441" i="6"/>
  <c r="K1442" i="6"/>
  <c r="K1443" i="6"/>
  <c r="K1444" i="6"/>
  <c r="K1445" i="6"/>
  <c r="K1446" i="6"/>
  <c r="K1447" i="6"/>
  <c r="K1448" i="6"/>
  <c r="K1449" i="6"/>
  <c r="K1450" i="6"/>
  <c r="K1451" i="6"/>
  <c r="K1452" i="6"/>
  <c r="K1453" i="6"/>
  <c r="K1454" i="6"/>
  <c r="K1455" i="6"/>
  <c r="K1456" i="6"/>
  <c r="K1457" i="6"/>
  <c r="K1458" i="6"/>
  <c r="K1459" i="6"/>
  <c r="K1460" i="6"/>
  <c r="K1461" i="6"/>
  <c r="K1462" i="6"/>
  <c r="K1463" i="6"/>
  <c r="K1464" i="6"/>
  <c r="K1465" i="6"/>
  <c r="K1466" i="6"/>
  <c r="K1467" i="6"/>
  <c r="K1468" i="6"/>
  <c r="K1469" i="6"/>
  <c r="K1470" i="6"/>
  <c r="K1471" i="6"/>
  <c r="K1472" i="6"/>
  <c r="K1473" i="6"/>
  <c r="K1474" i="6"/>
  <c r="K1475" i="6"/>
  <c r="K1476" i="6"/>
  <c r="K1477" i="6"/>
  <c r="K1478" i="6"/>
  <c r="K1479" i="6"/>
  <c r="K1480" i="6"/>
  <c r="K1481" i="6"/>
  <c r="K1482" i="6"/>
  <c r="K1483" i="6"/>
  <c r="K1484" i="6"/>
  <c r="K1485" i="6"/>
  <c r="K1486" i="6"/>
  <c r="K1487" i="6"/>
  <c r="K1488" i="6"/>
  <c r="K1489" i="6"/>
  <c r="K1490" i="6"/>
  <c r="K1491" i="6"/>
  <c r="K1492" i="6"/>
  <c r="K1493" i="6"/>
  <c r="K1494" i="6"/>
  <c r="K1495" i="6"/>
  <c r="K1496" i="6"/>
  <c r="K1497" i="6"/>
  <c r="K1498" i="6"/>
  <c r="K1499" i="6"/>
  <c r="K1500" i="6"/>
  <c r="K1501" i="6"/>
  <c r="K1502" i="6"/>
  <c r="K1503" i="6"/>
  <c r="K1504" i="6"/>
  <c r="K1505" i="6"/>
  <c r="K1506" i="6"/>
  <c r="K1507" i="6"/>
  <c r="K1508" i="6"/>
  <c r="K1509" i="6"/>
  <c r="K1510" i="6"/>
  <c r="K1511" i="6"/>
  <c r="K1512" i="6"/>
  <c r="K1513" i="6"/>
  <c r="K1514" i="6"/>
  <c r="K1515" i="6"/>
  <c r="K1516" i="6"/>
  <c r="K1517" i="6"/>
  <c r="K1518" i="6"/>
  <c r="K1519" i="6"/>
  <c r="K1520" i="6"/>
  <c r="K1521" i="6"/>
  <c r="K1522" i="6"/>
  <c r="K1523" i="6"/>
  <c r="K1524" i="6"/>
  <c r="K1525" i="6"/>
  <c r="K1526" i="6"/>
  <c r="K1527" i="6"/>
  <c r="K1528" i="6"/>
  <c r="K1529" i="6"/>
  <c r="K1530" i="6"/>
  <c r="K1531" i="6"/>
  <c r="K1532" i="6"/>
  <c r="K1533" i="6"/>
  <c r="K1534" i="6"/>
  <c r="K1535" i="6"/>
  <c r="K1536" i="6"/>
  <c r="K1537" i="6"/>
  <c r="K1538" i="6"/>
  <c r="K1539" i="6"/>
  <c r="K1540" i="6"/>
  <c r="K1541" i="6"/>
  <c r="K1542" i="6"/>
  <c r="K1543" i="6"/>
  <c r="K1544" i="6"/>
  <c r="K1545" i="6"/>
  <c r="K1546" i="6"/>
  <c r="K1547" i="6"/>
  <c r="K1548" i="6"/>
  <c r="K1549" i="6"/>
  <c r="K1550" i="6"/>
  <c r="K1551" i="6"/>
  <c r="K1552" i="6"/>
  <c r="K1553" i="6"/>
  <c r="K1554" i="6"/>
  <c r="K1555" i="6"/>
  <c r="K1556" i="6"/>
  <c r="K1557" i="6"/>
  <c r="K1558" i="6"/>
  <c r="K1559" i="6"/>
  <c r="K1560" i="6"/>
  <c r="K1561" i="6"/>
  <c r="K1562" i="6"/>
  <c r="K1563" i="6"/>
  <c r="K1564" i="6"/>
  <c r="K1565" i="6"/>
  <c r="K1566" i="6"/>
  <c r="K1567" i="6"/>
  <c r="K1568" i="6"/>
  <c r="K1569" i="6"/>
  <c r="K1570" i="6"/>
  <c r="K1571" i="6"/>
  <c r="K1572" i="6"/>
  <c r="K1573" i="6"/>
  <c r="K1574" i="6"/>
  <c r="K1575" i="6"/>
  <c r="K1576" i="6"/>
  <c r="K1577" i="6"/>
  <c r="K1578" i="6"/>
  <c r="K1579" i="6"/>
  <c r="K1580" i="6"/>
  <c r="K1581" i="6"/>
  <c r="K1582" i="6"/>
  <c r="K1583" i="6"/>
  <c r="K1584" i="6"/>
  <c r="K1585" i="6"/>
  <c r="K1586" i="6"/>
  <c r="K1587" i="6"/>
  <c r="K1588" i="6"/>
  <c r="K1589" i="6"/>
  <c r="K1590" i="6"/>
  <c r="K1591" i="6"/>
  <c r="K1592" i="6"/>
  <c r="K1593" i="6"/>
  <c r="K1594" i="6"/>
  <c r="K1595" i="6"/>
  <c r="K1596" i="6"/>
  <c r="K1597" i="6"/>
  <c r="K1598" i="6"/>
  <c r="K1599" i="6"/>
  <c r="K1600" i="6"/>
  <c r="K1601" i="6"/>
  <c r="K1602" i="6"/>
  <c r="K1603" i="6"/>
  <c r="K1604" i="6"/>
  <c r="K1605" i="6"/>
  <c r="K1606" i="6"/>
  <c r="K1607" i="6"/>
  <c r="K1608" i="6"/>
  <c r="K1609" i="6"/>
  <c r="K1610" i="6"/>
  <c r="K1611" i="6"/>
  <c r="K1612" i="6"/>
  <c r="K1613" i="6"/>
  <c r="K1614" i="6"/>
  <c r="K1615" i="6"/>
  <c r="K1616" i="6"/>
  <c r="K1617" i="6"/>
  <c r="K1618" i="6"/>
  <c r="K1619" i="6"/>
  <c r="K1620" i="6"/>
  <c r="K1621" i="6"/>
  <c r="K1622" i="6"/>
  <c r="K1623" i="6"/>
  <c r="K1624" i="6"/>
  <c r="K1625" i="6"/>
  <c r="K1626" i="6"/>
  <c r="K1627" i="6"/>
  <c r="K1628" i="6"/>
  <c r="K1629" i="6"/>
  <c r="K1630" i="6"/>
  <c r="K1631" i="6"/>
  <c r="K1632" i="6"/>
  <c r="K1633" i="6"/>
  <c r="K1634" i="6"/>
  <c r="K1635" i="6"/>
  <c r="K1636" i="6"/>
  <c r="K1637" i="6"/>
  <c r="K1638" i="6"/>
  <c r="K1639" i="6"/>
  <c r="K1640" i="6"/>
  <c r="K1641" i="6"/>
  <c r="K1642" i="6"/>
  <c r="K1643" i="6"/>
  <c r="K1644" i="6"/>
  <c r="K1645" i="6"/>
  <c r="K1646" i="6"/>
  <c r="K1647" i="6"/>
  <c r="K1648" i="6"/>
  <c r="K1649" i="6"/>
  <c r="K1650" i="6"/>
  <c r="K1651" i="6"/>
  <c r="K1652" i="6"/>
  <c r="K1653" i="6"/>
  <c r="K1654" i="6"/>
  <c r="K1655" i="6"/>
  <c r="K1656" i="6"/>
  <c r="K1657" i="6"/>
  <c r="K1658" i="6"/>
  <c r="K1659" i="6"/>
  <c r="K1660" i="6"/>
  <c r="K1661" i="6"/>
  <c r="K1662" i="6"/>
  <c r="K1663" i="6"/>
  <c r="K1664" i="6"/>
  <c r="K1665" i="6"/>
  <c r="K1666" i="6"/>
  <c r="K1667" i="6"/>
  <c r="K1668" i="6"/>
  <c r="K1669" i="6"/>
  <c r="K1670" i="6"/>
  <c r="K1671" i="6"/>
  <c r="K1672" i="6"/>
  <c r="K1673" i="6"/>
  <c r="K1674" i="6"/>
  <c r="K1675" i="6"/>
  <c r="K1676" i="6"/>
  <c r="K1677" i="6"/>
  <c r="K1678" i="6"/>
  <c r="K1679" i="6"/>
  <c r="K1680" i="6"/>
  <c r="K1681" i="6"/>
  <c r="K1682" i="6"/>
  <c r="K1683" i="6"/>
  <c r="K1684" i="6"/>
  <c r="K1685" i="6"/>
  <c r="K1686" i="6"/>
  <c r="K1687" i="6"/>
  <c r="K1688" i="6"/>
  <c r="K1689" i="6"/>
  <c r="K1690" i="6"/>
  <c r="K1691" i="6"/>
  <c r="K1692" i="6"/>
  <c r="K1693" i="6"/>
  <c r="K1694" i="6"/>
  <c r="K1695" i="6"/>
  <c r="K1696" i="6"/>
  <c r="K1697" i="6"/>
  <c r="K1698" i="6"/>
  <c r="K1699" i="6"/>
  <c r="K1700" i="6"/>
  <c r="K1701" i="6"/>
  <c r="K1702" i="6"/>
  <c r="K1703" i="6"/>
  <c r="K1704" i="6"/>
  <c r="K1705" i="6"/>
  <c r="K1706" i="6"/>
  <c r="K1707" i="6"/>
  <c r="K1708" i="6"/>
  <c r="K1709" i="6"/>
  <c r="K1710" i="6"/>
  <c r="K1711" i="6"/>
  <c r="K1712" i="6"/>
  <c r="K1713" i="6"/>
  <c r="K1714" i="6"/>
  <c r="K1715" i="6"/>
  <c r="K1716" i="6"/>
  <c r="K1717" i="6"/>
  <c r="K1718" i="6"/>
  <c r="K1719" i="6"/>
  <c r="K1720" i="6"/>
  <c r="K1721" i="6"/>
  <c r="K1722" i="6"/>
  <c r="K1723" i="6"/>
  <c r="K1724" i="6"/>
  <c r="K1725" i="6"/>
  <c r="K1726" i="6"/>
  <c r="K1727" i="6"/>
  <c r="K1728" i="6"/>
  <c r="K1729" i="6"/>
  <c r="K1730" i="6"/>
  <c r="K1731" i="6"/>
  <c r="K1732" i="6"/>
  <c r="K1733" i="6"/>
  <c r="K1734" i="6"/>
  <c r="K1735" i="6"/>
  <c r="K1736" i="6"/>
  <c r="K1737" i="6"/>
  <c r="K1738" i="6"/>
  <c r="K1739" i="6"/>
  <c r="K1740" i="6"/>
  <c r="K1741" i="6"/>
  <c r="K1742" i="6"/>
  <c r="K1743" i="6"/>
  <c r="K1744" i="6"/>
  <c r="K1745" i="6"/>
  <c r="K1746" i="6"/>
  <c r="K1747" i="6"/>
  <c r="K1748" i="6"/>
  <c r="K1749" i="6"/>
  <c r="K1750" i="6"/>
  <c r="K1751" i="6"/>
  <c r="K1752" i="6"/>
  <c r="K1753" i="6"/>
  <c r="K1754" i="6"/>
  <c r="K1755" i="6"/>
  <c r="K1756" i="6"/>
  <c r="K1757" i="6"/>
  <c r="K1758" i="6"/>
  <c r="K1759" i="6"/>
  <c r="K1760" i="6"/>
  <c r="K1761" i="6"/>
  <c r="K1762" i="6"/>
  <c r="K1763" i="6"/>
  <c r="K1764" i="6"/>
  <c r="K1765" i="6"/>
  <c r="K1766" i="6"/>
  <c r="K1767" i="6"/>
  <c r="K1768" i="6"/>
  <c r="K1769" i="6"/>
  <c r="K1770" i="6"/>
  <c r="K1771" i="6"/>
  <c r="K1772" i="6"/>
  <c r="K1773" i="6"/>
  <c r="K1774" i="6"/>
  <c r="K1775" i="6"/>
  <c r="K1776" i="6"/>
  <c r="K1777" i="6"/>
  <c r="K1778" i="6"/>
  <c r="K1779" i="6"/>
  <c r="K1780" i="6"/>
  <c r="K1781" i="6"/>
  <c r="K1782" i="6"/>
  <c r="K1783" i="6"/>
  <c r="K1784" i="6"/>
  <c r="K1785" i="6"/>
  <c r="K1786" i="6"/>
  <c r="K1787" i="6"/>
  <c r="K1788" i="6"/>
  <c r="K1789" i="6"/>
  <c r="K1790" i="6"/>
  <c r="K1791" i="6"/>
  <c r="K1792" i="6"/>
  <c r="K1793" i="6"/>
  <c r="K1794" i="6"/>
  <c r="K1795" i="6"/>
  <c r="K1796" i="6"/>
  <c r="K1797" i="6"/>
  <c r="K1798" i="6"/>
  <c r="K1799" i="6"/>
  <c r="K1800" i="6"/>
  <c r="K1801" i="6"/>
  <c r="K1802" i="6"/>
  <c r="K1803" i="6"/>
  <c r="K1804" i="6"/>
  <c r="K1805" i="6"/>
  <c r="K1806" i="6"/>
  <c r="K1807" i="6"/>
  <c r="K1808" i="6"/>
  <c r="K1809" i="6"/>
  <c r="K1810" i="6"/>
  <c r="K1811" i="6"/>
  <c r="K1812" i="6"/>
  <c r="K1813" i="6"/>
  <c r="K1814" i="6"/>
  <c r="K1815" i="6"/>
  <c r="K1816" i="6"/>
  <c r="K1817" i="6"/>
  <c r="K1818" i="6"/>
  <c r="K1819" i="6"/>
  <c r="K1820" i="6"/>
  <c r="K1821" i="6"/>
  <c r="K1822" i="6"/>
  <c r="K1823" i="6"/>
  <c r="K1824" i="6"/>
  <c r="K1825" i="6"/>
  <c r="K1826" i="6"/>
  <c r="K1827" i="6"/>
  <c r="K1828" i="6"/>
  <c r="K1829" i="6"/>
  <c r="K1830" i="6"/>
  <c r="K1831" i="6"/>
  <c r="K1832" i="6"/>
  <c r="K1833" i="6"/>
  <c r="K1834" i="6"/>
  <c r="K1835" i="6"/>
  <c r="K1836" i="6"/>
  <c r="K1837" i="6"/>
  <c r="K1838" i="6"/>
  <c r="K1839" i="6"/>
  <c r="K1840" i="6"/>
  <c r="K1841" i="6"/>
  <c r="K1842" i="6"/>
  <c r="K1843" i="6"/>
  <c r="K1844" i="6"/>
  <c r="K1845" i="6"/>
  <c r="K1846" i="6"/>
  <c r="K1847" i="6"/>
  <c r="K1848" i="6"/>
  <c r="K1849" i="6"/>
  <c r="K1850" i="6"/>
  <c r="K1851" i="6"/>
  <c r="K1852" i="6"/>
  <c r="K1853" i="6"/>
  <c r="K1854" i="6"/>
  <c r="K1855" i="6"/>
  <c r="K1856" i="6"/>
  <c r="K1857" i="6"/>
  <c r="K1858" i="6"/>
  <c r="K1859" i="6"/>
  <c r="K1860" i="6"/>
  <c r="K1861" i="6"/>
  <c r="K1862" i="6"/>
  <c r="K1863" i="6"/>
  <c r="K1864" i="6"/>
  <c r="K1865" i="6"/>
  <c r="K1866" i="6"/>
  <c r="K1867" i="6"/>
  <c r="K1868" i="6"/>
  <c r="K1869" i="6"/>
  <c r="K1870" i="6"/>
  <c r="K1871" i="6"/>
  <c r="K1872" i="6"/>
  <c r="K1873" i="6"/>
  <c r="K1874" i="6"/>
  <c r="K1875" i="6"/>
  <c r="K1876" i="6"/>
  <c r="K1877" i="6"/>
  <c r="K1878" i="6"/>
  <c r="K1879" i="6"/>
  <c r="K1880" i="6"/>
  <c r="K1881" i="6"/>
  <c r="K1882" i="6"/>
  <c r="K1883" i="6"/>
  <c r="K1884" i="6"/>
  <c r="K1885" i="6"/>
  <c r="K1886" i="6"/>
  <c r="K1887" i="6"/>
  <c r="K1888" i="6"/>
  <c r="K1889" i="6"/>
  <c r="K1890" i="6"/>
  <c r="K1891" i="6"/>
  <c r="K1892" i="6"/>
  <c r="K1893" i="6"/>
  <c r="K1894" i="6"/>
  <c r="K1895" i="6"/>
  <c r="K1896" i="6"/>
  <c r="K1897" i="6"/>
  <c r="K1898" i="6"/>
  <c r="K1899" i="6"/>
  <c r="K1900" i="6"/>
  <c r="K1901" i="6"/>
  <c r="K1902" i="6"/>
  <c r="K1903" i="6"/>
  <c r="K1904" i="6"/>
  <c r="K1905" i="6"/>
  <c r="K1906" i="6"/>
  <c r="K1907" i="6"/>
  <c r="K1908" i="6"/>
  <c r="K1909" i="6"/>
  <c r="K1910" i="6"/>
  <c r="K1911" i="6"/>
  <c r="K1912" i="6"/>
  <c r="K1913" i="6"/>
  <c r="K1914" i="6"/>
  <c r="K1915" i="6"/>
  <c r="K1916" i="6"/>
  <c r="K1917" i="6"/>
  <c r="K1918" i="6"/>
  <c r="K1919" i="6"/>
  <c r="K1920" i="6"/>
  <c r="K1921" i="6"/>
  <c r="K1922" i="6"/>
  <c r="K1923" i="6"/>
  <c r="K1924" i="6"/>
  <c r="K1925" i="6"/>
  <c r="K1926" i="6"/>
  <c r="K1927" i="6"/>
  <c r="K1928" i="6"/>
  <c r="K1929" i="6"/>
  <c r="K1930" i="6"/>
  <c r="K1931" i="6"/>
  <c r="K1932" i="6"/>
  <c r="K1933" i="6"/>
  <c r="K1934" i="6"/>
  <c r="K1935" i="6"/>
  <c r="K1936" i="6"/>
  <c r="K1937" i="6"/>
  <c r="K1938" i="6"/>
  <c r="K1939" i="6"/>
  <c r="K1940" i="6"/>
  <c r="K1941" i="6"/>
  <c r="K1942" i="6"/>
  <c r="K1943" i="6"/>
  <c r="K1944" i="6"/>
  <c r="K1945" i="6"/>
  <c r="K1946" i="6"/>
  <c r="K1947" i="6"/>
  <c r="K1948" i="6"/>
  <c r="K1949" i="6"/>
  <c r="K1950" i="6"/>
  <c r="K1951" i="6"/>
  <c r="K1952" i="6"/>
  <c r="K1953" i="6"/>
  <c r="K1954" i="6"/>
  <c r="K1955" i="6"/>
  <c r="K1956" i="6"/>
  <c r="K1957" i="6"/>
  <c r="K1958" i="6"/>
  <c r="K1959" i="6"/>
  <c r="K1960" i="6"/>
  <c r="K1961" i="6"/>
  <c r="K1962" i="6"/>
  <c r="K1963" i="6"/>
  <c r="K1964" i="6"/>
  <c r="K1965" i="6"/>
  <c r="K1966" i="6"/>
  <c r="K1967" i="6"/>
  <c r="K1968" i="6"/>
  <c r="K1969" i="6"/>
  <c r="K1970" i="6"/>
  <c r="K1971" i="6"/>
  <c r="K1972" i="6"/>
  <c r="K1973" i="6"/>
  <c r="K1974" i="6"/>
  <c r="K1975" i="6"/>
  <c r="K1976" i="6"/>
  <c r="K1977" i="6"/>
  <c r="K1978" i="6"/>
  <c r="K1979" i="6"/>
  <c r="K1980" i="6"/>
  <c r="K1981" i="6"/>
  <c r="K1982" i="6"/>
  <c r="K1983" i="6"/>
  <c r="K1984" i="6"/>
  <c r="K1985" i="6"/>
  <c r="K1986" i="6"/>
  <c r="K1987" i="6"/>
  <c r="K1988" i="6"/>
  <c r="K1989" i="6"/>
  <c r="K1990" i="6"/>
  <c r="K1991" i="6"/>
  <c r="K1992" i="6"/>
  <c r="K1993" i="6"/>
  <c r="K1994" i="6"/>
  <c r="K1995" i="6"/>
  <c r="K1996" i="6"/>
  <c r="K1997" i="6"/>
  <c r="K1998" i="6"/>
  <c r="K1999" i="6"/>
  <c r="K2000" i="6"/>
  <c r="K2001" i="6"/>
  <c r="K2002" i="6"/>
  <c r="K2003" i="6"/>
  <c r="K2004" i="6"/>
  <c r="K2005" i="6"/>
  <c r="K2006" i="6"/>
  <c r="K2007" i="6"/>
  <c r="K2008" i="6"/>
  <c r="K2009" i="6"/>
  <c r="K2010" i="6"/>
  <c r="K2011" i="6"/>
  <c r="K2012" i="6"/>
  <c r="K2013" i="6"/>
  <c r="K2014" i="6"/>
  <c r="K2015" i="6"/>
  <c r="K2016" i="6"/>
  <c r="K2017" i="6"/>
  <c r="K2018" i="6"/>
  <c r="K2019" i="6"/>
  <c r="K2020" i="6"/>
  <c r="K2021" i="6"/>
  <c r="K2022" i="6"/>
  <c r="K2023" i="6"/>
  <c r="K2024" i="6"/>
  <c r="K2025" i="6"/>
  <c r="K2026" i="6"/>
  <c r="K2027" i="6"/>
  <c r="K2028" i="6"/>
  <c r="K2029" i="6"/>
  <c r="K2030" i="6"/>
  <c r="K2031" i="6"/>
  <c r="K2032" i="6"/>
  <c r="K2033" i="6"/>
  <c r="K2034" i="6"/>
  <c r="K2035" i="6"/>
  <c r="K2036" i="6"/>
  <c r="K2037" i="6"/>
  <c r="K2038" i="6"/>
  <c r="K2039" i="6"/>
  <c r="K2040" i="6"/>
  <c r="K2041" i="6"/>
  <c r="K2042" i="6"/>
  <c r="K2043" i="6"/>
  <c r="K2044" i="6"/>
  <c r="K2045" i="6"/>
  <c r="K2046" i="6"/>
  <c r="K2047" i="6"/>
  <c r="K2048" i="6"/>
  <c r="K2049" i="6"/>
  <c r="K2050" i="6"/>
  <c r="K2051" i="6"/>
  <c r="K2052" i="6"/>
  <c r="K2053" i="6"/>
  <c r="K2054" i="6"/>
  <c r="K2055" i="6"/>
  <c r="K2056" i="6"/>
  <c r="K2057" i="6"/>
  <c r="K2058" i="6"/>
  <c r="K2059" i="6"/>
  <c r="K2060" i="6"/>
  <c r="K2061" i="6"/>
  <c r="K2062" i="6"/>
  <c r="K2063" i="6"/>
  <c r="K2064" i="6"/>
  <c r="K2065" i="6"/>
  <c r="K2066" i="6"/>
  <c r="K2067" i="6"/>
  <c r="K2068" i="6"/>
  <c r="K2069" i="6"/>
  <c r="K2070" i="6"/>
  <c r="K2071" i="6"/>
  <c r="K2072" i="6"/>
  <c r="K2073" i="6"/>
  <c r="K2074" i="6"/>
  <c r="K2075" i="6"/>
  <c r="K2076" i="6"/>
  <c r="K2077" i="6"/>
  <c r="K2078" i="6"/>
  <c r="K2079" i="6"/>
  <c r="K2080" i="6"/>
  <c r="K2081" i="6"/>
  <c r="K2082" i="6"/>
  <c r="K2083" i="6"/>
  <c r="K2084" i="6"/>
  <c r="K2085" i="6"/>
  <c r="K2086" i="6"/>
  <c r="K2087" i="6"/>
  <c r="K2088" i="6"/>
  <c r="K2089" i="6"/>
  <c r="K2090" i="6"/>
  <c r="K2091" i="6"/>
  <c r="K2092" i="6"/>
  <c r="K2093" i="6"/>
  <c r="K2094" i="6"/>
  <c r="K2095" i="6"/>
  <c r="K2096" i="6"/>
  <c r="K2097" i="6"/>
  <c r="K2098" i="6"/>
  <c r="K2099" i="6"/>
  <c r="K2100" i="6"/>
  <c r="K2101" i="6"/>
  <c r="K2102" i="6"/>
  <c r="K2103" i="6"/>
  <c r="K2104" i="6"/>
  <c r="K2105" i="6"/>
  <c r="K2106" i="6"/>
  <c r="K2107" i="6"/>
  <c r="K2108" i="6"/>
  <c r="K2109" i="6"/>
  <c r="K2110" i="6"/>
  <c r="K2111" i="6"/>
  <c r="K2112" i="6"/>
  <c r="K2113" i="6"/>
  <c r="K2114" i="6"/>
  <c r="K2115" i="6"/>
  <c r="K2116" i="6"/>
  <c r="K2117" i="6"/>
  <c r="K2118" i="6"/>
  <c r="K2119" i="6"/>
  <c r="K2120" i="6"/>
  <c r="K2121" i="6"/>
  <c r="K2122" i="6"/>
  <c r="K2123" i="6"/>
  <c r="K2124" i="6"/>
  <c r="K2125" i="6"/>
  <c r="K2126" i="6"/>
  <c r="K2127" i="6"/>
  <c r="K2128" i="6"/>
  <c r="K2129" i="6"/>
  <c r="K2130" i="6"/>
  <c r="K2131" i="6"/>
  <c r="K2132" i="6"/>
  <c r="K2133" i="6"/>
  <c r="K2134" i="6"/>
  <c r="K2135" i="6"/>
  <c r="K2136" i="6"/>
  <c r="K2137" i="6"/>
  <c r="K2138" i="6"/>
  <c r="K2139" i="6"/>
  <c r="K2140" i="6"/>
  <c r="J2" i="6"/>
  <c r="J4" i="6"/>
  <c r="J5" i="6"/>
  <c r="J6" i="6"/>
  <c r="J7" i="6"/>
  <c r="J8" i="6"/>
  <c r="J9" i="6"/>
  <c r="J11" i="6"/>
  <c r="J12" i="6"/>
  <c r="J13" i="6"/>
  <c r="J14" i="6"/>
  <c r="J15" i="6"/>
  <c r="J16" i="6"/>
  <c r="J17" i="6"/>
  <c r="J18" i="6"/>
  <c r="J19" i="6"/>
  <c r="J20" i="6"/>
  <c r="J22" i="6"/>
  <c r="J23" i="6"/>
  <c r="J24" i="6"/>
  <c r="J25" i="6"/>
  <c r="J26" i="6"/>
  <c r="J27" i="6"/>
  <c r="J28" i="6"/>
  <c r="J29" i="6"/>
  <c r="J30" i="6"/>
  <c r="J31" i="6"/>
  <c r="J32" i="6"/>
  <c r="J33" i="6"/>
  <c r="J34" i="6"/>
  <c r="J35" i="6"/>
  <c r="J36" i="6"/>
  <c r="J37" i="6"/>
  <c r="J38" i="6"/>
  <c r="J39" i="6"/>
  <c r="J40" i="6"/>
  <c r="J41" i="6"/>
  <c r="J42" i="6"/>
  <c r="J43" i="6"/>
  <c r="J44" i="6"/>
  <c r="J45" i="6"/>
  <c r="J46" i="6"/>
  <c r="J47" i="6"/>
  <c r="J48" i="6"/>
  <c r="J49" i="6"/>
  <c r="J50" i="6"/>
  <c r="J51" i="6"/>
  <c r="J52" i="6"/>
  <c r="J53" i="6"/>
  <c r="J54" i="6"/>
  <c r="J55" i="6"/>
  <c r="J56" i="6"/>
  <c r="J57" i="6"/>
  <c r="J58" i="6"/>
  <c r="J59" i="6"/>
  <c r="J60" i="6"/>
  <c r="J61" i="6"/>
  <c r="J62" i="6"/>
  <c r="J63" i="6"/>
  <c r="J64" i="6"/>
  <c r="J65" i="6"/>
  <c r="L65" i="6" s="1"/>
  <c r="J66" i="6"/>
  <c r="J67" i="6"/>
  <c r="J68" i="6"/>
  <c r="J69" i="6"/>
  <c r="J70" i="6"/>
  <c r="J71" i="6"/>
  <c r="J72" i="6"/>
  <c r="J73" i="6"/>
  <c r="J74" i="6"/>
  <c r="J75" i="6"/>
  <c r="J76" i="6"/>
  <c r="J77" i="6"/>
  <c r="J78" i="6"/>
  <c r="J79" i="6"/>
  <c r="J80" i="6"/>
  <c r="J81" i="6"/>
  <c r="J82" i="6"/>
  <c r="J83" i="6"/>
  <c r="J84" i="6"/>
  <c r="J85" i="6"/>
  <c r="J86" i="6"/>
  <c r="J87" i="6"/>
  <c r="J88" i="6"/>
  <c r="J89" i="6"/>
  <c r="J90" i="6"/>
  <c r="J91" i="6"/>
  <c r="J92" i="6"/>
  <c r="J93" i="6"/>
  <c r="J94" i="6"/>
  <c r="J95" i="6"/>
  <c r="J96" i="6"/>
  <c r="J97" i="6"/>
  <c r="J98" i="6"/>
  <c r="J99" i="6"/>
  <c r="J100" i="6"/>
  <c r="J101" i="6"/>
  <c r="J102" i="6"/>
  <c r="J103" i="6"/>
  <c r="J104" i="6"/>
  <c r="J105" i="6"/>
  <c r="J106" i="6"/>
  <c r="J107" i="6"/>
  <c r="J108" i="6"/>
  <c r="J109" i="6"/>
  <c r="J110" i="6"/>
  <c r="J111" i="6"/>
  <c r="J112" i="6"/>
  <c r="J113" i="6"/>
  <c r="J114" i="6"/>
  <c r="J115" i="6"/>
  <c r="J116" i="6"/>
  <c r="J117" i="6"/>
  <c r="J118" i="6"/>
  <c r="J119" i="6"/>
  <c r="J120" i="6"/>
  <c r="J121" i="6"/>
  <c r="J122" i="6"/>
  <c r="J123" i="6"/>
  <c r="J124" i="6"/>
  <c r="J125" i="6"/>
  <c r="J126" i="6"/>
  <c r="J127" i="6"/>
  <c r="J128" i="6"/>
  <c r="J129" i="6"/>
  <c r="J130" i="6"/>
  <c r="J131" i="6"/>
  <c r="J132" i="6"/>
  <c r="J133" i="6"/>
  <c r="J134" i="6"/>
  <c r="J135" i="6"/>
  <c r="J136" i="6"/>
  <c r="J137" i="6"/>
  <c r="J138" i="6"/>
  <c r="J139" i="6"/>
  <c r="J140" i="6"/>
  <c r="J141" i="6"/>
  <c r="J142" i="6"/>
  <c r="J143" i="6"/>
  <c r="J144" i="6"/>
  <c r="J145" i="6"/>
  <c r="J146" i="6"/>
  <c r="J147" i="6"/>
  <c r="J148" i="6"/>
  <c r="J149" i="6"/>
  <c r="J150" i="6"/>
  <c r="J151" i="6"/>
  <c r="J152" i="6"/>
  <c r="J153" i="6"/>
  <c r="J154" i="6"/>
  <c r="J155" i="6"/>
  <c r="J156" i="6"/>
  <c r="J157" i="6"/>
  <c r="J158" i="6"/>
  <c r="J159" i="6"/>
  <c r="J160" i="6"/>
  <c r="J161" i="6"/>
  <c r="J162" i="6"/>
  <c r="J163" i="6"/>
  <c r="J164" i="6"/>
  <c r="J165" i="6"/>
  <c r="J166" i="6"/>
  <c r="J167" i="6"/>
  <c r="J168" i="6"/>
  <c r="J169" i="6"/>
  <c r="J170" i="6"/>
  <c r="J171" i="6"/>
  <c r="J172" i="6"/>
  <c r="J173" i="6"/>
  <c r="J174" i="6"/>
  <c r="J175" i="6"/>
  <c r="J176" i="6"/>
  <c r="J177" i="6"/>
  <c r="J178" i="6"/>
  <c r="J179" i="6"/>
  <c r="J180" i="6"/>
  <c r="J181" i="6"/>
  <c r="J182" i="6"/>
  <c r="J183" i="6"/>
  <c r="J184" i="6"/>
  <c r="J185" i="6"/>
  <c r="J186" i="6"/>
  <c r="J187" i="6"/>
  <c r="J188" i="6"/>
  <c r="J189" i="6"/>
  <c r="J190" i="6"/>
  <c r="J191" i="6"/>
  <c r="J192" i="6"/>
  <c r="J193" i="6"/>
  <c r="J194" i="6"/>
  <c r="J195" i="6"/>
  <c r="J196" i="6"/>
  <c r="J197" i="6"/>
  <c r="J198" i="6"/>
  <c r="J199" i="6"/>
  <c r="J200" i="6"/>
  <c r="J201" i="6"/>
  <c r="J202" i="6"/>
  <c r="J203" i="6"/>
  <c r="J204" i="6"/>
  <c r="J205" i="6"/>
  <c r="J206" i="6"/>
  <c r="J207" i="6"/>
  <c r="J208" i="6"/>
  <c r="J209" i="6"/>
  <c r="J210" i="6"/>
  <c r="J211" i="6"/>
  <c r="J212" i="6"/>
  <c r="J213" i="6"/>
  <c r="J214" i="6"/>
  <c r="J215" i="6"/>
  <c r="J216" i="6"/>
  <c r="J217" i="6"/>
  <c r="J218" i="6"/>
  <c r="J219" i="6"/>
  <c r="J220" i="6"/>
  <c r="J221" i="6"/>
  <c r="J222" i="6"/>
  <c r="J223" i="6"/>
  <c r="J224" i="6"/>
  <c r="J225" i="6"/>
  <c r="J226" i="6"/>
  <c r="J227" i="6"/>
  <c r="J228" i="6"/>
  <c r="J229" i="6"/>
  <c r="J230" i="6"/>
  <c r="J231" i="6"/>
  <c r="J232" i="6"/>
  <c r="J233" i="6"/>
  <c r="J234" i="6"/>
  <c r="J235" i="6"/>
  <c r="J236" i="6"/>
  <c r="J237" i="6"/>
  <c r="J238" i="6"/>
  <c r="J239" i="6"/>
  <c r="J240" i="6"/>
  <c r="J241" i="6"/>
  <c r="J242" i="6"/>
  <c r="J243" i="6"/>
  <c r="J244" i="6"/>
  <c r="J245" i="6"/>
  <c r="J246" i="6"/>
  <c r="J247" i="6"/>
  <c r="J248" i="6"/>
  <c r="J249" i="6"/>
  <c r="J250" i="6"/>
  <c r="J251" i="6"/>
  <c r="J252" i="6"/>
  <c r="J253" i="6"/>
  <c r="J254" i="6"/>
  <c r="J255" i="6"/>
  <c r="J256" i="6"/>
  <c r="J257" i="6"/>
  <c r="L257" i="6" s="1"/>
  <c r="J258" i="6"/>
  <c r="J259" i="6"/>
  <c r="J260" i="6"/>
  <c r="J261" i="6"/>
  <c r="J262" i="6"/>
  <c r="J263" i="6"/>
  <c r="J264" i="6"/>
  <c r="J265" i="6"/>
  <c r="J266" i="6"/>
  <c r="J267" i="6"/>
  <c r="J268" i="6"/>
  <c r="J269" i="6"/>
  <c r="J270" i="6"/>
  <c r="J271" i="6"/>
  <c r="J272" i="6"/>
  <c r="J273" i="6"/>
  <c r="J274" i="6"/>
  <c r="J275" i="6"/>
  <c r="J276" i="6"/>
  <c r="J277" i="6"/>
  <c r="J278" i="6"/>
  <c r="J279" i="6"/>
  <c r="J280" i="6"/>
  <c r="J281" i="6"/>
  <c r="J282" i="6"/>
  <c r="J283" i="6"/>
  <c r="J284" i="6"/>
  <c r="J285" i="6"/>
  <c r="J286" i="6"/>
  <c r="J287" i="6"/>
  <c r="J288" i="6"/>
  <c r="J289" i="6"/>
  <c r="J290" i="6"/>
  <c r="J291" i="6"/>
  <c r="J292" i="6"/>
  <c r="J293" i="6"/>
  <c r="J294" i="6"/>
  <c r="J295" i="6"/>
  <c r="J296" i="6"/>
  <c r="J297" i="6"/>
  <c r="J298" i="6"/>
  <c r="J299" i="6"/>
  <c r="J300" i="6"/>
  <c r="J301" i="6"/>
  <c r="J302" i="6"/>
  <c r="J303" i="6"/>
  <c r="J304" i="6"/>
  <c r="J305" i="6"/>
  <c r="J306" i="6"/>
  <c r="J307" i="6"/>
  <c r="J308" i="6"/>
  <c r="J309" i="6"/>
  <c r="J310" i="6"/>
  <c r="J311" i="6"/>
  <c r="J312" i="6"/>
  <c r="J313" i="6"/>
  <c r="J314" i="6"/>
  <c r="J315" i="6"/>
  <c r="J316" i="6"/>
  <c r="J317" i="6"/>
  <c r="J318" i="6"/>
  <c r="J319" i="6"/>
  <c r="J320" i="6"/>
  <c r="J321" i="6"/>
  <c r="L321" i="6" s="1"/>
  <c r="J322" i="6"/>
  <c r="J323" i="6"/>
  <c r="J324" i="6"/>
  <c r="J325" i="6"/>
  <c r="J326" i="6"/>
  <c r="J327" i="6"/>
  <c r="J328" i="6"/>
  <c r="J329" i="6"/>
  <c r="J330" i="6"/>
  <c r="J331" i="6"/>
  <c r="J332" i="6"/>
  <c r="J333" i="6"/>
  <c r="J334" i="6"/>
  <c r="J335" i="6"/>
  <c r="J336" i="6"/>
  <c r="J337" i="6"/>
  <c r="J338" i="6"/>
  <c r="J339" i="6"/>
  <c r="J340" i="6"/>
  <c r="J341" i="6"/>
  <c r="J342" i="6"/>
  <c r="J343" i="6"/>
  <c r="J344" i="6"/>
  <c r="J345" i="6"/>
  <c r="J346" i="6"/>
  <c r="J347" i="6"/>
  <c r="J348" i="6"/>
  <c r="J349" i="6"/>
  <c r="J350" i="6"/>
  <c r="J351" i="6"/>
  <c r="J352" i="6"/>
  <c r="J353" i="6"/>
  <c r="J354" i="6"/>
  <c r="J355" i="6"/>
  <c r="J356" i="6"/>
  <c r="J357" i="6"/>
  <c r="J358" i="6"/>
  <c r="J359" i="6"/>
  <c r="J360" i="6"/>
  <c r="J361" i="6"/>
  <c r="J362" i="6"/>
  <c r="J363" i="6"/>
  <c r="J364" i="6"/>
  <c r="J365" i="6"/>
  <c r="J366" i="6"/>
  <c r="J367" i="6"/>
  <c r="J368" i="6"/>
  <c r="J369" i="6"/>
  <c r="J370" i="6"/>
  <c r="J371" i="6"/>
  <c r="J372" i="6"/>
  <c r="J373" i="6"/>
  <c r="J374" i="6"/>
  <c r="J375" i="6"/>
  <c r="J376" i="6"/>
  <c r="J377" i="6"/>
  <c r="J378" i="6"/>
  <c r="J379" i="6"/>
  <c r="J380" i="6"/>
  <c r="J381" i="6"/>
  <c r="J382" i="6"/>
  <c r="J383" i="6"/>
  <c r="J384" i="6"/>
  <c r="J385" i="6"/>
  <c r="J386" i="6"/>
  <c r="J387" i="6"/>
  <c r="J388" i="6"/>
  <c r="J389" i="6"/>
  <c r="J390" i="6"/>
  <c r="J391" i="6"/>
  <c r="J392" i="6"/>
  <c r="J393" i="6"/>
  <c r="J394" i="6"/>
  <c r="J395" i="6"/>
  <c r="J396" i="6"/>
  <c r="J397" i="6"/>
  <c r="J398" i="6"/>
  <c r="J399" i="6"/>
  <c r="J400" i="6"/>
  <c r="J401" i="6"/>
  <c r="J402" i="6"/>
  <c r="J403" i="6"/>
  <c r="J404" i="6"/>
  <c r="J405" i="6"/>
  <c r="J406" i="6"/>
  <c r="J407" i="6"/>
  <c r="J408" i="6"/>
  <c r="J409" i="6"/>
  <c r="J410" i="6"/>
  <c r="J411" i="6"/>
  <c r="J412" i="6"/>
  <c r="J413" i="6"/>
  <c r="J414" i="6"/>
  <c r="J415" i="6"/>
  <c r="J416" i="6"/>
  <c r="J417" i="6"/>
  <c r="J418" i="6"/>
  <c r="J419" i="6"/>
  <c r="J420" i="6"/>
  <c r="J421" i="6"/>
  <c r="J422" i="6"/>
  <c r="J423" i="6"/>
  <c r="J424" i="6"/>
  <c r="J425" i="6"/>
  <c r="J426" i="6"/>
  <c r="J427" i="6"/>
  <c r="J428" i="6"/>
  <c r="J429" i="6"/>
  <c r="J430" i="6"/>
  <c r="J431" i="6"/>
  <c r="J432" i="6"/>
  <c r="J433" i="6"/>
  <c r="J434" i="6"/>
  <c r="J435" i="6"/>
  <c r="J436" i="6"/>
  <c r="J437" i="6"/>
  <c r="J438" i="6"/>
  <c r="J439" i="6"/>
  <c r="J440" i="6"/>
  <c r="J441" i="6"/>
  <c r="J442" i="6"/>
  <c r="J443" i="6"/>
  <c r="J444" i="6"/>
  <c r="J445" i="6"/>
  <c r="J446" i="6"/>
  <c r="J447" i="6"/>
  <c r="J448" i="6"/>
  <c r="J449" i="6"/>
  <c r="L449" i="6" s="1"/>
  <c r="J450" i="6"/>
  <c r="J451" i="6"/>
  <c r="J452" i="6"/>
  <c r="J453" i="6"/>
  <c r="J454" i="6"/>
  <c r="J455" i="6"/>
  <c r="J456" i="6"/>
  <c r="J457" i="6"/>
  <c r="J458" i="6"/>
  <c r="J459" i="6"/>
  <c r="J460" i="6"/>
  <c r="J461" i="6"/>
  <c r="J462" i="6"/>
  <c r="J463" i="6"/>
  <c r="J464" i="6"/>
  <c r="J465" i="6"/>
  <c r="J466" i="6"/>
  <c r="J467" i="6"/>
  <c r="J468" i="6"/>
  <c r="J469" i="6"/>
  <c r="J470" i="6"/>
  <c r="J471" i="6"/>
  <c r="J472" i="6"/>
  <c r="J473" i="6"/>
  <c r="J474" i="6"/>
  <c r="J475" i="6"/>
  <c r="J476" i="6"/>
  <c r="J477" i="6"/>
  <c r="J478" i="6"/>
  <c r="J479" i="6"/>
  <c r="J480" i="6"/>
  <c r="J481" i="6"/>
  <c r="J482" i="6"/>
  <c r="J483" i="6"/>
  <c r="J484" i="6"/>
  <c r="J485" i="6"/>
  <c r="J486" i="6"/>
  <c r="J487" i="6"/>
  <c r="J488" i="6"/>
  <c r="J489" i="6"/>
  <c r="J490" i="6"/>
  <c r="J491" i="6"/>
  <c r="J492" i="6"/>
  <c r="J493" i="6"/>
  <c r="J494" i="6"/>
  <c r="J495" i="6"/>
  <c r="J496" i="6"/>
  <c r="J497" i="6"/>
  <c r="J498" i="6"/>
  <c r="J499" i="6"/>
  <c r="J500" i="6"/>
  <c r="J501" i="6"/>
  <c r="J502" i="6"/>
  <c r="J503" i="6"/>
  <c r="J504" i="6"/>
  <c r="J505" i="6"/>
  <c r="J506" i="6"/>
  <c r="J507" i="6"/>
  <c r="J508" i="6"/>
  <c r="J509" i="6"/>
  <c r="J510" i="6"/>
  <c r="J511" i="6"/>
  <c r="J512" i="6"/>
  <c r="J513" i="6"/>
  <c r="L513" i="6" s="1"/>
  <c r="J514" i="6"/>
  <c r="J515" i="6"/>
  <c r="J516" i="6"/>
  <c r="J517" i="6"/>
  <c r="J518" i="6"/>
  <c r="J519" i="6"/>
  <c r="J520" i="6"/>
  <c r="J521" i="6"/>
  <c r="J522" i="6"/>
  <c r="J523" i="6"/>
  <c r="J524" i="6"/>
  <c r="J525" i="6"/>
  <c r="J526" i="6"/>
  <c r="J527" i="6"/>
  <c r="J528" i="6"/>
  <c r="J529" i="6"/>
  <c r="J530" i="6"/>
  <c r="J531" i="6"/>
  <c r="J532" i="6"/>
  <c r="J533" i="6"/>
  <c r="J534" i="6"/>
  <c r="J535" i="6"/>
  <c r="J536" i="6"/>
  <c r="J537" i="6"/>
  <c r="J538" i="6"/>
  <c r="J539" i="6"/>
  <c r="J540" i="6"/>
  <c r="J541" i="6"/>
  <c r="J542" i="6"/>
  <c r="J543" i="6"/>
  <c r="J544" i="6"/>
  <c r="J545" i="6"/>
  <c r="J546" i="6"/>
  <c r="J547" i="6"/>
  <c r="J548" i="6"/>
  <c r="J549" i="6"/>
  <c r="J550" i="6"/>
  <c r="J551" i="6"/>
  <c r="J552" i="6"/>
  <c r="J553" i="6"/>
  <c r="J554" i="6"/>
  <c r="J555" i="6"/>
  <c r="J556" i="6"/>
  <c r="J557" i="6"/>
  <c r="J558" i="6"/>
  <c r="J559" i="6"/>
  <c r="J560" i="6"/>
  <c r="J561" i="6"/>
  <c r="J562" i="6"/>
  <c r="J563" i="6"/>
  <c r="J564" i="6"/>
  <c r="J565" i="6"/>
  <c r="J566" i="6"/>
  <c r="J567" i="6"/>
  <c r="J568" i="6"/>
  <c r="J569" i="6"/>
  <c r="J570" i="6"/>
  <c r="J571" i="6"/>
  <c r="J572" i="6"/>
  <c r="J573" i="6"/>
  <c r="J574" i="6"/>
  <c r="J575" i="6"/>
  <c r="J576" i="6"/>
  <c r="J577" i="6"/>
  <c r="J578" i="6"/>
  <c r="J579" i="6"/>
  <c r="J580" i="6"/>
  <c r="J581" i="6"/>
  <c r="J582" i="6"/>
  <c r="J583" i="6"/>
  <c r="J584" i="6"/>
  <c r="J585" i="6"/>
  <c r="J586" i="6"/>
  <c r="J587" i="6"/>
  <c r="J588" i="6"/>
  <c r="J589" i="6"/>
  <c r="J590" i="6"/>
  <c r="J591" i="6"/>
  <c r="J592" i="6"/>
  <c r="J593" i="6"/>
  <c r="J594" i="6"/>
  <c r="J595" i="6"/>
  <c r="J596" i="6"/>
  <c r="J597" i="6"/>
  <c r="J598" i="6"/>
  <c r="J599" i="6"/>
  <c r="J600" i="6"/>
  <c r="J601" i="6"/>
  <c r="J602" i="6"/>
  <c r="J603" i="6"/>
  <c r="J604" i="6"/>
  <c r="J605" i="6"/>
  <c r="J606" i="6"/>
  <c r="J607" i="6"/>
  <c r="J608" i="6"/>
  <c r="J609" i="6"/>
  <c r="J610" i="6"/>
  <c r="J611" i="6"/>
  <c r="J612" i="6"/>
  <c r="J613" i="6"/>
  <c r="J614" i="6"/>
  <c r="J615" i="6"/>
  <c r="J616" i="6"/>
  <c r="J617" i="6"/>
  <c r="J618" i="6"/>
  <c r="J619" i="6"/>
  <c r="J620" i="6"/>
  <c r="J621" i="6"/>
  <c r="J622" i="6"/>
  <c r="J623" i="6"/>
  <c r="J624" i="6"/>
  <c r="J625" i="6"/>
  <c r="J626" i="6"/>
  <c r="J627" i="6"/>
  <c r="J628" i="6"/>
  <c r="J629" i="6"/>
  <c r="J630" i="6"/>
  <c r="J631" i="6"/>
  <c r="J632" i="6"/>
  <c r="J633" i="6"/>
  <c r="J634" i="6"/>
  <c r="J635" i="6"/>
  <c r="J636" i="6"/>
  <c r="J637" i="6"/>
  <c r="J638" i="6"/>
  <c r="J639" i="6"/>
  <c r="J640" i="6"/>
  <c r="J641" i="6"/>
  <c r="J642" i="6"/>
  <c r="J643" i="6"/>
  <c r="J644" i="6"/>
  <c r="J645" i="6"/>
  <c r="J646" i="6"/>
  <c r="J647" i="6"/>
  <c r="J648" i="6"/>
  <c r="J649" i="6"/>
  <c r="J650" i="6"/>
  <c r="J651" i="6"/>
  <c r="J652" i="6"/>
  <c r="J653" i="6"/>
  <c r="J654" i="6"/>
  <c r="J655" i="6"/>
  <c r="J656" i="6"/>
  <c r="J657" i="6"/>
  <c r="J658" i="6"/>
  <c r="J659" i="6"/>
  <c r="J660" i="6"/>
  <c r="J661" i="6"/>
  <c r="J662" i="6"/>
  <c r="J663" i="6"/>
  <c r="J664" i="6"/>
  <c r="J665" i="6"/>
  <c r="J666" i="6"/>
  <c r="J667" i="6"/>
  <c r="J668" i="6"/>
  <c r="J669" i="6"/>
  <c r="J670" i="6"/>
  <c r="J671" i="6"/>
  <c r="J672" i="6"/>
  <c r="J673" i="6"/>
  <c r="J674" i="6"/>
  <c r="J675" i="6"/>
  <c r="J676" i="6"/>
  <c r="J677" i="6"/>
  <c r="J678" i="6"/>
  <c r="J679" i="6"/>
  <c r="J680" i="6"/>
  <c r="J681" i="6"/>
  <c r="J682" i="6"/>
  <c r="J683" i="6"/>
  <c r="J684" i="6"/>
  <c r="J685" i="6"/>
  <c r="J686" i="6"/>
  <c r="J687" i="6"/>
  <c r="J688" i="6"/>
  <c r="J689" i="6"/>
  <c r="J690" i="6"/>
  <c r="J691" i="6"/>
  <c r="J692" i="6"/>
  <c r="J693" i="6"/>
  <c r="J694" i="6"/>
  <c r="J695" i="6"/>
  <c r="J696" i="6"/>
  <c r="J697" i="6"/>
  <c r="J698" i="6"/>
  <c r="J699" i="6"/>
  <c r="J700" i="6"/>
  <c r="J701" i="6"/>
  <c r="J702" i="6"/>
  <c r="J703" i="6"/>
  <c r="J704" i="6"/>
  <c r="J705" i="6"/>
  <c r="J706" i="6"/>
  <c r="J707" i="6"/>
  <c r="J708" i="6"/>
  <c r="J709" i="6"/>
  <c r="J710" i="6"/>
  <c r="J711" i="6"/>
  <c r="J712" i="6"/>
  <c r="J713" i="6"/>
  <c r="J714" i="6"/>
  <c r="J715" i="6"/>
  <c r="J716" i="6"/>
  <c r="J717" i="6"/>
  <c r="J718" i="6"/>
  <c r="J719" i="6"/>
  <c r="J720" i="6"/>
  <c r="J721" i="6"/>
  <c r="J722" i="6"/>
  <c r="J723" i="6"/>
  <c r="J724" i="6"/>
  <c r="J725" i="6"/>
  <c r="J726" i="6"/>
  <c r="J727" i="6"/>
  <c r="J728" i="6"/>
  <c r="J729" i="6"/>
  <c r="J730" i="6"/>
  <c r="J731" i="6"/>
  <c r="J732" i="6"/>
  <c r="J733" i="6"/>
  <c r="J734" i="6"/>
  <c r="J735" i="6"/>
  <c r="J736" i="6"/>
  <c r="J737" i="6"/>
  <c r="J738" i="6"/>
  <c r="J739" i="6"/>
  <c r="J740" i="6"/>
  <c r="J741" i="6"/>
  <c r="J742" i="6"/>
  <c r="J743" i="6"/>
  <c r="J744" i="6"/>
  <c r="J745" i="6"/>
  <c r="J746" i="6"/>
  <c r="J747" i="6"/>
  <c r="J748" i="6"/>
  <c r="J749" i="6"/>
  <c r="J750" i="6"/>
  <c r="J751" i="6"/>
  <c r="J752" i="6"/>
  <c r="J753" i="6"/>
  <c r="J754" i="6"/>
  <c r="J755" i="6"/>
  <c r="J756" i="6"/>
  <c r="J757" i="6"/>
  <c r="J758" i="6"/>
  <c r="J759" i="6"/>
  <c r="J760" i="6"/>
  <c r="J761" i="6"/>
  <c r="J762" i="6"/>
  <c r="J763" i="6"/>
  <c r="J764" i="6"/>
  <c r="J765" i="6"/>
  <c r="J766" i="6"/>
  <c r="J767" i="6"/>
  <c r="J768" i="6"/>
  <c r="J769" i="6"/>
  <c r="J770" i="6"/>
  <c r="J771" i="6"/>
  <c r="J772" i="6"/>
  <c r="J773" i="6"/>
  <c r="J774" i="6"/>
  <c r="J775" i="6"/>
  <c r="J776" i="6"/>
  <c r="J777" i="6"/>
  <c r="J778" i="6"/>
  <c r="J779" i="6"/>
  <c r="J780" i="6"/>
  <c r="J781" i="6"/>
  <c r="J782" i="6"/>
  <c r="J783" i="6"/>
  <c r="J784" i="6"/>
  <c r="J785" i="6"/>
  <c r="J786" i="6"/>
  <c r="J787" i="6"/>
  <c r="J788" i="6"/>
  <c r="J789" i="6"/>
  <c r="J790" i="6"/>
  <c r="J791" i="6"/>
  <c r="J792" i="6"/>
  <c r="J793" i="6"/>
  <c r="J794" i="6"/>
  <c r="J795" i="6"/>
  <c r="J796" i="6"/>
  <c r="J797" i="6"/>
  <c r="J798" i="6"/>
  <c r="J799" i="6"/>
  <c r="J800" i="6"/>
  <c r="J801" i="6"/>
  <c r="J802" i="6"/>
  <c r="J803" i="6"/>
  <c r="J804" i="6"/>
  <c r="J805" i="6"/>
  <c r="J806" i="6"/>
  <c r="J807" i="6"/>
  <c r="J808" i="6"/>
  <c r="J809" i="6"/>
  <c r="J810" i="6"/>
  <c r="J811" i="6"/>
  <c r="J812" i="6"/>
  <c r="J813" i="6"/>
  <c r="J814" i="6"/>
  <c r="J815" i="6"/>
  <c r="J816" i="6"/>
  <c r="J817" i="6"/>
  <c r="J818" i="6"/>
  <c r="J819" i="6"/>
  <c r="J820" i="6"/>
  <c r="J821" i="6"/>
  <c r="J822" i="6"/>
  <c r="J823" i="6"/>
  <c r="J824" i="6"/>
  <c r="J825" i="6"/>
  <c r="J826" i="6"/>
  <c r="J827" i="6"/>
  <c r="J828" i="6"/>
  <c r="J829" i="6"/>
  <c r="J830" i="6"/>
  <c r="J831" i="6"/>
  <c r="J832" i="6"/>
  <c r="J833" i="6"/>
  <c r="J834" i="6"/>
  <c r="J835" i="6"/>
  <c r="J836" i="6"/>
  <c r="J837" i="6"/>
  <c r="J838" i="6"/>
  <c r="J839" i="6"/>
  <c r="J840" i="6"/>
  <c r="J841" i="6"/>
  <c r="J842" i="6"/>
  <c r="J843" i="6"/>
  <c r="J844" i="6"/>
  <c r="J845" i="6"/>
  <c r="J846" i="6"/>
  <c r="J847" i="6"/>
  <c r="J848" i="6"/>
  <c r="J849" i="6"/>
  <c r="J850" i="6"/>
  <c r="J851" i="6"/>
  <c r="J852" i="6"/>
  <c r="J853" i="6"/>
  <c r="J854" i="6"/>
  <c r="J855" i="6"/>
  <c r="J856" i="6"/>
  <c r="J857" i="6"/>
  <c r="J858" i="6"/>
  <c r="J859" i="6"/>
  <c r="J860" i="6"/>
  <c r="J861" i="6"/>
  <c r="J862" i="6"/>
  <c r="J863" i="6"/>
  <c r="J864" i="6"/>
  <c r="J865" i="6"/>
  <c r="J866" i="6"/>
  <c r="J867" i="6"/>
  <c r="J868" i="6"/>
  <c r="J869" i="6"/>
  <c r="J870" i="6"/>
  <c r="J871" i="6"/>
  <c r="J872" i="6"/>
  <c r="J873" i="6"/>
  <c r="J874" i="6"/>
  <c r="J875" i="6"/>
  <c r="J876" i="6"/>
  <c r="J877" i="6"/>
  <c r="J878" i="6"/>
  <c r="J879" i="6"/>
  <c r="J880" i="6"/>
  <c r="J881" i="6"/>
  <c r="J882" i="6"/>
  <c r="J883" i="6"/>
  <c r="J884" i="6"/>
  <c r="J885" i="6"/>
  <c r="J886" i="6"/>
  <c r="J887" i="6"/>
  <c r="J888" i="6"/>
  <c r="J889" i="6"/>
  <c r="J890" i="6"/>
  <c r="J891" i="6"/>
  <c r="J892" i="6"/>
  <c r="J893" i="6"/>
  <c r="J894" i="6"/>
  <c r="J895" i="6"/>
  <c r="J896" i="6"/>
  <c r="J897" i="6"/>
  <c r="J898" i="6"/>
  <c r="J899" i="6"/>
  <c r="J900" i="6"/>
  <c r="J901" i="6"/>
  <c r="J902" i="6"/>
  <c r="J903" i="6"/>
  <c r="J904" i="6"/>
  <c r="J905" i="6"/>
  <c r="J906" i="6"/>
  <c r="J907" i="6"/>
  <c r="J908" i="6"/>
  <c r="J909" i="6"/>
  <c r="J910" i="6"/>
  <c r="J911" i="6"/>
  <c r="J912" i="6"/>
  <c r="J913" i="6"/>
  <c r="J914" i="6"/>
  <c r="J915" i="6"/>
  <c r="J916" i="6"/>
  <c r="J917" i="6"/>
  <c r="J918" i="6"/>
  <c r="J919" i="6"/>
  <c r="J920" i="6"/>
  <c r="J921" i="6"/>
  <c r="J922" i="6"/>
  <c r="J923" i="6"/>
  <c r="J924" i="6"/>
  <c r="J925" i="6"/>
  <c r="J926" i="6"/>
  <c r="J927" i="6"/>
  <c r="J928" i="6"/>
  <c r="J929" i="6"/>
  <c r="J930" i="6"/>
  <c r="J931" i="6"/>
  <c r="J932" i="6"/>
  <c r="J933" i="6"/>
  <c r="J934" i="6"/>
  <c r="J935" i="6"/>
  <c r="J936" i="6"/>
  <c r="J937" i="6"/>
  <c r="J938" i="6"/>
  <c r="J939" i="6"/>
  <c r="J940" i="6"/>
  <c r="J941" i="6"/>
  <c r="J942" i="6"/>
  <c r="J943" i="6"/>
  <c r="J944" i="6"/>
  <c r="J945" i="6"/>
  <c r="J946" i="6"/>
  <c r="J947" i="6"/>
  <c r="J948" i="6"/>
  <c r="J949" i="6"/>
  <c r="J950" i="6"/>
  <c r="J951" i="6"/>
  <c r="J952" i="6"/>
  <c r="J953" i="6"/>
  <c r="J954" i="6"/>
  <c r="J955" i="6"/>
  <c r="J956" i="6"/>
  <c r="J957" i="6"/>
  <c r="J958" i="6"/>
  <c r="J959" i="6"/>
  <c r="J960" i="6"/>
  <c r="J961" i="6"/>
  <c r="J962" i="6"/>
  <c r="J963" i="6"/>
  <c r="J964" i="6"/>
  <c r="J965" i="6"/>
  <c r="J966" i="6"/>
  <c r="J967" i="6"/>
  <c r="J968" i="6"/>
  <c r="J969" i="6"/>
  <c r="J970" i="6"/>
  <c r="J971" i="6"/>
  <c r="J972" i="6"/>
  <c r="J973" i="6"/>
  <c r="J974" i="6"/>
  <c r="J975" i="6"/>
  <c r="J976" i="6"/>
  <c r="J977" i="6"/>
  <c r="J978" i="6"/>
  <c r="J979" i="6"/>
  <c r="J980" i="6"/>
  <c r="J981" i="6"/>
  <c r="J982" i="6"/>
  <c r="J983" i="6"/>
  <c r="J984" i="6"/>
  <c r="J985" i="6"/>
  <c r="J986" i="6"/>
  <c r="J987" i="6"/>
  <c r="J988" i="6"/>
  <c r="J989" i="6"/>
  <c r="J990" i="6"/>
  <c r="J991" i="6"/>
  <c r="J992" i="6"/>
  <c r="J993" i="6"/>
  <c r="J994" i="6"/>
  <c r="J995" i="6"/>
  <c r="J996" i="6"/>
  <c r="J997" i="6"/>
  <c r="J998" i="6"/>
  <c r="J999" i="6"/>
  <c r="J1000" i="6"/>
  <c r="J1001" i="6"/>
  <c r="J1002" i="6"/>
  <c r="J1003" i="6"/>
  <c r="J1004" i="6"/>
  <c r="J1005" i="6"/>
  <c r="J1006" i="6"/>
  <c r="J1007" i="6"/>
  <c r="J1008" i="6"/>
  <c r="J1009" i="6"/>
  <c r="J1010" i="6"/>
  <c r="J1011" i="6"/>
  <c r="J1012" i="6"/>
  <c r="J1013" i="6"/>
  <c r="J1014" i="6"/>
  <c r="J1015" i="6"/>
  <c r="J1016" i="6"/>
  <c r="J1017" i="6"/>
  <c r="J1018" i="6"/>
  <c r="J1019" i="6"/>
  <c r="J1020" i="6"/>
  <c r="J1021" i="6"/>
  <c r="J1022" i="6"/>
  <c r="J1023" i="6"/>
  <c r="J1024" i="6"/>
  <c r="J1025" i="6"/>
  <c r="J1026" i="6"/>
  <c r="J1027" i="6"/>
  <c r="J1028" i="6"/>
  <c r="J1029" i="6"/>
  <c r="J1030" i="6"/>
  <c r="J1031" i="6"/>
  <c r="J1032" i="6"/>
  <c r="J1033" i="6"/>
  <c r="J1034" i="6"/>
  <c r="J1035" i="6"/>
  <c r="J1036" i="6"/>
  <c r="J1037" i="6"/>
  <c r="J1038" i="6"/>
  <c r="J1039" i="6"/>
  <c r="J1040" i="6"/>
  <c r="J1041" i="6"/>
  <c r="J1042" i="6"/>
  <c r="J1043" i="6"/>
  <c r="J1044" i="6"/>
  <c r="J1045" i="6"/>
  <c r="J1046" i="6"/>
  <c r="J1047" i="6"/>
  <c r="J1048" i="6"/>
  <c r="J1049" i="6"/>
  <c r="J1050" i="6"/>
  <c r="J1051" i="6"/>
  <c r="J1052" i="6"/>
  <c r="J1053" i="6"/>
  <c r="J1054" i="6"/>
  <c r="J1055" i="6"/>
  <c r="J1056" i="6"/>
  <c r="J1057" i="6"/>
  <c r="J1058" i="6"/>
  <c r="J1059" i="6"/>
  <c r="J1060" i="6"/>
  <c r="J1061" i="6"/>
  <c r="J1062" i="6"/>
  <c r="J1063" i="6"/>
  <c r="J1064" i="6"/>
  <c r="J1065" i="6"/>
  <c r="J1066" i="6"/>
  <c r="J1067" i="6"/>
  <c r="J1068" i="6"/>
  <c r="J1069" i="6"/>
  <c r="J1070" i="6"/>
  <c r="J1071" i="6"/>
  <c r="J1072" i="6"/>
  <c r="J1073" i="6"/>
  <c r="J1074" i="6"/>
  <c r="J1075" i="6"/>
  <c r="J1076" i="6"/>
  <c r="J1077" i="6"/>
  <c r="J1078" i="6"/>
  <c r="J1079" i="6"/>
  <c r="J1080" i="6"/>
  <c r="J1081" i="6"/>
  <c r="J1082" i="6"/>
  <c r="J1083" i="6"/>
  <c r="J1084" i="6"/>
  <c r="J1085" i="6"/>
  <c r="J1086" i="6"/>
  <c r="J1087" i="6"/>
  <c r="J1088" i="6"/>
  <c r="J1089" i="6"/>
  <c r="J1090" i="6"/>
  <c r="J1091" i="6"/>
  <c r="J1092" i="6"/>
  <c r="J1093" i="6"/>
  <c r="J1094" i="6"/>
  <c r="J1095" i="6"/>
  <c r="J1096" i="6"/>
  <c r="J1097" i="6"/>
  <c r="J1098" i="6"/>
  <c r="J1099" i="6"/>
  <c r="J1100" i="6"/>
  <c r="J1101" i="6"/>
  <c r="J1102" i="6"/>
  <c r="J1103" i="6"/>
  <c r="J1104" i="6"/>
  <c r="J1105" i="6"/>
  <c r="J1106" i="6"/>
  <c r="J1107" i="6"/>
  <c r="J1108" i="6"/>
  <c r="J1109" i="6"/>
  <c r="J1110" i="6"/>
  <c r="J1111" i="6"/>
  <c r="J1112" i="6"/>
  <c r="J1113" i="6"/>
  <c r="J1114" i="6"/>
  <c r="J1115" i="6"/>
  <c r="J1116" i="6"/>
  <c r="J1117" i="6"/>
  <c r="J1118" i="6"/>
  <c r="J1119" i="6"/>
  <c r="J1120" i="6"/>
  <c r="J1121" i="6"/>
  <c r="J1122" i="6"/>
  <c r="J1123" i="6"/>
  <c r="J1124" i="6"/>
  <c r="J1125" i="6"/>
  <c r="J1126" i="6"/>
  <c r="J1127" i="6"/>
  <c r="J1128" i="6"/>
  <c r="J1129" i="6"/>
  <c r="J1130" i="6"/>
  <c r="J1131" i="6"/>
  <c r="J1132" i="6"/>
  <c r="J1133" i="6"/>
  <c r="J1134" i="6"/>
  <c r="J1135" i="6"/>
  <c r="J1136" i="6"/>
  <c r="J1137" i="6"/>
  <c r="J1138" i="6"/>
  <c r="J1139" i="6"/>
  <c r="J1140" i="6"/>
  <c r="J1141" i="6"/>
  <c r="J1142" i="6"/>
  <c r="J1143" i="6"/>
  <c r="J1144" i="6"/>
  <c r="J1145" i="6"/>
  <c r="J1146" i="6"/>
  <c r="J1147" i="6"/>
  <c r="J1148" i="6"/>
  <c r="J1149" i="6"/>
  <c r="J1150" i="6"/>
  <c r="J1151" i="6"/>
  <c r="J1152" i="6"/>
  <c r="J1153" i="6"/>
  <c r="J1154" i="6"/>
  <c r="J1155" i="6"/>
  <c r="J1156" i="6"/>
  <c r="J1157" i="6"/>
  <c r="J1158" i="6"/>
  <c r="J1159" i="6"/>
  <c r="J1160" i="6"/>
  <c r="J1161" i="6"/>
  <c r="J1162" i="6"/>
  <c r="J1163" i="6"/>
  <c r="J1164" i="6"/>
  <c r="J1165" i="6"/>
  <c r="J1166" i="6"/>
  <c r="J1167" i="6"/>
  <c r="J1168" i="6"/>
  <c r="J1169" i="6"/>
  <c r="J1170" i="6"/>
  <c r="J1171" i="6"/>
  <c r="J1172" i="6"/>
  <c r="J1173" i="6"/>
  <c r="J1174" i="6"/>
  <c r="J1175" i="6"/>
  <c r="J1176" i="6"/>
  <c r="J1177" i="6"/>
  <c r="J1178" i="6"/>
  <c r="J1179" i="6"/>
  <c r="J1180" i="6"/>
  <c r="J1181" i="6"/>
  <c r="J1182" i="6"/>
  <c r="J1183" i="6"/>
  <c r="J1184" i="6"/>
  <c r="J1185" i="6"/>
  <c r="J1186" i="6"/>
  <c r="J1187" i="6"/>
  <c r="J1188" i="6"/>
  <c r="J1189" i="6"/>
  <c r="J1190" i="6"/>
  <c r="J1191" i="6"/>
  <c r="J1192" i="6"/>
  <c r="J1193" i="6"/>
  <c r="J1194" i="6"/>
  <c r="J1195" i="6"/>
  <c r="J1196" i="6"/>
  <c r="J1197" i="6"/>
  <c r="J1198" i="6"/>
  <c r="J1199" i="6"/>
  <c r="J1200" i="6"/>
  <c r="J1201" i="6"/>
  <c r="J1202" i="6"/>
  <c r="J1203" i="6"/>
  <c r="J1204" i="6"/>
  <c r="J1205" i="6"/>
  <c r="J1206" i="6"/>
  <c r="J1207" i="6"/>
  <c r="J1208" i="6"/>
  <c r="J1209" i="6"/>
  <c r="J1210" i="6"/>
  <c r="J1211" i="6"/>
  <c r="J1212" i="6"/>
  <c r="J1213" i="6"/>
  <c r="J1214" i="6"/>
  <c r="J1215" i="6"/>
  <c r="J1216" i="6"/>
  <c r="J1217" i="6"/>
  <c r="J1218" i="6"/>
  <c r="J1219" i="6"/>
  <c r="J1220" i="6"/>
  <c r="J1221" i="6"/>
  <c r="J1222" i="6"/>
  <c r="J1223" i="6"/>
  <c r="J1224" i="6"/>
  <c r="J1225" i="6"/>
  <c r="J1226" i="6"/>
  <c r="J1227" i="6"/>
  <c r="J1228" i="6"/>
  <c r="J1229" i="6"/>
  <c r="J1230" i="6"/>
  <c r="J1231" i="6"/>
  <c r="J1232" i="6"/>
  <c r="J1233" i="6"/>
  <c r="J1234" i="6"/>
  <c r="J1235" i="6"/>
  <c r="J1236" i="6"/>
  <c r="J1237" i="6"/>
  <c r="J1238" i="6"/>
  <c r="J1239" i="6"/>
  <c r="J1240" i="6"/>
  <c r="J1241" i="6"/>
  <c r="J1242" i="6"/>
  <c r="J1243" i="6"/>
  <c r="J1244" i="6"/>
  <c r="J1245" i="6"/>
  <c r="J1246" i="6"/>
  <c r="J1247" i="6"/>
  <c r="J1248" i="6"/>
  <c r="J1249" i="6"/>
  <c r="J1250" i="6"/>
  <c r="J1251" i="6"/>
  <c r="J1252" i="6"/>
  <c r="J1253" i="6"/>
  <c r="J1254" i="6"/>
  <c r="J1255" i="6"/>
  <c r="J1256" i="6"/>
  <c r="J1257" i="6"/>
  <c r="J1258" i="6"/>
  <c r="J1259" i="6"/>
  <c r="J1260" i="6"/>
  <c r="J1261" i="6"/>
  <c r="J1262" i="6"/>
  <c r="J1263" i="6"/>
  <c r="J1264" i="6"/>
  <c r="J1265" i="6"/>
  <c r="J1266" i="6"/>
  <c r="J1267" i="6"/>
  <c r="J1268" i="6"/>
  <c r="J1269" i="6"/>
  <c r="J1270" i="6"/>
  <c r="J1271" i="6"/>
  <c r="J1272" i="6"/>
  <c r="J1273" i="6"/>
  <c r="J1274" i="6"/>
  <c r="J1275" i="6"/>
  <c r="J1276" i="6"/>
  <c r="J1277" i="6"/>
  <c r="J1278" i="6"/>
  <c r="J1279" i="6"/>
  <c r="J1280" i="6"/>
  <c r="J1281" i="6"/>
  <c r="J1282" i="6"/>
  <c r="J1283" i="6"/>
  <c r="J1284" i="6"/>
  <c r="J1285" i="6"/>
  <c r="J1286" i="6"/>
  <c r="J1287" i="6"/>
  <c r="J1288" i="6"/>
  <c r="J1289" i="6"/>
  <c r="J1290" i="6"/>
  <c r="J1291" i="6"/>
  <c r="J1292" i="6"/>
  <c r="J1293" i="6"/>
  <c r="J1294" i="6"/>
  <c r="J1295" i="6"/>
  <c r="J1296" i="6"/>
  <c r="J1297" i="6"/>
  <c r="J1298" i="6"/>
  <c r="J1299" i="6"/>
  <c r="J1300" i="6"/>
  <c r="J1301" i="6"/>
  <c r="J1302" i="6"/>
  <c r="J1303" i="6"/>
  <c r="J1304" i="6"/>
  <c r="J1305" i="6"/>
  <c r="J1306" i="6"/>
  <c r="J1307" i="6"/>
  <c r="J1308" i="6"/>
  <c r="J1309" i="6"/>
  <c r="J1310" i="6"/>
  <c r="J1311" i="6"/>
  <c r="J1312" i="6"/>
  <c r="J1313" i="6"/>
  <c r="J1314" i="6"/>
  <c r="J1315" i="6"/>
  <c r="J1316" i="6"/>
  <c r="J1317" i="6"/>
  <c r="J1318" i="6"/>
  <c r="J1319" i="6"/>
  <c r="J1320" i="6"/>
  <c r="J1321" i="6"/>
  <c r="J1322" i="6"/>
  <c r="J1323" i="6"/>
  <c r="J1324" i="6"/>
  <c r="J1325" i="6"/>
  <c r="J1326" i="6"/>
  <c r="J1327" i="6"/>
  <c r="J1328" i="6"/>
  <c r="J1329" i="6"/>
  <c r="J1330" i="6"/>
  <c r="J1331" i="6"/>
  <c r="J1332" i="6"/>
  <c r="J1333" i="6"/>
  <c r="J1334" i="6"/>
  <c r="J1335" i="6"/>
  <c r="J1336" i="6"/>
  <c r="J1337" i="6"/>
  <c r="J1338" i="6"/>
  <c r="J1339" i="6"/>
  <c r="J1340" i="6"/>
  <c r="J1341" i="6"/>
  <c r="J1342" i="6"/>
  <c r="J1343" i="6"/>
  <c r="J1344" i="6"/>
  <c r="J1345" i="6"/>
  <c r="J1346" i="6"/>
  <c r="J1347" i="6"/>
  <c r="J1348" i="6"/>
  <c r="J1349" i="6"/>
  <c r="J1350" i="6"/>
  <c r="J1351" i="6"/>
  <c r="J1352" i="6"/>
  <c r="J1353" i="6"/>
  <c r="J1354" i="6"/>
  <c r="J1355" i="6"/>
  <c r="J1356" i="6"/>
  <c r="J1357" i="6"/>
  <c r="J1358" i="6"/>
  <c r="J1359" i="6"/>
  <c r="J1360" i="6"/>
  <c r="J1361" i="6"/>
  <c r="J1362" i="6"/>
  <c r="J1363" i="6"/>
  <c r="J1364" i="6"/>
  <c r="J1365" i="6"/>
  <c r="J1366" i="6"/>
  <c r="J1367" i="6"/>
  <c r="J1368" i="6"/>
  <c r="J1369" i="6"/>
  <c r="J1370" i="6"/>
  <c r="J1371" i="6"/>
  <c r="J1372" i="6"/>
  <c r="J1373" i="6"/>
  <c r="J1374" i="6"/>
  <c r="J1375" i="6"/>
  <c r="J1376" i="6"/>
  <c r="J1377" i="6"/>
  <c r="J1378" i="6"/>
  <c r="J1379" i="6"/>
  <c r="J1380" i="6"/>
  <c r="J1381" i="6"/>
  <c r="J1382" i="6"/>
  <c r="J1383" i="6"/>
  <c r="J1384" i="6"/>
  <c r="J1385" i="6"/>
  <c r="J1386" i="6"/>
  <c r="J1387" i="6"/>
  <c r="J1388" i="6"/>
  <c r="J1389" i="6"/>
  <c r="J1390" i="6"/>
  <c r="J1391" i="6"/>
  <c r="J1392" i="6"/>
  <c r="J1393" i="6"/>
  <c r="J1394" i="6"/>
  <c r="J1395" i="6"/>
  <c r="J1396" i="6"/>
  <c r="J1397" i="6"/>
  <c r="J1398" i="6"/>
  <c r="J1399" i="6"/>
  <c r="J1400" i="6"/>
  <c r="J1401" i="6"/>
  <c r="J1402" i="6"/>
  <c r="J1403" i="6"/>
  <c r="J1404" i="6"/>
  <c r="J1405" i="6"/>
  <c r="J1406" i="6"/>
  <c r="J1407" i="6"/>
  <c r="J1408" i="6"/>
  <c r="J1409" i="6"/>
  <c r="J1410" i="6"/>
  <c r="J1411" i="6"/>
  <c r="J1412" i="6"/>
  <c r="J1413" i="6"/>
  <c r="J1414" i="6"/>
  <c r="J1415" i="6"/>
  <c r="J1416" i="6"/>
  <c r="J1417" i="6"/>
  <c r="J1418" i="6"/>
  <c r="J1419" i="6"/>
  <c r="J1420" i="6"/>
  <c r="J1421" i="6"/>
  <c r="J1422" i="6"/>
  <c r="J1423" i="6"/>
  <c r="J1424" i="6"/>
  <c r="J1425" i="6"/>
  <c r="J1426" i="6"/>
  <c r="J1427" i="6"/>
  <c r="J1428" i="6"/>
  <c r="J1429" i="6"/>
  <c r="J1430" i="6"/>
  <c r="J1431" i="6"/>
  <c r="J1432" i="6"/>
  <c r="J1433" i="6"/>
  <c r="J1434" i="6"/>
  <c r="J1435" i="6"/>
  <c r="J1436" i="6"/>
  <c r="J1437" i="6"/>
  <c r="J1438" i="6"/>
  <c r="J1439" i="6"/>
  <c r="J1440" i="6"/>
  <c r="J1441" i="6"/>
  <c r="J1442" i="6"/>
  <c r="J1443" i="6"/>
  <c r="J1444" i="6"/>
  <c r="J1445" i="6"/>
  <c r="J1446" i="6"/>
  <c r="J1447" i="6"/>
  <c r="J1448" i="6"/>
  <c r="J1449" i="6"/>
  <c r="J1450" i="6"/>
  <c r="J1451" i="6"/>
  <c r="J1452" i="6"/>
  <c r="J1453" i="6"/>
  <c r="J1454" i="6"/>
  <c r="J1455" i="6"/>
  <c r="J1456" i="6"/>
  <c r="J1457" i="6"/>
  <c r="J1458" i="6"/>
  <c r="J1459" i="6"/>
  <c r="J1460" i="6"/>
  <c r="J1461" i="6"/>
  <c r="J1462" i="6"/>
  <c r="J1463" i="6"/>
  <c r="J1464" i="6"/>
  <c r="J1465" i="6"/>
  <c r="J1466" i="6"/>
  <c r="J1467" i="6"/>
  <c r="J1468" i="6"/>
  <c r="J1469" i="6"/>
  <c r="J1470" i="6"/>
  <c r="J1471" i="6"/>
  <c r="J1472" i="6"/>
  <c r="J1473" i="6"/>
  <c r="J1474" i="6"/>
  <c r="J1475" i="6"/>
  <c r="J1476" i="6"/>
  <c r="J1477" i="6"/>
  <c r="J1478" i="6"/>
  <c r="J1479" i="6"/>
  <c r="J1480" i="6"/>
  <c r="J1481" i="6"/>
  <c r="J1482" i="6"/>
  <c r="J1483" i="6"/>
  <c r="J1484" i="6"/>
  <c r="J1485" i="6"/>
  <c r="J1486" i="6"/>
  <c r="J1487" i="6"/>
  <c r="J1488" i="6"/>
  <c r="J1489" i="6"/>
  <c r="J1490" i="6"/>
  <c r="J1491" i="6"/>
  <c r="J1492" i="6"/>
  <c r="J1493" i="6"/>
  <c r="J1494" i="6"/>
  <c r="J1495" i="6"/>
  <c r="J1496" i="6"/>
  <c r="J1497" i="6"/>
  <c r="J1498" i="6"/>
  <c r="J1499" i="6"/>
  <c r="J1500" i="6"/>
  <c r="J1501" i="6"/>
  <c r="J1502" i="6"/>
  <c r="J1503" i="6"/>
  <c r="J1504" i="6"/>
  <c r="J1505" i="6"/>
  <c r="J1506" i="6"/>
  <c r="J1507" i="6"/>
  <c r="J1508" i="6"/>
  <c r="J1509" i="6"/>
  <c r="J1510" i="6"/>
  <c r="J1511" i="6"/>
  <c r="J1512" i="6"/>
  <c r="J1513" i="6"/>
  <c r="J1514" i="6"/>
  <c r="J1515" i="6"/>
  <c r="J1516" i="6"/>
  <c r="J1517" i="6"/>
  <c r="J1518" i="6"/>
  <c r="J1519" i="6"/>
  <c r="J1520" i="6"/>
  <c r="J1521" i="6"/>
  <c r="J1522" i="6"/>
  <c r="J1523" i="6"/>
  <c r="J1524" i="6"/>
  <c r="J1525" i="6"/>
  <c r="J1526" i="6"/>
  <c r="J1527" i="6"/>
  <c r="J1528" i="6"/>
  <c r="J1529" i="6"/>
  <c r="J1530" i="6"/>
  <c r="J1531" i="6"/>
  <c r="J1532" i="6"/>
  <c r="J1533" i="6"/>
  <c r="J1534" i="6"/>
  <c r="J1535" i="6"/>
  <c r="J1536" i="6"/>
  <c r="J1537" i="6"/>
  <c r="J1538" i="6"/>
  <c r="J1539" i="6"/>
  <c r="J1540" i="6"/>
  <c r="J1541" i="6"/>
  <c r="J1542" i="6"/>
  <c r="J1543" i="6"/>
  <c r="J1544" i="6"/>
  <c r="J1545" i="6"/>
  <c r="J1546" i="6"/>
  <c r="J1547" i="6"/>
  <c r="J1548" i="6"/>
  <c r="J1549" i="6"/>
  <c r="J1550" i="6"/>
  <c r="J1551" i="6"/>
  <c r="J1552" i="6"/>
  <c r="L1552" i="6" s="1"/>
  <c r="J1553" i="6"/>
  <c r="J1554" i="6"/>
  <c r="J1555" i="6"/>
  <c r="J1556" i="6"/>
  <c r="J1557" i="6"/>
  <c r="J1558" i="6"/>
  <c r="J1559" i="6"/>
  <c r="J1560" i="6"/>
  <c r="J1561" i="6"/>
  <c r="J1562" i="6"/>
  <c r="J1563" i="6"/>
  <c r="J1564" i="6"/>
  <c r="J1565" i="6"/>
  <c r="J1566" i="6"/>
  <c r="J1567" i="6"/>
  <c r="J1568" i="6"/>
  <c r="J1569" i="6"/>
  <c r="J1570" i="6"/>
  <c r="J1571" i="6"/>
  <c r="J1572" i="6"/>
  <c r="J1573" i="6"/>
  <c r="J1574" i="6"/>
  <c r="J1575" i="6"/>
  <c r="J1576" i="6"/>
  <c r="J1577" i="6"/>
  <c r="J1578" i="6"/>
  <c r="J1579" i="6"/>
  <c r="J1580" i="6"/>
  <c r="J1581" i="6"/>
  <c r="J1582" i="6"/>
  <c r="J1583" i="6"/>
  <c r="J1584" i="6"/>
  <c r="J1585" i="6"/>
  <c r="J1586" i="6"/>
  <c r="J1587" i="6"/>
  <c r="J1588" i="6"/>
  <c r="J1589" i="6"/>
  <c r="J1590" i="6"/>
  <c r="J1591" i="6"/>
  <c r="J1592" i="6"/>
  <c r="J1593" i="6"/>
  <c r="J1594" i="6"/>
  <c r="J1595" i="6"/>
  <c r="J1596" i="6"/>
  <c r="J1597" i="6"/>
  <c r="J1598" i="6"/>
  <c r="J1599" i="6"/>
  <c r="J1600" i="6"/>
  <c r="J1601" i="6"/>
  <c r="J1602" i="6"/>
  <c r="J1603" i="6"/>
  <c r="J1604" i="6"/>
  <c r="J1605" i="6"/>
  <c r="J1606" i="6"/>
  <c r="J1607" i="6"/>
  <c r="J1608" i="6"/>
  <c r="J1609" i="6"/>
  <c r="J1610" i="6"/>
  <c r="J1611" i="6"/>
  <c r="J1612" i="6"/>
  <c r="J1613" i="6"/>
  <c r="J1614" i="6"/>
  <c r="J1615" i="6"/>
  <c r="J1616" i="6"/>
  <c r="J1617" i="6"/>
  <c r="J1618" i="6"/>
  <c r="J1619" i="6"/>
  <c r="J1620" i="6"/>
  <c r="J1621" i="6"/>
  <c r="J1622" i="6"/>
  <c r="J1623" i="6"/>
  <c r="J1624" i="6"/>
  <c r="J1625" i="6"/>
  <c r="J1626" i="6"/>
  <c r="J1627" i="6"/>
  <c r="J1628" i="6"/>
  <c r="J1629" i="6"/>
  <c r="J1630" i="6"/>
  <c r="J1631" i="6"/>
  <c r="J1632" i="6"/>
  <c r="J1633" i="6"/>
  <c r="J1634" i="6"/>
  <c r="J1635" i="6"/>
  <c r="J1636" i="6"/>
  <c r="J1637" i="6"/>
  <c r="J1638" i="6"/>
  <c r="J1639" i="6"/>
  <c r="J1640" i="6"/>
  <c r="J1641" i="6"/>
  <c r="J1642" i="6"/>
  <c r="J1643" i="6"/>
  <c r="J1644" i="6"/>
  <c r="J1645" i="6"/>
  <c r="J1646" i="6"/>
  <c r="J1647" i="6"/>
  <c r="J1648" i="6"/>
  <c r="J1649" i="6"/>
  <c r="J1650" i="6"/>
  <c r="J1651" i="6"/>
  <c r="J1652" i="6"/>
  <c r="J1653" i="6"/>
  <c r="J1654" i="6"/>
  <c r="J1655" i="6"/>
  <c r="J1656" i="6"/>
  <c r="J1657" i="6"/>
  <c r="J1658" i="6"/>
  <c r="J1659" i="6"/>
  <c r="J1660" i="6"/>
  <c r="J1661" i="6"/>
  <c r="J1662" i="6"/>
  <c r="J1663" i="6"/>
  <c r="J1664" i="6"/>
  <c r="J1665" i="6"/>
  <c r="J1666" i="6"/>
  <c r="J1667" i="6"/>
  <c r="J1668" i="6"/>
  <c r="J1669" i="6"/>
  <c r="J1670" i="6"/>
  <c r="J1671" i="6"/>
  <c r="J1672" i="6"/>
  <c r="J1673" i="6"/>
  <c r="J1674" i="6"/>
  <c r="J1675" i="6"/>
  <c r="J1676" i="6"/>
  <c r="J1677" i="6"/>
  <c r="J1678" i="6"/>
  <c r="J1679" i="6"/>
  <c r="J1680" i="6"/>
  <c r="J1681" i="6"/>
  <c r="J1682" i="6"/>
  <c r="J1683" i="6"/>
  <c r="J1684" i="6"/>
  <c r="J1685" i="6"/>
  <c r="J1686" i="6"/>
  <c r="J1687" i="6"/>
  <c r="J1688" i="6"/>
  <c r="J1689" i="6"/>
  <c r="J1690" i="6"/>
  <c r="J1691" i="6"/>
  <c r="J1692" i="6"/>
  <c r="J1693" i="6"/>
  <c r="J1694" i="6"/>
  <c r="J1695" i="6"/>
  <c r="J1696" i="6"/>
  <c r="J1697" i="6"/>
  <c r="J1698" i="6"/>
  <c r="J1699" i="6"/>
  <c r="J1700" i="6"/>
  <c r="J1701" i="6"/>
  <c r="J1702" i="6"/>
  <c r="J1703" i="6"/>
  <c r="J1704" i="6"/>
  <c r="J1705" i="6"/>
  <c r="J1706" i="6"/>
  <c r="J1707" i="6"/>
  <c r="J1708" i="6"/>
  <c r="J1709" i="6"/>
  <c r="J1710" i="6"/>
  <c r="J1711" i="6"/>
  <c r="J1712" i="6"/>
  <c r="J1713" i="6"/>
  <c r="J1714" i="6"/>
  <c r="J1715" i="6"/>
  <c r="J1716" i="6"/>
  <c r="J1717" i="6"/>
  <c r="J1718" i="6"/>
  <c r="J1719" i="6"/>
  <c r="J1720" i="6"/>
  <c r="J1721" i="6"/>
  <c r="J1722" i="6"/>
  <c r="J1723" i="6"/>
  <c r="J1724" i="6"/>
  <c r="J1725" i="6"/>
  <c r="J1726" i="6"/>
  <c r="J1727" i="6"/>
  <c r="J1728" i="6"/>
  <c r="J1729" i="6"/>
  <c r="J1730" i="6"/>
  <c r="J1731" i="6"/>
  <c r="J1732" i="6"/>
  <c r="J1733" i="6"/>
  <c r="J1734" i="6"/>
  <c r="J1735" i="6"/>
  <c r="J1736" i="6"/>
  <c r="J1737" i="6"/>
  <c r="J1738" i="6"/>
  <c r="J1739" i="6"/>
  <c r="J1740" i="6"/>
  <c r="J1741" i="6"/>
  <c r="J1742" i="6"/>
  <c r="J1743" i="6"/>
  <c r="J1744" i="6"/>
  <c r="J1745" i="6"/>
  <c r="J1746" i="6"/>
  <c r="J1747" i="6"/>
  <c r="J1748" i="6"/>
  <c r="J1749" i="6"/>
  <c r="J1750" i="6"/>
  <c r="J1751" i="6"/>
  <c r="J1752" i="6"/>
  <c r="J1753" i="6"/>
  <c r="J1754" i="6"/>
  <c r="J1755" i="6"/>
  <c r="J1756" i="6"/>
  <c r="J1757" i="6"/>
  <c r="J1758" i="6"/>
  <c r="J1759" i="6"/>
  <c r="J1760" i="6"/>
  <c r="J1761" i="6"/>
  <c r="J1762" i="6"/>
  <c r="J1763" i="6"/>
  <c r="J1764" i="6"/>
  <c r="J1765" i="6"/>
  <c r="J1766" i="6"/>
  <c r="J1767" i="6"/>
  <c r="J1768" i="6"/>
  <c r="J1769" i="6"/>
  <c r="J1770" i="6"/>
  <c r="J1771" i="6"/>
  <c r="J1772" i="6"/>
  <c r="J1773" i="6"/>
  <c r="J1774" i="6"/>
  <c r="J1775" i="6"/>
  <c r="J1776" i="6"/>
  <c r="J1777" i="6"/>
  <c r="J1778" i="6"/>
  <c r="J1779" i="6"/>
  <c r="J1780" i="6"/>
  <c r="J1781" i="6"/>
  <c r="J1782" i="6"/>
  <c r="J1783" i="6"/>
  <c r="J1784" i="6"/>
  <c r="J1785" i="6"/>
  <c r="J1786" i="6"/>
  <c r="J1787" i="6"/>
  <c r="J1788" i="6"/>
  <c r="J1789" i="6"/>
  <c r="J1790" i="6"/>
  <c r="J1791" i="6"/>
  <c r="J1792" i="6"/>
  <c r="J1793" i="6"/>
  <c r="J1794" i="6"/>
  <c r="J1795" i="6"/>
  <c r="J1796" i="6"/>
  <c r="J1797" i="6"/>
  <c r="J1798" i="6"/>
  <c r="J1799" i="6"/>
  <c r="J1800" i="6"/>
  <c r="J1801" i="6"/>
  <c r="J1802" i="6"/>
  <c r="J1803" i="6"/>
  <c r="J1804" i="6"/>
  <c r="J1805" i="6"/>
  <c r="J1806" i="6"/>
  <c r="J1807" i="6"/>
  <c r="J1808" i="6"/>
  <c r="J1809" i="6"/>
  <c r="J1810" i="6"/>
  <c r="J1811" i="6"/>
  <c r="J1812" i="6"/>
  <c r="J1813" i="6"/>
  <c r="J1814" i="6"/>
  <c r="J1815" i="6"/>
  <c r="J1816" i="6"/>
  <c r="J1817" i="6"/>
  <c r="J1818" i="6"/>
  <c r="J1819" i="6"/>
  <c r="J1820" i="6"/>
  <c r="J1821" i="6"/>
  <c r="J1822" i="6"/>
  <c r="J1823" i="6"/>
  <c r="J1824" i="6"/>
  <c r="J1825" i="6"/>
  <c r="J1826" i="6"/>
  <c r="J1827" i="6"/>
  <c r="J1828" i="6"/>
  <c r="J1829" i="6"/>
  <c r="J1830" i="6"/>
  <c r="J1831" i="6"/>
  <c r="J1832" i="6"/>
  <c r="J1833" i="6"/>
  <c r="J1834" i="6"/>
  <c r="J1835" i="6"/>
  <c r="J1836" i="6"/>
  <c r="J1837" i="6"/>
  <c r="J1838" i="6"/>
  <c r="J1839" i="6"/>
  <c r="J1840" i="6"/>
  <c r="J1841" i="6"/>
  <c r="J1842" i="6"/>
  <c r="J1843" i="6"/>
  <c r="J1844" i="6"/>
  <c r="J1845" i="6"/>
  <c r="J1846" i="6"/>
  <c r="J1847" i="6"/>
  <c r="J1848" i="6"/>
  <c r="J1849" i="6"/>
  <c r="J1850" i="6"/>
  <c r="J1851" i="6"/>
  <c r="J1852" i="6"/>
  <c r="J1853" i="6"/>
  <c r="J1854" i="6"/>
  <c r="J1855" i="6"/>
  <c r="J1856" i="6"/>
  <c r="J1857" i="6"/>
  <c r="J1858" i="6"/>
  <c r="J1859" i="6"/>
  <c r="J1860" i="6"/>
  <c r="J1861" i="6"/>
  <c r="J1862" i="6"/>
  <c r="J1863" i="6"/>
  <c r="J1864" i="6"/>
  <c r="J1865" i="6"/>
  <c r="J1866" i="6"/>
  <c r="J1867" i="6"/>
  <c r="J1868" i="6"/>
  <c r="J1869" i="6"/>
  <c r="J1870" i="6"/>
  <c r="J1871" i="6"/>
  <c r="J1872" i="6"/>
  <c r="J1873" i="6"/>
  <c r="J1874" i="6"/>
  <c r="J1875" i="6"/>
  <c r="J1876" i="6"/>
  <c r="J1877" i="6"/>
  <c r="J1878" i="6"/>
  <c r="J1879" i="6"/>
  <c r="J1880" i="6"/>
  <c r="J1881" i="6"/>
  <c r="J1882" i="6"/>
  <c r="J1883" i="6"/>
  <c r="J1884" i="6"/>
  <c r="J1885" i="6"/>
  <c r="J1886" i="6"/>
  <c r="J1887" i="6"/>
  <c r="J1888" i="6"/>
  <c r="J1889" i="6"/>
  <c r="J1890" i="6"/>
  <c r="J1891" i="6"/>
  <c r="J1892" i="6"/>
  <c r="J1893" i="6"/>
  <c r="J1894" i="6"/>
  <c r="J1895" i="6"/>
  <c r="J1896" i="6"/>
  <c r="J1897" i="6"/>
  <c r="J1898" i="6"/>
  <c r="J1899" i="6"/>
  <c r="J1900" i="6"/>
  <c r="J1901" i="6"/>
  <c r="J1902" i="6"/>
  <c r="J1903" i="6"/>
  <c r="J1904" i="6"/>
  <c r="J1905" i="6"/>
  <c r="J1906" i="6"/>
  <c r="J1907" i="6"/>
  <c r="J1908" i="6"/>
  <c r="J1909" i="6"/>
  <c r="J1910" i="6"/>
  <c r="J1911" i="6"/>
  <c r="J1912" i="6"/>
  <c r="J1913" i="6"/>
  <c r="J1914" i="6"/>
  <c r="J1915" i="6"/>
  <c r="J1916" i="6"/>
  <c r="J1917" i="6"/>
  <c r="J1918" i="6"/>
  <c r="J1919" i="6"/>
  <c r="J1920" i="6"/>
  <c r="J1921" i="6"/>
  <c r="J1922" i="6"/>
  <c r="J1923" i="6"/>
  <c r="J1924" i="6"/>
  <c r="J1925" i="6"/>
  <c r="J1926" i="6"/>
  <c r="J1927" i="6"/>
  <c r="J1928" i="6"/>
  <c r="J1929" i="6"/>
  <c r="J1930" i="6"/>
  <c r="J1931" i="6"/>
  <c r="J1932" i="6"/>
  <c r="J1933" i="6"/>
  <c r="J1934" i="6"/>
  <c r="J1935" i="6"/>
  <c r="J1936" i="6"/>
  <c r="J1937" i="6"/>
  <c r="J1938" i="6"/>
  <c r="J1939" i="6"/>
  <c r="J1940" i="6"/>
  <c r="J1941" i="6"/>
  <c r="J1942" i="6"/>
  <c r="J1943" i="6"/>
  <c r="J1944" i="6"/>
  <c r="J1945" i="6"/>
  <c r="J1946" i="6"/>
  <c r="J1947" i="6"/>
  <c r="J1948" i="6"/>
  <c r="J1949" i="6"/>
  <c r="J1950" i="6"/>
  <c r="J1951" i="6"/>
  <c r="J1952" i="6"/>
  <c r="J1953" i="6"/>
  <c r="J1954" i="6"/>
  <c r="J1955" i="6"/>
  <c r="J1956" i="6"/>
  <c r="J1957" i="6"/>
  <c r="J1958" i="6"/>
  <c r="J1959" i="6"/>
  <c r="J1960" i="6"/>
  <c r="J1961" i="6"/>
  <c r="J1962" i="6"/>
  <c r="J1963" i="6"/>
  <c r="J1964" i="6"/>
  <c r="J1965" i="6"/>
  <c r="J1966" i="6"/>
  <c r="J1967" i="6"/>
  <c r="J1968" i="6"/>
  <c r="J1969" i="6"/>
  <c r="J1970" i="6"/>
  <c r="J1971" i="6"/>
  <c r="J1972" i="6"/>
  <c r="J1973" i="6"/>
  <c r="J1974" i="6"/>
  <c r="J1975" i="6"/>
  <c r="J1976" i="6"/>
  <c r="J1977" i="6"/>
  <c r="J1978" i="6"/>
  <c r="J1979" i="6"/>
  <c r="J1980" i="6"/>
  <c r="J1981" i="6"/>
  <c r="J1982" i="6"/>
  <c r="J1983" i="6"/>
  <c r="J1984" i="6"/>
  <c r="J1985" i="6"/>
  <c r="J1986" i="6"/>
  <c r="J1987" i="6"/>
  <c r="J1988" i="6"/>
  <c r="J1989" i="6"/>
  <c r="J1990" i="6"/>
  <c r="J1991" i="6"/>
  <c r="J1992" i="6"/>
  <c r="J1993" i="6"/>
  <c r="J1994" i="6"/>
  <c r="J1995" i="6"/>
  <c r="J1996" i="6"/>
  <c r="J1997" i="6"/>
  <c r="J1998" i="6"/>
  <c r="J1999" i="6"/>
  <c r="J2000" i="6"/>
  <c r="J2001" i="6"/>
  <c r="J2002" i="6"/>
  <c r="J2003" i="6"/>
  <c r="J2004" i="6"/>
  <c r="J2005" i="6"/>
  <c r="J2006" i="6"/>
  <c r="J2007" i="6"/>
  <c r="J2008" i="6"/>
  <c r="J2009" i="6"/>
  <c r="J2010" i="6"/>
  <c r="J2011" i="6"/>
  <c r="J2012" i="6"/>
  <c r="J2013" i="6"/>
  <c r="J2014" i="6"/>
  <c r="J2015" i="6"/>
  <c r="J2016" i="6"/>
  <c r="J2017" i="6"/>
  <c r="J2018" i="6"/>
  <c r="J2019" i="6"/>
  <c r="J2020" i="6"/>
  <c r="J2021" i="6"/>
  <c r="J2022" i="6"/>
  <c r="J2023" i="6"/>
  <c r="J2024" i="6"/>
  <c r="J2025" i="6"/>
  <c r="J2026" i="6"/>
  <c r="J2027" i="6"/>
  <c r="J2028" i="6"/>
  <c r="J2029" i="6"/>
  <c r="J2030" i="6"/>
  <c r="J2031" i="6"/>
  <c r="J2032" i="6"/>
  <c r="J2033" i="6"/>
  <c r="J2034" i="6"/>
  <c r="J2035" i="6"/>
  <c r="J2036" i="6"/>
  <c r="J2037" i="6"/>
  <c r="J2038" i="6"/>
  <c r="J2039" i="6"/>
  <c r="J2040" i="6"/>
  <c r="J2041" i="6"/>
  <c r="J2042" i="6"/>
  <c r="J2043" i="6"/>
  <c r="J2044" i="6"/>
  <c r="J2045" i="6"/>
  <c r="J2046" i="6"/>
  <c r="J2047" i="6"/>
  <c r="J2048" i="6"/>
  <c r="J2049" i="6"/>
  <c r="J2050" i="6"/>
  <c r="J2051" i="6"/>
  <c r="J2052" i="6"/>
  <c r="J2053" i="6"/>
  <c r="J2054" i="6"/>
  <c r="J2055" i="6"/>
  <c r="J2056" i="6"/>
  <c r="J2057" i="6"/>
  <c r="J2058" i="6"/>
  <c r="J2059" i="6"/>
  <c r="J2060" i="6"/>
  <c r="J2061" i="6"/>
  <c r="J2062" i="6"/>
  <c r="J2063" i="6"/>
  <c r="J2064" i="6"/>
  <c r="J2065" i="6"/>
  <c r="J2066" i="6"/>
  <c r="J2067" i="6"/>
  <c r="J2068" i="6"/>
  <c r="J2069" i="6"/>
  <c r="J2070" i="6"/>
  <c r="J2071" i="6"/>
  <c r="J2072" i="6"/>
  <c r="J2073" i="6"/>
  <c r="J2074" i="6"/>
  <c r="J2075" i="6"/>
  <c r="J2076" i="6"/>
  <c r="J2077" i="6"/>
  <c r="J2078" i="6"/>
  <c r="J2079" i="6"/>
  <c r="J2080" i="6"/>
  <c r="J2081" i="6"/>
  <c r="J2082" i="6"/>
  <c r="J2083" i="6"/>
  <c r="J2084" i="6"/>
  <c r="J2085" i="6"/>
  <c r="J2086" i="6"/>
  <c r="J2087" i="6"/>
  <c r="J2088" i="6"/>
  <c r="J2089" i="6"/>
  <c r="J2090" i="6"/>
  <c r="J2091" i="6"/>
  <c r="J2092" i="6"/>
  <c r="J2093" i="6"/>
  <c r="J2094" i="6"/>
  <c r="J2095" i="6"/>
  <c r="J2096" i="6"/>
  <c r="J2097" i="6"/>
  <c r="J2098" i="6"/>
  <c r="J2099" i="6"/>
  <c r="J2100" i="6"/>
  <c r="J2101" i="6"/>
  <c r="J2102" i="6"/>
  <c r="J2103" i="6"/>
  <c r="J2104" i="6"/>
  <c r="J2105" i="6"/>
  <c r="J2106" i="6"/>
  <c r="J2107" i="6"/>
  <c r="J2108" i="6"/>
  <c r="J2109" i="6"/>
  <c r="J2110" i="6"/>
  <c r="J2111" i="6"/>
  <c r="J2112" i="6"/>
  <c r="J2113" i="6"/>
  <c r="J2114" i="6"/>
  <c r="J2115" i="6"/>
  <c r="J2116" i="6"/>
  <c r="J2117" i="6"/>
  <c r="J2118" i="6"/>
  <c r="J2119" i="6"/>
  <c r="J2120" i="6"/>
  <c r="J2121" i="6"/>
  <c r="J2122" i="6"/>
  <c r="J2123" i="6"/>
  <c r="J2124" i="6"/>
  <c r="J2125" i="6"/>
  <c r="J2126" i="6"/>
  <c r="J2127" i="6"/>
  <c r="J2128" i="6"/>
  <c r="J2129" i="6"/>
  <c r="J2130" i="6"/>
  <c r="J2131" i="6"/>
  <c r="J2132" i="6"/>
  <c r="J2133" i="6"/>
  <c r="J2134" i="6"/>
  <c r="J2135" i="6"/>
  <c r="J2136" i="6"/>
  <c r="J2137" i="6"/>
  <c r="J2138" i="6"/>
  <c r="J2139" i="6"/>
  <c r="J2140" i="6"/>
  <c r="I5" i="49"/>
  <c r="H5" i="49"/>
  <c r="F5" i="49"/>
  <c r="G5" i="49"/>
  <c r="L1939" i="6" l="1"/>
  <c r="I6" i="49"/>
  <c r="G6" i="49"/>
  <c r="H6" i="49"/>
  <c r="F6" i="49"/>
  <c r="L1718" i="6"/>
  <c r="L2094" i="6"/>
  <c r="L2054" i="6"/>
  <c r="L2014" i="6"/>
  <c r="L1982" i="6"/>
  <c r="L1942" i="6"/>
  <c r="L1902" i="6"/>
  <c r="L1838" i="6"/>
  <c r="L1694" i="6"/>
  <c r="L2126" i="6"/>
  <c r="L2086" i="6"/>
  <c r="L2022" i="6"/>
  <c r="L1974" i="6"/>
  <c r="L1918" i="6"/>
  <c r="L1870" i="6"/>
  <c r="L1774" i="6"/>
  <c r="L1622" i="6"/>
  <c r="L2134" i="6"/>
  <c r="L2102" i="6"/>
  <c r="L2070" i="6"/>
  <c r="L2038" i="6"/>
  <c r="L1998" i="6"/>
  <c r="L1958" i="6"/>
  <c r="L1926" i="6"/>
  <c r="L1894" i="6"/>
  <c r="L1862" i="6"/>
  <c r="L1830" i="6"/>
  <c r="L1806" i="6"/>
  <c r="L1782" i="6"/>
  <c r="L1750" i="6"/>
  <c r="L1630" i="6"/>
  <c r="L2118" i="6"/>
  <c r="L2078" i="6"/>
  <c r="L2046" i="6"/>
  <c r="L2006" i="6"/>
  <c r="L1966" i="6"/>
  <c r="L1934" i="6"/>
  <c r="L1886" i="6"/>
  <c r="L1854" i="6"/>
  <c r="L1822" i="6"/>
  <c r="L1798" i="6"/>
  <c r="L1766" i="6"/>
  <c r="L1742" i="6"/>
  <c r="L1702" i="6"/>
  <c r="L2110" i="6"/>
  <c r="L2062" i="6"/>
  <c r="L2030" i="6"/>
  <c r="L1990" i="6"/>
  <c r="L1950" i="6"/>
  <c r="L1910" i="6"/>
  <c r="L1878" i="6"/>
  <c r="L1846" i="6"/>
  <c r="L1814" i="6"/>
  <c r="L1790" i="6"/>
  <c r="L1758" i="6"/>
  <c r="L1734" i="6"/>
  <c r="L1726" i="6"/>
  <c r="L1710" i="6"/>
  <c r="L2136" i="6"/>
  <c r="L2128" i="6"/>
  <c r="L2120" i="6"/>
  <c r="L2112" i="6"/>
  <c r="L2104" i="6"/>
  <c r="L2096" i="6"/>
  <c r="L2088" i="6"/>
  <c r="L2080" i="6"/>
  <c r="L2072" i="6"/>
  <c r="L2064" i="6"/>
  <c r="L2056" i="6"/>
  <c r="L2048" i="6"/>
  <c r="L2040" i="6"/>
  <c r="L2032" i="6"/>
  <c r="L2024" i="6"/>
  <c r="L2016" i="6"/>
  <c r="L2008" i="6"/>
  <c r="L2000" i="6"/>
  <c r="L1992" i="6"/>
  <c r="L1984" i="6"/>
  <c r="L1976" i="6"/>
  <c r="L1968" i="6"/>
  <c r="L1960" i="6"/>
  <c r="L1952" i="6"/>
  <c r="L1944" i="6"/>
  <c r="L1936" i="6"/>
  <c r="L1928" i="6"/>
  <c r="L1920" i="6"/>
  <c r="L1912" i="6"/>
  <c r="L1904" i="6"/>
  <c r="L1896" i="6"/>
  <c r="L1888" i="6"/>
  <c r="L1880" i="6"/>
  <c r="L1872" i="6"/>
  <c r="L1864" i="6"/>
  <c r="L1856" i="6"/>
  <c r="L1848" i="6"/>
  <c r="L1840" i="6"/>
  <c r="L1832" i="6"/>
  <c r="L1824" i="6"/>
  <c r="L1816" i="6"/>
  <c r="L1808" i="6"/>
  <c r="L1800" i="6"/>
  <c r="L1792" i="6"/>
  <c r="L1784" i="6"/>
  <c r="L1776" i="6"/>
  <c r="L1768" i="6"/>
  <c r="L1760" i="6"/>
  <c r="L1752" i="6"/>
  <c r="L1744" i="6"/>
  <c r="L1736" i="6"/>
  <c r="L1728" i="6"/>
  <c r="L1720" i="6"/>
  <c r="L1712" i="6"/>
  <c r="L1704" i="6"/>
  <c r="L1696" i="6"/>
  <c r="L1688" i="6"/>
  <c r="L1680" i="6"/>
  <c r="L1672" i="6"/>
  <c r="L2135" i="6"/>
  <c r="L2127" i="6"/>
  <c r="L2119" i="6"/>
  <c r="L2111" i="6"/>
  <c r="L2103" i="6"/>
  <c r="L2095" i="6"/>
  <c r="L2087" i="6"/>
  <c r="L2079" i="6"/>
  <c r="L2071" i="6"/>
  <c r="L2063" i="6"/>
  <c r="L2055" i="6"/>
  <c r="L2047" i="6"/>
  <c r="L2039" i="6"/>
  <c r="L2031" i="6"/>
  <c r="L2023" i="6"/>
  <c r="L2015" i="6"/>
  <c r="L2007" i="6"/>
  <c r="L1999" i="6"/>
  <c r="L1991" i="6"/>
  <c r="L1983" i="6"/>
  <c r="L1686" i="6"/>
  <c r="L1678" i="6"/>
  <c r="L1670" i="6"/>
  <c r="L1662" i="6"/>
  <c r="L1654" i="6"/>
  <c r="L1646" i="6"/>
  <c r="L1638" i="6"/>
  <c r="L1614" i="6"/>
  <c r="L1606" i="6"/>
  <c r="L1598" i="6"/>
  <c r="L1590" i="6"/>
  <c r="L1582" i="6"/>
  <c r="L1574" i="6"/>
  <c r="L1566" i="6"/>
  <c r="L1558" i="6"/>
  <c r="L1550" i="6"/>
  <c r="L1542" i="6"/>
  <c r="L1534" i="6"/>
  <c r="L1526" i="6"/>
  <c r="L1518" i="6"/>
  <c r="L1510" i="6"/>
  <c r="L1502" i="6"/>
  <c r="L1494" i="6"/>
  <c r="L1486" i="6"/>
  <c r="L1478" i="6"/>
  <c r="L1470" i="6"/>
  <c r="L1462" i="6"/>
  <c r="L1454" i="6"/>
  <c r="L1446" i="6"/>
  <c r="L1438" i="6"/>
  <c r="L1430" i="6"/>
  <c r="L1422" i="6"/>
  <c r="L1414" i="6"/>
  <c r="L1406" i="6"/>
  <c r="L1398" i="6"/>
  <c r="L1390" i="6"/>
  <c r="L1382" i="6"/>
  <c r="L1374" i="6"/>
  <c r="L1366" i="6"/>
  <c r="L1358" i="6"/>
  <c r="L1350" i="6"/>
  <c r="L1342" i="6"/>
  <c r="L1334" i="6"/>
  <c r="L1326" i="6"/>
  <c r="L1318" i="6"/>
  <c r="L1310" i="6"/>
  <c r="L1302" i="6"/>
  <c r="L1294" i="6"/>
  <c r="L1286" i="6"/>
  <c r="L1278" i="6"/>
  <c r="L1270" i="6"/>
  <c r="L1262" i="6"/>
  <c r="L1254" i="6"/>
  <c r="L1246" i="6"/>
  <c r="L1238" i="6"/>
  <c r="L1230" i="6"/>
  <c r="L1222" i="6"/>
  <c r="L1214" i="6"/>
  <c r="L1206" i="6"/>
  <c r="L1198" i="6"/>
  <c r="L1190" i="6"/>
  <c r="L1182" i="6"/>
  <c r="L1174" i="6"/>
  <c r="L1166" i="6"/>
  <c r="L1158" i="6"/>
  <c r="L1150" i="6"/>
  <c r="L1142" i="6"/>
  <c r="L1134" i="6"/>
  <c r="L1126" i="6"/>
  <c r="L1118" i="6"/>
  <c r="L1110" i="6"/>
  <c r="L1102" i="6"/>
  <c r="L1094" i="6"/>
  <c r="L1086" i="6"/>
  <c r="L1078" i="6"/>
  <c r="L1070" i="6"/>
  <c r="L1062" i="6"/>
  <c r="L1054" i="6"/>
  <c r="L1046" i="6"/>
  <c r="L1038" i="6"/>
  <c r="L1030" i="6"/>
  <c r="L1022" i="6"/>
  <c r="L1014" i="6"/>
  <c r="L1006" i="6"/>
  <c r="L998" i="6"/>
  <c r="L2115" i="6"/>
  <c r="L2067" i="6"/>
  <c r="L1692" i="6"/>
  <c r="L1664" i="6"/>
  <c r="L1656" i="6"/>
  <c r="L1648" i="6"/>
  <c r="L1640" i="6"/>
  <c r="L1632" i="6"/>
  <c r="L1624" i="6"/>
  <c r="L1616" i="6"/>
  <c r="L1608" i="6"/>
  <c r="L1600" i="6"/>
  <c r="L1592" i="6"/>
  <c r="L1584" i="6"/>
  <c r="L1568" i="6"/>
  <c r="L1975" i="6"/>
  <c r="L1967" i="6"/>
  <c r="L1959" i="6"/>
  <c r="L1951" i="6"/>
  <c r="L1943" i="6"/>
  <c r="L1935" i="6"/>
  <c r="L1927" i="6"/>
  <c r="L1919" i="6"/>
  <c r="L1911" i="6"/>
  <c r="L1903" i="6"/>
  <c r="L1895" i="6"/>
  <c r="L1887" i="6"/>
  <c r="L1879" i="6"/>
  <c r="L1871" i="6"/>
  <c r="L1863" i="6"/>
  <c r="L1855" i="6"/>
  <c r="L1847" i="6"/>
  <c r="L1839" i="6"/>
  <c r="L1831" i="6"/>
  <c r="L1823" i="6"/>
  <c r="L1815" i="6"/>
  <c r="L1807" i="6"/>
  <c r="L1799" i="6"/>
  <c r="L1791" i="6"/>
  <c r="L1783" i="6"/>
  <c r="L1775" i="6"/>
  <c r="L1767" i="6"/>
  <c r="L1759" i="6"/>
  <c r="L1751" i="6"/>
  <c r="L1743" i="6"/>
  <c r="L1735" i="6"/>
  <c r="L1727" i="6"/>
  <c r="L1719" i="6"/>
  <c r="L1711" i="6"/>
  <c r="L1703" i="6"/>
  <c r="L1695" i="6"/>
  <c r="L1687" i="6"/>
  <c r="L1679" i="6"/>
  <c r="L1671" i="6"/>
  <c r="L1663" i="6"/>
  <c r="L1655" i="6"/>
  <c r="L1647" i="6"/>
  <c r="L1639" i="6"/>
  <c r="L1631" i="6"/>
  <c r="L1623" i="6"/>
  <c r="L1615" i="6"/>
  <c r="L1607" i="6"/>
  <c r="L1599" i="6"/>
  <c r="L1591" i="6"/>
  <c r="L1583" i="6"/>
  <c r="L1575" i="6"/>
  <c r="L1567" i="6"/>
  <c r="L1559" i="6"/>
  <c r="L1551" i="6"/>
  <c r="L1543" i="6"/>
  <c r="L1535" i="6"/>
  <c r="L1527" i="6"/>
  <c r="L1519" i="6"/>
  <c r="L1511" i="6"/>
  <c r="L1503" i="6"/>
  <c r="L1495" i="6"/>
  <c r="L1487" i="6"/>
  <c r="L1479" i="6"/>
  <c r="L1471" i="6"/>
  <c r="L1463" i="6"/>
  <c r="L1455" i="6"/>
  <c r="L1447" i="6"/>
  <c r="L1439" i="6"/>
  <c r="L1431" i="6"/>
  <c r="L1423" i="6"/>
  <c r="L1415" i="6"/>
  <c r="L1407" i="6"/>
  <c r="L1399" i="6"/>
  <c r="L1391" i="6"/>
  <c r="L1383" i="6"/>
  <c r="L1375" i="6"/>
  <c r="L1367" i="6"/>
  <c r="L1359" i="6"/>
  <c r="L1351" i="6"/>
  <c r="L1343" i="6"/>
  <c r="L1335" i="6"/>
  <c r="L1327" i="6"/>
  <c r="L1319" i="6"/>
  <c r="L1311" i="6"/>
  <c r="L1303" i="6"/>
  <c r="L990" i="6"/>
  <c r="L982" i="6"/>
  <c r="L974" i="6"/>
  <c r="L966" i="6"/>
  <c r="L958" i="6"/>
  <c r="L950" i="6"/>
  <c r="L942" i="6"/>
  <c r="L934" i="6"/>
  <c r="L926" i="6"/>
  <c r="L918" i="6"/>
  <c r="L910" i="6"/>
  <c r="L902" i="6"/>
  <c r="L894" i="6"/>
  <c r="L886" i="6"/>
  <c r="L878" i="6"/>
  <c r="L870" i="6"/>
  <c r="L862" i="6"/>
  <c r="L854" i="6"/>
  <c r="L846" i="6"/>
  <c r="L838" i="6"/>
  <c r="L830" i="6"/>
  <c r="L822" i="6"/>
  <c r="L814" i="6"/>
  <c r="L806" i="6"/>
  <c r="L798" i="6"/>
  <c r="L790" i="6"/>
  <c r="L782" i="6"/>
  <c r="L774" i="6"/>
  <c r="L766" i="6"/>
  <c r="L758" i="6"/>
  <c r="L750" i="6"/>
  <c r="L742" i="6"/>
  <c r="L734" i="6"/>
  <c r="L726" i="6"/>
  <c r="L718" i="6"/>
  <c r="L710" i="6"/>
  <c r="L702" i="6"/>
  <c r="L694" i="6"/>
  <c r="L686" i="6"/>
  <c r="L678" i="6"/>
  <c r="L670" i="6"/>
  <c r="L662" i="6"/>
  <c r="L654" i="6"/>
  <c r="L646" i="6"/>
  <c r="L638" i="6"/>
  <c r="L630" i="6"/>
  <c r="L622" i="6"/>
  <c r="L614" i="6"/>
  <c r="L606" i="6"/>
  <c r="L598" i="6"/>
  <c r="L590" i="6"/>
  <c r="L582" i="6"/>
  <c r="L574" i="6"/>
  <c r="L566" i="6"/>
  <c r="L558" i="6"/>
  <c r="L550" i="6"/>
  <c r="L542" i="6"/>
  <c r="L534" i="6"/>
  <c r="L526" i="6"/>
  <c r="L518" i="6"/>
  <c r="L510" i="6"/>
  <c r="L502" i="6"/>
  <c r="L494" i="6"/>
  <c r="L486" i="6"/>
  <c r="L478" i="6"/>
  <c r="L470" i="6"/>
  <c r="L462" i="6"/>
  <c r="L454" i="6"/>
  <c r="L446" i="6"/>
  <c r="L438" i="6"/>
  <c r="L430" i="6"/>
  <c r="L422" i="6"/>
  <c r="L414" i="6"/>
  <c r="L406" i="6"/>
  <c r="L398" i="6"/>
  <c r="L390" i="6"/>
  <c r="L382" i="6"/>
  <c r="L374" i="6"/>
  <c r="L366" i="6"/>
  <c r="L358" i="6"/>
  <c r="L350" i="6"/>
  <c r="L342" i="6"/>
  <c r="L334" i="6"/>
  <c r="L326" i="6"/>
  <c r="L318" i="6"/>
  <c r="L310" i="6"/>
  <c r="L302" i="6"/>
  <c r="L294" i="6"/>
  <c r="L286" i="6"/>
  <c r="L278" i="6"/>
  <c r="L270" i="6"/>
  <c r="L262" i="6"/>
  <c r="L254" i="6"/>
  <c r="L246" i="6"/>
  <c r="L238" i="6"/>
  <c r="L230" i="6"/>
  <c r="L222" i="6"/>
  <c r="L214" i="6"/>
  <c r="L206" i="6"/>
  <c r="L198" i="6"/>
  <c r="L190" i="6"/>
  <c r="L182" i="6"/>
  <c r="L174" i="6"/>
  <c r="L166" i="6"/>
  <c r="L158" i="6"/>
  <c r="L150" i="6"/>
  <c r="L142" i="6"/>
  <c r="L134" i="6"/>
  <c r="L126" i="6"/>
  <c r="L118" i="6"/>
  <c r="L110" i="6"/>
  <c r="L102" i="6"/>
  <c r="L94" i="6"/>
  <c r="L86" i="6"/>
  <c r="L78" i="6"/>
  <c r="L2140" i="6"/>
  <c r="L2132" i="6"/>
  <c r="L2124" i="6"/>
  <c r="L2108" i="6"/>
  <c r="L2092" i="6"/>
  <c r="L2084" i="6"/>
  <c r="L2076" i="6"/>
  <c r="L2068" i="6"/>
  <c r="L2060" i="6"/>
  <c r="L2052" i="6"/>
  <c r="L2044" i="6"/>
  <c r="L2036" i="6"/>
  <c r="L2028" i="6"/>
  <c r="L2020" i="6"/>
  <c r="L2012" i="6"/>
  <c r="L2004" i="6"/>
  <c r="L1996" i="6"/>
  <c r="L1988" i="6"/>
  <c r="L1980" i="6"/>
  <c r="L1972" i="6"/>
  <c r="L1964" i="6"/>
  <c r="L1956" i="6"/>
  <c r="L1948" i="6"/>
  <c r="L1940" i="6"/>
  <c r="L1932" i="6"/>
  <c r="L1924" i="6"/>
  <c r="L1916" i="6"/>
  <c r="L1908" i="6"/>
  <c r="L1900" i="6"/>
  <c r="L1892" i="6"/>
  <c r="L1884" i="6"/>
  <c r="L1876" i="6"/>
  <c r="L1868" i="6"/>
  <c r="L1860" i="6"/>
  <c r="L1852" i="6"/>
  <c r="L1844" i="6"/>
  <c r="L1836" i="6"/>
  <c r="L1828" i="6"/>
  <c r="L1820" i="6"/>
  <c r="L1812" i="6"/>
  <c r="L1804" i="6"/>
  <c r="L1796" i="6"/>
  <c r="L1788" i="6"/>
  <c r="L1780" i="6"/>
  <c r="L1772" i="6"/>
  <c r="L1764" i="6"/>
  <c r="L1756" i="6"/>
  <c r="L1748" i="6"/>
  <c r="L1740" i="6"/>
  <c r="L1732" i="6"/>
  <c r="L1724" i="6"/>
  <c r="L1716" i="6"/>
  <c r="L1708" i="6"/>
  <c r="L1700" i="6"/>
  <c r="L1684" i="6"/>
  <c r="L1676" i="6"/>
  <c r="L1668" i="6"/>
  <c r="L1660" i="6"/>
  <c r="L1652" i="6"/>
  <c r="L1644" i="6"/>
  <c r="L1636" i="6"/>
  <c r="L1628" i="6"/>
  <c r="L1620" i="6"/>
  <c r="L1612" i="6"/>
  <c r="L1604" i="6"/>
  <c r="L1596" i="6"/>
  <c r="L1588" i="6"/>
  <c r="L1580" i="6"/>
  <c r="L1572" i="6"/>
  <c r="L1564" i="6"/>
  <c r="L1556" i="6"/>
  <c r="L1548" i="6"/>
  <c r="L1540" i="6"/>
  <c r="L1532" i="6"/>
  <c r="L1524" i="6"/>
  <c r="L1516" i="6"/>
  <c r="L1508" i="6"/>
  <c r="L1500" i="6"/>
  <c r="L1492" i="6"/>
  <c r="L1484" i="6"/>
  <c r="L1476" i="6"/>
  <c r="L1468" i="6"/>
  <c r="L1460" i="6"/>
  <c r="L1452" i="6"/>
  <c r="L1444" i="6"/>
  <c r="L1436" i="6"/>
  <c r="L1428" i="6"/>
  <c r="L1420" i="6"/>
  <c r="L1412" i="6"/>
  <c r="L1404" i="6"/>
  <c r="L1396" i="6"/>
  <c r="L1388" i="6"/>
  <c r="L1380" i="6"/>
  <c r="L1372" i="6"/>
  <c r="L1364" i="6"/>
  <c r="L1356" i="6"/>
  <c r="L1348" i="6"/>
  <c r="L1340" i="6"/>
  <c r="L2116" i="6"/>
  <c r="L2139" i="6"/>
  <c r="L2131" i="6"/>
  <c r="L2123" i="6"/>
  <c r="L2107" i="6"/>
  <c r="L2099" i="6"/>
  <c r="L2091" i="6"/>
  <c r="L2083" i="6"/>
  <c r="L2075" i="6"/>
  <c r="L2059" i="6"/>
  <c r="L2051" i="6"/>
  <c r="L2043" i="6"/>
  <c r="L2035" i="6"/>
  <c r="L2027" i="6"/>
  <c r="L2019" i="6"/>
  <c r="L2011" i="6"/>
  <c r="L2003" i="6"/>
  <c r="L1995" i="6"/>
  <c r="L1987" i="6"/>
  <c r="L1979" i="6"/>
  <c r="L1971" i="6"/>
  <c r="L1963" i="6"/>
  <c r="L1955" i="6"/>
  <c r="L1947" i="6"/>
  <c r="L1931" i="6"/>
  <c r="L1923" i="6"/>
  <c r="L2100" i="6"/>
  <c r="L2066" i="6"/>
  <c r="L2050" i="6"/>
  <c r="L2002" i="6"/>
  <c r="L2137" i="6"/>
  <c r="L2129" i="6"/>
  <c r="L2121" i="6"/>
  <c r="L2113" i="6"/>
  <c r="L2105" i="6"/>
  <c r="L2097" i="6"/>
  <c r="L2089" i="6"/>
  <c r="L2081" i="6"/>
  <c r="L2073" i="6"/>
  <c r="L2065" i="6"/>
  <c r="L2057" i="6"/>
  <c r="L2049" i="6"/>
  <c r="L2041" i="6"/>
  <c r="L2033" i="6"/>
  <c r="L2025" i="6"/>
  <c r="L2017" i="6"/>
  <c r="L2009" i="6"/>
  <c r="L2001" i="6"/>
  <c r="L1993" i="6"/>
  <c r="L1985" i="6"/>
  <c r="L1977" i="6"/>
  <c r="L1969" i="6"/>
  <c r="L1961" i="6"/>
  <c r="L1953" i="6"/>
  <c r="L1945" i="6"/>
  <c r="L1937" i="6"/>
  <c r="L1929" i="6"/>
  <c r="L1921" i="6"/>
  <c r="L1913" i="6"/>
  <c r="L1905" i="6"/>
  <c r="L1897" i="6"/>
  <c r="L1889" i="6"/>
  <c r="L1881" i="6"/>
  <c r="L1873" i="6"/>
  <c r="L1865" i="6"/>
  <c r="L1857" i="6"/>
  <c r="L1849" i="6"/>
  <c r="L1841" i="6"/>
  <c r="L1833" i="6"/>
  <c r="L1825" i="6"/>
  <c r="L1817" i="6"/>
  <c r="L1809" i="6"/>
  <c r="L1801" i="6"/>
  <c r="L1793" i="6"/>
  <c r="L1785" i="6"/>
  <c r="L1777" i="6"/>
  <c r="L1769" i="6"/>
  <c r="L1761" i="6"/>
  <c r="L1753" i="6"/>
  <c r="L1745" i="6"/>
  <c r="L1737" i="6"/>
  <c r="L1295" i="6"/>
  <c r="L1287" i="6"/>
  <c r="L1279" i="6"/>
  <c r="L1271" i="6"/>
  <c r="L1263" i="6"/>
  <c r="L1255" i="6"/>
  <c r="L1247" i="6"/>
  <c r="L1239" i="6"/>
  <c r="L1231" i="6"/>
  <c r="L1223" i="6"/>
  <c r="L1215" i="6"/>
  <c r="L1207" i="6"/>
  <c r="L1199" i="6"/>
  <c r="L1191" i="6"/>
  <c r="L1183" i="6"/>
  <c r="L1175" i="6"/>
  <c r="L1167" i="6"/>
  <c r="L1159" i="6"/>
  <c r="L1151" i="6"/>
  <c r="L1143" i="6"/>
  <c r="L1135" i="6"/>
  <c r="L1127" i="6"/>
  <c r="L1119" i="6"/>
  <c r="L1111" i="6"/>
  <c r="L1103" i="6"/>
  <c r="L1095" i="6"/>
  <c r="L1087" i="6"/>
  <c r="L1079" i="6"/>
  <c r="L1071" i="6"/>
  <c r="L1063" i="6"/>
  <c r="L1055" i="6"/>
  <c r="L1047" i="6"/>
  <c r="L1039" i="6"/>
  <c r="L1031" i="6"/>
  <c r="L1023" i="6"/>
  <c r="L1015" i="6"/>
  <c r="L1007" i="6"/>
  <c r="L999" i="6"/>
  <c r="L991" i="6"/>
  <c r="L983" i="6"/>
  <c r="L975" i="6"/>
  <c r="L967" i="6"/>
  <c r="L959" i="6"/>
  <c r="L951" i="6"/>
  <c r="L943" i="6"/>
  <c r="L935" i="6"/>
  <c r="L927" i="6"/>
  <c r="L919" i="6"/>
  <c r="L911" i="6"/>
  <c r="L903" i="6"/>
  <c r="L895" i="6"/>
  <c r="L887" i="6"/>
  <c r="L879" i="6"/>
  <c r="L871" i="6"/>
  <c r="L863" i="6"/>
  <c r="L855" i="6"/>
  <c r="L847" i="6"/>
  <c r="L839" i="6"/>
  <c r="L831" i="6"/>
  <c r="L823" i="6"/>
  <c r="L815" i="6"/>
  <c r="L807" i="6"/>
  <c r="L799" i="6"/>
  <c r="L791" i="6"/>
  <c r="L783" i="6"/>
  <c r="L775" i="6"/>
  <c r="L767" i="6"/>
  <c r="L759" i="6"/>
  <c r="L751" i="6"/>
  <c r="L743" i="6"/>
  <c r="L735" i="6"/>
  <c r="L727" i="6"/>
  <c r="L719" i="6"/>
  <c r="L711" i="6"/>
  <c r="L703" i="6"/>
  <c r="L695" i="6"/>
  <c r="L687" i="6"/>
  <c r="L679" i="6"/>
  <c r="L671" i="6"/>
  <c r="L663" i="6"/>
  <c r="L655" i="6"/>
  <c r="L647" i="6"/>
  <c r="L639" i="6"/>
  <c r="L631" i="6"/>
  <c r="L623" i="6"/>
  <c r="L615" i="6"/>
  <c r="L607" i="6"/>
  <c r="L599" i="6"/>
  <c r="L591" i="6"/>
  <c r="L583" i="6"/>
  <c r="L575" i="6"/>
  <c r="L567" i="6"/>
  <c r="L559" i="6"/>
  <c r="L551" i="6"/>
  <c r="L543" i="6"/>
  <c r="L535" i="6"/>
  <c r="L527" i="6"/>
  <c r="L519" i="6"/>
  <c r="L511" i="6"/>
  <c r="L503" i="6"/>
  <c r="L495" i="6"/>
  <c r="L487" i="6"/>
  <c r="L479" i="6"/>
  <c r="L471" i="6"/>
  <c r="L463" i="6"/>
  <c r="L455" i="6"/>
  <c r="L447" i="6"/>
  <c r="L439" i="6"/>
  <c r="L431" i="6"/>
  <c r="L423" i="6"/>
  <c r="L415" i="6"/>
  <c r="L407" i="6"/>
  <c r="L399" i="6"/>
  <c r="L391" i="6"/>
  <c r="L383" i="6"/>
  <c r="L375" i="6"/>
  <c r="L367" i="6"/>
  <c r="L359" i="6"/>
  <c r="L351" i="6"/>
  <c r="L343" i="6"/>
  <c r="L335" i="6"/>
  <c r="L327" i="6"/>
  <c r="L319" i="6"/>
  <c r="L311" i="6"/>
  <c r="L303" i="6"/>
  <c r="L295" i="6"/>
  <c r="L287" i="6"/>
  <c r="L279" i="6"/>
  <c r="L271" i="6"/>
  <c r="L263" i="6"/>
  <c r="L255" i="6"/>
  <c r="L247" i="6"/>
  <c r="L239" i="6"/>
  <c r="L231" i="6"/>
  <c r="L223" i="6"/>
  <c r="L215" i="6"/>
  <c r="L207" i="6"/>
  <c r="L199" i="6"/>
  <c r="L191" i="6"/>
  <c r="L183" i="6"/>
  <c r="L175" i="6"/>
  <c r="L167" i="6"/>
  <c r="L2133" i="6"/>
  <c r="L2125" i="6"/>
  <c r="L2117" i="6"/>
  <c r="L2109" i="6"/>
  <c r="L2101" i="6"/>
  <c r="L2093" i="6"/>
  <c r="L2085" i="6"/>
  <c r="L2077" i="6"/>
  <c r="L2069" i="6"/>
  <c r="L2061" i="6"/>
  <c r="L2053" i="6"/>
  <c r="L2045" i="6"/>
  <c r="L2037" i="6"/>
  <c r="L2029" i="6"/>
  <c r="L2021" i="6"/>
  <c r="L2013" i="6"/>
  <c r="L2005" i="6"/>
  <c r="L1997" i="6"/>
  <c r="L1989" i="6"/>
  <c r="L1981" i="6"/>
  <c r="L1973" i="6"/>
  <c r="L1965" i="6"/>
  <c r="L1957" i="6"/>
  <c r="L1949" i="6"/>
  <c r="L1941" i="6"/>
  <c r="L1933" i="6"/>
  <c r="L1925" i="6"/>
  <c r="L1917" i="6"/>
  <c r="L1909" i="6"/>
  <c r="L1901" i="6"/>
  <c r="L1893" i="6"/>
  <c r="L1885" i="6"/>
  <c r="L1877" i="6"/>
  <c r="L1869" i="6"/>
  <c r="L1861" i="6"/>
  <c r="L1853" i="6"/>
  <c r="L1845" i="6"/>
  <c r="L1837" i="6"/>
  <c r="L1829" i="6"/>
  <c r="L1821" i="6"/>
  <c r="L1813" i="6"/>
  <c r="L1805" i="6"/>
  <c r="L1797" i="6"/>
  <c r="L1789" i="6"/>
  <c r="L1781" i="6"/>
  <c r="L1773" i="6"/>
  <c r="L1765" i="6"/>
  <c r="L1757" i="6"/>
  <c r="L1749" i="6"/>
  <c r="L1741" i="6"/>
  <c r="L1733" i="6"/>
  <c r="L1725" i="6"/>
  <c r="L1717" i="6"/>
  <c r="L1709" i="6"/>
  <c r="L1701" i="6"/>
  <c r="L1693" i="6"/>
  <c r="L1685" i="6"/>
  <c r="L1677" i="6"/>
  <c r="L1669" i="6"/>
  <c r="L1661" i="6"/>
  <c r="L1653" i="6"/>
  <c r="L1645" i="6"/>
  <c r="L1637" i="6"/>
  <c r="L1629" i="6"/>
  <c r="L1621" i="6"/>
  <c r="L1613" i="6"/>
  <c r="L1605" i="6"/>
  <c r="L1597" i="6"/>
  <c r="L1589" i="6"/>
  <c r="L1581" i="6"/>
  <c r="L1573" i="6"/>
  <c r="L1565" i="6"/>
  <c r="L1557" i="6"/>
  <c r="L1549" i="6"/>
  <c r="L1541" i="6"/>
  <c r="L1533" i="6"/>
  <c r="L1525" i="6"/>
  <c r="L1517" i="6"/>
  <c r="L1509" i="6"/>
  <c r="L1501" i="6"/>
  <c r="L1493" i="6"/>
  <c r="L1485" i="6"/>
  <c r="L1477" i="6"/>
  <c r="L1469" i="6"/>
  <c r="L1461" i="6"/>
  <c r="L1453" i="6"/>
  <c r="L1445" i="6"/>
  <c r="L1437" i="6"/>
  <c r="L1429" i="6"/>
  <c r="L1421" i="6"/>
  <c r="L1413" i="6"/>
  <c r="L1405" i="6"/>
  <c r="L1397" i="6"/>
  <c r="L1389" i="6"/>
  <c r="L1381" i="6"/>
  <c r="L1373" i="6"/>
  <c r="L1365" i="6"/>
  <c r="L1357" i="6"/>
  <c r="L1349" i="6"/>
  <c r="L1341" i="6"/>
  <c r="L1333" i="6"/>
  <c r="L1325" i="6"/>
  <c r="L1317" i="6"/>
  <c r="L1309" i="6"/>
  <c r="L1301" i="6"/>
  <c r="L1293" i="6"/>
  <c r="L1285" i="6"/>
  <c r="L1277" i="6"/>
  <c r="L1269" i="6"/>
  <c r="L1261" i="6"/>
  <c r="L1253" i="6"/>
  <c r="L1245" i="6"/>
  <c r="L1237" i="6"/>
  <c r="L1229" i="6"/>
  <c r="L1221" i="6"/>
  <c r="L1213" i="6"/>
  <c r="L1205" i="6"/>
  <c r="L1197" i="6"/>
  <c r="L1189" i="6"/>
  <c r="L1181" i="6"/>
  <c r="L1173" i="6"/>
  <c r="L1165" i="6"/>
  <c r="L1157" i="6"/>
  <c r="L1149" i="6"/>
  <c r="L1141" i="6"/>
  <c r="L1133" i="6"/>
  <c r="L1125" i="6"/>
  <c r="L1117" i="6"/>
  <c r="L1109" i="6"/>
  <c r="L1101" i="6"/>
  <c r="L1093" i="6"/>
  <c r="L1085" i="6"/>
  <c r="L1332" i="6"/>
  <c r="L1324" i="6"/>
  <c r="L1316" i="6"/>
  <c r="L1308" i="6"/>
  <c r="L1300" i="6"/>
  <c r="L1292" i="6"/>
  <c r="L1284" i="6"/>
  <c r="L1276" i="6"/>
  <c r="L1268" i="6"/>
  <c r="L1260" i="6"/>
  <c r="L1252" i="6"/>
  <c r="L1244" i="6"/>
  <c r="L1236" i="6"/>
  <c r="L1228" i="6"/>
  <c r="L1220" i="6"/>
  <c r="L1212" i="6"/>
  <c r="L1204" i="6"/>
  <c r="L1196" i="6"/>
  <c r="L1188" i="6"/>
  <c r="L1180" i="6"/>
  <c r="L1172" i="6"/>
  <c r="L1164" i="6"/>
  <c r="L1156" i="6"/>
  <c r="L1148" i="6"/>
  <c r="L1140" i="6"/>
  <c r="L1132" i="6"/>
  <c r="L1124" i="6"/>
  <c r="L1116" i="6"/>
  <c r="L1108" i="6"/>
  <c r="L1100" i="6"/>
  <c r="L1092" i="6"/>
  <c r="L1084" i="6"/>
  <c r="L1076" i="6"/>
  <c r="L1068" i="6"/>
  <c r="L1060" i="6"/>
  <c r="L1052" i="6"/>
  <c r="L1044" i="6"/>
  <c r="L1036" i="6"/>
  <c r="L1028" i="6"/>
  <c r="L1020" i="6"/>
  <c r="L1012" i="6"/>
  <c r="L1004" i="6"/>
  <c r="L996" i="6"/>
  <c r="L988" i="6"/>
  <c r="L980" i="6"/>
  <c r="L972" i="6"/>
  <c r="L964" i="6"/>
  <c r="L956" i="6"/>
  <c r="L948" i="6"/>
  <c r="L940" i="6"/>
  <c r="L932" i="6"/>
  <c r="L924" i="6"/>
  <c r="L916" i="6"/>
  <c r="L908" i="6"/>
  <c r="L900" i="6"/>
  <c r="L892" i="6"/>
  <c r="L884" i="6"/>
  <c r="L876" i="6"/>
  <c r="L868" i="6"/>
  <c r="L860" i="6"/>
  <c r="L852" i="6"/>
  <c r="L844" i="6"/>
  <c r="L836" i="6"/>
  <c r="L828" i="6"/>
  <c r="L820" i="6"/>
  <c r="L812" i="6"/>
  <c r="L804" i="6"/>
  <c r="L796" i="6"/>
  <c r="L788" i="6"/>
  <c r="L780" i="6"/>
  <c r="L772" i="6"/>
  <c r="L764" i="6"/>
  <c r="L756" i="6"/>
  <c r="L748" i="6"/>
  <c r="L740" i="6"/>
  <c r="L732" i="6"/>
  <c r="L724" i="6"/>
  <c r="L716" i="6"/>
  <c r="L708" i="6"/>
  <c r="L700" i="6"/>
  <c r="L692" i="6"/>
  <c r="L684" i="6"/>
  <c r="L676" i="6"/>
  <c r="L668" i="6"/>
  <c r="L660" i="6"/>
  <c r="L652" i="6"/>
  <c r="L644" i="6"/>
  <c r="L636" i="6"/>
  <c r="L628" i="6"/>
  <c r="L620" i="6"/>
  <c r="L612" i="6"/>
  <c r="L604" i="6"/>
  <c r="L596" i="6"/>
  <c r="L588" i="6"/>
  <c r="L580" i="6"/>
  <c r="L572" i="6"/>
  <c r="L564" i="6"/>
  <c r="L556" i="6"/>
  <c r="L548" i="6"/>
  <c r="L540" i="6"/>
  <c r="L532" i="6"/>
  <c r="L524" i="6"/>
  <c r="L516" i="6"/>
  <c r="L508" i="6"/>
  <c r="L500" i="6"/>
  <c r="L492" i="6"/>
  <c r="L484" i="6"/>
  <c r="L476" i="6"/>
  <c r="L468" i="6"/>
  <c r="L460" i="6"/>
  <c r="L452" i="6"/>
  <c r="L444" i="6"/>
  <c r="L436" i="6"/>
  <c r="L428" i="6"/>
  <c r="L420" i="6"/>
  <c r="L412" i="6"/>
  <c r="L404" i="6"/>
  <c r="L396" i="6"/>
  <c r="L388" i="6"/>
  <c r="L380" i="6"/>
  <c r="L372" i="6"/>
  <c r="L364" i="6"/>
  <c r="L356" i="6"/>
  <c r="L348" i="6"/>
  <c r="L340" i="6"/>
  <c r="L332" i="6"/>
  <c r="L324" i="6"/>
  <c r="L316" i="6"/>
  <c r="L308" i="6"/>
  <c r="L300" i="6"/>
  <c r="L292" i="6"/>
  <c r="L284" i="6"/>
  <c r="L276" i="6"/>
  <c r="L268" i="6"/>
  <c r="L260" i="6"/>
  <c r="L252" i="6"/>
  <c r="L244" i="6"/>
  <c r="L236" i="6"/>
  <c r="L228" i="6"/>
  <c r="L220" i="6"/>
  <c r="L212" i="6"/>
  <c r="L204" i="6"/>
  <c r="L196" i="6"/>
  <c r="L188" i="6"/>
  <c r="L180" i="6"/>
  <c r="L172" i="6"/>
  <c r="L164" i="6"/>
  <c r="L156" i="6"/>
  <c r="L148" i="6"/>
  <c r="L140" i="6"/>
  <c r="L132" i="6"/>
  <c r="L124" i="6"/>
  <c r="L116" i="6"/>
  <c r="L108" i="6"/>
  <c r="L100" i="6"/>
  <c r="L92" i="6"/>
  <c r="L84" i="6"/>
  <c r="L76" i="6"/>
  <c r="L68" i="6"/>
  <c r="L60" i="6"/>
  <c r="L52" i="6"/>
  <c r="L44" i="6"/>
  <c r="L36" i="6"/>
  <c r="L28" i="6"/>
  <c r="L20" i="6"/>
  <c r="L12" i="6"/>
  <c r="L4" i="6"/>
  <c r="L1915" i="6"/>
  <c r="L1907" i="6"/>
  <c r="L1899" i="6"/>
  <c r="L1891" i="6"/>
  <c r="L1883" i="6"/>
  <c r="L1875" i="6"/>
  <c r="L1867" i="6"/>
  <c r="L1859" i="6"/>
  <c r="L1851" i="6"/>
  <c r="L1843" i="6"/>
  <c r="L1835" i="6"/>
  <c r="L1827" i="6"/>
  <c r="L1819" i="6"/>
  <c r="L1811" i="6"/>
  <c r="L1803" i="6"/>
  <c r="L1795" i="6"/>
  <c r="L1787" i="6"/>
  <c r="L1779" i="6"/>
  <c r="L1771" i="6"/>
  <c r="L1763" i="6"/>
  <c r="L1755" i="6"/>
  <c r="L1747" i="6"/>
  <c r="L1739" i="6"/>
  <c r="L1731" i="6"/>
  <c r="L1723" i="6"/>
  <c r="L1715" i="6"/>
  <c r="L1707" i="6"/>
  <c r="L1699" i="6"/>
  <c r="L1691" i="6"/>
  <c r="L1683" i="6"/>
  <c r="L1675" i="6"/>
  <c r="L1667" i="6"/>
  <c r="L1659" i="6"/>
  <c r="L1651" i="6"/>
  <c r="L1643" i="6"/>
  <c r="L1635" i="6"/>
  <c r="L1627" i="6"/>
  <c r="L1619" i="6"/>
  <c r="L1611" i="6"/>
  <c r="L1603" i="6"/>
  <c r="L1595" i="6"/>
  <c r="L1587" i="6"/>
  <c r="L1579" i="6"/>
  <c r="L1571" i="6"/>
  <c r="L1563" i="6"/>
  <c r="L1555" i="6"/>
  <c r="L1547" i="6"/>
  <c r="L1539" i="6"/>
  <c r="L1531" i="6"/>
  <c r="L1523" i="6"/>
  <c r="L1515" i="6"/>
  <c r="L1507" i="6"/>
  <c r="L1499" i="6"/>
  <c r="L1491" i="6"/>
  <c r="L1483" i="6"/>
  <c r="L1475" i="6"/>
  <c r="L1467" i="6"/>
  <c r="L1459" i="6"/>
  <c r="L1451" i="6"/>
  <c r="L1443" i="6"/>
  <c r="L1435" i="6"/>
  <c r="L1427" i="6"/>
  <c r="L1419" i="6"/>
  <c r="L1411" i="6"/>
  <c r="L1403" i="6"/>
  <c r="L1395" i="6"/>
  <c r="L1387" i="6"/>
  <c r="L1379" i="6"/>
  <c r="L1371" i="6"/>
  <c r="L1363" i="6"/>
  <c r="L1355" i="6"/>
  <c r="L1347" i="6"/>
  <c r="L1339" i="6"/>
  <c r="L1331" i="6"/>
  <c r="L1323" i="6"/>
  <c r="L1315" i="6"/>
  <c r="L1307" i="6"/>
  <c r="L1299" i="6"/>
  <c r="L1291" i="6"/>
  <c r="L1283" i="6"/>
  <c r="L1275" i="6"/>
  <c r="L1267" i="6"/>
  <c r="L1259" i="6"/>
  <c r="L1251" i="6"/>
  <c r="L1243" i="6"/>
  <c r="L1235" i="6"/>
  <c r="L1227" i="6"/>
  <c r="L1219" i="6"/>
  <c r="L1211" i="6"/>
  <c r="L1203" i="6"/>
  <c r="L1195" i="6"/>
  <c r="L1187" i="6"/>
  <c r="L1179" i="6"/>
  <c r="L1171" i="6"/>
  <c r="L1163" i="6"/>
  <c r="L1155" i="6"/>
  <c r="L1147" i="6"/>
  <c r="L1139" i="6"/>
  <c r="L1131" i="6"/>
  <c r="L1123" i="6"/>
  <c r="L1115" i="6"/>
  <c r="L1107" i="6"/>
  <c r="L1099" i="6"/>
  <c r="L1091" i="6"/>
  <c r="L1083" i="6"/>
  <c r="L1075" i="6"/>
  <c r="L1067" i="6"/>
  <c r="L1059" i="6"/>
  <c r="L1051" i="6"/>
  <c r="L1043" i="6"/>
  <c r="L1035" i="6"/>
  <c r="L1027" i="6"/>
  <c r="L1019" i="6"/>
  <c r="L1011" i="6"/>
  <c r="L1003" i="6"/>
  <c r="L995" i="6"/>
  <c r="L987" i="6"/>
  <c r="L979" i="6"/>
  <c r="L971" i="6"/>
  <c r="L963" i="6"/>
  <c r="L955" i="6"/>
  <c r="L947" i="6"/>
  <c r="L939" i="6"/>
  <c r="L931" i="6"/>
  <c r="L923" i="6"/>
  <c r="L915" i="6"/>
  <c r="L907" i="6"/>
  <c r="L899" i="6"/>
  <c r="L891" i="6"/>
  <c r="L883" i="6"/>
  <c r="L875" i="6"/>
  <c r="L867" i="6"/>
  <c r="L859" i="6"/>
  <c r="L851" i="6"/>
  <c r="L843" i="6"/>
  <c r="L835" i="6"/>
  <c r="L827" i="6"/>
  <c r="L819" i="6"/>
  <c r="L811" i="6"/>
  <c r="L803" i="6"/>
  <c r="L795" i="6"/>
  <c r="L787" i="6"/>
  <c r="L779" i="6"/>
  <c r="L771" i="6"/>
  <c r="L763" i="6"/>
  <c r="L755" i="6"/>
  <c r="L747" i="6"/>
  <c r="L739" i="6"/>
  <c r="L731" i="6"/>
  <c r="L723" i="6"/>
  <c r="L715" i="6"/>
  <c r="L707" i="6"/>
  <c r="L699" i="6"/>
  <c r="L691" i="6"/>
  <c r="L683" i="6"/>
  <c r="L675" i="6"/>
  <c r="L667" i="6"/>
  <c r="L659" i="6"/>
  <c r="L651" i="6"/>
  <c r="L643" i="6"/>
  <c r="L635" i="6"/>
  <c r="L627" i="6"/>
  <c r="L619" i="6"/>
  <c r="L2138" i="6"/>
  <c r="L2130" i="6"/>
  <c r="L2122" i="6"/>
  <c r="L2114" i="6"/>
  <c r="L2106" i="6"/>
  <c r="L2098" i="6"/>
  <c r="L2090" i="6"/>
  <c r="L2082" i="6"/>
  <c r="L2074" i="6"/>
  <c r="L2058" i="6"/>
  <c r="L2042" i="6"/>
  <c r="L2034" i="6"/>
  <c r="L2026" i="6"/>
  <c r="L2018" i="6"/>
  <c r="L2010" i="6"/>
  <c r="L1994" i="6"/>
  <c r="L1986" i="6"/>
  <c r="L1978" i="6"/>
  <c r="L1970" i="6"/>
  <c r="L1962" i="6"/>
  <c r="L1954" i="6"/>
  <c r="L1946" i="6"/>
  <c r="L1938" i="6"/>
  <c r="L1930" i="6"/>
  <c r="L1922" i="6"/>
  <c r="L1914" i="6"/>
  <c r="L1906" i="6"/>
  <c r="L1898" i="6"/>
  <c r="L1890" i="6"/>
  <c r="L1882" i="6"/>
  <c r="L1874" i="6"/>
  <c r="L1866" i="6"/>
  <c r="L1858" i="6"/>
  <c r="L1850" i="6"/>
  <c r="L1842" i="6"/>
  <c r="L1834" i="6"/>
  <c r="L1826" i="6"/>
  <c r="L1818" i="6"/>
  <c r="L1810" i="6"/>
  <c r="L1802" i="6"/>
  <c r="L1794" i="6"/>
  <c r="L1786" i="6"/>
  <c r="L1778" i="6"/>
  <c r="L1770" i="6"/>
  <c r="L1762" i="6"/>
  <c r="L1754" i="6"/>
  <c r="L1746" i="6"/>
  <c r="L1738" i="6"/>
  <c r="L1730" i="6"/>
  <c r="L1722" i="6"/>
  <c r="L1714" i="6"/>
  <c r="L1706" i="6"/>
  <c r="L1698" i="6"/>
  <c r="L1690" i="6"/>
  <c r="L1682" i="6"/>
  <c r="L1674" i="6"/>
  <c r="L1666" i="6"/>
  <c r="L1658" i="6"/>
  <c r="L1650" i="6"/>
  <c r="L1642" i="6"/>
  <c r="L1634" i="6"/>
  <c r="L1626" i="6"/>
  <c r="L1618" i="6"/>
  <c r="L1610" i="6"/>
  <c r="L1602" i="6"/>
  <c r="L1594" i="6"/>
  <c r="L1586" i="6"/>
  <c r="L1578" i="6"/>
  <c r="L1570" i="6"/>
  <c r="L1562" i="6"/>
  <c r="L1554" i="6"/>
  <c r="L1546" i="6"/>
  <c r="L1538" i="6"/>
  <c r="L1530" i="6"/>
  <c r="L1522" i="6"/>
  <c r="L1514" i="6"/>
  <c r="L1506" i="6"/>
  <c r="L1498" i="6"/>
  <c r="L1490" i="6"/>
  <c r="L1482" i="6"/>
  <c r="L1474" i="6"/>
  <c r="L1466" i="6"/>
  <c r="L1458" i="6"/>
  <c r="L1450" i="6"/>
  <c r="L1442" i="6"/>
  <c r="L1434" i="6"/>
  <c r="L1426" i="6"/>
  <c r="L1418" i="6"/>
  <c r="L1410" i="6"/>
  <c r="L1402" i="6"/>
  <c r="L1394" i="6"/>
  <c r="L1386" i="6"/>
  <c r="L1378" i="6"/>
  <c r="L1370" i="6"/>
  <c r="L1362" i="6"/>
  <c r="L1354" i="6"/>
  <c r="L1346" i="6"/>
  <c r="L1338" i="6"/>
  <c r="L1330" i="6"/>
  <c r="L1322" i="6"/>
  <c r="L1314" i="6"/>
  <c r="L1306" i="6"/>
  <c r="L1298" i="6"/>
  <c r="L1290" i="6"/>
  <c r="L1282" i="6"/>
  <c r="L1274" i="6"/>
  <c r="L1266" i="6"/>
  <c r="L1258" i="6"/>
  <c r="L1250" i="6"/>
  <c r="L1242" i="6"/>
  <c r="L1234" i="6"/>
  <c r="L1226" i="6"/>
  <c r="L1218" i="6"/>
  <c r="L1210" i="6"/>
  <c r="L1202" i="6"/>
  <c r="L1194" i="6"/>
  <c r="L1186" i="6"/>
  <c r="L1178" i="6"/>
  <c r="L1170" i="6"/>
  <c r="L1162" i="6"/>
  <c r="L1154" i="6"/>
  <c r="L1146" i="6"/>
  <c r="L1138" i="6"/>
  <c r="L1130" i="6"/>
  <c r="L1122" i="6"/>
  <c r="L1114" i="6"/>
  <c r="L1106" i="6"/>
  <c r="L1098" i="6"/>
  <c r="L1090" i="6"/>
  <c r="L1082" i="6"/>
  <c r="L1077" i="6"/>
  <c r="L1069" i="6"/>
  <c r="L1061" i="6"/>
  <c r="L1053" i="6"/>
  <c r="L1045" i="6"/>
  <c r="L1037" i="6"/>
  <c r="L1029" i="6"/>
  <c r="L1021" i="6"/>
  <c r="L1013" i="6"/>
  <c r="L1005" i="6"/>
  <c r="L997" i="6"/>
  <c r="L989" i="6"/>
  <c r="L981" i="6"/>
  <c r="L973" i="6"/>
  <c r="L965" i="6"/>
  <c r="L957" i="6"/>
  <c r="L949" i="6"/>
  <c r="L941" i="6"/>
  <c r="L933" i="6"/>
  <c r="L925" i="6"/>
  <c r="L917" i="6"/>
  <c r="L909" i="6"/>
  <c r="L901" i="6"/>
  <c r="L893" i="6"/>
  <c r="L885" i="6"/>
  <c r="L877" i="6"/>
  <c r="L869" i="6"/>
  <c r="L861" i="6"/>
  <c r="L853" i="6"/>
  <c r="L845" i="6"/>
  <c r="L837" i="6"/>
  <c r="L829" i="6"/>
  <c r="L821" i="6"/>
  <c r="L813" i="6"/>
  <c r="L805" i="6"/>
  <c r="L797" i="6"/>
  <c r="L789" i="6"/>
  <c r="L781" i="6"/>
  <c r="L773" i="6"/>
  <c r="L765" i="6"/>
  <c r="L757" i="6"/>
  <c r="L749" i="6"/>
  <c r="L741" i="6"/>
  <c r="L733" i="6"/>
  <c r="L725" i="6"/>
  <c r="L717" i="6"/>
  <c r="L709" i="6"/>
  <c r="L701" i="6"/>
  <c r="L693" i="6"/>
  <c r="L685" i="6"/>
  <c r="L677" i="6"/>
  <c r="L669" i="6"/>
  <c r="L661" i="6"/>
  <c r="L653" i="6"/>
  <c r="L645" i="6"/>
  <c r="L637" i="6"/>
  <c r="L629" i="6"/>
  <c r="L621" i="6"/>
  <c r="L613" i="6"/>
  <c r="L605" i="6"/>
  <c r="L597" i="6"/>
  <c r="L611" i="6"/>
  <c r="L603" i="6"/>
  <c r="L595" i="6"/>
  <c r="L587" i="6"/>
  <c r="L579" i="6"/>
  <c r="L571" i="6"/>
  <c r="L563" i="6"/>
  <c r="L555" i="6"/>
  <c r="L547" i="6"/>
  <c r="L539" i="6"/>
  <c r="L531" i="6"/>
  <c r="L523" i="6"/>
  <c r="L515" i="6"/>
  <c r="L507" i="6"/>
  <c r="L499" i="6"/>
  <c r="L491" i="6"/>
  <c r="L483" i="6"/>
  <c r="L475" i="6"/>
  <c r="L467" i="6"/>
  <c r="L459" i="6"/>
  <c r="L451" i="6"/>
  <c r="L443" i="6"/>
  <c r="L435" i="6"/>
  <c r="L427" i="6"/>
  <c r="L419" i="6"/>
  <c r="L411" i="6"/>
  <c r="L403" i="6"/>
  <c r="L395" i="6"/>
  <c r="L387" i="6"/>
  <c r="L379" i="6"/>
  <c r="L371" i="6"/>
  <c r="L363" i="6"/>
  <c r="L355" i="6"/>
  <c r="L347" i="6"/>
  <c r="L339" i="6"/>
  <c r="L331" i="6"/>
  <c r="L323" i="6"/>
  <c r="L315" i="6"/>
  <c r="L307" i="6"/>
  <c r="L299" i="6"/>
  <c r="L291" i="6"/>
  <c r="L283" i="6"/>
  <c r="L275" i="6"/>
  <c r="L267" i="6"/>
  <c r="L259" i="6"/>
  <c r="L251" i="6"/>
  <c r="L243" i="6"/>
  <c r="L235" i="6"/>
  <c r="L227" i="6"/>
  <c r="L219" i="6"/>
  <c r="L211" i="6"/>
  <c r="L203" i="6"/>
  <c r="L195" i="6"/>
  <c r="L187" i="6"/>
  <c r="L179" i="6"/>
  <c r="L171" i="6"/>
  <c r="L163" i="6"/>
  <c r="L155" i="6"/>
  <c r="L147" i="6"/>
  <c r="L139" i="6"/>
  <c r="L131" i="6"/>
  <c r="L123" i="6"/>
  <c r="L115" i="6"/>
  <c r="L107" i="6"/>
  <c r="L99" i="6"/>
  <c r="L91" i="6"/>
  <c r="L83" i="6"/>
  <c r="L75" i="6"/>
  <c r="L67" i="6"/>
  <c r="L59" i="6"/>
  <c r="L51" i="6"/>
  <c r="L43" i="6"/>
  <c r="L35" i="6"/>
  <c r="L27" i="6"/>
  <c r="L19" i="6"/>
  <c r="L11" i="6"/>
  <c r="L3" i="6"/>
  <c r="L1074" i="6"/>
  <c r="L1066" i="6"/>
  <c r="L1058" i="6"/>
  <c r="L1050" i="6"/>
  <c r="L1042" i="6"/>
  <c r="L1034" i="6"/>
  <c r="L1026" i="6"/>
  <c r="L1018" i="6"/>
  <c r="L1010" i="6"/>
  <c r="L1002" i="6"/>
  <c r="L994" i="6"/>
  <c r="L986" i="6"/>
  <c r="L978" i="6"/>
  <c r="L970" i="6"/>
  <c r="L962" i="6"/>
  <c r="L954" i="6"/>
  <c r="L946" i="6"/>
  <c r="L938" i="6"/>
  <c r="L930" i="6"/>
  <c r="L922" i="6"/>
  <c r="L914" i="6"/>
  <c r="L906" i="6"/>
  <c r="L898" i="6"/>
  <c r="L890" i="6"/>
  <c r="L882" i="6"/>
  <c r="L874" i="6"/>
  <c r="L866" i="6"/>
  <c r="L858" i="6"/>
  <c r="L850" i="6"/>
  <c r="L842" i="6"/>
  <c r="L834" i="6"/>
  <c r="L826" i="6"/>
  <c r="L818" i="6"/>
  <c r="L810" i="6"/>
  <c r="L802" i="6"/>
  <c r="L794" i="6"/>
  <c r="L786" i="6"/>
  <c r="L778" i="6"/>
  <c r="L770" i="6"/>
  <c r="L762" i="6"/>
  <c r="L754" i="6"/>
  <c r="L746" i="6"/>
  <c r="L738" i="6"/>
  <c r="L730" i="6"/>
  <c r="L722" i="6"/>
  <c r="L714" i="6"/>
  <c r="L706" i="6"/>
  <c r="L698" i="6"/>
  <c r="L690" i="6"/>
  <c r="L682" i="6"/>
  <c r="L674" i="6"/>
  <c r="L666" i="6"/>
  <c r="L658" i="6"/>
  <c r="L650" i="6"/>
  <c r="L642" i="6"/>
  <c r="L634" i="6"/>
  <c r="L626" i="6"/>
  <c r="L618" i="6"/>
  <c r="L610" i="6"/>
  <c r="L602" i="6"/>
  <c r="L594" i="6"/>
  <c r="L586" i="6"/>
  <c r="L578" i="6"/>
  <c r="L570" i="6"/>
  <c r="L562" i="6"/>
  <c r="L554" i="6"/>
  <c r="L546" i="6"/>
  <c r="L538" i="6"/>
  <c r="L530" i="6"/>
  <c r="L522" i="6"/>
  <c r="L514" i="6"/>
  <c r="L506" i="6"/>
  <c r="L498" i="6"/>
  <c r="L1729" i="6"/>
  <c r="L1721" i="6"/>
  <c r="L1713" i="6"/>
  <c r="L1705" i="6"/>
  <c r="L1697" i="6"/>
  <c r="L1689" i="6"/>
  <c r="L1681" i="6"/>
  <c r="L1673" i="6"/>
  <c r="L1665" i="6"/>
  <c r="L1657" i="6"/>
  <c r="L1649" i="6"/>
  <c r="L1641" i="6"/>
  <c r="L1633" i="6"/>
  <c r="L1625" i="6"/>
  <c r="L1617" i="6"/>
  <c r="L1609" i="6"/>
  <c r="L1601" i="6"/>
  <c r="L1593" i="6"/>
  <c r="L1585" i="6"/>
  <c r="L1577" i="6"/>
  <c r="L1569" i="6"/>
  <c r="L1561" i="6"/>
  <c r="L1553" i="6"/>
  <c r="L1545" i="6"/>
  <c r="L1537" i="6"/>
  <c r="L1529" i="6"/>
  <c r="L1521" i="6"/>
  <c r="L1513" i="6"/>
  <c r="L1505" i="6"/>
  <c r="L1497" i="6"/>
  <c r="L1489" i="6"/>
  <c r="L1481" i="6"/>
  <c r="L1473" i="6"/>
  <c r="L1465" i="6"/>
  <c r="L1457" i="6"/>
  <c r="L1449" i="6"/>
  <c r="L1441" i="6"/>
  <c r="L1433" i="6"/>
  <c r="L1425" i="6"/>
  <c r="L1417" i="6"/>
  <c r="L1409" i="6"/>
  <c r="L1401" i="6"/>
  <c r="L1393" i="6"/>
  <c r="L1385" i="6"/>
  <c r="L1377" i="6"/>
  <c r="L1369" i="6"/>
  <c r="L1361" i="6"/>
  <c r="L1353" i="6"/>
  <c r="L1345" i="6"/>
  <c r="L1337" i="6"/>
  <c r="L1329" i="6"/>
  <c r="L1321" i="6"/>
  <c r="L1313" i="6"/>
  <c r="L1305" i="6"/>
  <c r="L1297" i="6"/>
  <c r="L1289" i="6"/>
  <c r="L1281" i="6"/>
  <c r="L1273" i="6"/>
  <c r="L1265" i="6"/>
  <c r="L1257" i="6"/>
  <c r="L1249" i="6"/>
  <c r="L1241" i="6"/>
  <c r="L1233" i="6"/>
  <c r="L1225" i="6"/>
  <c r="L1217" i="6"/>
  <c r="L1576" i="6"/>
  <c r="L1560" i="6"/>
  <c r="L1544" i="6"/>
  <c r="L1536" i="6"/>
  <c r="L1528" i="6"/>
  <c r="L1520" i="6"/>
  <c r="L1512" i="6"/>
  <c r="L1504" i="6"/>
  <c r="L1496" i="6"/>
  <c r="L1488" i="6"/>
  <c r="L1480" i="6"/>
  <c r="L1472" i="6"/>
  <c r="L1464" i="6"/>
  <c r="L1456" i="6"/>
  <c r="L1448" i="6"/>
  <c r="L1440" i="6"/>
  <c r="L1432" i="6"/>
  <c r="L1424" i="6"/>
  <c r="L1416" i="6"/>
  <c r="L1408" i="6"/>
  <c r="L1400" i="6"/>
  <c r="L1392" i="6"/>
  <c r="L1384" i="6"/>
  <c r="L1376" i="6"/>
  <c r="L1368" i="6"/>
  <c r="L1360" i="6"/>
  <c r="L1352" i="6"/>
  <c r="L1344" i="6"/>
  <c r="L1336" i="6"/>
  <c r="L1328" i="6"/>
  <c r="L1320" i="6"/>
  <c r="L1312" i="6"/>
  <c r="L1304" i="6"/>
  <c r="L1296" i="6"/>
  <c r="L1288" i="6"/>
  <c r="L1280" i="6"/>
  <c r="L1272" i="6"/>
  <c r="L1264" i="6"/>
  <c r="L1256" i="6"/>
  <c r="L1248" i="6"/>
  <c r="L1240" i="6"/>
  <c r="L1232" i="6"/>
  <c r="L1224" i="6"/>
  <c r="L1216" i="6"/>
  <c r="L1208" i="6"/>
  <c r="L1200" i="6"/>
  <c r="L1192" i="6"/>
  <c r="L1184" i="6"/>
  <c r="L1176" i="6"/>
  <c r="L1168" i="6"/>
  <c r="L1160" i="6"/>
  <c r="L1152" i="6"/>
  <c r="L1144" i="6"/>
  <c r="L1136" i="6"/>
  <c r="L1128" i="6"/>
  <c r="L1120" i="6"/>
  <c r="L1112" i="6"/>
  <c r="L1104" i="6"/>
  <c r="L1096" i="6"/>
  <c r="L1088" i="6"/>
  <c r="L1080" i="6"/>
  <c r="L1072" i="6"/>
  <c r="L1064" i="6"/>
  <c r="L1056" i="6"/>
  <c r="L589" i="6"/>
  <c r="L581" i="6"/>
  <c r="L573" i="6"/>
  <c r="L565" i="6"/>
  <c r="L557" i="6"/>
  <c r="L549" i="6"/>
  <c r="L541" i="6"/>
  <c r="L533" i="6"/>
  <c r="L525" i="6"/>
  <c r="L517" i="6"/>
  <c r="L509" i="6"/>
  <c r="L501" i="6"/>
  <c r="L493" i="6"/>
  <c r="L485" i="6"/>
  <c r="L477" i="6"/>
  <c r="L469" i="6"/>
  <c r="L461" i="6"/>
  <c r="L453" i="6"/>
  <c r="L445" i="6"/>
  <c r="L437" i="6"/>
  <c r="L429" i="6"/>
  <c r="L421" i="6"/>
  <c r="L413" i="6"/>
  <c r="L405" i="6"/>
  <c r="L397" i="6"/>
  <c r="L389" i="6"/>
  <c r="L381" i="6"/>
  <c r="L373" i="6"/>
  <c r="L365" i="6"/>
  <c r="L357" i="6"/>
  <c r="L349" i="6"/>
  <c r="L341" i="6"/>
  <c r="L333" i="6"/>
  <c r="L325" i="6"/>
  <c r="L317" i="6"/>
  <c r="L309" i="6"/>
  <c r="L301" i="6"/>
  <c r="L293" i="6"/>
  <c r="L285" i="6"/>
  <c r="L277" i="6"/>
  <c r="L269" i="6"/>
  <c r="L261" i="6"/>
  <c r="L253" i="6"/>
  <c r="L245" i="6"/>
  <c r="L237" i="6"/>
  <c r="L229" i="6"/>
  <c r="L221" i="6"/>
  <c r="L213" i="6"/>
  <c r="L205" i="6"/>
  <c r="L197" i="6"/>
  <c r="L189" i="6"/>
  <c r="L181" i="6"/>
  <c r="L173" i="6"/>
  <c r="L165" i="6"/>
  <c r="L157" i="6"/>
  <c r="L149" i="6"/>
  <c r="L141" i="6"/>
  <c r="L133" i="6"/>
  <c r="L125" i="6"/>
  <c r="L117" i="6"/>
  <c r="L109" i="6"/>
  <c r="L101" i="6"/>
  <c r="L93" i="6"/>
  <c r="L85" i="6"/>
  <c r="L490" i="6"/>
  <c r="L482" i="6"/>
  <c r="L474" i="6"/>
  <c r="L466" i="6"/>
  <c r="L458" i="6"/>
  <c r="L450" i="6"/>
  <c r="L442" i="6"/>
  <c r="L434" i="6"/>
  <c r="L426" i="6"/>
  <c r="L418" i="6"/>
  <c r="L410" i="6"/>
  <c r="L402" i="6"/>
  <c r="L394" i="6"/>
  <c r="L386" i="6"/>
  <c r="L378" i="6"/>
  <c r="L370" i="6"/>
  <c r="L362" i="6"/>
  <c r="L354" i="6"/>
  <c r="L346" i="6"/>
  <c r="L338" i="6"/>
  <c r="L330" i="6"/>
  <c r="L322" i="6"/>
  <c r="L314" i="6"/>
  <c r="L306" i="6"/>
  <c r="L298" i="6"/>
  <c r="L290" i="6"/>
  <c r="L282" i="6"/>
  <c r="L274" i="6"/>
  <c r="L266" i="6"/>
  <c r="L258" i="6"/>
  <c r="L250" i="6"/>
  <c r="L242" i="6"/>
  <c r="L234" i="6"/>
  <c r="L226" i="6"/>
  <c r="L218" i="6"/>
  <c r="L210" i="6"/>
  <c r="L202" i="6"/>
  <c r="L194" i="6"/>
  <c r="L186" i="6"/>
  <c r="L178" i="6"/>
  <c r="L170" i="6"/>
  <c r="L162" i="6"/>
  <c r="L154" i="6"/>
  <c r="L146" i="6"/>
  <c r="L138" i="6"/>
  <c r="L130" i="6"/>
  <c r="L122" i="6"/>
  <c r="L114" i="6"/>
  <c r="L106" i="6"/>
  <c r="L98" i="6"/>
  <c r="L90" i="6"/>
  <c r="L82" i="6"/>
  <c r="L74" i="6"/>
  <c r="L1209" i="6"/>
  <c r="L1201" i="6"/>
  <c r="L1193" i="6"/>
  <c r="L1185" i="6"/>
  <c r="L1177" i="6"/>
  <c r="L641" i="6"/>
  <c r="L577" i="6"/>
  <c r="L385" i="6"/>
  <c r="L193" i="6"/>
  <c r="L129" i="6"/>
  <c r="L1169" i="6"/>
  <c r="L1161" i="6"/>
  <c r="L1153" i="6"/>
  <c r="L1145" i="6"/>
  <c r="L1137" i="6"/>
  <c r="L1129" i="6"/>
  <c r="L1121" i="6"/>
  <c r="L1113" i="6"/>
  <c r="L1105" i="6"/>
  <c r="L1097" i="6"/>
  <c r="L1089" i="6"/>
  <c r="L1081" i="6"/>
  <c r="L1073" i="6"/>
  <c r="L1065" i="6"/>
  <c r="L1057" i="6"/>
  <c r="L1049" i="6"/>
  <c r="L1041" i="6"/>
  <c r="L1033" i="6"/>
  <c r="L1025" i="6"/>
  <c r="L1017" i="6"/>
  <c r="L1009" i="6"/>
  <c r="L1001" i="6"/>
  <c r="L993" i="6"/>
  <c r="L985" i="6"/>
  <c r="L977" i="6"/>
  <c r="L969" i="6"/>
  <c r="L961" i="6"/>
  <c r="L953" i="6"/>
  <c r="L945" i="6"/>
  <c r="L937" i="6"/>
  <c r="L929" i="6"/>
  <c r="L921" i="6"/>
  <c r="L913" i="6"/>
  <c r="L905" i="6"/>
  <c r="L897" i="6"/>
  <c r="L889" i="6"/>
  <c r="L881" i="6"/>
  <c r="L873" i="6"/>
  <c r="L865" i="6"/>
  <c r="L857" i="6"/>
  <c r="L849" i="6"/>
  <c r="L841" i="6"/>
  <c r="L833" i="6"/>
  <c r="L825" i="6"/>
  <c r="L817" i="6"/>
  <c r="L809" i="6"/>
  <c r="L801" i="6"/>
  <c r="L793" i="6"/>
  <c r="L785" i="6"/>
  <c r="L777" i="6"/>
  <c r="L769" i="6"/>
  <c r="L761" i="6"/>
  <c r="L753" i="6"/>
  <c r="L745" i="6"/>
  <c r="L737" i="6"/>
  <c r="L729" i="6"/>
  <c r="L721" i="6"/>
  <c r="L713" i="6"/>
  <c r="L705" i="6"/>
  <c r="L697" i="6"/>
  <c r="L689" i="6"/>
  <c r="L681" i="6"/>
  <c r="L673" i="6"/>
  <c r="L665" i="6"/>
  <c r="L657" i="6"/>
  <c r="L649" i="6"/>
  <c r="L633" i="6"/>
  <c r="L625" i="6"/>
  <c r="L617" i="6"/>
  <c r="L609" i="6"/>
  <c r="L601" i="6"/>
  <c r="L593" i="6"/>
  <c r="L585" i="6"/>
  <c r="L569" i="6"/>
  <c r="L561" i="6"/>
  <c r="L553" i="6"/>
  <c r="L545" i="6"/>
  <c r="L537" i="6"/>
  <c r="L529" i="6"/>
  <c r="L521" i="6"/>
  <c r="L505" i="6"/>
  <c r="L497" i="6"/>
  <c r="L489" i="6"/>
  <c r="L481" i="6"/>
  <c r="L473" i="6"/>
  <c r="L465" i="6"/>
  <c r="L457" i="6"/>
  <c r="L441" i="6"/>
  <c r="L433" i="6"/>
  <c r="L425" i="6"/>
  <c r="L417" i="6"/>
  <c r="L409" i="6"/>
  <c r="L401" i="6"/>
  <c r="L393" i="6"/>
  <c r="L377" i="6"/>
  <c r="L369" i="6"/>
  <c r="L361" i="6"/>
  <c r="L353" i="6"/>
  <c r="L345" i="6"/>
  <c r="L337" i="6"/>
  <c r="L329" i="6"/>
  <c r="L313" i="6"/>
  <c r="L305" i="6"/>
  <c r="L297" i="6"/>
  <c r="L289" i="6"/>
  <c r="L281" i="6"/>
  <c r="L273" i="6"/>
  <c r="L265" i="6"/>
  <c r="L249" i="6"/>
  <c r="L241" i="6"/>
  <c r="L233" i="6"/>
  <c r="L225" i="6"/>
  <c r="L217" i="6"/>
  <c r="L209" i="6"/>
  <c r="L201" i="6"/>
  <c r="L185" i="6"/>
  <c r="L177" i="6"/>
  <c r="L169" i="6"/>
  <c r="L161" i="6"/>
  <c r="L153" i="6"/>
  <c r="L145" i="6"/>
  <c r="L137" i="6"/>
  <c r="L121" i="6"/>
  <c r="L113" i="6"/>
  <c r="L105" i="6"/>
  <c r="L97" i="6"/>
  <c r="L89" i="6"/>
  <c r="L81" i="6"/>
  <c r="L1048" i="6"/>
  <c r="L1040" i="6"/>
  <c r="L1032" i="6"/>
  <c r="L1024" i="6"/>
  <c r="L1016" i="6"/>
  <c r="L1008" i="6"/>
  <c r="L1000" i="6"/>
  <c r="L992" i="6"/>
  <c r="L984" i="6"/>
  <c r="L976" i="6"/>
  <c r="L968" i="6"/>
  <c r="L960" i="6"/>
  <c r="L952" i="6"/>
  <c r="L944" i="6"/>
  <c r="L936" i="6"/>
  <c r="L928" i="6"/>
  <c r="L920" i="6"/>
  <c r="L912" i="6"/>
  <c r="L904" i="6"/>
  <c r="L896" i="6"/>
  <c r="L888" i="6"/>
  <c r="L880" i="6"/>
  <c r="L872" i="6"/>
  <c r="L864" i="6"/>
  <c r="L856" i="6"/>
  <c r="L848" i="6"/>
  <c r="L840" i="6"/>
  <c r="L832" i="6"/>
  <c r="L824" i="6"/>
  <c r="L816" i="6"/>
  <c r="L808" i="6"/>
  <c r="L800" i="6"/>
  <c r="L792" i="6"/>
  <c r="L784" i="6"/>
  <c r="L776" i="6"/>
  <c r="L768" i="6"/>
  <c r="L760" i="6"/>
  <c r="L752" i="6"/>
  <c r="L744" i="6"/>
  <c r="L736" i="6"/>
  <c r="L728" i="6"/>
  <c r="L720" i="6"/>
  <c r="L712" i="6"/>
  <c r="L704" i="6"/>
  <c r="L696" i="6"/>
  <c r="L688" i="6"/>
  <c r="L680" i="6"/>
  <c r="L672" i="6"/>
  <c r="L664" i="6"/>
  <c r="L656" i="6"/>
  <c r="L648" i="6"/>
  <c r="L640" i="6"/>
  <c r="L632" i="6"/>
  <c r="L624" i="6"/>
  <c r="L616" i="6"/>
  <c r="L608" i="6"/>
  <c r="L600" i="6"/>
  <c r="L592" i="6"/>
  <c r="L584" i="6"/>
  <c r="L576" i="6"/>
  <c r="L568" i="6"/>
  <c r="L560" i="6"/>
  <c r="L552" i="6"/>
  <c r="L544" i="6"/>
  <c r="L536" i="6"/>
  <c r="L528" i="6"/>
  <c r="L520" i="6"/>
  <c r="L512" i="6"/>
  <c r="L504" i="6"/>
  <c r="L496" i="6"/>
  <c r="L488" i="6"/>
  <c r="L480" i="6"/>
  <c r="L472" i="6"/>
  <c r="L464" i="6"/>
  <c r="L456" i="6"/>
  <c r="L448" i="6"/>
  <c r="L440" i="6"/>
  <c r="L432" i="6"/>
  <c r="L424" i="6"/>
  <c r="L416" i="6"/>
  <c r="L408" i="6"/>
  <c r="L400" i="6"/>
  <c r="L392" i="6"/>
  <c r="L384" i="6"/>
  <c r="L376" i="6"/>
  <c r="L368" i="6"/>
  <c r="L360" i="6"/>
  <c r="L352" i="6"/>
  <c r="L344" i="6"/>
  <c r="L336" i="6"/>
  <c r="L328" i="6"/>
  <c r="L320" i="6"/>
  <c r="L312" i="6"/>
  <c r="L304" i="6"/>
  <c r="L296" i="6"/>
  <c r="L288" i="6"/>
  <c r="L280" i="6"/>
  <c r="L272" i="6"/>
  <c r="L264" i="6"/>
  <c r="L256" i="6"/>
  <c r="L248" i="6"/>
  <c r="L240" i="6"/>
  <c r="L232" i="6"/>
  <c r="L224" i="6"/>
  <c r="L216" i="6"/>
  <c r="L208" i="6"/>
  <c r="L200" i="6"/>
  <c r="L192" i="6"/>
  <c r="L184" i="6"/>
  <c r="L176" i="6"/>
  <c r="L168" i="6"/>
  <c r="L160" i="6"/>
  <c r="L152" i="6"/>
  <c r="L144" i="6"/>
  <c r="L136" i="6"/>
  <c r="L128" i="6"/>
  <c r="L120" i="6"/>
  <c r="L112" i="6"/>
  <c r="L104" i="6"/>
  <c r="L96" i="6"/>
  <c r="L88" i="6"/>
  <c r="L80" i="6"/>
  <c r="L72" i="6"/>
  <c r="L64" i="6"/>
  <c r="L56" i="6"/>
  <c r="L48" i="6"/>
  <c r="L40" i="6"/>
  <c r="L32" i="6"/>
  <c r="L24" i="6"/>
  <c r="L16" i="6"/>
  <c r="L8" i="6"/>
  <c r="L159" i="6"/>
  <c r="L151" i="6"/>
  <c r="L143" i="6"/>
  <c r="L135" i="6"/>
  <c r="L127" i="6"/>
  <c r="L119" i="6"/>
  <c r="L111" i="6"/>
  <c r="L103" i="6"/>
  <c r="L95" i="6"/>
  <c r="L87" i="6"/>
  <c r="L79" i="6"/>
  <c r="L71" i="6"/>
  <c r="L63" i="6"/>
  <c r="L55" i="6"/>
  <c r="L47" i="6"/>
  <c r="L39" i="6"/>
  <c r="L31" i="6"/>
  <c r="L23" i="6"/>
  <c r="L15" i="6"/>
  <c r="L7" i="6"/>
  <c r="L66" i="6"/>
  <c r="L58" i="6"/>
  <c r="L50" i="6"/>
  <c r="L42" i="6"/>
  <c r="L34" i="6"/>
  <c r="L26" i="6"/>
  <c r="L18" i="6"/>
  <c r="L10" i="6"/>
  <c r="L2" i="6"/>
  <c r="L73" i="6"/>
  <c r="L57" i="6"/>
  <c r="L49" i="6"/>
  <c r="L41" i="6"/>
  <c r="L33" i="6"/>
  <c r="L25" i="6"/>
  <c r="L17" i="6"/>
  <c r="L9" i="6"/>
  <c r="L70" i="6"/>
  <c r="L62" i="6"/>
  <c r="L54" i="6"/>
  <c r="L46" i="6"/>
  <c r="L38" i="6"/>
  <c r="L30" i="6"/>
  <c r="L22" i="6"/>
  <c r="L14" i="6"/>
  <c r="L6" i="6"/>
  <c r="L77" i="6"/>
  <c r="L69" i="6"/>
  <c r="L61" i="6"/>
  <c r="L53" i="6"/>
  <c r="L45" i="6"/>
  <c r="L37" i="6"/>
  <c r="L29" i="6"/>
  <c r="L21" i="6"/>
  <c r="L13" i="6"/>
  <c r="L5" i="6"/>
</calcChain>
</file>

<file path=xl/sharedStrings.xml><?xml version="1.0" encoding="utf-8"?>
<sst xmlns="http://schemas.openxmlformats.org/spreadsheetml/2006/main" count="8626" uniqueCount="63">
  <si>
    <t>Accessories</t>
  </si>
  <si>
    <t>Date</t>
  </si>
  <si>
    <t>Customer Age</t>
  </si>
  <si>
    <t>Country</t>
  </si>
  <si>
    <t>State</t>
  </si>
  <si>
    <t>Product Category</t>
  </si>
  <si>
    <t>Sub Category</t>
  </si>
  <si>
    <t>Quantity</t>
  </si>
  <si>
    <t>Unit Cost</t>
  </si>
  <si>
    <t>Unit Price</t>
  </si>
  <si>
    <t>Cost</t>
  </si>
  <si>
    <t>Revenue</t>
  </si>
  <si>
    <t>Profit</t>
  </si>
  <si>
    <t>Germany</t>
  </si>
  <si>
    <t>Nordrhein-Westfalen</t>
  </si>
  <si>
    <t>Tires and Tubes</t>
  </si>
  <si>
    <t>Hamburg</t>
  </si>
  <si>
    <t>Saarland</t>
  </si>
  <si>
    <t>Helmets</t>
  </si>
  <si>
    <t>Hessen</t>
  </si>
  <si>
    <t>Brandenburg</t>
  </si>
  <si>
    <t>Bottles and Cages</t>
  </si>
  <si>
    <t>Bayern</t>
  </si>
  <si>
    <t>Hydration Packs</t>
  </si>
  <si>
    <t>Cleaners</t>
  </si>
  <si>
    <t>Bike Stands</t>
  </si>
  <si>
    <t>Bikes</t>
  </si>
  <si>
    <t>Mountain Bikes</t>
  </si>
  <si>
    <t>Road Bikes</t>
  </si>
  <si>
    <t>Touring Bikes</t>
  </si>
  <si>
    <t>Clothing</t>
  </si>
  <si>
    <t>Caps</t>
  </si>
  <si>
    <t>Vests</t>
  </si>
  <si>
    <t>Jerseys</t>
  </si>
  <si>
    <t>Socks</t>
  </si>
  <si>
    <t>Shorts</t>
  </si>
  <si>
    <t>Naji El Kotob</t>
  </si>
  <si>
    <t>Resources</t>
  </si>
  <si>
    <t>https://github.com/NajiElKotob/awesomemso#excel</t>
  </si>
  <si>
    <t>Labs</t>
  </si>
  <si>
    <t>https://github.com/NajiElKotob/AwesomeMSO/tree/master/Excel/Labs</t>
  </si>
  <si>
    <t>Row Labels</t>
  </si>
  <si>
    <t>Grand Total</t>
  </si>
  <si>
    <t>Sum of Cost</t>
  </si>
  <si>
    <t>Sum of Revenue</t>
  </si>
  <si>
    <t xml:space="preserve"> Cost</t>
  </si>
  <si>
    <t xml:space="preserve"> Revenue</t>
  </si>
  <si>
    <t>Cost and Revenue by Product Category</t>
  </si>
  <si>
    <t>Sum of Quantity</t>
  </si>
  <si>
    <t>Sum of Profit</t>
  </si>
  <si>
    <r>
      <rPr>
        <b/>
        <sz val="22"/>
        <color theme="1"/>
        <rFont val="Arial Nova Light"/>
        <family val="2"/>
      </rPr>
      <t>Germany</t>
    </r>
    <r>
      <rPr>
        <sz val="22"/>
        <color theme="1"/>
        <rFont val="Arial Nova Light"/>
        <family val="2"/>
      </rPr>
      <t xml:space="preserve"> Sales</t>
    </r>
  </si>
  <si>
    <t>Profit by State and Category</t>
  </si>
  <si>
    <t>Revenue and Quantity by Sub Category</t>
  </si>
  <si>
    <t xml:space="preserve"> Qty</t>
  </si>
  <si>
    <t>Totals</t>
  </si>
  <si>
    <t>Questions</t>
  </si>
  <si>
    <t>Requirements</t>
  </si>
  <si>
    <t>Conditions</t>
  </si>
  <si>
    <t>Enable filtering by Date and State</t>
  </si>
  <si>
    <t>Total Revenue, Profit, Cost, and Quantity</t>
  </si>
  <si>
    <t>Revenue and Quantity by Sub-Category</t>
  </si>
  <si>
    <t>Version 3.18 | Last Update 5 October 2020</t>
  </si>
  <si>
    <t>Germany Sales Performance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</si>
</sst>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43" formatCode="_(* #,##0.00_);_(* \(#,##0.00\);_(* &quot;-&quot;??_);_(@_)"/>
    <numFmt numFmtId="164" formatCode="[$-409]mmmm\ d\,\ yyyy;@"/>
    <numFmt numFmtId="165" formatCode="_(&quot;$&quot;* #,##0_);_(&quot;$&quot;* \(#,##0\);_(&quot;$&quot;* &quot;-&quot;??_);_(@_)"/>
    <numFmt numFmtId="166" formatCode="_(* #,##0_);_(* \(#,##0\);_(* &quot;-&quot;??_);_(@_)"/>
  </numFmts>
  <fonts count="14" x14ac:knownFonts="1">
    <font>
      <sz val="11"/>
      <color theme="1"/>
      <name val="Calibri"/>
      <family val="2"/>
      <scheme val="minor"/>
    </font>
    <font>
      <sz val="11"/>
      <color theme="1"/>
      <name val="Calibri"/>
      <family val="2"/>
      <scheme val="minor"/>
    </font>
    <font>
      <u/>
      <sz val="11"/>
      <color theme="10"/>
      <name val="Calibri"/>
      <family val="2"/>
      <scheme val="minor"/>
    </font>
    <font>
      <sz val="36"/>
      <color theme="0"/>
      <name val="Arial Nova Light"/>
      <family val="2"/>
    </font>
    <font>
      <sz val="14"/>
      <color theme="0"/>
      <name val="Calibri"/>
      <family val="2"/>
      <scheme val="minor"/>
    </font>
    <font>
      <sz val="8"/>
      <color theme="2"/>
      <name val="Calibri"/>
      <family val="2"/>
      <scheme val="minor"/>
    </font>
    <font>
      <sz val="11"/>
      <color theme="9" tint="-0.499984740745262"/>
      <name val="Calibri"/>
      <family val="2"/>
      <scheme val="minor"/>
    </font>
    <font>
      <u/>
      <sz val="11"/>
      <color theme="9" tint="-0.499984740745262"/>
      <name val="Calibri"/>
      <family val="2"/>
      <scheme val="minor"/>
    </font>
    <font>
      <sz val="22"/>
      <color theme="1"/>
      <name val="Arial Nova Light"/>
      <family val="2"/>
    </font>
    <font>
      <b/>
      <sz val="22"/>
      <color theme="1"/>
      <name val="Arial Nova Light"/>
      <family val="2"/>
    </font>
    <font>
      <sz val="9"/>
      <color theme="1" tint="0.499984740745262"/>
      <name val="Calibri"/>
      <family val="2"/>
      <scheme val="minor"/>
    </font>
    <font>
      <b/>
      <sz val="11"/>
      <color theme="1"/>
      <name val="Calibri"/>
      <family val="2"/>
      <scheme val="minor"/>
    </font>
    <font>
      <sz val="12"/>
      <color theme="1"/>
      <name val="Calibri"/>
      <family val="2"/>
      <scheme val="minor"/>
    </font>
    <font>
      <sz val="16"/>
      <color theme="1"/>
      <name val="Calibri"/>
      <family val="2"/>
      <scheme val="minor"/>
    </font>
  </fonts>
  <fills count="4">
    <fill>
      <patternFill patternType="none"/>
    </fill>
    <fill>
      <patternFill patternType="gray125"/>
    </fill>
    <fill>
      <patternFill patternType="solid">
        <fgColor theme="9"/>
        <bgColor indexed="64"/>
      </patternFill>
    </fill>
    <fill>
      <patternFill patternType="solid">
        <fgColor theme="0" tint="-4.9989318521683403E-2"/>
        <bgColor indexed="64"/>
      </patternFill>
    </fill>
  </fills>
  <borders count="1">
    <border>
      <left/>
      <right/>
      <top/>
      <bottom/>
      <diagonal/>
    </border>
  </borders>
  <cellStyleXfs count="4">
    <xf numFmtId="0" fontId="0" fillId="0" borderId="0"/>
    <xf numFmtId="44" fontId="1" fillId="0" borderId="0" applyFont="0" applyFill="0" applyBorder="0" applyAlignment="0" applyProtection="0"/>
    <xf numFmtId="0" fontId="2" fillId="0" borderId="0" applyNumberFormat="0" applyFill="0" applyBorder="0" applyAlignment="0" applyProtection="0"/>
    <xf numFmtId="43" fontId="1" fillId="0" borderId="0" applyFont="0" applyFill="0" applyBorder="0" applyAlignment="0" applyProtection="0"/>
  </cellStyleXfs>
  <cellXfs count="26">
    <xf numFmtId="0" fontId="0" fillId="0" borderId="0" xfId="0"/>
    <xf numFmtId="164" fontId="0" fillId="0" borderId="0" xfId="0" applyNumberFormat="1"/>
    <xf numFmtId="165" fontId="0" fillId="0" borderId="0" xfId="1" applyNumberFormat="1" applyFont="1"/>
    <xf numFmtId="164" fontId="0" fillId="0" borderId="0" xfId="0" applyNumberFormat="1" applyAlignment="1">
      <alignment horizontal="center" vertical="center" wrapText="1"/>
    </xf>
    <xf numFmtId="0" fontId="0" fillId="0" borderId="0" xfId="0" applyAlignment="1">
      <alignment horizontal="center" vertical="center" wrapText="1"/>
    </xf>
    <xf numFmtId="165" fontId="0" fillId="0" borderId="0" xfId="1" applyNumberFormat="1" applyFont="1" applyAlignment="1">
      <alignment horizontal="center" vertical="center" wrapText="1"/>
    </xf>
    <xf numFmtId="0" fontId="3" fillId="2" borderId="0" xfId="0" applyFont="1" applyFill="1"/>
    <xf numFmtId="0" fontId="0" fillId="2" borderId="0" xfId="0" applyFill="1"/>
    <xf numFmtId="0" fontId="4" fillId="2" borderId="0" xfId="0" applyFont="1" applyFill="1"/>
    <xf numFmtId="0" fontId="5" fillId="2" borderId="0" xfId="0" applyFont="1" applyFill="1"/>
    <xf numFmtId="0" fontId="6" fillId="2" borderId="0" xfId="0" applyFont="1" applyFill="1"/>
    <xf numFmtId="0" fontId="7" fillId="2" borderId="0" xfId="2" applyFont="1" applyFill="1"/>
    <xf numFmtId="0" fontId="0" fillId="0" borderId="0" xfId="0" pivotButton="1"/>
    <xf numFmtId="0" fontId="0" fillId="0" borderId="0" xfId="0" applyAlignment="1">
      <alignment horizontal="left"/>
    </xf>
    <xf numFmtId="3" fontId="0" fillId="0" borderId="0" xfId="0" applyNumberFormat="1"/>
    <xf numFmtId="0" fontId="8" fillId="0" borderId="0" xfId="0" applyFont="1"/>
    <xf numFmtId="0" fontId="10" fillId="0" borderId="0" xfId="0" pivotButton="1" applyFont="1"/>
    <xf numFmtId="166" fontId="0" fillId="0" borderId="0" xfId="3" applyNumberFormat="1" applyFont="1"/>
    <xf numFmtId="43" fontId="0" fillId="0" borderId="0" xfId="0" applyNumberFormat="1"/>
    <xf numFmtId="0" fontId="0" fillId="3" borderId="0" xfId="0" applyFill="1"/>
    <xf numFmtId="0" fontId="0" fillId="3" borderId="0" xfId="0" applyFill="1" applyAlignment="1">
      <alignment horizontal="center" vertical="center"/>
    </xf>
    <xf numFmtId="0" fontId="0" fillId="3" borderId="0" xfId="0" applyFill="1" applyAlignment="1">
      <alignment horizontal="center" vertical="center" wrapText="1"/>
    </xf>
    <xf numFmtId="0" fontId="11" fillId="0" borderId="0" xfId="0" applyFont="1"/>
    <xf numFmtId="0" fontId="12" fillId="0" borderId="0" xfId="0" applyFont="1"/>
    <xf numFmtId="0" fontId="13" fillId="0" borderId="0" xfId="0" applyFont="1"/>
    <xf numFmtId="0" fontId="0" fillId="0" borderId="0" xfId="0" applyAlignment="1">
      <alignment horizontal="center"/>
    </xf>
  </cellXfs>
  <cellStyles count="4">
    <cellStyle name="Comma" xfId="3" builtinId="3"/>
    <cellStyle name="Currency" xfId="1" builtinId="4"/>
    <cellStyle name="Hyperlink" xfId="2" builtinId="8"/>
    <cellStyle name="Normal" xfId="0" builtinId="0"/>
  </cellStyles>
  <dxfs count="23">
    <dxf>
      <fill>
        <patternFill patternType="solid">
          <bgColor theme="0" tint="-4.9989318521683403E-2"/>
        </patternFill>
      </fill>
    </dxf>
    <dxf>
      <font>
        <color theme="1" tint="0.499984740745262"/>
      </font>
    </dxf>
    <dxf>
      <font>
        <sz val="9"/>
      </font>
    </dxf>
    <dxf>
      <numFmt numFmtId="3" formatCode="#,##0"/>
    </dxf>
    <dxf>
      <alignment horizontal="center"/>
    </dxf>
    <dxf>
      <alignment vertical="center"/>
    </dxf>
    <dxf>
      <alignment horizontal="center"/>
    </dxf>
    <dxf>
      <alignment vertical="center"/>
    </dxf>
    <dxf>
      <alignment wrapText="1"/>
    </dxf>
    <dxf>
      <alignment wrapText="1"/>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4" formatCode="[$-409]mmmm\ d\,\ yyyy;@"/>
    </dxf>
    <dxf>
      <alignment horizontal="center" vertical="center" textRotation="0" wrapText="1" indent="0" justifyLastLine="0" shrinkToFit="0" readingOrder="0"/>
    </dxf>
    <dxf>
      <font>
        <b/>
        <sz val="11"/>
        <color theme="1"/>
      </font>
      <border>
        <vertical/>
        <horizontal/>
      </border>
    </dxf>
    <dxf>
      <font>
        <color theme="1"/>
      </font>
      <border diagonalUp="0" diagonalDown="0">
        <left/>
        <right/>
        <top/>
        <bottom/>
        <vertical/>
        <horizontal/>
      </border>
    </dxf>
    <dxf>
      <font>
        <b/>
        <color theme="1"/>
      </font>
      <border>
        <bottom style="thin">
          <color theme="9"/>
        </bottom>
        <vertical/>
        <horizontal/>
      </border>
    </dxf>
    <dxf>
      <font>
        <color theme="1"/>
      </font>
      <border diagonalUp="0" diagonalDown="0">
        <left/>
        <right/>
        <top/>
        <bottom/>
        <vertical/>
        <horizontal/>
      </border>
    </dxf>
    <dxf>
      <fill>
        <patternFill>
          <bgColor theme="0" tint="-4.9989318521683403E-2"/>
        </patternFill>
      </fill>
    </dxf>
    <dxf>
      <font>
        <color theme="0"/>
      </font>
      <fill>
        <patternFill>
          <bgColor rgb="FF339966"/>
        </patternFill>
      </fill>
    </dxf>
  </dxfs>
  <tableStyles count="3" defaultTableStyle="TableStyleMedium2" defaultPivotStyle="PivotStyleLight16">
    <tableStyle name="CustomTableStyle" pivot="0" count="2" xr9:uid="{1E364627-A5E9-424C-982B-8A115D3910F7}">
      <tableStyleElement type="headerRow" dxfId="22"/>
      <tableStyleElement type="firstRowStripe" dxfId="21"/>
    </tableStyle>
    <tableStyle name="SlicerStyleLight (Borderless)" pivot="0" table="0" count="10" xr9:uid="{3238D295-6B94-4477-A275-85D460D9C962}">
      <tableStyleElement type="wholeTable" dxfId="20"/>
      <tableStyleElement type="headerRow" dxfId="19"/>
    </tableStyle>
    <tableStyle name="TimeSlicerStyleLight (Borderless)" pivot="0" table="0" count="9" xr9:uid="{ED064F24-32E5-4101-90C7-9117E54080A8}">
      <tableStyleElement type="wholeTable" dxfId="18"/>
      <tableStyleElement type="headerRow" dxfId="17"/>
    </tableStyle>
  </tableStyles>
  <colors>
    <mruColors>
      <color rgb="FFE25E54"/>
      <color rgb="FFE7A7A7"/>
      <color rgb="FFD15757"/>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9" tint="0.79998168889431442"/>
              <bgColor theme="9"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9" tint="0.59999389629810485"/>
              <bgColor theme="9"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 (Borderless)">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7">
        <dxf>
          <fill>
            <patternFill patternType="solid">
              <fgColor theme="9" tint="0.39997558519241921"/>
              <bgColor theme="9" tint="0.39997558519241921"/>
            </patternFill>
          </fill>
          <border>
            <vertical/>
            <horizontal/>
          </border>
        </dxf>
        <dxf>
          <fill>
            <gradientFill degree="90">
              <stop position="0">
                <color theme="0" tint="-0.14999847407452621"/>
              </stop>
              <stop position="1">
                <color theme="0" tint="-0.14999847407452621"/>
              </stop>
            </gradientFill>
          </fill>
          <border>
            <vertical/>
            <horizontal/>
          </border>
        </dxf>
        <dxf>
          <fill>
            <gradientFill degree="90">
              <stop position="0">
                <color theme="9" tint="0.59999389629810485"/>
              </stop>
              <stop position="1">
                <color theme="9"/>
              </stop>
            </gradientFill>
          </fill>
          <border>
            <vertical/>
            <horizontal/>
          </border>
        </dxf>
        <dxf>
          <font>
            <sz val="9"/>
            <color theme="1" tint="0.499984740745262"/>
          </font>
          <border>
            <left/>
            <right/>
            <top/>
            <bottom/>
            <vertical/>
            <horizontal/>
          </border>
        </dxf>
        <dxf>
          <font>
            <sz val="9"/>
            <color theme="1" tint="0.499984740745262"/>
          </font>
          <border>
            <left/>
            <right/>
            <top/>
            <bottom/>
            <vertical/>
            <horizontal/>
          </border>
        </dxf>
        <dxf>
          <font>
            <sz val="9"/>
            <color theme="1" tint="0.499984740745262"/>
          </font>
          <border>
            <left/>
            <right/>
            <top/>
            <bottom/>
            <vertical/>
            <horizontal/>
          </border>
        </dxf>
        <dxf>
          <font>
            <sz val="10"/>
            <color theme="9" tint="-0.249977111117893"/>
          </font>
          <border>
            <left/>
            <right/>
            <top/>
            <bottom/>
            <vertical/>
            <horizontal/>
          </border>
        </dxf>
      </x15:dxfs>
    </ext>
    <ext xmlns:x15="http://schemas.microsoft.com/office/spreadsheetml/2010/11/main" uri="{9260A510-F301-46a8-8635-F512D64BE5F5}">
      <x15:timelineStyles defaultTimelineStyle="TimeSlicerStyleLight1">
        <x15:timelineStyle name="TimeSlicerStyleLight (Borderless)">
          <x15:timelineStyleElements>
            <x15:timelineStyleElement type="selectionLabel" dxfId="6"/>
            <x15:timelineStyleElement type="timeLevel" dxfId="5"/>
            <x15:timelineStyleElement type="periodLabel1" dxfId="4"/>
            <x15:timelineStyleElement type="periodLabel2" dxfId="3"/>
            <x15:timelineStyleElement type="selectedTimeBlock" dxfId="2"/>
            <x15:timelineStyleElement type="unselectedTimeBlock" dxfId="1"/>
            <x15:timelineStyleElement type="selectedTimeBlockSpace"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[Sales Dashboard.xlsx]Analysis!Cost and Revenue by Category</c:name>
    <c:fmtId val="2"/>
  </c:pivotSource>
  <c:chart>
    <c:autoTitleDeleted val="0"/>
    <c:pivotFmts>
      <c:pivotFmt>
        <c:idx val="0"/>
        <c:spPr>
          <a:solidFill>
            <a:schemeClr val="accent6"/>
          </a:solidFill>
          <a:ln>
            <a:noFill/>
          </a:ln>
          <a:effectLst/>
        </c:spPr>
        <c:marker>
          <c:symbol val="none"/>
        </c:marker>
        <c:dLbl>
          <c:idx val="0"/>
          <c:numFmt formatCode="#,##0" sourceLinked="0"/>
          <c:spPr>
            <a:noFill/>
            <a:ln>
              <a:noFill/>
            </a:ln>
            <a:effectLst/>
          </c:spPr>
          <c:txPr>
            <a:bodyPr rot="-5400000" spcFirstLastPara="1" vertOverflow="ellipsis" vert="horz" wrap="square" lIns="38100" tIns="19050" rIns="38100" bIns="19050" anchor="ctr" anchorCtr="0">
              <a:spAutoFit/>
            </a:bodyPr>
            <a:lstStyle/>
            <a:p>
              <a:pPr algn="ct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numFmt formatCode="#,##0" sourceLinked="0"/>
          <c:spPr>
            <a:noFill/>
            <a:ln>
              <a:noFill/>
            </a:ln>
            <a:effectLst/>
          </c:spPr>
          <c:txPr>
            <a:bodyPr rot="-540000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numFmt formatCode="#,##0" sourceLinked="0"/>
          <c:spPr>
            <a:noFill/>
            <a:ln>
              <a:noFill/>
            </a:ln>
            <a:effectLst/>
          </c:spPr>
          <c:txPr>
            <a:bodyPr rot="-5400000" spcFirstLastPara="1" vertOverflow="ellipsis" wrap="square" lIns="38100" tIns="19050" rIns="38100" bIns="19050" anchor="ctr" anchorCtr="0">
              <a:spAutoFit/>
            </a:bodyPr>
            <a:lstStyle/>
            <a:p>
              <a:pPr algn="ct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numFmt formatCode="#,##0" sourceLinked="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numFmt formatCode="#,##0" sourceLinked="0"/>
          <c:spPr>
            <a:noFill/>
            <a:ln>
              <a:noFill/>
            </a:ln>
            <a:effectLst/>
          </c:spPr>
          <c:txPr>
            <a:bodyPr rot="-5400000" spcFirstLastPara="1" vertOverflow="ellipsis" wrap="square" lIns="38100" tIns="19050" rIns="38100" bIns="19050" anchor="ctr" anchorCtr="0">
              <a:spAutoFit/>
            </a:bodyPr>
            <a:lstStyle/>
            <a:p>
              <a:pPr algn="ct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numFmt formatCode="#,##0" sourceLinked="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Analysis!$B$3</c:f>
              <c:strCache>
                <c:ptCount val="1"/>
                <c:pt idx="0">
                  <c:v> Cost</c:v>
                </c:pt>
              </c:strCache>
            </c:strRef>
          </c:tx>
          <c:spPr>
            <a:solidFill>
              <a:schemeClr val="accent6">
                <a:shade val="76000"/>
              </a:schemeClr>
            </a:solidFill>
            <a:ln>
              <a:noFill/>
            </a:ln>
            <a:effectLst/>
          </c:spPr>
          <c:invertIfNegative val="0"/>
          <c:dLbls>
            <c:numFmt formatCode="#,##0" sourceLinked="0"/>
            <c:spPr>
              <a:noFill/>
              <a:ln>
                <a:noFill/>
              </a:ln>
              <a:effectLst/>
            </c:spPr>
            <c:txPr>
              <a:bodyPr rot="-5400000" spcFirstLastPara="1" vertOverflow="ellipsis" wrap="square" lIns="38100" tIns="19050" rIns="38100" bIns="19050" anchor="ctr" anchorCtr="0">
                <a:spAutoFit/>
              </a:bodyPr>
              <a:lstStyle/>
              <a:p>
                <a:pPr algn="ct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Analysis!$A$4:$A$7</c:f>
              <c:strCache>
                <c:ptCount val="3"/>
                <c:pt idx="0">
                  <c:v>Accessories</c:v>
                </c:pt>
                <c:pt idx="1">
                  <c:v>Bikes</c:v>
                </c:pt>
                <c:pt idx="2">
                  <c:v>Clothing</c:v>
                </c:pt>
              </c:strCache>
            </c:strRef>
          </c:cat>
          <c:val>
            <c:numRef>
              <c:f>Analysis!$B$4:$B$7</c:f>
              <c:numCache>
                <c:formatCode>General</c:formatCode>
                <c:ptCount val="3"/>
                <c:pt idx="0">
                  <c:v>344180.08999999997</c:v>
                </c:pt>
                <c:pt idx="1">
                  <c:v>1023541.0199999991</c:v>
                </c:pt>
                <c:pt idx="2">
                  <c:v>124174.93000000001</c:v>
                </c:pt>
              </c:numCache>
            </c:numRef>
          </c:val>
          <c:extLst>
            <c:ext xmlns:c16="http://schemas.microsoft.com/office/drawing/2014/chart" uri="{C3380CC4-5D6E-409C-BE32-E72D297353CC}">
              <c16:uniqueId val="{00000000-3E15-402B-B417-0CA21537A084}"/>
            </c:ext>
          </c:extLst>
        </c:ser>
        <c:ser>
          <c:idx val="1"/>
          <c:order val="1"/>
          <c:tx>
            <c:strRef>
              <c:f>Analysis!$C$3</c:f>
              <c:strCache>
                <c:ptCount val="1"/>
                <c:pt idx="0">
                  <c:v> Revenue</c:v>
                </c:pt>
              </c:strCache>
            </c:strRef>
          </c:tx>
          <c:spPr>
            <a:solidFill>
              <a:schemeClr val="accent6">
                <a:tint val="77000"/>
              </a:schemeClr>
            </a:solidFill>
            <a:ln>
              <a:noFill/>
            </a:ln>
            <a:effectLst/>
          </c:spPr>
          <c:invertIfNegative val="0"/>
          <c:dLbls>
            <c:numFmt formatCode="#,##0" sourceLinked="0"/>
            <c:spPr>
              <a:noFill/>
              <a:ln>
                <a:noFill/>
              </a:ln>
              <a:effectLst/>
            </c:spPr>
            <c:txPr>
              <a:bodyPr rot="-5400000" spcFirstLastPara="1" vertOverflow="ellipsis"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Analysis!$A$4:$A$7</c:f>
              <c:strCache>
                <c:ptCount val="3"/>
                <c:pt idx="0">
                  <c:v>Accessories</c:v>
                </c:pt>
                <c:pt idx="1">
                  <c:v>Bikes</c:v>
                </c:pt>
                <c:pt idx="2">
                  <c:v>Clothing</c:v>
                </c:pt>
              </c:strCache>
            </c:strRef>
          </c:cat>
          <c:val>
            <c:numRef>
              <c:f>Analysis!$C$4:$C$7</c:f>
              <c:numCache>
                <c:formatCode>General</c:formatCode>
                <c:ptCount val="3"/>
                <c:pt idx="0">
                  <c:v>459577</c:v>
                </c:pt>
                <c:pt idx="1">
                  <c:v>1156065</c:v>
                </c:pt>
                <c:pt idx="2">
                  <c:v>161965</c:v>
                </c:pt>
              </c:numCache>
            </c:numRef>
          </c:val>
          <c:extLst>
            <c:ext xmlns:c16="http://schemas.microsoft.com/office/drawing/2014/chart" uri="{C3380CC4-5D6E-409C-BE32-E72D297353CC}">
              <c16:uniqueId val="{00000001-3E15-402B-B417-0CA21537A084}"/>
            </c:ext>
          </c:extLst>
        </c:ser>
        <c:dLbls>
          <c:showLegendKey val="0"/>
          <c:showVal val="0"/>
          <c:showCatName val="0"/>
          <c:showSerName val="0"/>
          <c:showPercent val="0"/>
          <c:showBubbleSize val="0"/>
        </c:dLbls>
        <c:gapWidth val="219"/>
        <c:overlap val="-27"/>
        <c:axId val="2107960224"/>
        <c:axId val="477257744"/>
      </c:barChart>
      <c:catAx>
        <c:axId val="21079602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7257744"/>
        <c:crosses val="autoZero"/>
        <c:auto val="1"/>
        <c:lblAlgn val="ctr"/>
        <c:lblOffset val="100"/>
        <c:noMultiLvlLbl val="0"/>
      </c:catAx>
      <c:valAx>
        <c:axId val="477257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79602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[Sales Dashboard.xlsx]Analysis!PivotTable2</c:name>
    <c:fmtId val="2"/>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Analysis!$B$13</c:f>
              <c:strCache>
                <c:ptCount val="1"/>
                <c:pt idx="0">
                  <c:v> Revenue</c:v>
                </c:pt>
              </c:strCache>
            </c:strRef>
          </c:tx>
          <c:spPr>
            <a:solidFill>
              <a:schemeClr val="accent6">
                <a:lumMod val="60000"/>
                <a:lumOff val="40000"/>
              </a:schemeClr>
            </a:solidFill>
            <a:ln>
              <a:noFill/>
            </a:ln>
            <a:effectLst/>
          </c:spPr>
          <c:invertIfNegative val="0"/>
          <c:cat>
            <c:strRef>
              <c:f>Analysis!$A$14:$A$28</c:f>
              <c:strCache>
                <c:ptCount val="14"/>
                <c:pt idx="0">
                  <c:v>Bike Stands</c:v>
                </c:pt>
                <c:pt idx="1">
                  <c:v>Bottles and Cages</c:v>
                </c:pt>
                <c:pt idx="2">
                  <c:v>Caps</c:v>
                </c:pt>
                <c:pt idx="3">
                  <c:v>Cleaners</c:v>
                </c:pt>
                <c:pt idx="4">
                  <c:v>Helmets</c:v>
                </c:pt>
                <c:pt idx="5">
                  <c:v>Hydration Packs</c:v>
                </c:pt>
                <c:pt idx="6">
                  <c:v>Jerseys</c:v>
                </c:pt>
                <c:pt idx="7">
                  <c:v>Mountain Bikes</c:v>
                </c:pt>
                <c:pt idx="8">
                  <c:v>Road Bikes</c:v>
                </c:pt>
                <c:pt idx="9">
                  <c:v>Shorts</c:v>
                </c:pt>
                <c:pt idx="10">
                  <c:v>Socks</c:v>
                </c:pt>
                <c:pt idx="11">
                  <c:v>Tires and Tubes</c:v>
                </c:pt>
                <c:pt idx="12">
                  <c:v>Touring Bikes</c:v>
                </c:pt>
                <c:pt idx="13">
                  <c:v>Vests</c:v>
                </c:pt>
              </c:strCache>
            </c:strRef>
          </c:cat>
          <c:val>
            <c:numRef>
              <c:f>Analysis!$B$14:$B$28</c:f>
              <c:numCache>
                <c:formatCode>General</c:formatCode>
                <c:ptCount val="14"/>
                <c:pt idx="0">
                  <c:v>11818</c:v>
                </c:pt>
                <c:pt idx="1">
                  <c:v>47469</c:v>
                </c:pt>
                <c:pt idx="2">
                  <c:v>19457</c:v>
                </c:pt>
                <c:pt idx="3">
                  <c:v>4379</c:v>
                </c:pt>
                <c:pt idx="4">
                  <c:v>195440</c:v>
                </c:pt>
                <c:pt idx="5">
                  <c:v>14339</c:v>
                </c:pt>
                <c:pt idx="6">
                  <c:v>111722</c:v>
                </c:pt>
                <c:pt idx="7">
                  <c:v>413166</c:v>
                </c:pt>
                <c:pt idx="8">
                  <c:v>538012</c:v>
                </c:pt>
                <c:pt idx="9">
                  <c:v>6059</c:v>
                </c:pt>
                <c:pt idx="10">
                  <c:v>1932</c:v>
                </c:pt>
                <c:pt idx="11">
                  <c:v>186132</c:v>
                </c:pt>
                <c:pt idx="12">
                  <c:v>204887</c:v>
                </c:pt>
                <c:pt idx="13">
                  <c:v>22795</c:v>
                </c:pt>
              </c:numCache>
            </c:numRef>
          </c:val>
          <c:extLst>
            <c:ext xmlns:c16="http://schemas.microsoft.com/office/drawing/2014/chart" uri="{C3380CC4-5D6E-409C-BE32-E72D297353CC}">
              <c16:uniqueId val="{00000000-9B87-4226-B497-90ABACFEE17A}"/>
            </c:ext>
          </c:extLst>
        </c:ser>
        <c:dLbls>
          <c:showLegendKey val="0"/>
          <c:showVal val="0"/>
          <c:showCatName val="0"/>
          <c:showSerName val="0"/>
          <c:showPercent val="0"/>
          <c:showBubbleSize val="0"/>
        </c:dLbls>
        <c:gapWidth val="219"/>
        <c:overlap val="-27"/>
        <c:axId val="529283888"/>
        <c:axId val="478065008"/>
      </c:barChart>
      <c:lineChart>
        <c:grouping val="standard"/>
        <c:varyColors val="0"/>
        <c:ser>
          <c:idx val="1"/>
          <c:order val="1"/>
          <c:tx>
            <c:strRef>
              <c:f>Analysis!$C$13</c:f>
              <c:strCache>
                <c:ptCount val="1"/>
                <c:pt idx="0">
                  <c:v> Qty</c:v>
                </c:pt>
              </c:strCache>
            </c:strRef>
          </c:tx>
          <c:spPr>
            <a:ln w="28575" cap="rnd">
              <a:solidFill>
                <a:schemeClr val="accent2">
                  <a:tint val="77000"/>
                </a:schemeClr>
              </a:solidFill>
              <a:round/>
            </a:ln>
            <a:effectLst/>
          </c:spPr>
          <c:marker>
            <c:symbol val="none"/>
          </c:marker>
          <c:cat>
            <c:strRef>
              <c:f>Analysis!$A$14:$A$28</c:f>
              <c:strCache>
                <c:ptCount val="14"/>
                <c:pt idx="0">
                  <c:v>Bike Stands</c:v>
                </c:pt>
                <c:pt idx="1">
                  <c:v>Bottles and Cages</c:v>
                </c:pt>
                <c:pt idx="2">
                  <c:v>Caps</c:v>
                </c:pt>
                <c:pt idx="3">
                  <c:v>Cleaners</c:v>
                </c:pt>
                <c:pt idx="4">
                  <c:v>Helmets</c:v>
                </c:pt>
                <c:pt idx="5">
                  <c:v>Hydration Packs</c:v>
                </c:pt>
                <c:pt idx="6">
                  <c:v>Jerseys</c:v>
                </c:pt>
                <c:pt idx="7">
                  <c:v>Mountain Bikes</c:v>
                </c:pt>
                <c:pt idx="8">
                  <c:v>Road Bikes</c:v>
                </c:pt>
                <c:pt idx="9">
                  <c:v>Shorts</c:v>
                </c:pt>
                <c:pt idx="10">
                  <c:v>Socks</c:v>
                </c:pt>
                <c:pt idx="11">
                  <c:v>Tires and Tubes</c:v>
                </c:pt>
                <c:pt idx="12">
                  <c:v>Touring Bikes</c:v>
                </c:pt>
                <c:pt idx="13">
                  <c:v>Vests</c:v>
                </c:pt>
              </c:strCache>
            </c:strRef>
          </c:cat>
          <c:val>
            <c:numRef>
              <c:f>Analysis!$C$14:$C$28</c:f>
              <c:numCache>
                <c:formatCode>General</c:formatCode>
                <c:ptCount val="14"/>
                <c:pt idx="0">
                  <c:v>19</c:v>
                </c:pt>
                <c:pt idx="1">
                  <c:v>666</c:v>
                </c:pt>
                <c:pt idx="2">
                  <c:v>212</c:v>
                </c:pt>
                <c:pt idx="3">
                  <c:v>45</c:v>
                </c:pt>
                <c:pt idx="4">
                  <c:v>556</c:v>
                </c:pt>
                <c:pt idx="5">
                  <c:v>35</c:v>
                </c:pt>
                <c:pt idx="6">
                  <c:v>219</c:v>
                </c:pt>
                <c:pt idx="7">
                  <c:v>369</c:v>
                </c:pt>
                <c:pt idx="8">
                  <c:v>645</c:v>
                </c:pt>
                <c:pt idx="9">
                  <c:v>6</c:v>
                </c:pt>
                <c:pt idx="10">
                  <c:v>23</c:v>
                </c:pt>
                <c:pt idx="11">
                  <c:v>1208</c:v>
                </c:pt>
                <c:pt idx="12">
                  <c:v>213</c:v>
                </c:pt>
                <c:pt idx="13">
                  <c:v>29</c:v>
                </c:pt>
              </c:numCache>
            </c:numRef>
          </c:val>
          <c:smooth val="0"/>
          <c:extLst>
            <c:ext xmlns:c16="http://schemas.microsoft.com/office/drawing/2014/chart" uri="{C3380CC4-5D6E-409C-BE32-E72D297353CC}">
              <c16:uniqueId val="{00000001-9B87-4226-B497-90ABACFEE17A}"/>
            </c:ext>
          </c:extLst>
        </c:ser>
        <c:dLbls>
          <c:showLegendKey val="0"/>
          <c:showVal val="0"/>
          <c:showCatName val="0"/>
          <c:showSerName val="0"/>
          <c:showPercent val="0"/>
          <c:showBubbleSize val="0"/>
        </c:dLbls>
        <c:marker val="1"/>
        <c:smooth val="0"/>
        <c:axId val="1749517216"/>
        <c:axId val="478072080"/>
      </c:lineChart>
      <c:catAx>
        <c:axId val="529283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8065008"/>
        <c:crosses val="autoZero"/>
        <c:auto val="1"/>
        <c:lblAlgn val="ctr"/>
        <c:lblOffset val="100"/>
        <c:noMultiLvlLbl val="0"/>
      </c:catAx>
      <c:valAx>
        <c:axId val="478065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283888"/>
        <c:crosses val="autoZero"/>
        <c:crossBetween val="between"/>
      </c:valAx>
      <c:valAx>
        <c:axId val="478072080"/>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517216"/>
        <c:crosses val="max"/>
        <c:crossBetween val="between"/>
      </c:valAx>
      <c:catAx>
        <c:axId val="1749517216"/>
        <c:scaling>
          <c:orientation val="minMax"/>
        </c:scaling>
        <c:delete val="1"/>
        <c:axPos val="b"/>
        <c:numFmt formatCode="General" sourceLinked="1"/>
        <c:majorTickMark val="out"/>
        <c:minorTickMark val="none"/>
        <c:tickLblPos val="nextTo"/>
        <c:crossAx val="478072080"/>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9">
  <a:schemeClr val="accent6"/>
</cs:colorStyle>
</file>

<file path=xl/charts/colors2.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7620</xdr:rowOff>
    </xdr:from>
    <xdr:to>
      <xdr:col>2</xdr:col>
      <xdr:colOff>861060</xdr:colOff>
      <xdr:row>9</xdr:row>
      <xdr:rowOff>129540</xdr:rowOff>
    </xdr:to>
    <mc:AlternateContent xmlns:mc="http://schemas.openxmlformats.org/markup-compatibility/2006" xmlns:tsle="http://schemas.microsoft.com/office/drawing/2012/timeslicer">
      <mc:Choice Requires="tsle">
        <xdr:graphicFrame macro="">
          <xdr:nvGraphicFramePr>
            <xdr:cNvPr id="2" name="Date">
              <a:extLst>
                <a:ext uri="{FF2B5EF4-FFF2-40B4-BE49-F238E27FC236}">
                  <a16:creationId xmlns:a16="http://schemas.microsoft.com/office/drawing/2014/main" id="{B5CE69DF-E93D-4AAC-AF15-1DC7E1FD871F}"/>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0" y="541020"/>
              <a:ext cx="2080260" cy="140208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0</xdr:col>
      <xdr:colOff>7620</xdr:colOff>
      <xdr:row>10</xdr:row>
      <xdr:rowOff>0</xdr:rowOff>
    </xdr:from>
    <xdr:to>
      <xdr:col>2</xdr:col>
      <xdr:colOff>853440</xdr:colOff>
      <xdr:row>22</xdr:row>
      <xdr:rowOff>89535</xdr:rowOff>
    </xdr:to>
    <mc:AlternateContent xmlns:mc="http://schemas.openxmlformats.org/markup-compatibility/2006" xmlns:a14="http://schemas.microsoft.com/office/drawing/2010/main">
      <mc:Choice Requires="a14">
        <xdr:graphicFrame macro="">
          <xdr:nvGraphicFramePr>
            <xdr:cNvPr id="3" name="State">
              <a:extLst>
                <a:ext uri="{FF2B5EF4-FFF2-40B4-BE49-F238E27FC236}">
                  <a16:creationId xmlns:a16="http://schemas.microsoft.com/office/drawing/2014/main" id="{34ACFD8C-83BF-4F4B-8D61-9411639B2599}"/>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7620" y="1996440"/>
              <a:ext cx="206502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3</xdr:col>
      <xdr:colOff>0</xdr:colOff>
      <xdr:row>1</xdr:row>
      <xdr:rowOff>167640</xdr:rowOff>
    </xdr:from>
    <xdr:to>
      <xdr:col>8</xdr:col>
      <xdr:colOff>63500</xdr:colOff>
      <xdr:row>17</xdr:row>
      <xdr:rowOff>167640</xdr:rowOff>
    </xdr:to>
    <xdr:graphicFrame macro="">
      <xdr:nvGraphicFramePr>
        <xdr:cNvPr id="4" name="Chart 3">
          <a:extLst>
            <a:ext uri="{FF2B5EF4-FFF2-40B4-BE49-F238E27FC236}">
              <a16:creationId xmlns:a16="http://schemas.microsoft.com/office/drawing/2014/main" id="{78F9BDD5-1422-4D0A-9D31-385ADF6361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8</xdr:col>
      <xdr:colOff>101600</xdr:colOff>
      <xdr:row>1</xdr:row>
      <xdr:rowOff>160020</xdr:rowOff>
    </xdr:from>
    <xdr:to>
      <xdr:col>13</xdr:col>
      <xdr:colOff>590550</xdr:colOff>
      <xdr:row>17</xdr:row>
      <xdr:rowOff>167640</xdr:rowOff>
    </xdr:to>
    <xdr:graphicFrame macro="">
      <xdr:nvGraphicFramePr>
        <xdr:cNvPr id="5" name="Chart 4">
          <a:extLst>
            <a:ext uri="{FF2B5EF4-FFF2-40B4-BE49-F238E27FC236}">
              <a16:creationId xmlns:a16="http://schemas.microsoft.com/office/drawing/2014/main" id="{6797CC58-564A-4348-A555-218BACB1E2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13</xdr:col>
      <xdr:colOff>662940</xdr:colOff>
      <xdr:row>1</xdr:row>
      <xdr:rowOff>152400</xdr:rowOff>
    </xdr:from>
    <xdr:to>
      <xdr:col>13</xdr:col>
      <xdr:colOff>2235200</xdr:colOff>
      <xdr:row>6</xdr:row>
      <xdr:rowOff>7620</xdr:rowOff>
    </xdr:to>
    <xdr:grpSp>
      <xdr:nvGrpSpPr>
        <xdr:cNvPr id="9" name="Group 8">
          <a:extLst>
            <a:ext uri="{FF2B5EF4-FFF2-40B4-BE49-F238E27FC236}">
              <a16:creationId xmlns:a16="http://schemas.microsoft.com/office/drawing/2014/main" id="{77EE3EA2-6D11-41E9-AD3A-530610AC38A7}"/>
            </a:ext>
          </a:extLst>
        </xdr:cNvPr>
        <xdr:cNvGrpSpPr/>
      </xdr:nvGrpSpPr>
      <xdr:grpSpPr>
        <a:xfrm>
          <a:off x="9673590" y="501650"/>
          <a:ext cx="1572260" cy="775970"/>
          <a:chOff x="9601200" y="525780"/>
          <a:chExt cx="1424940" cy="769620"/>
        </a:xfrm>
      </xdr:grpSpPr>
      <xdr:sp macro="" textlink="Analysis!G5">
        <xdr:nvSpPr>
          <xdr:cNvPr id="6" name="Rectangle 5">
            <a:extLst>
              <a:ext uri="{FF2B5EF4-FFF2-40B4-BE49-F238E27FC236}">
                <a16:creationId xmlns:a16="http://schemas.microsoft.com/office/drawing/2014/main" id="{EDB48328-058A-43C0-9010-9A8D2FF04145}"/>
              </a:ext>
            </a:extLst>
          </xdr:cNvPr>
          <xdr:cNvSpPr/>
        </xdr:nvSpPr>
        <xdr:spPr>
          <a:xfrm>
            <a:off x="9601200" y="525780"/>
            <a:ext cx="1424940" cy="594360"/>
          </a:xfrm>
          <a:prstGeom prst="rect">
            <a:avLst/>
          </a:prstGeom>
          <a:solidFill>
            <a:schemeClr val="accent6">
              <a:lumMod val="20000"/>
              <a:lumOff val="80000"/>
            </a:schemeClr>
          </a:solidFill>
          <a:ln>
            <a:no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fld id="{8CE449D5-0355-48F0-B882-6E542D87D702}" type="TxLink">
              <a:rPr lang="en-US" sz="1600" b="0" i="0" u="none" strike="noStrike">
                <a:solidFill>
                  <a:schemeClr val="accent6">
                    <a:lumMod val="50000"/>
                  </a:schemeClr>
                </a:solidFill>
                <a:latin typeface="Arial Nova Light" panose="020B0304020202020204" pitchFamily="34" charset="0"/>
                <a:cs typeface="Calibri"/>
              </a:rPr>
              <a:pPr algn="ctr"/>
              <a:t> 1,777,607 </a:t>
            </a:fld>
            <a:endParaRPr lang="en-GB" sz="2800">
              <a:solidFill>
                <a:schemeClr val="accent6">
                  <a:lumMod val="50000"/>
                </a:schemeClr>
              </a:solidFill>
              <a:latin typeface="Arial Nova Light" panose="020B0304020202020204" pitchFamily="34" charset="0"/>
            </a:endParaRPr>
          </a:p>
        </xdr:txBody>
      </xdr:sp>
      <xdr:sp macro="" textlink="">
        <xdr:nvSpPr>
          <xdr:cNvPr id="8" name="Rectangle 7">
            <a:extLst>
              <a:ext uri="{FF2B5EF4-FFF2-40B4-BE49-F238E27FC236}">
                <a16:creationId xmlns:a16="http://schemas.microsoft.com/office/drawing/2014/main" id="{CDE03233-E732-4008-971E-8CFBC2BEAE57}"/>
              </a:ext>
            </a:extLst>
          </xdr:cNvPr>
          <xdr:cNvSpPr/>
        </xdr:nvSpPr>
        <xdr:spPr>
          <a:xfrm>
            <a:off x="9601200" y="982980"/>
            <a:ext cx="1424940" cy="312420"/>
          </a:xfrm>
          <a:prstGeom prst="rect">
            <a:avLst/>
          </a:prstGeom>
          <a:solidFill>
            <a:schemeClr val="accent6">
              <a:lumMod val="40000"/>
              <a:lumOff val="60000"/>
            </a:schemeClr>
          </a:solidFill>
          <a:ln>
            <a:no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marL="0" indent="0" algn="ctr"/>
            <a:r>
              <a:rPr lang="en-GB" sz="1400" b="1" i="0" u="none" strike="noStrike">
                <a:solidFill>
                  <a:schemeClr val="accent6">
                    <a:lumMod val="50000"/>
                  </a:schemeClr>
                </a:solidFill>
                <a:latin typeface="Arial Nova Light" panose="020B0304020202020204" pitchFamily="34" charset="0"/>
                <a:ea typeface="+mn-ea"/>
                <a:cs typeface="Calibri"/>
              </a:rPr>
              <a:t>Revenue</a:t>
            </a:r>
          </a:p>
        </xdr:txBody>
      </xdr:sp>
    </xdr:grpSp>
    <xdr:clientData/>
  </xdr:twoCellAnchor>
  <xdr:twoCellAnchor editAs="absolute">
    <xdr:from>
      <xdr:col>13</xdr:col>
      <xdr:colOff>678180</xdr:colOff>
      <xdr:row>15</xdr:row>
      <xdr:rowOff>121920</xdr:rowOff>
    </xdr:from>
    <xdr:to>
      <xdr:col>13</xdr:col>
      <xdr:colOff>2266950</xdr:colOff>
      <xdr:row>19</xdr:row>
      <xdr:rowOff>160020</xdr:rowOff>
    </xdr:to>
    <xdr:grpSp>
      <xdr:nvGrpSpPr>
        <xdr:cNvPr id="10" name="Group 9">
          <a:extLst>
            <a:ext uri="{FF2B5EF4-FFF2-40B4-BE49-F238E27FC236}">
              <a16:creationId xmlns:a16="http://schemas.microsoft.com/office/drawing/2014/main" id="{CCAB4E7E-937D-4135-9E4F-BA83EF6F9D6F}"/>
            </a:ext>
          </a:extLst>
        </xdr:cNvPr>
        <xdr:cNvGrpSpPr/>
      </xdr:nvGrpSpPr>
      <xdr:grpSpPr>
        <a:xfrm>
          <a:off x="9688830" y="3049270"/>
          <a:ext cx="1588770" cy="774700"/>
          <a:chOff x="9601200" y="525780"/>
          <a:chExt cx="1424940" cy="769620"/>
        </a:xfrm>
      </xdr:grpSpPr>
      <xdr:sp macro="" textlink="Analysis!I5">
        <xdr:nvSpPr>
          <xdr:cNvPr id="11" name="Rectangle 10">
            <a:extLst>
              <a:ext uri="{FF2B5EF4-FFF2-40B4-BE49-F238E27FC236}">
                <a16:creationId xmlns:a16="http://schemas.microsoft.com/office/drawing/2014/main" id="{703EB83C-BE21-45F8-ABBA-D9E435506AAF}"/>
              </a:ext>
            </a:extLst>
          </xdr:cNvPr>
          <xdr:cNvSpPr/>
        </xdr:nvSpPr>
        <xdr:spPr>
          <a:xfrm>
            <a:off x="9601200" y="525780"/>
            <a:ext cx="1424940" cy="594360"/>
          </a:xfrm>
          <a:prstGeom prst="rect">
            <a:avLst/>
          </a:prstGeom>
          <a:solidFill>
            <a:schemeClr val="bg1">
              <a:lumMod val="95000"/>
            </a:schemeClr>
          </a:solidFill>
          <a:ln>
            <a:no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fld id="{8B3ECF30-2F0F-4E09-B64B-6337C142FF8B}" type="TxLink">
              <a:rPr lang="en-US" sz="1600" b="0" i="0" u="none" strike="noStrike">
                <a:solidFill>
                  <a:schemeClr val="tx1">
                    <a:lumMod val="65000"/>
                    <a:lumOff val="35000"/>
                  </a:schemeClr>
                </a:solidFill>
                <a:latin typeface="Arial Nova Light" panose="020B0304020202020204" pitchFamily="34" charset="0"/>
                <a:cs typeface="Calibri"/>
              </a:rPr>
              <a:pPr algn="ctr"/>
              <a:t> 4,245 </a:t>
            </a:fld>
            <a:endParaRPr lang="en-GB" sz="2800">
              <a:solidFill>
                <a:schemeClr val="tx1">
                  <a:lumMod val="65000"/>
                  <a:lumOff val="35000"/>
                </a:schemeClr>
              </a:solidFill>
              <a:latin typeface="Arial Nova Light" panose="020B0304020202020204" pitchFamily="34" charset="0"/>
            </a:endParaRPr>
          </a:p>
        </xdr:txBody>
      </xdr:sp>
      <xdr:sp macro="" textlink="">
        <xdr:nvSpPr>
          <xdr:cNvPr id="12" name="Rectangle 11">
            <a:extLst>
              <a:ext uri="{FF2B5EF4-FFF2-40B4-BE49-F238E27FC236}">
                <a16:creationId xmlns:a16="http://schemas.microsoft.com/office/drawing/2014/main" id="{4BB02B21-29B9-4C36-8F6F-E89D0E1AF9F0}"/>
              </a:ext>
            </a:extLst>
          </xdr:cNvPr>
          <xdr:cNvSpPr/>
        </xdr:nvSpPr>
        <xdr:spPr>
          <a:xfrm>
            <a:off x="9601200" y="982980"/>
            <a:ext cx="1424940" cy="312420"/>
          </a:xfrm>
          <a:prstGeom prst="rect">
            <a:avLst/>
          </a:prstGeom>
          <a:solidFill>
            <a:schemeClr val="bg1">
              <a:lumMod val="85000"/>
            </a:schemeClr>
          </a:solidFill>
          <a:ln>
            <a:no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marL="0" indent="0" algn="ctr"/>
            <a:r>
              <a:rPr lang="en-GB" sz="1400" b="1" i="0" u="none" strike="noStrike">
                <a:solidFill>
                  <a:schemeClr val="tx1">
                    <a:lumMod val="65000"/>
                    <a:lumOff val="35000"/>
                  </a:schemeClr>
                </a:solidFill>
                <a:latin typeface="Arial Nova Light" panose="020B0304020202020204" pitchFamily="34" charset="0"/>
                <a:ea typeface="+mn-ea"/>
                <a:cs typeface="Calibri"/>
              </a:rPr>
              <a:t>Qty</a:t>
            </a:r>
          </a:p>
        </xdr:txBody>
      </xdr:sp>
    </xdr:grpSp>
    <xdr:clientData/>
  </xdr:twoCellAnchor>
  <xdr:twoCellAnchor editAs="absolute">
    <xdr:from>
      <xdr:col>13</xdr:col>
      <xdr:colOff>678180</xdr:colOff>
      <xdr:row>11</xdr:row>
      <xdr:rowOff>22860</xdr:rowOff>
    </xdr:from>
    <xdr:to>
      <xdr:col>13</xdr:col>
      <xdr:colOff>2247900</xdr:colOff>
      <xdr:row>15</xdr:row>
      <xdr:rowOff>60960</xdr:rowOff>
    </xdr:to>
    <xdr:grpSp>
      <xdr:nvGrpSpPr>
        <xdr:cNvPr id="13" name="Group 12">
          <a:extLst>
            <a:ext uri="{FF2B5EF4-FFF2-40B4-BE49-F238E27FC236}">
              <a16:creationId xmlns:a16="http://schemas.microsoft.com/office/drawing/2014/main" id="{262B6153-AD71-411F-8FCC-6EF85859EAEB}"/>
            </a:ext>
          </a:extLst>
        </xdr:cNvPr>
        <xdr:cNvGrpSpPr/>
      </xdr:nvGrpSpPr>
      <xdr:grpSpPr>
        <a:xfrm>
          <a:off x="9688830" y="2213610"/>
          <a:ext cx="1569720" cy="774700"/>
          <a:chOff x="9601200" y="525780"/>
          <a:chExt cx="1424940" cy="769620"/>
        </a:xfrm>
      </xdr:grpSpPr>
      <xdr:sp macro="" textlink="Analysis!F5">
        <xdr:nvSpPr>
          <xdr:cNvPr id="14" name="Rectangle 13">
            <a:extLst>
              <a:ext uri="{FF2B5EF4-FFF2-40B4-BE49-F238E27FC236}">
                <a16:creationId xmlns:a16="http://schemas.microsoft.com/office/drawing/2014/main" id="{B929D6F3-4F57-4D75-BDEA-2BA627E1BB2D}"/>
              </a:ext>
            </a:extLst>
          </xdr:cNvPr>
          <xdr:cNvSpPr/>
        </xdr:nvSpPr>
        <xdr:spPr>
          <a:xfrm>
            <a:off x="9601200" y="525780"/>
            <a:ext cx="1424940" cy="594360"/>
          </a:xfrm>
          <a:prstGeom prst="rect">
            <a:avLst/>
          </a:prstGeom>
          <a:solidFill>
            <a:schemeClr val="accent2">
              <a:lumMod val="20000"/>
              <a:lumOff val="80000"/>
            </a:schemeClr>
          </a:solidFill>
          <a:ln>
            <a:no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fld id="{1411EB09-0D8D-4F23-8CE2-848FDB8C3CB0}" type="TxLink">
              <a:rPr lang="en-US" sz="1600" b="0" i="0" u="none" strike="noStrike">
                <a:solidFill>
                  <a:srgbClr val="E25E54"/>
                </a:solidFill>
                <a:latin typeface="Arial Nova Light" panose="020B0304020202020204" pitchFamily="34" charset="0"/>
                <a:cs typeface="Calibri"/>
              </a:rPr>
              <a:pPr algn="ctr"/>
              <a:t> 1,491,896 </a:t>
            </a:fld>
            <a:endParaRPr lang="en-GB" sz="4000">
              <a:solidFill>
                <a:srgbClr val="E25E54"/>
              </a:solidFill>
              <a:latin typeface="Arial Nova Light" panose="020B0304020202020204" pitchFamily="34" charset="0"/>
            </a:endParaRPr>
          </a:p>
        </xdr:txBody>
      </xdr:sp>
      <xdr:sp macro="" textlink="">
        <xdr:nvSpPr>
          <xdr:cNvPr id="15" name="Rectangle 14">
            <a:extLst>
              <a:ext uri="{FF2B5EF4-FFF2-40B4-BE49-F238E27FC236}">
                <a16:creationId xmlns:a16="http://schemas.microsoft.com/office/drawing/2014/main" id="{372AE580-F231-4BB6-8CF4-078033CFF9C2}"/>
              </a:ext>
            </a:extLst>
          </xdr:cNvPr>
          <xdr:cNvSpPr/>
        </xdr:nvSpPr>
        <xdr:spPr>
          <a:xfrm>
            <a:off x="9601200" y="982980"/>
            <a:ext cx="1424940" cy="312420"/>
          </a:xfrm>
          <a:prstGeom prst="rect">
            <a:avLst/>
          </a:prstGeom>
          <a:solidFill>
            <a:schemeClr val="accent2">
              <a:lumMod val="40000"/>
              <a:lumOff val="60000"/>
            </a:schemeClr>
          </a:solidFill>
          <a:ln>
            <a:no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marL="0" indent="0" algn="ctr"/>
            <a:r>
              <a:rPr lang="en-GB" sz="1400" b="1" i="0" u="none" strike="noStrike">
                <a:solidFill>
                  <a:schemeClr val="accent2">
                    <a:lumMod val="75000"/>
                  </a:schemeClr>
                </a:solidFill>
                <a:latin typeface="Arial Nova Light" panose="020B0304020202020204" pitchFamily="34" charset="0"/>
                <a:ea typeface="+mn-ea"/>
                <a:cs typeface="Calibri"/>
              </a:rPr>
              <a:t>Cost</a:t>
            </a:r>
          </a:p>
        </xdr:txBody>
      </xdr:sp>
    </xdr:grpSp>
    <xdr:clientData/>
  </xdr:twoCellAnchor>
  <xdr:twoCellAnchor editAs="absolute">
    <xdr:from>
      <xdr:col>13</xdr:col>
      <xdr:colOff>662940</xdr:colOff>
      <xdr:row>6</xdr:row>
      <xdr:rowOff>68580</xdr:rowOff>
    </xdr:from>
    <xdr:to>
      <xdr:col>13</xdr:col>
      <xdr:colOff>2235200</xdr:colOff>
      <xdr:row>10</xdr:row>
      <xdr:rowOff>106680</xdr:rowOff>
    </xdr:to>
    <xdr:grpSp>
      <xdr:nvGrpSpPr>
        <xdr:cNvPr id="16" name="Group 15">
          <a:extLst>
            <a:ext uri="{FF2B5EF4-FFF2-40B4-BE49-F238E27FC236}">
              <a16:creationId xmlns:a16="http://schemas.microsoft.com/office/drawing/2014/main" id="{189E4510-49C4-46A3-BB60-C350AC1F8523}"/>
            </a:ext>
          </a:extLst>
        </xdr:cNvPr>
        <xdr:cNvGrpSpPr/>
      </xdr:nvGrpSpPr>
      <xdr:grpSpPr>
        <a:xfrm>
          <a:off x="9673590" y="1338580"/>
          <a:ext cx="1572260" cy="774700"/>
          <a:chOff x="9601200" y="525780"/>
          <a:chExt cx="1424940" cy="769620"/>
        </a:xfrm>
      </xdr:grpSpPr>
      <xdr:sp macro="" textlink="Analysis!H5">
        <xdr:nvSpPr>
          <xdr:cNvPr id="17" name="Rectangle 16">
            <a:extLst>
              <a:ext uri="{FF2B5EF4-FFF2-40B4-BE49-F238E27FC236}">
                <a16:creationId xmlns:a16="http://schemas.microsoft.com/office/drawing/2014/main" id="{B3A1CED0-09AC-4C14-8BA4-DAEBA150C649}"/>
              </a:ext>
            </a:extLst>
          </xdr:cNvPr>
          <xdr:cNvSpPr/>
        </xdr:nvSpPr>
        <xdr:spPr>
          <a:xfrm>
            <a:off x="9601200" y="525780"/>
            <a:ext cx="1424940" cy="594360"/>
          </a:xfrm>
          <a:prstGeom prst="rect">
            <a:avLst/>
          </a:prstGeom>
          <a:solidFill>
            <a:schemeClr val="accent6">
              <a:lumMod val="60000"/>
              <a:lumOff val="40000"/>
            </a:schemeClr>
          </a:solidFill>
          <a:ln>
            <a:no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fld id="{2ECE4DC3-9CE5-4100-A4BA-CDE0948C1B0E}" type="TxLink">
              <a:rPr lang="en-US" sz="1600" b="0" i="0" u="none" strike="noStrike">
                <a:solidFill>
                  <a:schemeClr val="accent6">
                    <a:lumMod val="50000"/>
                  </a:schemeClr>
                </a:solidFill>
                <a:latin typeface="Arial Nova Light" panose="020B0304020202020204" pitchFamily="34" charset="0"/>
                <a:cs typeface="Calibri"/>
              </a:rPr>
              <a:pPr algn="ctr"/>
              <a:t> 285,711 </a:t>
            </a:fld>
            <a:endParaRPr lang="en-GB" sz="4000">
              <a:solidFill>
                <a:schemeClr val="accent6">
                  <a:lumMod val="50000"/>
                </a:schemeClr>
              </a:solidFill>
              <a:latin typeface="Arial Nova Light" panose="020B0304020202020204" pitchFamily="34" charset="0"/>
            </a:endParaRPr>
          </a:p>
        </xdr:txBody>
      </xdr:sp>
      <xdr:sp macro="" textlink="">
        <xdr:nvSpPr>
          <xdr:cNvPr id="18" name="Rectangle 17">
            <a:extLst>
              <a:ext uri="{FF2B5EF4-FFF2-40B4-BE49-F238E27FC236}">
                <a16:creationId xmlns:a16="http://schemas.microsoft.com/office/drawing/2014/main" id="{7C6CBCCA-390E-4E70-B4B0-B2CB75BB1E52}"/>
              </a:ext>
            </a:extLst>
          </xdr:cNvPr>
          <xdr:cNvSpPr/>
        </xdr:nvSpPr>
        <xdr:spPr>
          <a:xfrm>
            <a:off x="9601200" y="982980"/>
            <a:ext cx="1424940" cy="312420"/>
          </a:xfrm>
          <a:prstGeom prst="rect">
            <a:avLst/>
          </a:prstGeom>
          <a:solidFill>
            <a:schemeClr val="accent6">
              <a:lumMod val="75000"/>
            </a:schemeClr>
          </a:solidFill>
          <a:ln>
            <a:noFill/>
          </a:ln>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marL="0" indent="0" algn="ctr"/>
            <a:r>
              <a:rPr lang="en-GB" sz="1400" b="1" i="0" u="none" strike="noStrike">
                <a:solidFill>
                  <a:schemeClr val="accent6">
                    <a:lumMod val="20000"/>
                    <a:lumOff val="80000"/>
                  </a:schemeClr>
                </a:solidFill>
                <a:latin typeface="Arial Nova Light" panose="020B0304020202020204" pitchFamily="34" charset="0"/>
                <a:ea typeface="+mn-ea"/>
                <a:cs typeface="Calibri"/>
              </a:rPr>
              <a:t>Profit</a:t>
            </a:r>
          </a:p>
        </xdr:txBody>
      </xdr:sp>
    </xdr:grp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DevReady/Workshops/Microsoft%20Office/Courses/Excel/Advanced%20Excel%20for%20IA/Labs/Excel%20Data%20Analysis%20for%20Auditor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Instant Calc"/>
      <sheetName val="Subtotals"/>
      <sheetName val="Flash Fill"/>
      <sheetName val="Joining Text"/>
      <sheetName val="Data Types "/>
      <sheetName val="Series"/>
      <sheetName val="Gaps"/>
      <sheetName val="Gaps II"/>
      <sheetName val="Aging"/>
      <sheetName val="Matching two lists"/>
      <sheetName val="Date Filter"/>
      <sheetName val="Transpose"/>
      <sheetName val="Icon Sets"/>
      <sheetName val="Download"/>
      <sheetName val="Sorting"/>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6">
          <cell r="A6">
            <v>42736</v>
          </cell>
          <cell r="B6">
            <v>1</v>
          </cell>
        </row>
        <row r="7">
          <cell r="A7">
            <v>42737</v>
          </cell>
          <cell r="B7">
            <v>2</v>
          </cell>
        </row>
        <row r="8">
          <cell r="A8">
            <v>42738</v>
          </cell>
          <cell r="B8">
            <v>3</v>
          </cell>
        </row>
        <row r="9">
          <cell r="A9">
            <v>42739</v>
          </cell>
          <cell r="B9">
            <v>4</v>
          </cell>
        </row>
        <row r="10">
          <cell r="A10">
            <v>42740</v>
          </cell>
          <cell r="B10">
            <v>5</v>
          </cell>
        </row>
        <row r="11">
          <cell r="A11">
            <v>42741</v>
          </cell>
          <cell r="B11">
            <v>6</v>
          </cell>
        </row>
        <row r="12">
          <cell r="A12">
            <v>42742</v>
          </cell>
          <cell r="B12">
            <v>7</v>
          </cell>
        </row>
        <row r="13">
          <cell r="A13">
            <v>42744</v>
          </cell>
          <cell r="B13">
            <v>8</v>
          </cell>
        </row>
        <row r="14">
          <cell r="A14">
            <v>42745</v>
          </cell>
          <cell r="B14">
            <v>9</v>
          </cell>
        </row>
        <row r="15">
          <cell r="A15">
            <v>42746</v>
          </cell>
          <cell r="B15">
            <v>10</v>
          </cell>
        </row>
        <row r="16">
          <cell r="A16">
            <v>42747</v>
          </cell>
          <cell r="B16">
            <v>11</v>
          </cell>
        </row>
        <row r="17">
          <cell r="A17">
            <v>42748</v>
          </cell>
          <cell r="B17">
            <v>12</v>
          </cell>
        </row>
        <row r="18">
          <cell r="A18">
            <v>42749</v>
          </cell>
          <cell r="B18">
            <v>13</v>
          </cell>
        </row>
        <row r="19">
          <cell r="A19">
            <v>42750</v>
          </cell>
          <cell r="B19">
            <v>14</v>
          </cell>
        </row>
        <row r="20">
          <cell r="A20">
            <v>42751</v>
          </cell>
          <cell r="B20">
            <v>15</v>
          </cell>
        </row>
        <row r="21">
          <cell r="A21">
            <v>42752</v>
          </cell>
          <cell r="B21">
            <v>16</v>
          </cell>
        </row>
        <row r="22">
          <cell r="A22">
            <v>42753</v>
          </cell>
          <cell r="B22">
            <v>17</v>
          </cell>
        </row>
        <row r="23">
          <cell r="A23">
            <v>42754</v>
          </cell>
          <cell r="B23">
            <v>18</v>
          </cell>
        </row>
        <row r="24">
          <cell r="A24">
            <v>42755</v>
          </cell>
          <cell r="B24">
            <v>19</v>
          </cell>
        </row>
        <row r="25">
          <cell r="A25">
            <v>42756</v>
          </cell>
          <cell r="B25">
            <v>21</v>
          </cell>
        </row>
        <row r="26">
          <cell r="A26">
            <v>42758</v>
          </cell>
          <cell r="B26">
            <v>22</v>
          </cell>
        </row>
        <row r="27">
          <cell r="A27">
            <v>42757</v>
          </cell>
          <cell r="B27">
            <v>23</v>
          </cell>
        </row>
        <row r="28">
          <cell r="A28">
            <v>42759</v>
          </cell>
          <cell r="B28">
            <v>24</v>
          </cell>
        </row>
        <row r="29">
          <cell r="A29">
            <v>42760</v>
          </cell>
          <cell r="B29">
            <v>25</v>
          </cell>
        </row>
        <row r="30">
          <cell r="A30">
            <v>42761</v>
          </cell>
          <cell r="B30">
            <v>26</v>
          </cell>
        </row>
        <row r="31">
          <cell r="A31">
            <v>42762</v>
          </cell>
          <cell r="B31">
            <v>27</v>
          </cell>
        </row>
        <row r="32">
          <cell r="A32">
            <v>42763</v>
          </cell>
          <cell r="B32">
            <v>28</v>
          </cell>
        </row>
        <row r="33">
          <cell r="A33">
            <v>42764</v>
          </cell>
          <cell r="B33">
            <v>29</v>
          </cell>
        </row>
        <row r="34">
          <cell r="A34">
            <v>42765</v>
          </cell>
          <cell r="B34">
            <v>30</v>
          </cell>
        </row>
        <row r="35">
          <cell r="A35">
            <v>42766</v>
          </cell>
          <cell r="B35">
            <v>31</v>
          </cell>
        </row>
      </sheetData>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vReady" refreshedDate="44044.933543055558" createdVersion="6" refreshedVersion="6" minRefreshableVersion="3" recordCount="2139" xr:uid="{B8306FB8-B958-4C86-AA80-0371B98CB9D2}">
  <cacheSource type="worksheet">
    <worksheetSource name="Sales"/>
  </cacheSource>
  <cacheFields count="13">
    <cacheField name="Date" numFmtId="164">
      <sharedItems containsSemiMixedTypes="0" containsNonDate="0" containsDate="1" containsString="0" minDate="2015-01-01T00:00:00" maxDate="2016-01-01T00:00:00" count="288">
        <d v="2015-09-01T00:00:00"/>
        <d v="2015-11-12T00:00:00"/>
        <d v="2015-08-22T00:00:00"/>
        <d v="2015-11-18T00:00:00"/>
        <d v="2015-11-01T00:00:00"/>
        <d v="2015-10-24T00:00:00"/>
        <d v="2015-10-05T00:00:00"/>
        <d v="2015-07-10T00:00:00"/>
        <d v="2015-12-13T00:00:00"/>
        <d v="2015-08-28T00:00:00"/>
        <d v="2015-10-14T00:00:00"/>
        <d v="2015-08-15T00:00:00"/>
        <d v="2015-11-07T00:00:00"/>
        <d v="2015-09-23T00:00:00"/>
        <d v="2015-09-17T00:00:00"/>
        <d v="2015-12-28T00:00:00"/>
        <d v="2015-07-04T00:00:00"/>
        <d v="2015-11-28T00:00:00"/>
        <d v="2015-12-14T00:00:00"/>
        <d v="2015-12-23T00:00:00"/>
        <d v="2015-12-12T00:00:00"/>
        <d v="2015-08-27T00:00:00"/>
        <d v="2015-07-09T00:00:00"/>
        <d v="2015-08-29T00:00:00"/>
        <d v="2015-07-07T00:00:00"/>
        <d v="2015-09-29T00:00:00"/>
        <d v="2015-11-05T00:00:00"/>
        <d v="2015-08-24T00:00:00"/>
        <d v="2015-10-17T00:00:00"/>
        <d v="2015-11-24T00:00:00"/>
        <d v="2015-09-11T00:00:00"/>
        <d v="2015-11-13T00:00:00"/>
        <d v="2015-12-30T00:00:00"/>
        <d v="2015-10-07T00:00:00"/>
        <d v="2015-07-08T00:00:00"/>
        <d v="2015-12-15T00:00:00"/>
        <d v="2015-11-19T00:00:00"/>
        <d v="2015-11-16T00:00:00"/>
        <d v="2015-08-16T00:00:00"/>
        <d v="2015-09-18T00:00:00"/>
        <d v="2015-12-18T00:00:00"/>
        <d v="2015-08-31T00:00:00"/>
        <d v="2015-09-26T00:00:00"/>
        <d v="2015-10-11T00:00:00"/>
        <d v="2015-09-09T00:00:00"/>
        <d v="2015-12-09T00:00:00"/>
        <d v="2015-10-22T00:00:00"/>
        <d v="2015-12-29T00:00:00"/>
        <d v="2015-08-25T00:00:00"/>
        <d v="2015-12-01T00:00:00"/>
        <d v="2015-11-29T00:00:00"/>
        <d v="2015-12-26T00:00:00"/>
        <d v="2015-09-19T00:00:00"/>
        <d v="2015-10-03T00:00:00"/>
        <d v="2015-10-31T00:00:00"/>
        <d v="2015-09-30T00:00:00"/>
        <d v="2015-11-26T00:00:00"/>
        <d v="2015-11-10T00:00:00"/>
        <d v="2015-09-14T00:00:00"/>
        <d v="2015-10-27T00:00:00"/>
        <d v="2015-11-15T00:00:00"/>
        <d v="2015-11-06T00:00:00"/>
        <d v="2015-11-02T00:00:00"/>
        <d v="2015-08-26T00:00:00"/>
        <d v="2015-12-05T00:00:00"/>
        <d v="2015-10-02T00:00:00"/>
        <d v="2015-09-02T00:00:00"/>
        <d v="2015-09-08T00:00:00"/>
        <d v="2015-09-04T00:00:00"/>
        <d v="2015-08-02T00:00:00"/>
        <d v="2015-12-19T00:00:00"/>
        <d v="2015-09-07T00:00:00"/>
        <d v="2015-09-21T00:00:00"/>
        <d v="2015-10-01T00:00:00"/>
        <d v="2015-08-20T00:00:00"/>
        <d v="2015-09-03T00:00:00"/>
        <d v="2015-07-20T00:00:00"/>
        <d v="2015-10-10T00:00:00"/>
        <d v="2015-08-18T00:00:00"/>
        <d v="2015-08-06T00:00:00"/>
        <d v="2015-12-07T00:00:00"/>
        <d v="2015-07-01T00:00:00"/>
        <d v="2015-10-09T00:00:00"/>
        <d v="2015-10-23T00:00:00"/>
        <d v="2015-07-25T00:00:00"/>
        <d v="2015-07-12T00:00:00"/>
        <d v="2015-10-08T00:00:00"/>
        <d v="2015-08-21T00:00:00"/>
        <d v="2015-07-21T00:00:00"/>
        <d v="2015-12-17T00:00:00"/>
        <d v="2015-10-20T00:00:00"/>
        <d v="2015-12-25T00:00:00"/>
        <d v="2015-12-04T00:00:00"/>
        <d v="2015-09-15T00:00:00"/>
        <d v="2015-11-21T00:00:00"/>
        <d v="2015-08-17T00:00:00"/>
        <d v="2015-10-30T00:00:00"/>
        <d v="2015-07-05T00:00:00"/>
        <d v="2015-07-31T00:00:00"/>
        <d v="2015-10-21T00:00:00"/>
        <d v="2015-11-09T00:00:00"/>
        <d v="2015-08-01T00:00:00"/>
        <d v="2015-10-18T00:00:00"/>
        <d v="2015-08-12T00:00:00"/>
        <d v="2015-08-11T00:00:00"/>
        <d v="2015-11-20T00:00:00"/>
        <d v="2015-11-30T00:00:00"/>
        <d v="2015-08-09T00:00:00"/>
        <d v="2015-11-17T00:00:00"/>
        <d v="2015-12-11T00:00:00"/>
        <d v="2015-10-28T00:00:00"/>
        <d v="2015-09-22T00:00:00"/>
        <d v="2015-08-08T00:00:00"/>
        <d v="2015-12-06T00:00:00"/>
        <d v="2015-11-27T00:00:00"/>
        <d v="2015-08-23T00:00:00"/>
        <d v="2015-11-03T00:00:00"/>
        <d v="2015-10-13T00:00:00"/>
        <d v="2015-12-31T00:00:00"/>
        <d v="2015-09-25T00:00:00"/>
        <d v="2015-10-16T00:00:00"/>
        <d v="2015-07-03T00:00:00"/>
        <d v="2015-10-15T00:00:00"/>
        <d v="2015-07-30T00:00:00"/>
        <d v="2015-09-28T00:00:00"/>
        <d v="2015-12-02T00:00:00"/>
        <d v="2015-12-27T00:00:00"/>
        <d v="2015-11-22T00:00:00"/>
        <d v="2015-12-20T00:00:00"/>
        <d v="2015-10-25T00:00:00"/>
        <d v="2015-10-29T00:00:00"/>
        <d v="2015-09-20T00:00:00"/>
        <d v="2015-09-05T00:00:00"/>
        <d v="2015-11-08T00:00:00"/>
        <d v="2015-09-16T00:00:00"/>
        <d v="2015-07-27T00:00:00"/>
        <d v="2015-07-19T00:00:00"/>
        <d v="2015-07-11T00:00:00"/>
        <d v="2015-08-07T00:00:00"/>
        <d v="2015-10-26T00:00:00"/>
        <d v="2015-09-27T00:00:00"/>
        <d v="2015-10-04T00:00:00"/>
        <d v="2015-08-14T00:00:00"/>
        <d v="2015-12-10T00:00:00"/>
        <d v="2015-08-10T00:00:00"/>
        <d v="2015-09-12T00:00:00"/>
        <d v="2015-09-24T00:00:00"/>
        <d v="2015-08-03T00:00:00"/>
        <d v="2015-11-25T00:00:00"/>
        <d v="2015-07-02T00:00:00"/>
        <d v="2015-11-11T00:00:00"/>
        <d v="2015-07-29T00:00:00"/>
        <d v="2015-08-05T00:00:00"/>
        <d v="2015-09-10T00:00:00"/>
        <d v="2015-10-19T00:00:00"/>
        <d v="2015-08-19T00:00:00"/>
        <d v="2015-12-22T00:00:00"/>
        <d v="2015-09-06T00:00:00"/>
        <d v="2015-12-24T00:00:00"/>
        <d v="2015-10-06T00:00:00"/>
        <d v="2015-12-08T00:00:00"/>
        <d v="2015-12-03T00:00:00"/>
        <d v="2015-10-12T00:00:00"/>
        <d v="2015-11-23T00:00:00"/>
        <d v="2015-08-30T00:00:00"/>
        <d v="2015-07-26T00:00:00"/>
        <d v="2015-07-17T00:00:00"/>
        <d v="2015-11-14T00:00:00"/>
        <d v="2015-12-21T00:00:00"/>
        <d v="2015-07-24T00:00:00"/>
        <d v="2015-12-16T00:00:00"/>
        <d v="2015-11-04T00:00:00"/>
        <d v="2015-09-13T00:00:00"/>
        <d v="2015-08-13T00:00:00"/>
        <d v="2015-06-23T00:00:00"/>
        <d v="2015-05-03T00:00:00"/>
        <d v="2015-01-24T00:00:00"/>
        <d v="2015-06-25T00:00:00"/>
        <d v="2015-08-04T00:00:00"/>
        <d v="2015-06-01T00:00:00"/>
        <d v="2015-04-13T00:00:00"/>
        <d v="2015-03-28T00:00:00"/>
        <d v="2015-01-07T00:00:00"/>
        <d v="2015-04-03T00:00:00"/>
        <d v="2015-04-15T00:00:00"/>
        <d v="2015-04-24T00:00:00"/>
        <d v="2015-04-11T00:00:00"/>
        <d v="2015-04-16T00:00:00"/>
        <d v="2015-03-19T00:00:00"/>
        <d v="2015-05-31T00:00:00"/>
        <d v="2015-06-22T00:00:00"/>
        <d v="2015-04-01T00:00:00"/>
        <d v="2015-04-19T00:00:00"/>
        <d v="2015-03-17T00:00:00"/>
        <d v="2015-06-19T00:00:00"/>
        <d v="2015-06-14T00:00:00"/>
        <d v="2015-06-04T00:00:00"/>
        <d v="2015-05-10T00:00:00"/>
        <d v="2015-05-23T00:00:00"/>
        <d v="2015-05-17T00:00:00"/>
        <d v="2015-05-08T00:00:00"/>
        <d v="2015-05-14T00:00:00"/>
        <d v="2015-05-28T00:00:00"/>
        <d v="2015-05-24T00:00:00"/>
        <d v="2015-05-07T00:00:00"/>
        <d v="2015-05-05T00:00:00"/>
        <d v="2015-04-30T00:00:00"/>
        <d v="2015-06-15T00:00:00"/>
        <d v="2015-03-10T00:00:00"/>
        <d v="2015-02-03T00:00:00"/>
        <d v="2015-01-23T00:00:00"/>
        <d v="2015-04-26T00:00:00"/>
        <d v="2015-01-15T00:00:00"/>
        <d v="2015-01-18T00:00:00"/>
        <d v="2015-01-02T00:00:00"/>
        <d v="2015-06-16T00:00:00"/>
        <d v="2015-02-22T00:00:00"/>
        <d v="2015-02-13T00:00:00"/>
        <d v="2015-06-05T00:00:00"/>
        <d v="2015-02-25T00:00:00"/>
        <d v="2015-06-27T00:00:00"/>
        <d v="2015-07-28T00:00:00"/>
        <d v="2015-05-13T00:00:00"/>
        <d v="2015-04-05T00:00:00"/>
        <d v="2015-03-22T00:00:00"/>
        <d v="2015-03-11T00:00:00"/>
        <d v="2015-03-07T00:00:00"/>
        <d v="2015-03-04T00:00:00"/>
        <d v="2015-03-20T00:00:00"/>
        <d v="2015-01-29T00:00:00"/>
        <d v="2015-01-13T00:00:00"/>
        <d v="2015-02-28T00:00:00"/>
        <d v="2015-06-11T00:00:00"/>
        <d v="2015-06-06T00:00:00"/>
        <d v="2015-05-27T00:00:00"/>
        <d v="2015-06-28T00:00:00"/>
        <d v="2015-06-17T00:00:00"/>
        <d v="2015-05-06T00:00:00"/>
        <d v="2015-05-04T00:00:00"/>
        <d v="2015-01-21T00:00:00"/>
        <d v="2015-05-20T00:00:00"/>
        <d v="2015-05-11T00:00:00"/>
        <d v="2015-05-30T00:00:00"/>
        <d v="2015-05-26T00:00:00"/>
        <d v="2015-04-12T00:00:00"/>
        <d v="2015-04-08T00:00:00"/>
        <d v="2015-04-27T00:00:00"/>
        <d v="2015-04-28T00:00:00"/>
        <d v="2015-07-13T00:00:00"/>
        <d v="2015-03-12T00:00:00"/>
        <d v="2015-03-30T00:00:00"/>
        <d v="2015-03-05T00:00:00"/>
        <d v="2015-03-14T00:00:00"/>
        <d v="2015-02-06T00:00:00"/>
        <d v="2015-02-15T00:00:00"/>
        <d v="2015-02-19T00:00:00"/>
        <d v="2015-02-02T00:00:00"/>
        <d v="2015-04-25T00:00:00"/>
        <d v="2015-01-04T00:00:00"/>
        <d v="2015-01-09T00:00:00"/>
        <d v="2015-02-09T00:00:00"/>
        <d v="2015-01-01T00:00:00"/>
        <d v="2015-04-17T00:00:00"/>
        <d v="2015-02-17T00:00:00"/>
        <d v="2015-02-14T00:00:00"/>
        <d v="2015-07-15T00:00:00"/>
        <d v="2015-03-08T00:00:00"/>
        <d v="2015-02-18T00:00:00"/>
        <d v="2015-01-22T00:00:00"/>
        <d v="2015-06-30T00:00:00"/>
        <d v="2015-05-22T00:00:00"/>
        <d v="2015-01-28T00:00:00"/>
        <d v="2015-07-22T00:00:00"/>
        <d v="2015-05-02T00:00:00"/>
        <d v="2015-01-30T00:00:00"/>
        <d v="2015-06-08T00:00:00"/>
        <d v="2015-06-24T00:00:00"/>
        <d v="2015-05-21T00:00:00"/>
        <d v="2015-05-19T00:00:00"/>
        <d v="2015-04-18T00:00:00"/>
        <d v="2015-04-09T00:00:00"/>
        <d v="2015-03-18T00:00:00"/>
        <d v="2015-02-16T00:00:00"/>
        <d v="2015-02-24T00:00:00"/>
        <d v="2015-04-14T00:00:00"/>
        <d v="2015-02-08T00:00:00"/>
        <d v="2015-02-21T00:00:00"/>
        <d v="2015-01-16T00:00:00"/>
      </sharedItems>
      <fieldGroup par="12" base="0">
        <rangePr groupBy="days" startDate="2015-01-01T00:00:00" endDate="2016-01-01T00:00:00"/>
        <groupItems count="368">
          <s v="&lt;01-01-2015"/>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1-2016"/>
        </groupItems>
      </fieldGroup>
    </cacheField>
    <cacheField name="Customer Age" numFmtId="0">
      <sharedItems containsSemiMixedTypes="0" containsString="0" containsNumber="1" containsInteger="1" minValue="17" maxValue="85"/>
    </cacheField>
    <cacheField name="Country" numFmtId="0">
      <sharedItems/>
    </cacheField>
    <cacheField name="State" numFmtId="0">
      <sharedItems count="6">
        <s v="Nordrhein-Westfalen"/>
        <s v="Hamburg"/>
        <s v="Saarland"/>
        <s v="Hessen"/>
        <s v="Brandenburg"/>
        <s v="Bayern"/>
      </sharedItems>
    </cacheField>
    <cacheField name="Product Category" numFmtId="0">
      <sharedItems count="3">
        <s v="Accessories"/>
        <s v="Bikes"/>
        <s v="Clothing"/>
      </sharedItems>
    </cacheField>
    <cacheField name="Sub Category" numFmtId="0">
      <sharedItems count="14">
        <s v="Tires and Tubes"/>
        <s v="Helmets"/>
        <s v="Bottles and Cages"/>
        <s v="Hydration Packs"/>
        <s v="Cleaners"/>
        <s v="Bike Stands"/>
        <s v="Mountain Bikes"/>
        <s v="Road Bikes"/>
        <s v="Touring Bikes"/>
        <s v="Caps"/>
        <s v="Vests"/>
        <s v="Jerseys"/>
        <s v="Socks"/>
        <s v="Shorts"/>
      </sharedItems>
    </cacheField>
    <cacheField name="Quantity" numFmtId="0">
      <sharedItems containsSemiMixedTypes="0" containsString="0" containsNumber="1" containsInteger="1" minValue="1" maxValue="5"/>
    </cacheField>
    <cacheField name="Unit Cost" numFmtId="165">
      <sharedItems containsSemiMixedTypes="0" containsString="0" containsNumber="1" minValue="0.67" maxValue="2443"/>
    </cacheField>
    <cacheField name="Unit Price" numFmtId="165">
      <sharedItems containsSemiMixedTypes="0" containsString="0" containsNumber="1" minValue="1" maxValue="3014"/>
    </cacheField>
    <cacheField name="Cost" numFmtId="165">
      <sharedItems containsSemiMixedTypes="0" containsString="0" containsNumber="1" minValue="2" maxValue="4060"/>
    </cacheField>
    <cacheField name="Revenue" numFmtId="165">
      <sharedItems containsSemiMixedTypes="0" containsString="0" containsNumber="1" containsInteger="1" minValue="3" maxValue="5355"/>
    </cacheField>
    <cacheField name="Profit" numFmtId="165">
      <sharedItems containsSemiMixedTypes="0" containsString="0" containsNumber="1" minValue="-31" maxValue="1295"/>
    </cacheField>
    <cacheField name="Months" numFmtId="0" databaseField="0">
      <fieldGroup base="0">
        <rangePr groupBy="months" startDate="2015-01-01T00:00:00" endDate="2016-01-01T00:00:00"/>
        <groupItems count="14">
          <s v="&lt;01-01-2015"/>
          <s v="Jan"/>
          <s v="Feb"/>
          <s v="Mar"/>
          <s v="Apr"/>
          <s v="May"/>
          <s v="Jun"/>
          <s v="Jul"/>
          <s v="Aug"/>
          <s v="Sep"/>
          <s v="Oct"/>
          <s v="Nov"/>
          <s v="Dec"/>
          <s v="&gt;01-01-2016"/>
        </groupItems>
      </fieldGroup>
    </cacheField>
  </cacheFields>
  <extLst>
    <ext xmlns:x14="http://schemas.microsoft.com/office/spreadsheetml/2009/9/main" uri="{725AE2AE-9491-48be-B2B4-4EB974FC3084}">
      <x14:pivotCacheDefinition pivotCacheId="6991037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39">
  <r>
    <x v="0"/>
    <n v="36"/>
    <s v="Germany"/>
    <x v="0"/>
    <x v="0"/>
    <x v="0"/>
    <n v="5"/>
    <n v="812"/>
    <n v="1071"/>
    <n v="4060"/>
    <n v="5355"/>
    <n v="1295"/>
  </r>
  <r>
    <x v="0"/>
    <n v="36"/>
    <s v="Germany"/>
    <x v="0"/>
    <x v="0"/>
    <x v="0"/>
    <n v="1"/>
    <n v="60"/>
    <n v="84"/>
    <n v="90"/>
    <n v="84"/>
    <n v="-6"/>
  </r>
  <r>
    <x v="1"/>
    <n v="36"/>
    <s v="Germany"/>
    <x v="1"/>
    <x v="0"/>
    <x v="0"/>
    <n v="2"/>
    <n v="57.5"/>
    <n v="78.5"/>
    <n v="115"/>
    <n v="157"/>
    <n v="42"/>
  </r>
  <r>
    <x v="1"/>
    <n v="36"/>
    <s v="Germany"/>
    <x v="1"/>
    <x v="0"/>
    <x v="0"/>
    <n v="2"/>
    <n v="390"/>
    <n v="383"/>
    <n v="780"/>
    <n v="766"/>
    <n v="-14"/>
  </r>
  <r>
    <x v="2"/>
    <n v="36"/>
    <s v="Germany"/>
    <x v="1"/>
    <x v="0"/>
    <x v="0"/>
    <n v="3"/>
    <n v="35"/>
    <n v="48"/>
    <n v="105"/>
    <n v="144"/>
    <n v="39"/>
  </r>
  <r>
    <x v="3"/>
    <n v="35"/>
    <s v="Germany"/>
    <x v="2"/>
    <x v="0"/>
    <x v="0"/>
    <n v="1"/>
    <n v="112"/>
    <n v="149"/>
    <n v="112"/>
    <n v="149"/>
    <n v="37"/>
  </r>
  <r>
    <x v="3"/>
    <n v="35"/>
    <s v="Germany"/>
    <x v="2"/>
    <x v="0"/>
    <x v="0"/>
    <n v="1"/>
    <n v="625"/>
    <n v="868"/>
    <n v="625"/>
    <n v="868"/>
    <n v="243"/>
  </r>
  <r>
    <x v="4"/>
    <n v="35"/>
    <s v="Germany"/>
    <x v="2"/>
    <x v="0"/>
    <x v="1"/>
    <n v="3"/>
    <n v="221.67"/>
    <n v="323"/>
    <n v="665.01"/>
    <n v="969"/>
    <n v="303.99"/>
  </r>
  <r>
    <x v="4"/>
    <n v="35"/>
    <s v="Germany"/>
    <x v="2"/>
    <x v="0"/>
    <x v="0"/>
    <n v="1"/>
    <n v="100"/>
    <n v="139"/>
    <n v="145"/>
    <n v="139"/>
    <n v="-6"/>
  </r>
  <r>
    <x v="5"/>
    <n v="35"/>
    <s v="Germany"/>
    <x v="2"/>
    <x v="0"/>
    <x v="1"/>
    <n v="1"/>
    <n v="490"/>
    <n v="657"/>
    <n v="490"/>
    <n v="657"/>
    <n v="167"/>
  </r>
  <r>
    <x v="5"/>
    <n v="35"/>
    <s v="Germany"/>
    <x v="2"/>
    <x v="0"/>
    <x v="0"/>
    <n v="3"/>
    <n v="23.33"/>
    <n v="31"/>
    <n v="69.989999999999995"/>
    <n v="93"/>
    <n v="23.010000000000005"/>
  </r>
  <r>
    <x v="5"/>
    <n v="35"/>
    <s v="Germany"/>
    <x v="2"/>
    <x v="0"/>
    <x v="0"/>
    <n v="1"/>
    <n v="638"/>
    <n v="865"/>
    <n v="638"/>
    <n v="865"/>
    <n v="227"/>
  </r>
  <r>
    <x v="6"/>
    <n v="35"/>
    <s v="Germany"/>
    <x v="0"/>
    <x v="0"/>
    <x v="1"/>
    <n v="1"/>
    <n v="840"/>
    <n v="1048"/>
    <n v="840"/>
    <n v="1048"/>
    <n v="208"/>
  </r>
  <r>
    <x v="6"/>
    <n v="35"/>
    <s v="Germany"/>
    <x v="0"/>
    <x v="0"/>
    <x v="0"/>
    <n v="3"/>
    <n v="203"/>
    <n v="264.66666666666669"/>
    <n v="609"/>
    <n v="794"/>
    <n v="185"/>
  </r>
  <r>
    <x v="6"/>
    <n v="35"/>
    <s v="Germany"/>
    <x v="0"/>
    <x v="0"/>
    <x v="0"/>
    <n v="2"/>
    <n v="42.5"/>
    <n v="61.5"/>
    <n v="85"/>
    <n v="123"/>
    <n v="38"/>
  </r>
  <r>
    <x v="7"/>
    <n v="35"/>
    <s v="Germany"/>
    <x v="0"/>
    <x v="0"/>
    <x v="1"/>
    <n v="1"/>
    <n v="1050"/>
    <n v="1513"/>
    <n v="1050"/>
    <n v="1513"/>
    <n v="463"/>
  </r>
  <r>
    <x v="8"/>
    <n v="22"/>
    <s v="Germany"/>
    <x v="0"/>
    <x v="0"/>
    <x v="0"/>
    <n v="3"/>
    <n v="40"/>
    <n v="50.333333333333336"/>
    <n v="120"/>
    <n v="151"/>
    <n v="31"/>
  </r>
  <r>
    <x v="8"/>
    <n v="22"/>
    <s v="Germany"/>
    <x v="0"/>
    <x v="0"/>
    <x v="0"/>
    <n v="3"/>
    <n v="83.33"/>
    <n v="117.33333333333333"/>
    <n v="249.99"/>
    <n v="352"/>
    <n v="102.00999999999999"/>
  </r>
  <r>
    <x v="9"/>
    <n v="22"/>
    <s v="Germany"/>
    <x v="0"/>
    <x v="0"/>
    <x v="0"/>
    <n v="3"/>
    <n v="13.33"/>
    <n v="19"/>
    <n v="39.99"/>
    <n v="57"/>
    <n v="17.009999999999998"/>
  </r>
  <r>
    <x v="10"/>
    <n v="18"/>
    <s v="Germany"/>
    <x v="1"/>
    <x v="0"/>
    <x v="0"/>
    <n v="1"/>
    <n v="25"/>
    <n v="33"/>
    <n v="34"/>
    <n v="33"/>
    <n v="-1"/>
  </r>
  <r>
    <x v="10"/>
    <n v="18"/>
    <s v="Germany"/>
    <x v="1"/>
    <x v="0"/>
    <x v="0"/>
    <n v="3"/>
    <n v="8.33"/>
    <n v="11.333333333333334"/>
    <n v="24.990000000000002"/>
    <n v="34"/>
    <n v="9.009999999999998"/>
  </r>
  <r>
    <x v="10"/>
    <n v="18"/>
    <s v="Germany"/>
    <x v="1"/>
    <x v="0"/>
    <x v="0"/>
    <n v="1"/>
    <n v="406"/>
    <n v="529"/>
    <n v="406"/>
    <n v="529"/>
    <n v="123"/>
  </r>
  <r>
    <x v="11"/>
    <n v="21"/>
    <s v="Germany"/>
    <x v="3"/>
    <x v="0"/>
    <x v="1"/>
    <n v="3"/>
    <n v="58.33"/>
    <n v="78.333333333333329"/>
    <n v="174.99"/>
    <n v="235"/>
    <n v="60.009999999999991"/>
  </r>
  <r>
    <x v="12"/>
    <n v="63"/>
    <s v="Germany"/>
    <x v="0"/>
    <x v="0"/>
    <x v="0"/>
    <n v="1"/>
    <n v="16"/>
    <n v="22"/>
    <n v="16"/>
    <n v="22"/>
    <n v="6"/>
  </r>
  <r>
    <x v="12"/>
    <n v="63"/>
    <s v="Germany"/>
    <x v="0"/>
    <x v="0"/>
    <x v="0"/>
    <n v="1"/>
    <n v="870"/>
    <n v="1156"/>
    <n v="870"/>
    <n v="1156"/>
    <n v="286"/>
  </r>
  <r>
    <x v="12"/>
    <n v="63"/>
    <s v="Germany"/>
    <x v="0"/>
    <x v="0"/>
    <x v="0"/>
    <n v="1"/>
    <n v="100"/>
    <n v="138"/>
    <n v="100"/>
    <n v="138"/>
    <n v="38"/>
  </r>
  <r>
    <x v="13"/>
    <n v="35"/>
    <s v="Germany"/>
    <x v="4"/>
    <x v="0"/>
    <x v="0"/>
    <n v="3"/>
    <n v="10.67"/>
    <n v="15"/>
    <n v="32.01"/>
    <n v="45"/>
    <n v="12.990000000000002"/>
  </r>
  <r>
    <x v="13"/>
    <n v="35"/>
    <s v="Germany"/>
    <x v="4"/>
    <x v="0"/>
    <x v="0"/>
    <n v="1"/>
    <n v="80"/>
    <n v="112"/>
    <n v="80"/>
    <n v="112"/>
    <n v="32"/>
  </r>
  <r>
    <x v="13"/>
    <n v="35"/>
    <s v="Germany"/>
    <x v="4"/>
    <x v="0"/>
    <x v="0"/>
    <n v="1"/>
    <n v="406"/>
    <n v="531"/>
    <n v="406"/>
    <n v="531"/>
    <n v="125"/>
  </r>
  <r>
    <x v="14"/>
    <n v="32"/>
    <s v="Germany"/>
    <x v="1"/>
    <x v="0"/>
    <x v="2"/>
    <n v="3"/>
    <n v="75"/>
    <n v="93.666666666666671"/>
    <n v="225"/>
    <n v="281"/>
    <n v="56"/>
  </r>
  <r>
    <x v="14"/>
    <n v="32"/>
    <s v="Germany"/>
    <x v="1"/>
    <x v="0"/>
    <x v="2"/>
    <n v="2"/>
    <n v="55"/>
    <n v="73.5"/>
    <n v="110"/>
    <n v="147"/>
    <n v="37"/>
  </r>
  <r>
    <x v="15"/>
    <n v="31"/>
    <s v="Germany"/>
    <x v="0"/>
    <x v="0"/>
    <x v="1"/>
    <n v="1"/>
    <n v="175"/>
    <n v="221"/>
    <n v="175"/>
    <n v="221"/>
    <n v="46"/>
  </r>
  <r>
    <x v="16"/>
    <n v="29"/>
    <s v="Germany"/>
    <x v="0"/>
    <x v="0"/>
    <x v="0"/>
    <n v="3"/>
    <n v="11.33"/>
    <n v="15.333333333333334"/>
    <n v="33.99"/>
    <n v="46"/>
    <n v="12.009999999999998"/>
  </r>
  <r>
    <x v="16"/>
    <n v="29"/>
    <s v="Germany"/>
    <x v="0"/>
    <x v="0"/>
    <x v="0"/>
    <n v="1"/>
    <n v="80"/>
    <n v="109"/>
    <n v="80"/>
    <n v="109"/>
    <n v="29"/>
  </r>
  <r>
    <x v="16"/>
    <n v="29"/>
    <s v="Germany"/>
    <x v="0"/>
    <x v="0"/>
    <x v="0"/>
    <n v="2"/>
    <n v="322.5"/>
    <n v="431.5"/>
    <n v="645"/>
    <n v="863"/>
    <n v="218"/>
  </r>
  <r>
    <x v="17"/>
    <n v="51"/>
    <s v="Germany"/>
    <x v="0"/>
    <x v="0"/>
    <x v="2"/>
    <n v="3"/>
    <n v="28.33"/>
    <n v="41.666666666666664"/>
    <n v="84.99"/>
    <n v="125"/>
    <n v="40.010000000000005"/>
  </r>
  <r>
    <x v="17"/>
    <n v="51"/>
    <s v="Germany"/>
    <x v="0"/>
    <x v="0"/>
    <x v="2"/>
    <n v="1"/>
    <n v="100"/>
    <n v="133"/>
    <n v="100"/>
    <n v="133"/>
    <n v="33"/>
  </r>
  <r>
    <x v="11"/>
    <n v="52"/>
    <s v="Germany"/>
    <x v="2"/>
    <x v="0"/>
    <x v="0"/>
    <n v="3"/>
    <n v="215"/>
    <n v="268"/>
    <n v="645"/>
    <n v="804"/>
    <n v="159"/>
  </r>
  <r>
    <x v="11"/>
    <n v="52"/>
    <s v="Germany"/>
    <x v="2"/>
    <x v="0"/>
    <x v="0"/>
    <n v="3"/>
    <n v="36"/>
    <n v="47.666666666666664"/>
    <n v="108"/>
    <n v="143"/>
    <n v="35"/>
  </r>
  <r>
    <x v="18"/>
    <n v="40"/>
    <s v="Germany"/>
    <x v="1"/>
    <x v="0"/>
    <x v="0"/>
    <n v="2"/>
    <n v="261"/>
    <n v="353.5"/>
    <n v="522"/>
    <n v="707"/>
    <n v="185"/>
  </r>
  <r>
    <x v="19"/>
    <n v="45"/>
    <s v="Germany"/>
    <x v="2"/>
    <x v="0"/>
    <x v="0"/>
    <n v="1"/>
    <n v="11"/>
    <n v="16"/>
    <n v="11"/>
    <n v="16"/>
    <n v="5"/>
  </r>
  <r>
    <x v="19"/>
    <n v="45"/>
    <s v="Germany"/>
    <x v="2"/>
    <x v="0"/>
    <x v="0"/>
    <n v="2"/>
    <n v="37.5"/>
    <n v="47.5"/>
    <n v="75"/>
    <n v="95"/>
    <n v="20"/>
  </r>
  <r>
    <x v="19"/>
    <n v="45"/>
    <s v="Germany"/>
    <x v="2"/>
    <x v="0"/>
    <x v="0"/>
    <n v="2"/>
    <n v="337.5"/>
    <n v="416.5"/>
    <n v="675"/>
    <n v="833"/>
    <n v="158"/>
  </r>
  <r>
    <x v="20"/>
    <n v="28"/>
    <s v="Germany"/>
    <x v="0"/>
    <x v="0"/>
    <x v="2"/>
    <n v="1"/>
    <n v="190"/>
    <n v="250"/>
    <n v="190"/>
    <n v="250"/>
    <n v="60"/>
  </r>
  <r>
    <x v="21"/>
    <n v="27"/>
    <s v="Germany"/>
    <x v="3"/>
    <x v="0"/>
    <x v="2"/>
    <n v="2"/>
    <n v="5"/>
    <n v="7"/>
    <n v="10"/>
    <n v="14"/>
    <n v="4"/>
  </r>
  <r>
    <x v="22"/>
    <n v="27"/>
    <s v="Germany"/>
    <x v="3"/>
    <x v="0"/>
    <x v="2"/>
    <n v="3"/>
    <n v="21.67"/>
    <n v="30"/>
    <n v="65.010000000000005"/>
    <n v="90"/>
    <n v="24.989999999999995"/>
  </r>
  <r>
    <x v="22"/>
    <n v="27"/>
    <s v="Germany"/>
    <x v="3"/>
    <x v="0"/>
    <x v="2"/>
    <n v="2"/>
    <n v="108"/>
    <n v="142"/>
    <n v="216"/>
    <n v="284"/>
    <n v="68"/>
  </r>
  <r>
    <x v="23"/>
    <n v="24"/>
    <s v="Germany"/>
    <x v="0"/>
    <x v="0"/>
    <x v="1"/>
    <n v="2"/>
    <n v="490"/>
    <n v="624.5"/>
    <n v="980"/>
    <n v="1249"/>
    <n v="269"/>
  </r>
  <r>
    <x v="24"/>
    <n v="24"/>
    <s v="Germany"/>
    <x v="0"/>
    <x v="0"/>
    <x v="1"/>
    <n v="1"/>
    <n v="245"/>
    <n v="342"/>
    <n v="245"/>
    <n v="342"/>
    <n v="97"/>
  </r>
  <r>
    <x v="25"/>
    <n v="23"/>
    <s v="Germany"/>
    <x v="3"/>
    <x v="0"/>
    <x v="0"/>
    <n v="1"/>
    <n v="125"/>
    <n v="169"/>
    <n v="125"/>
    <n v="169"/>
    <n v="44"/>
  </r>
  <r>
    <x v="26"/>
    <n v="28"/>
    <s v="Germany"/>
    <x v="2"/>
    <x v="0"/>
    <x v="2"/>
    <n v="2"/>
    <n v="130.5"/>
    <n v="174.5"/>
    <n v="261"/>
    <n v="349"/>
    <n v="88"/>
  </r>
  <r>
    <x v="26"/>
    <n v="28"/>
    <s v="Germany"/>
    <x v="2"/>
    <x v="0"/>
    <x v="2"/>
    <n v="1"/>
    <n v="120"/>
    <n v="146"/>
    <n v="120"/>
    <n v="146"/>
    <n v="26"/>
  </r>
  <r>
    <x v="27"/>
    <n v="27"/>
    <s v="Germany"/>
    <x v="3"/>
    <x v="0"/>
    <x v="0"/>
    <n v="1"/>
    <n v="7"/>
    <n v="9"/>
    <n v="7"/>
    <n v="9"/>
    <n v="2"/>
  </r>
  <r>
    <x v="27"/>
    <n v="27"/>
    <s v="Germany"/>
    <x v="3"/>
    <x v="0"/>
    <x v="0"/>
    <n v="2"/>
    <n v="200"/>
    <n v="280.5"/>
    <n v="400"/>
    <n v="561"/>
    <n v="161"/>
  </r>
  <r>
    <x v="27"/>
    <n v="27"/>
    <s v="Germany"/>
    <x v="3"/>
    <x v="0"/>
    <x v="0"/>
    <n v="1"/>
    <n v="80"/>
    <n v="107"/>
    <n v="80"/>
    <n v="107"/>
    <n v="27"/>
  </r>
  <r>
    <x v="28"/>
    <n v="36"/>
    <s v="Germany"/>
    <x v="1"/>
    <x v="0"/>
    <x v="2"/>
    <n v="1"/>
    <n v="207"/>
    <n v="267"/>
    <n v="207"/>
    <n v="267"/>
    <n v="60"/>
  </r>
  <r>
    <x v="28"/>
    <n v="36"/>
    <s v="Germany"/>
    <x v="1"/>
    <x v="0"/>
    <x v="2"/>
    <n v="1"/>
    <n v="5"/>
    <n v="7"/>
    <n v="5"/>
    <n v="7"/>
    <n v="2"/>
  </r>
  <r>
    <x v="29"/>
    <n v="41"/>
    <s v="Germany"/>
    <x v="1"/>
    <x v="0"/>
    <x v="0"/>
    <n v="3"/>
    <n v="0.67"/>
    <n v="1"/>
    <n v="2.0100000000000002"/>
    <n v="3"/>
    <n v="0.98999999999999977"/>
  </r>
  <r>
    <x v="6"/>
    <n v="41"/>
    <s v="Germany"/>
    <x v="1"/>
    <x v="0"/>
    <x v="0"/>
    <n v="3"/>
    <n v="28"/>
    <n v="36.666666666666664"/>
    <n v="84"/>
    <n v="110"/>
    <n v="26"/>
  </r>
  <r>
    <x v="30"/>
    <n v="41"/>
    <s v="Germany"/>
    <x v="1"/>
    <x v="0"/>
    <x v="1"/>
    <n v="3"/>
    <n v="140"/>
    <n v="182.66666666666666"/>
    <n v="420"/>
    <n v="548"/>
    <n v="128"/>
  </r>
  <r>
    <x v="30"/>
    <n v="41"/>
    <s v="Germany"/>
    <x v="1"/>
    <x v="0"/>
    <x v="0"/>
    <n v="2"/>
    <n v="7.5"/>
    <n v="10.5"/>
    <n v="15"/>
    <n v="21"/>
    <n v="6"/>
  </r>
  <r>
    <x v="30"/>
    <n v="41"/>
    <s v="Germany"/>
    <x v="1"/>
    <x v="0"/>
    <x v="0"/>
    <n v="2"/>
    <n v="188.5"/>
    <n v="260"/>
    <n v="377"/>
    <n v="520"/>
    <n v="143"/>
  </r>
  <r>
    <x v="31"/>
    <n v="36"/>
    <s v="Germany"/>
    <x v="3"/>
    <x v="0"/>
    <x v="0"/>
    <n v="2"/>
    <n v="27.5"/>
    <n v="35.5"/>
    <n v="55"/>
    <n v="71"/>
    <n v="16"/>
  </r>
  <r>
    <x v="31"/>
    <n v="36"/>
    <s v="Germany"/>
    <x v="3"/>
    <x v="0"/>
    <x v="0"/>
    <n v="3"/>
    <n v="222.33"/>
    <n v="291.33333333333331"/>
    <n v="666.99"/>
    <n v="874"/>
    <n v="207.01"/>
  </r>
  <r>
    <x v="32"/>
    <n v="36"/>
    <s v="Germany"/>
    <x v="5"/>
    <x v="0"/>
    <x v="3"/>
    <n v="3"/>
    <n v="311.67"/>
    <n v="422"/>
    <n v="935.01"/>
    <n v="1266"/>
    <n v="330.99"/>
  </r>
  <r>
    <x v="32"/>
    <n v="36"/>
    <s v="Germany"/>
    <x v="5"/>
    <x v="0"/>
    <x v="0"/>
    <n v="1"/>
    <n v="35"/>
    <n v="50"/>
    <n v="35"/>
    <n v="50"/>
    <n v="15"/>
  </r>
  <r>
    <x v="32"/>
    <n v="36"/>
    <s v="Germany"/>
    <x v="5"/>
    <x v="0"/>
    <x v="0"/>
    <n v="1"/>
    <n v="406"/>
    <n v="564"/>
    <n v="406"/>
    <n v="564"/>
    <n v="158"/>
  </r>
  <r>
    <x v="33"/>
    <n v="36"/>
    <s v="Germany"/>
    <x v="5"/>
    <x v="0"/>
    <x v="0"/>
    <n v="3"/>
    <n v="38.67"/>
    <n v="50"/>
    <n v="116.01"/>
    <n v="150"/>
    <n v="33.989999999999995"/>
  </r>
  <r>
    <x v="33"/>
    <n v="36"/>
    <s v="Germany"/>
    <x v="5"/>
    <x v="0"/>
    <x v="0"/>
    <n v="1"/>
    <n v="600"/>
    <n v="840"/>
    <n v="600"/>
    <n v="840"/>
    <n v="240"/>
  </r>
  <r>
    <x v="34"/>
    <n v="36"/>
    <s v="Germany"/>
    <x v="5"/>
    <x v="0"/>
    <x v="0"/>
    <n v="1"/>
    <n v="11"/>
    <n v="15"/>
    <n v="11"/>
    <n v="15"/>
    <n v="4"/>
  </r>
  <r>
    <x v="35"/>
    <n v="36"/>
    <s v="Germany"/>
    <x v="0"/>
    <x v="0"/>
    <x v="0"/>
    <n v="3"/>
    <n v="30"/>
    <n v="39.666666666666664"/>
    <n v="90"/>
    <n v="119"/>
    <n v="29"/>
  </r>
  <r>
    <x v="21"/>
    <n v="36"/>
    <s v="Germany"/>
    <x v="0"/>
    <x v="0"/>
    <x v="0"/>
    <n v="2"/>
    <n v="26.5"/>
    <n v="34.5"/>
    <n v="53"/>
    <n v="69"/>
    <n v="16"/>
  </r>
  <r>
    <x v="21"/>
    <n v="36"/>
    <s v="Germany"/>
    <x v="0"/>
    <x v="0"/>
    <x v="0"/>
    <n v="1"/>
    <n v="580"/>
    <n v="737"/>
    <n v="580"/>
    <n v="737"/>
    <n v="157"/>
  </r>
  <r>
    <x v="36"/>
    <n v="35"/>
    <s v="Germany"/>
    <x v="0"/>
    <x v="0"/>
    <x v="0"/>
    <n v="1"/>
    <n v="70"/>
    <n v="96"/>
    <n v="70"/>
    <n v="96"/>
    <n v="26"/>
  </r>
  <r>
    <x v="37"/>
    <n v="35"/>
    <s v="Germany"/>
    <x v="0"/>
    <x v="0"/>
    <x v="0"/>
    <n v="3"/>
    <n v="38.67"/>
    <n v="52.666666666666664"/>
    <n v="116.01"/>
    <n v="158"/>
    <n v="41.989999999999995"/>
  </r>
  <r>
    <x v="37"/>
    <n v="35"/>
    <s v="Germany"/>
    <x v="0"/>
    <x v="0"/>
    <x v="0"/>
    <n v="1"/>
    <n v="525"/>
    <n v="733"/>
    <n v="525"/>
    <n v="733"/>
    <n v="208"/>
  </r>
  <r>
    <x v="38"/>
    <n v="35"/>
    <s v="Germany"/>
    <x v="0"/>
    <x v="0"/>
    <x v="0"/>
    <n v="2"/>
    <n v="65"/>
    <n v="84.5"/>
    <n v="130"/>
    <n v="169"/>
    <n v="39"/>
  </r>
  <r>
    <x v="38"/>
    <n v="35"/>
    <s v="Germany"/>
    <x v="0"/>
    <x v="0"/>
    <x v="0"/>
    <n v="2"/>
    <n v="290"/>
    <n v="377"/>
    <n v="580"/>
    <n v="754"/>
    <n v="174"/>
  </r>
  <r>
    <x v="39"/>
    <n v="20"/>
    <s v="Germany"/>
    <x v="3"/>
    <x v="0"/>
    <x v="0"/>
    <n v="1"/>
    <n v="203"/>
    <n v="267"/>
    <n v="203"/>
    <n v="267"/>
    <n v="64"/>
  </r>
  <r>
    <x v="39"/>
    <n v="20"/>
    <s v="Germany"/>
    <x v="3"/>
    <x v="0"/>
    <x v="0"/>
    <n v="1"/>
    <n v="20"/>
    <n v="26"/>
    <n v="20"/>
    <n v="26"/>
    <n v="6"/>
  </r>
  <r>
    <x v="18"/>
    <n v="19"/>
    <s v="Germany"/>
    <x v="5"/>
    <x v="0"/>
    <x v="0"/>
    <n v="3"/>
    <n v="8.33"/>
    <n v="12"/>
    <n v="24.990000000000002"/>
    <n v="36"/>
    <n v="11.009999999999998"/>
  </r>
  <r>
    <x v="18"/>
    <n v="19"/>
    <s v="Germany"/>
    <x v="5"/>
    <x v="0"/>
    <x v="0"/>
    <n v="2"/>
    <n v="377"/>
    <n v="515.5"/>
    <n v="754"/>
    <n v="1031"/>
    <n v="277"/>
  </r>
  <r>
    <x v="40"/>
    <n v="33"/>
    <s v="Germany"/>
    <x v="5"/>
    <x v="0"/>
    <x v="1"/>
    <n v="1"/>
    <n v="210"/>
    <n v="273"/>
    <n v="210"/>
    <n v="273"/>
    <n v="63"/>
  </r>
  <r>
    <x v="41"/>
    <n v="33"/>
    <s v="Germany"/>
    <x v="0"/>
    <x v="0"/>
    <x v="0"/>
    <n v="3"/>
    <n v="9"/>
    <n v="12.333333333333334"/>
    <n v="27"/>
    <n v="37"/>
    <n v="10"/>
  </r>
  <r>
    <x v="41"/>
    <n v="33"/>
    <s v="Germany"/>
    <x v="0"/>
    <x v="0"/>
    <x v="0"/>
    <n v="2"/>
    <n v="75"/>
    <n v="100"/>
    <n v="150"/>
    <n v="200"/>
    <n v="50"/>
  </r>
  <r>
    <x v="41"/>
    <n v="33"/>
    <s v="Germany"/>
    <x v="0"/>
    <x v="0"/>
    <x v="0"/>
    <n v="3"/>
    <n v="9.33"/>
    <n v="12.333333333333334"/>
    <n v="27.990000000000002"/>
    <n v="37"/>
    <n v="9.009999999999998"/>
  </r>
  <r>
    <x v="40"/>
    <n v="32"/>
    <s v="Germany"/>
    <x v="2"/>
    <x v="0"/>
    <x v="1"/>
    <n v="3"/>
    <n v="58.33"/>
    <n v="77.333333333333329"/>
    <n v="174.99"/>
    <n v="232"/>
    <n v="57.009999999999991"/>
  </r>
  <r>
    <x v="42"/>
    <n v="32"/>
    <s v="Germany"/>
    <x v="2"/>
    <x v="0"/>
    <x v="1"/>
    <n v="3"/>
    <n v="315"/>
    <n v="401"/>
    <n v="945"/>
    <n v="1203"/>
    <n v="258"/>
  </r>
  <r>
    <x v="43"/>
    <n v="30"/>
    <s v="Germany"/>
    <x v="2"/>
    <x v="0"/>
    <x v="2"/>
    <n v="3"/>
    <n v="9"/>
    <n v="11.666666666666666"/>
    <n v="27"/>
    <n v="35"/>
    <n v="8"/>
  </r>
  <r>
    <x v="43"/>
    <n v="30"/>
    <s v="Germany"/>
    <x v="2"/>
    <x v="0"/>
    <x v="2"/>
    <n v="3"/>
    <n v="35"/>
    <n v="46.666666666666664"/>
    <n v="105"/>
    <n v="140"/>
    <n v="35"/>
  </r>
  <r>
    <x v="44"/>
    <n v="31"/>
    <s v="Germany"/>
    <x v="1"/>
    <x v="0"/>
    <x v="1"/>
    <n v="3"/>
    <n v="81.67"/>
    <n v="118.66666666666667"/>
    <n v="245.01"/>
    <n v="356"/>
    <n v="110.99000000000001"/>
  </r>
  <r>
    <x v="44"/>
    <n v="31"/>
    <s v="Germany"/>
    <x v="1"/>
    <x v="0"/>
    <x v="0"/>
    <n v="1"/>
    <n v="5"/>
    <n v="6"/>
    <n v="5"/>
    <n v="6"/>
    <n v="1"/>
  </r>
  <r>
    <x v="44"/>
    <n v="31"/>
    <s v="Germany"/>
    <x v="1"/>
    <x v="0"/>
    <x v="0"/>
    <n v="1"/>
    <n v="493"/>
    <n v="685"/>
    <n v="493"/>
    <n v="685"/>
    <n v="192"/>
  </r>
  <r>
    <x v="27"/>
    <n v="31"/>
    <s v="Germany"/>
    <x v="1"/>
    <x v="0"/>
    <x v="0"/>
    <n v="2"/>
    <n v="17"/>
    <n v="22.5"/>
    <n v="34"/>
    <n v="45"/>
    <n v="11"/>
  </r>
  <r>
    <x v="27"/>
    <n v="31"/>
    <s v="Germany"/>
    <x v="1"/>
    <x v="0"/>
    <x v="0"/>
    <n v="3"/>
    <n v="30"/>
    <n v="39.666666666666664"/>
    <n v="90"/>
    <n v="119"/>
    <n v="29"/>
  </r>
  <r>
    <x v="27"/>
    <n v="31"/>
    <s v="Germany"/>
    <x v="1"/>
    <x v="0"/>
    <x v="0"/>
    <n v="1"/>
    <n v="580"/>
    <n v="711"/>
    <n v="580"/>
    <n v="711"/>
    <n v="131"/>
  </r>
  <r>
    <x v="45"/>
    <n v="48"/>
    <s v="Germany"/>
    <x v="3"/>
    <x v="0"/>
    <x v="0"/>
    <n v="3"/>
    <n v="13"/>
    <n v="17"/>
    <n v="39"/>
    <n v="51"/>
    <n v="12"/>
  </r>
  <r>
    <x v="46"/>
    <n v="47"/>
    <s v="Germany"/>
    <x v="0"/>
    <x v="0"/>
    <x v="0"/>
    <n v="2"/>
    <n v="34.5"/>
    <n v="48.5"/>
    <n v="69"/>
    <n v="97"/>
    <n v="28"/>
  </r>
  <r>
    <x v="46"/>
    <n v="47"/>
    <s v="Germany"/>
    <x v="0"/>
    <x v="0"/>
    <x v="0"/>
    <n v="2"/>
    <n v="70"/>
    <n v="97.5"/>
    <n v="140"/>
    <n v="195"/>
    <n v="55"/>
  </r>
  <r>
    <x v="47"/>
    <n v="45"/>
    <s v="Germany"/>
    <x v="1"/>
    <x v="0"/>
    <x v="0"/>
    <n v="1"/>
    <n v="98"/>
    <n v="131"/>
    <n v="98"/>
    <n v="131"/>
    <n v="33"/>
  </r>
  <r>
    <x v="47"/>
    <n v="45"/>
    <s v="Germany"/>
    <x v="1"/>
    <x v="0"/>
    <x v="0"/>
    <n v="2"/>
    <n v="38"/>
    <n v="49"/>
    <n v="76"/>
    <n v="98"/>
    <n v="22"/>
  </r>
  <r>
    <x v="48"/>
    <n v="45"/>
    <s v="Germany"/>
    <x v="1"/>
    <x v="0"/>
    <x v="0"/>
    <n v="3"/>
    <n v="5"/>
    <n v="6.333333333333333"/>
    <n v="15"/>
    <n v="19"/>
    <n v="4"/>
  </r>
  <r>
    <x v="49"/>
    <n v="44"/>
    <s v="Germany"/>
    <x v="1"/>
    <x v="0"/>
    <x v="2"/>
    <n v="2"/>
    <n v="95"/>
    <n v="79.5"/>
    <n v="190"/>
    <n v="159"/>
    <n v="-31"/>
  </r>
  <r>
    <x v="49"/>
    <n v="44"/>
    <s v="Germany"/>
    <x v="1"/>
    <x v="0"/>
    <x v="2"/>
    <n v="3"/>
    <n v="3"/>
    <n v="4"/>
    <n v="9"/>
    <n v="12"/>
    <n v="3"/>
  </r>
  <r>
    <x v="50"/>
    <n v="43"/>
    <s v="Germany"/>
    <x v="3"/>
    <x v="0"/>
    <x v="1"/>
    <n v="3"/>
    <n v="315"/>
    <n v="400"/>
    <n v="945"/>
    <n v="1200"/>
    <n v="255"/>
  </r>
  <r>
    <x v="50"/>
    <n v="43"/>
    <s v="Germany"/>
    <x v="3"/>
    <x v="0"/>
    <x v="3"/>
    <n v="3"/>
    <n v="91.67"/>
    <n v="130.66666666666666"/>
    <n v="275.01"/>
    <n v="392"/>
    <n v="116.99000000000001"/>
  </r>
  <r>
    <x v="51"/>
    <n v="44"/>
    <s v="Germany"/>
    <x v="5"/>
    <x v="0"/>
    <x v="4"/>
    <n v="1"/>
    <n v="32"/>
    <n v="40"/>
    <n v="32"/>
    <n v="40"/>
    <n v="8"/>
  </r>
  <r>
    <x v="51"/>
    <n v="44"/>
    <s v="Germany"/>
    <x v="5"/>
    <x v="0"/>
    <x v="0"/>
    <n v="2"/>
    <n v="2.5"/>
    <n v="3.5"/>
    <n v="5"/>
    <n v="7"/>
    <n v="2"/>
  </r>
  <r>
    <x v="51"/>
    <n v="44"/>
    <s v="Germany"/>
    <x v="5"/>
    <x v="0"/>
    <x v="0"/>
    <n v="2"/>
    <n v="22.5"/>
    <n v="30.5"/>
    <n v="45"/>
    <n v="61"/>
    <n v="16"/>
  </r>
  <r>
    <x v="52"/>
    <n v="52"/>
    <s v="Germany"/>
    <x v="1"/>
    <x v="0"/>
    <x v="5"/>
    <n v="3"/>
    <n v="265"/>
    <n v="346"/>
    <n v="795"/>
    <n v="1038"/>
    <n v="243"/>
  </r>
  <r>
    <x v="52"/>
    <n v="52"/>
    <s v="Germany"/>
    <x v="1"/>
    <x v="0"/>
    <x v="0"/>
    <n v="1"/>
    <n v="32"/>
    <n v="40"/>
    <n v="32"/>
    <n v="40"/>
    <n v="8"/>
  </r>
  <r>
    <x v="52"/>
    <n v="52"/>
    <s v="Germany"/>
    <x v="1"/>
    <x v="0"/>
    <x v="0"/>
    <n v="3"/>
    <n v="24"/>
    <n v="30.666666666666668"/>
    <n v="72"/>
    <n v="92"/>
    <n v="20"/>
  </r>
  <r>
    <x v="52"/>
    <n v="52"/>
    <s v="Germany"/>
    <x v="1"/>
    <x v="0"/>
    <x v="0"/>
    <n v="1"/>
    <n v="522"/>
    <n v="679"/>
    <n v="522"/>
    <n v="679"/>
    <n v="157"/>
  </r>
  <r>
    <x v="53"/>
    <n v="42"/>
    <s v="Germany"/>
    <x v="3"/>
    <x v="0"/>
    <x v="0"/>
    <n v="2"/>
    <n v="31"/>
    <n v="40.5"/>
    <n v="62"/>
    <n v="81"/>
    <n v="19"/>
  </r>
  <r>
    <x v="53"/>
    <n v="42"/>
    <s v="Germany"/>
    <x v="3"/>
    <x v="0"/>
    <x v="0"/>
    <n v="1"/>
    <n v="65"/>
    <n v="88"/>
    <n v="65"/>
    <n v="88"/>
    <n v="23"/>
  </r>
  <r>
    <x v="53"/>
    <n v="42"/>
    <s v="Germany"/>
    <x v="3"/>
    <x v="0"/>
    <x v="0"/>
    <n v="1"/>
    <n v="638"/>
    <n v="872"/>
    <n v="638"/>
    <n v="872"/>
    <n v="234"/>
  </r>
  <r>
    <x v="54"/>
    <n v="40"/>
    <s v="Germany"/>
    <x v="2"/>
    <x v="0"/>
    <x v="0"/>
    <n v="2"/>
    <n v="34"/>
    <n v="42"/>
    <n v="68"/>
    <n v="84"/>
    <n v="16"/>
  </r>
  <r>
    <x v="54"/>
    <n v="40"/>
    <s v="Germany"/>
    <x v="2"/>
    <x v="0"/>
    <x v="0"/>
    <n v="3"/>
    <n v="150.33000000000001"/>
    <n v="209.33333333333334"/>
    <n v="450.99"/>
    <n v="628"/>
    <n v="177.01"/>
  </r>
  <r>
    <x v="55"/>
    <n v="40"/>
    <s v="Germany"/>
    <x v="2"/>
    <x v="0"/>
    <x v="0"/>
    <n v="2"/>
    <n v="391"/>
    <n v="554"/>
    <n v="782"/>
    <n v="1108"/>
    <n v="326"/>
  </r>
  <r>
    <x v="36"/>
    <n v="38"/>
    <s v="Germany"/>
    <x v="2"/>
    <x v="0"/>
    <x v="1"/>
    <n v="1"/>
    <n v="840"/>
    <n v="1110"/>
    <n v="840"/>
    <n v="1110"/>
    <n v="270"/>
  </r>
  <r>
    <x v="56"/>
    <n v="37"/>
    <s v="Germany"/>
    <x v="0"/>
    <x v="0"/>
    <x v="4"/>
    <n v="1"/>
    <n v="127"/>
    <n v="175"/>
    <n v="127"/>
    <n v="175"/>
    <n v="48"/>
  </r>
  <r>
    <x v="10"/>
    <n v="36"/>
    <s v="Germany"/>
    <x v="5"/>
    <x v="0"/>
    <x v="1"/>
    <n v="1"/>
    <n v="385"/>
    <n v="509"/>
    <n v="385"/>
    <n v="509"/>
    <n v="124"/>
  </r>
  <r>
    <x v="10"/>
    <n v="36"/>
    <s v="Germany"/>
    <x v="5"/>
    <x v="0"/>
    <x v="2"/>
    <n v="1"/>
    <n v="10"/>
    <n v="14"/>
    <n v="10"/>
    <n v="14"/>
    <n v="4"/>
  </r>
  <r>
    <x v="10"/>
    <n v="36"/>
    <s v="Germany"/>
    <x v="5"/>
    <x v="0"/>
    <x v="2"/>
    <n v="2"/>
    <n v="81"/>
    <n v="105.5"/>
    <n v="162"/>
    <n v="211"/>
    <n v="49"/>
  </r>
  <r>
    <x v="10"/>
    <n v="55"/>
    <s v="Germany"/>
    <x v="3"/>
    <x v="0"/>
    <x v="1"/>
    <n v="3"/>
    <n v="280"/>
    <n v="342"/>
    <n v="840"/>
    <n v="1026"/>
    <n v="186"/>
  </r>
  <r>
    <x v="57"/>
    <n v="21"/>
    <s v="Germany"/>
    <x v="5"/>
    <x v="0"/>
    <x v="0"/>
    <n v="1"/>
    <n v="645"/>
    <n v="940"/>
    <n v="645"/>
    <n v="940"/>
    <n v="295"/>
  </r>
  <r>
    <x v="58"/>
    <n v="21"/>
    <s v="Germany"/>
    <x v="1"/>
    <x v="0"/>
    <x v="0"/>
    <n v="1"/>
    <n v="451"/>
    <n v="637"/>
    <n v="451"/>
    <n v="637"/>
    <n v="186"/>
  </r>
  <r>
    <x v="59"/>
    <n v="19"/>
    <s v="Germany"/>
    <x v="0"/>
    <x v="0"/>
    <x v="5"/>
    <n v="1"/>
    <n v="1431"/>
    <n v="1958"/>
    <n v="1431"/>
    <n v="1958"/>
    <n v="527"/>
  </r>
  <r>
    <x v="14"/>
    <n v="18"/>
    <s v="Germany"/>
    <x v="2"/>
    <x v="0"/>
    <x v="5"/>
    <n v="3"/>
    <n v="159"/>
    <n v="217.66666666666666"/>
    <n v="477"/>
    <n v="653"/>
    <n v="176"/>
  </r>
  <r>
    <x v="60"/>
    <n v="20"/>
    <s v="Germany"/>
    <x v="5"/>
    <x v="0"/>
    <x v="0"/>
    <n v="1"/>
    <n v="623"/>
    <n v="822"/>
    <n v="623"/>
    <n v="822"/>
    <n v="199"/>
  </r>
  <r>
    <x v="61"/>
    <n v="20"/>
    <s v="Germany"/>
    <x v="5"/>
    <x v="0"/>
    <x v="0"/>
    <n v="1"/>
    <n v="9"/>
    <n v="12"/>
    <n v="9"/>
    <n v="12"/>
    <n v="3"/>
  </r>
  <r>
    <x v="61"/>
    <n v="20"/>
    <s v="Germany"/>
    <x v="5"/>
    <x v="0"/>
    <x v="0"/>
    <n v="1"/>
    <n v="90"/>
    <n v="123"/>
    <n v="90"/>
    <n v="123"/>
    <n v="33"/>
  </r>
  <r>
    <x v="62"/>
    <n v="20"/>
    <s v="Germany"/>
    <x v="5"/>
    <x v="0"/>
    <x v="0"/>
    <n v="2"/>
    <n v="4.5"/>
    <n v="6"/>
    <n v="9"/>
    <n v="12"/>
    <n v="3"/>
  </r>
  <r>
    <x v="62"/>
    <n v="20"/>
    <s v="Germany"/>
    <x v="5"/>
    <x v="0"/>
    <x v="0"/>
    <n v="1"/>
    <n v="645"/>
    <n v="939"/>
    <n v="645"/>
    <n v="939"/>
    <n v="294"/>
  </r>
  <r>
    <x v="23"/>
    <n v="33"/>
    <s v="Germany"/>
    <x v="0"/>
    <x v="0"/>
    <x v="1"/>
    <n v="2"/>
    <n v="245"/>
    <n v="306"/>
    <n v="490"/>
    <n v="612"/>
    <n v="122"/>
  </r>
  <r>
    <x v="23"/>
    <n v="33"/>
    <s v="Germany"/>
    <x v="0"/>
    <x v="0"/>
    <x v="0"/>
    <n v="1"/>
    <n v="537"/>
    <n v="733"/>
    <n v="537"/>
    <n v="733"/>
    <n v="196"/>
  </r>
  <r>
    <x v="23"/>
    <n v="33"/>
    <s v="Germany"/>
    <x v="0"/>
    <x v="0"/>
    <x v="0"/>
    <n v="3"/>
    <n v="18.670000000000002"/>
    <n v="24"/>
    <n v="56.010000000000005"/>
    <n v="72"/>
    <n v="15.989999999999995"/>
  </r>
  <r>
    <x v="63"/>
    <n v="30"/>
    <s v="Germany"/>
    <x v="5"/>
    <x v="0"/>
    <x v="2"/>
    <n v="1"/>
    <n v="45"/>
    <n v="66"/>
    <n v="45"/>
    <n v="66"/>
    <n v="21"/>
  </r>
  <r>
    <x v="56"/>
    <n v="47"/>
    <s v="Germany"/>
    <x v="2"/>
    <x v="0"/>
    <x v="0"/>
    <n v="3"/>
    <n v="33.33"/>
    <n v="47"/>
    <n v="99.99"/>
    <n v="141"/>
    <n v="41.010000000000005"/>
  </r>
  <r>
    <x v="56"/>
    <n v="47"/>
    <s v="Germany"/>
    <x v="2"/>
    <x v="0"/>
    <x v="0"/>
    <n v="1"/>
    <n v="174"/>
    <n v="238"/>
    <n v="174"/>
    <n v="238"/>
    <n v="64"/>
  </r>
  <r>
    <x v="64"/>
    <n v="45"/>
    <s v="Germany"/>
    <x v="0"/>
    <x v="0"/>
    <x v="0"/>
    <n v="1"/>
    <n v="7"/>
    <n v="9"/>
    <n v="7"/>
    <n v="9"/>
    <n v="2"/>
  </r>
  <r>
    <x v="64"/>
    <n v="45"/>
    <s v="Germany"/>
    <x v="0"/>
    <x v="0"/>
    <x v="0"/>
    <n v="2"/>
    <n v="12.5"/>
    <n v="16.5"/>
    <n v="25"/>
    <n v="33"/>
    <n v="8"/>
  </r>
  <r>
    <x v="58"/>
    <n v="45"/>
    <s v="Germany"/>
    <x v="0"/>
    <x v="0"/>
    <x v="0"/>
    <n v="1"/>
    <n v="18"/>
    <n v="23"/>
    <n v="18"/>
    <n v="23"/>
    <n v="5"/>
  </r>
  <r>
    <x v="58"/>
    <n v="45"/>
    <s v="Germany"/>
    <x v="0"/>
    <x v="0"/>
    <x v="0"/>
    <n v="2"/>
    <n v="188.5"/>
    <n v="262.5"/>
    <n v="377"/>
    <n v="525"/>
    <n v="148"/>
  </r>
  <r>
    <x v="35"/>
    <n v="53"/>
    <s v="Germany"/>
    <x v="2"/>
    <x v="0"/>
    <x v="0"/>
    <n v="1"/>
    <n v="15"/>
    <n v="19"/>
    <n v="15"/>
    <n v="19"/>
    <n v="4"/>
  </r>
  <r>
    <x v="35"/>
    <n v="53"/>
    <s v="Germany"/>
    <x v="2"/>
    <x v="0"/>
    <x v="0"/>
    <n v="3"/>
    <n v="90"/>
    <n v="118.33333333333333"/>
    <n v="270"/>
    <n v="355"/>
    <n v="85"/>
  </r>
  <r>
    <x v="65"/>
    <n v="42"/>
    <s v="Germany"/>
    <x v="1"/>
    <x v="0"/>
    <x v="2"/>
    <n v="2"/>
    <n v="99"/>
    <n v="128.5"/>
    <n v="198"/>
    <n v="257"/>
    <n v="59"/>
  </r>
  <r>
    <x v="65"/>
    <n v="42"/>
    <s v="Germany"/>
    <x v="1"/>
    <x v="0"/>
    <x v="2"/>
    <n v="2"/>
    <n v="67.5"/>
    <n v="92.5"/>
    <n v="135"/>
    <n v="185"/>
    <n v="50"/>
  </r>
  <r>
    <x v="66"/>
    <n v="42"/>
    <s v="Germany"/>
    <x v="1"/>
    <x v="0"/>
    <x v="2"/>
    <n v="1"/>
    <n v="150"/>
    <n v="199"/>
    <n v="150"/>
    <n v="199"/>
    <n v="49"/>
  </r>
  <r>
    <x v="66"/>
    <n v="42"/>
    <s v="Germany"/>
    <x v="1"/>
    <x v="0"/>
    <x v="2"/>
    <n v="3"/>
    <n v="42"/>
    <n v="60.333333333333336"/>
    <n v="126"/>
    <n v="181"/>
    <n v="55"/>
  </r>
  <r>
    <x v="64"/>
    <n v="26"/>
    <s v="Germany"/>
    <x v="5"/>
    <x v="0"/>
    <x v="0"/>
    <n v="2"/>
    <n v="25"/>
    <n v="32.5"/>
    <n v="50"/>
    <n v="65"/>
    <n v="15"/>
  </r>
  <r>
    <x v="64"/>
    <n v="26"/>
    <s v="Germany"/>
    <x v="5"/>
    <x v="0"/>
    <x v="0"/>
    <n v="1"/>
    <n v="225"/>
    <n v="317"/>
    <n v="225"/>
    <n v="317"/>
    <n v="92"/>
  </r>
  <r>
    <x v="67"/>
    <n v="26"/>
    <s v="Germany"/>
    <x v="1"/>
    <x v="0"/>
    <x v="1"/>
    <n v="2"/>
    <n v="262.5"/>
    <n v="353"/>
    <n v="525"/>
    <n v="706"/>
    <n v="181"/>
  </r>
  <r>
    <x v="67"/>
    <n v="26"/>
    <s v="Germany"/>
    <x v="1"/>
    <x v="0"/>
    <x v="0"/>
    <n v="3"/>
    <n v="35.67"/>
    <n v="43.666666666666664"/>
    <n v="107.01"/>
    <n v="131"/>
    <n v="23.989999999999995"/>
  </r>
  <r>
    <x v="67"/>
    <n v="26"/>
    <s v="Germany"/>
    <x v="1"/>
    <x v="0"/>
    <x v="0"/>
    <n v="2"/>
    <n v="28"/>
    <n v="38"/>
    <n v="56"/>
    <n v="76"/>
    <n v="20"/>
  </r>
  <r>
    <x v="68"/>
    <n v="26"/>
    <s v="Germany"/>
    <x v="1"/>
    <x v="0"/>
    <x v="0"/>
    <n v="1"/>
    <n v="602"/>
    <n v="849"/>
    <n v="602"/>
    <n v="849"/>
    <n v="247"/>
  </r>
  <r>
    <x v="69"/>
    <n v="26"/>
    <s v="Germany"/>
    <x v="1"/>
    <x v="0"/>
    <x v="1"/>
    <n v="1"/>
    <n v="385"/>
    <n v="525"/>
    <n v="385"/>
    <n v="525"/>
    <n v="140"/>
  </r>
  <r>
    <x v="69"/>
    <n v="26"/>
    <s v="Germany"/>
    <x v="1"/>
    <x v="0"/>
    <x v="0"/>
    <n v="2"/>
    <n v="215"/>
    <n v="305"/>
    <n v="430"/>
    <n v="610"/>
    <n v="180"/>
  </r>
  <r>
    <x v="69"/>
    <n v="26"/>
    <s v="Germany"/>
    <x v="1"/>
    <x v="0"/>
    <x v="0"/>
    <n v="1"/>
    <n v="40"/>
    <n v="52"/>
    <n v="40"/>
    <n v="52"/>
    <n v="12"/>
  </r>
  <r>
    <x v="70"/>
    <n v="19"/>
    <s v="Germany"/>
    <x v="3"/>
    <x v="0"/>
    <x v="2"/>
    <n v="3"/>
    <n v="63.33"/>
    <n v="84.666666666666671"/>
    <n v="189.99"/>
    <n v="254"/>
    <n v="64.009999999999991"/>
  </r>
  <r>
    <x v="70"/>
    <n v="19"/>
    <s v="Germany"/>
    <x v="3"/>
    <x v="0"/>
    <x v="2"/>
    <n v="2"/>
    <n v="30"/>
    <n v="42"/>
    <n v="60"/>
    <n v="84"/>
    <n v="24"/>
  </r>
  <r>
    <x v="8"/>
    <n v="17"/>
    <s v="Germany"/>
    <x v="2"/>
    <x v="0"/>
    <x v="1"/>
    <n v="2"/>
    <n v="52.5"/>
    <n v="73.5"/>
    <n v="105"/>
    <n v="147"/>
    <n v="42"/>
  </r>
  <r>
    <x v="8"/>
    <n v="17"/>
    <s v="Germany"/>
    <x v="2"/>
    <x v="0"/>
    <x v="0"/>
    <n v="2"/>
    <n v="172"/>
    <n v="240"/>
    <n v="344"/>
    <n v="480"/>
    <n v="136"/>
  </r>
  <r>
    <x v="8"/>
    <n v="17"/>
    <s v="Germany"/>
    <x v="2"/>
    <x v="0"/>
    <x v="0"/>
    <n v="1"/>
    <n v="52"/>
    <n v="73"/>
    <n v="52"/>
    <n v="73"/>
    <n v="21"/>
  </r>
  <r>
    <x v="61"/>
    <n v="27"/>
    <s v="Germany"/>
    <x v="0"/>
    <x v="0"/>
    <x v="2"/>
    <n v="2"/>
    <n v="35"/>
    <n v="48"/>
    <n v="70"/>
    <n v="96"/>
    <n v="26"/>
  </r>
  <r>
    <x v="61"/>
    <n v="27"/>
    <s v="Germany"/>
    <x v="0"/>
    <x v="0"/>
    <x v="2"/>
    <n v="3"/>
    <n v="83.33"/>
    <n v="114.66666666666667"/>
    <n v="249.99"/>
    <n v="344"/>
    <n v="94.009999999999991"/>
  </r>
  <r>
    <x v="71"/>
    <n v="26"/>
    <s v="Germany"/>
    <x v="0"/>
    <x v="0"/>
    <x v="0"/>
    <n v="2"/>
    <n v="40"/>
    <n v="56"/>
    <n v="80"/>
    <n v="112"/>
    <n v="32"/>
  </r>
  <r>
    <x v="71"/>
    <n v="26"/>
    <s v="Germany"/>
    <x v="0"/>
    <x v="0"/>
    <x v="0"/>
    <n v="1"/>
    <n v="100"/>
    <n v="128"/>
    <n v="100"/>
    <n v="128"/>
    <n v="28"/>
  </r>
  <r>
    <x v="58"/>
    <n v="24"/>
    <s v="Germany"/>
    <x v="5"/>
    <x v="0"/>
    <x v="1"/>
    <n v="3"/>
    <n v="268.33"/>
    <n v="386"/>
    <n v="804.99"/>
    <n v="1158"/>
    <n v="353.01"/>
  </r>
  <r>
    <x v="27"/>
    <n v="24"/>
    <s v="Germany"/>
    <x v="5"/>
    <x v="0"/>
    <x v="1"/>
    <n v="2"/>
    <n v="157.5"/>
    <n v="212.5"/>
    <n v="315"/>
    <n v="425"/>
    <n v="110"/>
  </r>
  <r>
    <x v="38"/>
    <n v="24"/>
    <s v="Germany"/>
    <x v="5"/>
    <x v="0"/>
    <x v="1"/>
    <n v="2"/>
    <n v="52.5"/>
    <n v="72"/>
    <n v="105"/>
    <n v="144"/>
    <n v="39"/>
  </r>
  <r>
    <x v="72"/>
    <n v="36"/>
    <s v="Germany"/>
    <x v="2"/>
    <x v="0"/>
    <x v="1"/>
    <n v="2"/>
    <n v="507.5"/>
    <n v="665"/>
    <n v="1015"/>
    <n v="1330"/>
    <n v="315"/>
  </r>
  <r>
    <x v="72"/>
    <n v="36"/>
    <s v="Germany"/>
    <x v="2"/>
    <x v="0"/>
    <x v="2"/>
    <n v="3"/>
    <n v="9"/>
    <n v="12.333333333333334"/>
    <n v="27"/>
    <n v="37"/>
    <n v="10"/>
  </r>
  <r>
    <x v="72"/>
    <n v="36"/>
    <s v="Germany"/>
    <x v="2"/>
    <x v="0"/>
    <x v="2"/>
    <n v="1"/>
    <n v="80"/>
    <n v="103"/>
    <n v="80"/>
    <n v="103"/>
    <n v="23"/>
  </r>
  <r>
    <x v="73"/>
    <n v="24"/>
    <s v="Germany"/>
    <x v="0"/>
    <x v="0"/>
    <x v="0"/>
    <n v="1"/>
    <n v="14"/>
    <n v="18"/>
    <n v="14"/>
    <n v="18"/>
    <n v="4"/>
  </r>
  <r>
    <x v="73"/>
    <n v="24"/>
    <s v="Germany"/>
    <x v="0"/>
    <x v="0"/>
    <x v="0"/>
    <n v="3"/>
    <n v="129"/>
    <n v="185.66666666666666"/>
    <n v="387"/>
    <n v="557"/>
    <n v="170"/>
  </r>
  <r>
    <x v="74"/>
    <n v="20"/>
    <s v="Germany"/>
    <x v="2"/>
    <x v="0"/>
    <x v="1"/>
    <n v="1"/>
    <n v="140"/>
    <n v="174"/>
    <n v="140"/>
    <n v="174"/>
    <n v="34"/>
  </r>
  <r>
    <x v="8"/>
    <n v="19"/>
    <s v="Germany"/>
    <x v="5"/>
    <x v="0"/>
    <x v="0"/>
    <n v="2"/>
    <n v="15"/>
    <n v="20.5"/>
    <n v="30"/>
    <n v="41"/>
    <n v="11"/>
  </r>
  <r>
    <x v="8"/>
    <n v="19"/>
    <s v="Germany"/>
    <x v="5"/>
    <x v="0"/>
    <x v="0"/>
    <n v="1"/>
    <n v="16"/>
    <n v="23"/>
    <n v="16"/>
    <n v="23"/>
    <n v="7"/>
  </r>
  <r>
    <x v="75"/>
    <n v="34"/>
    <s v="Germany"/>
    <x v="3"/>
    <x v="0"/>
    <x v="1"/>
    <n v="1"/>
    <n v="770"/>
    <n v="1072"/>
    <n v="770"/>
    <n v="1072"/>
    <n v="302"/>
  </r>
  <r>
    <x v="0"/>
    <n v="34"/>
    <s v="Germany"/>
    <x v="3"/>
    <x v="0"/>
    <x v="1"/>
    <n v="1"/>
    <n v="665"/>
    <n v="902"/>
    <n v="665"/>
    <n v="902"/>
    <n v="237"/>
  </r>
  <r>
    <x v="76"/>
    <n v="34"/>
    <s v="Germany"/>
    <x v="3"/>
    <x v="0"/>
    <x v="1"/>
    <n v="2"/>
    <n v="315"/>
    <n v="412"/>
    <n v="630"/>
    <n v="824"/>
    <n v="194"/>
  </r>
  <r>
    <x v="8"/>
    <n v="32"/>
    <s v="Germany"/>
    <x v="2"/>
    <x v="0"/>
    <x v="0"/>
    <n v="2"/>
    <n v="118"/>
    <n v="161"/>
    <n v="236"/>
    <n v="322"/>
    <n v="86"/>
  </r>
  <r>
    <x v="77"/>
    <n v="32"/>
    <s v="Germany"/>
    <x v="2"/>
    <x v="0"/>
    <x v="0"/>
    <n v="1"/>
    <n v="4"/>
    <n v="5"/>
    <n v="4"/>
    <n v="5"/>
    <n v="1"/>
  </r>
  <r>
    <x v="78"/>
    <n v="34"/>
    <s v="Germany"/>
    <x v="2"/>
    <x v="0"/>
    <x v="1"/>
    <n v="2"/>
    <n v="507.5"/>
    <n v="651.5"/>
    <n v="1015"/>
    <n v="1303"/>
    <n v="288"/>
  </r>
  <r>
    <x v="79"/>
    <n v="34"/>
    <s v="Germany"/>
    <x v="2"/>
    <x v="0"/>
    <x v="1"/>
    <n v="3"/>
    <n v="163.33000000000001"/>
    <n v="220"/>
    <n v="489.99"/>
    <n v="660"/>
    <n v="170.01"/>
  </r>
  <r>
    <x v="31"/>
    <n v="31"/>
    <s v="Germany"/>
    <x v="5"/>
    <x v="0"/>
    <x v="0"/>
    <n v="2"/>
    <n v="150"/>
    <n v="210"/>
    <n v="300"/>
    <n v="420"/>
    <n v="120"/>
  </r>
  <r>
    <x v="31"/>
    <n v="31"/>
    <s v="Germany"/>
    <x v="5"/>
    <x v="0"/>
    <x v="0"/>
    <n v="1"/>
    <n v="90"/>
    <n v="123"/>
    <n v="90"/>
    <n v="123"/>
    <n v="33"/>
  </r>
  <r>
    <x v="80"/>
    <n v="30"/>
    <s v="Germany"/>
    <x v="0"/>
    <x v="0"/>
    <x v="0"/>
    <n v="2"/>
    <n v="24"/>
    <n v="34.5"/>
    <n v="48"/>
    <n v="69"/>
    <n v="21"/>
  </r>
  <r>
    <x v="80"/>
    <n v="30"/>
    <s v="Germany"/>
    <x v="0"/>
    <x v="0"/>
    <x v="0"/>
    <n v="1"/>
    <n v="92"/>
    <n v="122"/>
    <n v="92"/>
    <n v="122"/>
    <n v="30"/>
  </r>
  <r>
    <x v="80"/>
    <n v="30"/>
    <s v="Germany"/>
    <x v="0"/>
    <x v="0"/>
    <x v="0"/>
    <n v="2"/>
    <n v="301"/>
    <n v="398.5"/>
    <n v="602"/>
    <n v="797"/>
    <n v="195"/>
  </r>
  <r>
    <x v="14"/>
    <n v="30"/>
    <s v="Germany"/>
    <x v="0"/>
    <x v="0"/>
    <x v="0"/>
    <n v="2"/>
    <n v="367.5"/>
    <n v="471.5"/>
    <n v="735"/>
    <n v="943"/>
    <n v="208"/>
  </r>
  <r>
    <x v="14"/>
    <n v="30"/>
    <s v="Germany"/>
    <x v="0"/>
    <x v="0"/>
    <x v="0"/>
    <n v="3"/>
    <n v="31.67"/>
    <n v="44.666666666666664"/>
    <n v="95.01"/>
    <n v="134"/>
    <n v="38.989999999999995"/>
  </r>
  <r>
    <x v="81"/>
    <n v="30"/>
    <s v="Germany"/>
    <x v="0"/>
    <x v="0"/>
    <x v="0"/>
    <n v="2"/>
    <n v="55"/>
    <n v="76"/>
    <n v="110"/>
    <n v="152"/>
    <n v="42"/>
  </r>
  <r>
    <x v="81"/>
    <n v="30"/>
    <s v="Germany"/>
    <x v="0"/>
    <x v="0"/>
    <x v="0"/>
    <n v="2"/>
    <n v="43.5"/>
    <n v="54"/>
    <n v="87"/>
    <n v="108"/>
    <n v="21"/>
  </r>
  <r>
    <x v="51"/>
    <n v="50"/>
    <s v="Germany"/>
    <x v="2"/>
    <x v="0"/>
    <x v="0"/>
    <n v="2"/>
    <n v="22.5"/>
    <n v="31"/>
    <n v="45"/>
    <n v="62"/>
    <n v="17"/>
  </r>
  <r>
    <x v="51"/>
    <n v="50"/>
    <s v="Germany"/>
    <x v="2"/>
    <x v="0"/>
    <x v="0"/>
    <n v="3"/>
    <n v="212.67"/>
    <n v="317.66666666666669"/>
    <n v="638.01"/>
    <n v="953"/>
    <n v="314.99"/>
  </r>
  <r>
    <x v="35"/>
    <n v="53"/>
    <s v="Germany"/>
    <x v="0"/>
    <x v="0"/>
    <x v="0"/>
    <n v="3"/>
    <n v="207.67"/>
    <n v="278"/>
    <n v="623.01"/>
    <n v="834"/>
    <n v="210.99"/>
  </r>
  <r>
    <x v="70"/>
    <n v="32"/>
    <s v="Germany"/>
    <x v="0"/>
    <x v="0"/>
    <x v="0"/>
    <n v="2"/>
    <n v="30"/>
    <n v="36"/>
    <n v="60"/>
    <n v="72"/>
    <n v="12"/>
  </r>
  <r>
    <x v="70"/>
    <n v="32"/>
    <s v="Germany"/>
    <x v="0"/>
    <x v="0"/>
    <x v="0"/>
    <n v="2"/>
    <n v="22.5"/>
    <n v="31"/>
    <n v="45"/>
    <n v="62"/>
    <n v="17"/>
  </r>
  <r>
    <x v="82"/>
    <n v="32"/>
    <s v="Germany"/>
    <x v="0"/>
    <x v="0"/>
    <x v="0"/>
    <n v="1"/>
    <n v="30"/>
    <n v="37"/>
    <n v="30"/>
    <n v="37"/>
    <n v="7"/>
  </r>
  <r>
    <x v="82"/>
    <n v="32"/>
    <s v="Germany"/>
    <x v="0"/>
    <x v="0"/>
    <x v="0"/>
    <n v="2"/>
    <n v="275"/>
    <n v="381.5"/>
    <n v="550"/>
    <n v="763"/>
    <n v="213"/>
  </r>
  <r>
    <x v="82"/>
    <n v="32"/>
    <s v="Germany"/>
    <x v="0"/>
    <x v="0"/>
    <x v="0"/>
    <n v="3"/>
    <n v="25.33"/>
    <n v="33.333333333333336"/>
    <n v="75.989999999999995"/>
    <n v="100"/>
    <n v="24.010000000000005"/>
  </r>
  <r>
    <x v="65"/>
    <n v="32"/>
    <s v="Germany"/>
    <x v="0"/>
    <x v="0"/>
    <x v="0"/>
    <n v="3"/>
    <n v="3.33"/>
    <n v="4.333333333333333"/>
    <n v="9.99"/>
    <n v="13"/>
    <n v="3.01"/>
  </r>
  <r>
    <x v="65"/>
    <n v="32"/>
    <s v="Germany"/>
    <x v="0"/>
    <x v="0"/>
    <x v="0"/>
    <n v="3"/>
    <n v="180"/>
    <n v="233.33333333333334"/>
    <n v="540"/>
    <n v="700"/>
    <n v="160"/>
  </r>
  <r>
    <x v="30"/>
    <n v="32"/>
    <s v="Germany"/>
    <x v="0"/>
    <x v="0"/>
    <x v="0"/>
    <n v="1"/>
    <n v="129"/>
    <n v="173"/>
    <n v="129"/>
    <n v="173"/>
    <n v="44"/>
  </r>
  <r>
    <x v="65"/>
    <n v="29"/>
    <s v="Germany"/>
    <x v="5"/>
    <x v="0"/>
    <x v="1"/>
    <n v="1"/>
    <n v="315"/>
    <n v="402"/>
    <n v="315"/>
    <n v="402"/>
    <n v="87"/>
  </r>
  <r>
    <x v="66"/>
    <n v="26"/>
    <s v="Germany"/>
    <x v="0"/>
    <x v="0"/>
    <x v="2"/>
    <n v="2"/>
    <n v="20"/>
    <n v="26"/>
    <n v="40"/>
    <n v="52"/>
    <n v="12"/>
  </r>
  <r>
    <x v="83"/>
    <n v="24"/>
    <s v="Germany"/>
    <x v="0"/>
    <x v="0"/>
    <x v="2"/>
    <n v="2"/>
    <n v="40"/>
    <n v="48"/>
    <n v="80"/>
    <n v="96"/>
    <n v="16"/>
  </r>
  <r>
    <x v="83"/>
    <n v="24"/>
    <s v="Germany"/>
    <x v="0"/>
    <x v="0"/>
    <x v="2"/>
    <n v="2"/>
    <n v="103.5"/>
    <n v="134"/>
    <n v="207"/>
    <n v="268"/>
    <n v="61"/>
  </r>
  <r>
    <x v="23"/>
    <n v="24"/>
    <s v="Germany"/>
    <x v="0"/>
    <x v="0"/>
    <x v="2"/>
    <n v="2"/>
    <n v="65"/>
    <n v="92"/>
    <n v="130"/>
    <n v="184"/>
    <n v="54"/>
  </r>
  <r>
    <x v="23"/>
    <n v="24"/>
    <s v="Germany"/>
    <x v="0"/>
    <x v="0"/>
    <x v="2"/>
    <n v="2"/>
    <n v="85"/>
    <n v="114"/>
    <n v="170"/>
    <n v="228"/>
    <n v="58"/>
  </r>
  <r>
    <x v="84"/>
    <n v="24"/>
    <s v="Germany"/>
    <x v="0"/>
    <x v="0"/>
    <x v="3"/>
    <n v="3"/>
    <n v="385"/>
    <n v="525.66666666666663"/>
    <n v="1155"/>
    <n v="1577"/>
    <n v="422"/>
  </r>
  <r>
    <x v="85"/>
    <n v="45"/>
    <s v="Germany"/>
    <x v="2"/>
    <x v="0"/>
    <x v="0"/>
    <n v="1"/>
    <n v="69"/>
    <n v="91"/>
    <n v="69"/>
    <n v="91"/>
    <n v="22"/>
  </r>
  <r>
    <x v="85"/>
    <n v="45"/>
    <s v="Germany"/>
    <x v="2"/>
    <x v="0"/>
    <x v="0"/>
    <n v="3"/>
    <n v="10.67"/>
    <n v="13.666666666666666"/>
    <n v="32.01"/>
    <n v="41"/>
    <n v="8.990000000000002"/>
  </r>
  <r>
    <x v="85"/>
    <n v="45"/>
    <s v="Germany"/>
    <x v="2"/>
    <x v="0"/>
    <x v="0"/>
    <n v="1"/>
    <n v="554"/>
    <n v="781"/>
    <n v="554"/>
    <n v="781"/>
    <n v="227"/>
  </r>
  <r>
    <x v="15"/>
    <n v="43"/>
    <s v="Germany"/>
    <x v="1"/>
    <x v="0"/>
    <x v="1"/>
    <n v="1"/>
    <n v="805"/>
    <n v="1073"/>
    <n v="805"/>
    <n v="1073"/>
    <n v="268"/>
  </r>
  <r>
    <x v="15"/>
    <n v="43"/>
    <s v="Germany"/>
    <x v="1"/>
    <x v="0"/>
    <x v="0"/>
    <n v="2"/>
    <n v="18"/>
    <n v="23"/>
    <n v="36"/>
    <n v="46"/>
    <n v="10"/>
  </r>
  <r>
    <x v="15"/>
    <n v="43"/>
    <s v="Germany"/>
    <x v="1"/>
    <x v="0"/>
    <x v="0"/>
    <n v="3"/>
    <n v="250"/>
    <n v="335"/>
    <n v="750"/>
    <n v="1005"/>
    <n v="255"/>
  </r>
  <r>
    <x v="86"/>
    <n v="43"/>
    <s v="Germany"/>
    <x v="1"/>
    <x v="0"/>
    <x v="0"/>
    <n v="1"/>
    <n v="20"/>
    <n v="26"/>
    <n v="20"/>
    <n v="26"/>
    <n v="6"/>
  </r>
  <r>
    <x v="87"/>
    <n v="43"/>
    <s v="Germany"/>
    <x v="1"/>
    <x v="0"/>
    <x v="1"/>
    <n v="3"/>
    <n v="280"/>
    <n v="368.33333333333331"/>
    <n v="840"/>
    <n v="1105"/>
    <n v="265"/>
  </r>
  <r>
    <x v="87"/>
    <n v="43"/>
    <s v="Germany"/>
    <x v="1"/>
    <x v="0"/>
    <x v="0"/>
    <n v="2"/>
    <n v="290"/>
    <n v="392.5"/>
    <n v="580"/>
    <n v="785"/>
    <n v="205"/>
  </r>
  <r>
    <x v="87"/>
    <n v="43"/>
    <s v="Germany"/>
    <x v="1"/>
    <x v="0"/>
    <x v="0"/>
    <n v="2"/>
    <n v="28"/>
    <n v="37"/>
    <n v="56"/>
    <n v="74"/>
    <n v="18"/>
  </r>
  <r>
    <x v="88"/>
    <n v="43"/>
    <s v="Germany"/>
    <x v="1"/>
    <x v="0"/>
    <x v="1"/>
    <n v="3"/>
    <n v="326.67"/>
    <n v="458.33333333333331"/>
    <n v="980.01"/>
    <n v="1375"/>
    <n v="394.99"/>
  </r>
  <r>
    <x v="89"/>
    <n v="41"/>
    <s v="Germany"/>
    <x v="0"/>
    <x v="0"/>
    <x v="0"/>
    <n v="3"/>
    <n v="4.67"/>
    <n v="6"/>
    <n v="14.01"/>
    <n v="18"/>
    <n v="3.99"/>
  </r>
  <r>
    <x v="89"/>
    <n v="41"/>
    <s v="Germany"/>
    <x v="0"/>
    <x v="0"/>
    <x v="0"/>
    <n v="3"/>
    <n v="36"/>
    <n v="44.666666666666664"/>
    <n v="108"/>
    <n v="134"/>
    <n v="26"/>
  </r>
  <r>
    <x v="90"/>
    <n v="41"/>
    <s v="Germany"/>
    <x v="0"/>
    <x v="0"/>
    <x v="0"/>
    <n v="2"/>
    <n v="193.5"/>
    <n v="247.5"/>
    <n v="387"/>
    <n v="495"/>
    <n v="108"/>
  </r>
  <r>
    <x v="90"/>
    <n v="41"/>
    <s v="Germany"/>
    <x v="0"/>
    <x v="0"/>
    <x v="0"/>
    <n v="3"/>
    <n v="38.67"/>
    <n v="52.333333333333336"/>
    <n v="116.01"/>
    <n v="157"/>
    <n v="40.989999999999995"/>
  </r>
  <r>
    <x v="91"/>
    <n v="29"/>
    <s v="Germany"/>
    <x v="0"/>
    <x v="0"/>
    <x v="1"/>
    <n v="2"/>
    <n v="140"/>
    <n v="194.5"/>
    <n v="280"/>
    <n v="389"/>
    <n v="109"/>
  </r>
  <r>
    <x v="51"/>
    <n v="38"/>
    <s v="Germany"/>
    <x v="1"/>
    <x v="0"/>
    <x v="2"/>
    <n v="1"/>
    <n v="72"/>
    <n v="98"/>
    <n v="72"/>
    <n v="98"/>
    <n v="26"/>
  </r>
  <r>
    <x v="51"/>
    <n v="38"/>
    <s v="Germany"/>
    <x v="1"/>
    <x v="0"/>
    <x v="2"/>
    <n v="3"/>
    <n v="23.33"/>
    <n v="29.333333333333332"/>
    <n v="69.989999999999995"/>
    <n v="88"/>
    <n v="18.010000000000005"/>
  </r>
  <r>
    <x v="92"/>
    <n v="37"/>
    <s v="Germany"/>
    <x v="0"/>
    <x v="0"/>
    <x v="2"/>
    <n v="2"/>
    <n v="40"/>
    <n v="53.5"/>
    <n v="80"/>
    <n v="107"/>
    <n v="27"/>
  </r>
  <r>
    <x v="92"/>
    <n v="37"/>
    <s v="Germany"/>
    <x v="0"/>
    <x v="0"/>
    <x v="2"/>
    <n v="2"/>
    <n v="112.5"/>
    <n v="149.5"/>
    <n v="225"/>
    <n v="299"/>
    <n v="74"/>
  </r>
  <r>
    <x v="93"/>
    <n v="37"/>
    <s v="Germany"/>
    <x v="0"/>
    <x v="0"/>
    <x v="2"/>
    <n v="3"/>
    <n v="25"/>
    <n v="34.666666666666664"/>
    <n v="75"/>
    <n v="104"/>
    <n v="29"/>
  </r>
  <r>
    <x v="93"/>
    <n v="37"/>
    <s v="Germany"/>
    <x v="0"/>
    <x v="0"/>
    <x v="2"/>
    <n v="2"/>
    <n v="15"/>
    <n v="21"/>
    <n v="30"/>
    <n v="42"/>
    <n v="12"/>
  </r>
  <r>
    <x v="94"/>
    <n v="37"/>
    <s v="Germany"/>
    <x v="3"/>
    <x v="0"/>
    <x v="1"/>
    <n v="2"/>
    <n v="262.5"/>
    <n v="352"/>
    <n v="525"/>
    <n v="704"/>
    <n v="179"/>
  </r>
  <r>
    <x v="94"/>
    <n v="37"/>
    <s v="Germany"/>
    <x v="3"/>
    <x v="0"/>
    <x v="2"/>
    <n v="3"/>
    <n v="6.67"/>
    <n v="9"/>
    <n v="20.009999999999998"/>
    <n v="27"/>
    <n v="6.990000000000002"/>
  </r>
  <r>
    <x v="94"/>
    <n v="37"/>
    <s v="Germany"/>
    <x v="3"/>
    <x v="0"/>
    <x v="2"/>
    <n v="1"/>
    <n v="207"/>
    <n v="298"/>
    <n v="207"/>
    <n v="298"/>
    <n v="91"/>
  </r>
  <r>
    <x v="61"/>
    <n v="37"/>
    <s v="Germany"/>
    <x v="3"/>
    <x v="0"/>
    <x v="1"/>
    <n v="3"/>
    <n v="291.67"/>
    <n v="418"/>
    <n v="875.01"/>
    <n v="1254"/>
    <n v="378.99"/>
  </r>
  <r>
    <x v="82"/>
    <n v="36"/>
    <s v="Germany"/>
    <x v="4"/>
    <x v="0"/>
    <x v="1"/>
    <n v="3"/>
    <n v="186.67"/>
    <n v="234.33333333333334"/>
    <n v="560.01"/>
    <n v="703"/>
    <n v="142.99"/>
  </r>
  <r>
    <x v="82"/>
    <n v="36"/>
    <s v="Germany"/>
    <x v="4"/>
    <x v="0"/>
    <x v="2"/>
    <n v="1"/>
    <n v="135"/>
    <n v="176"/>
    <n v="135"/>
    <n v="176"/>
    <n v="41"/>
  </r>
  <r>
    <x v="82"/>
    <n v="36"/>
    <s v="Germany"/>
    <x v="4"/>
    <x v="0"/>
    <x v="2"/>
    <n v="1"/>
    <n v="50"/>
    <n v="64"/>
    <n v="50"/>
    <n v="64"/>
    <n v="14"/>
  </r>
  <r>
    <x v="53"/>
    <n v="54"/>
    <s v="Germany"/>
    <x v="3"/>
    <x v="0"/>
    <x v="1"/>
    <n v="1"/>
    <n v="140"/>
    <n v="182"/>
    <n v="140"/>
    <n v="182"/>
    <n v="42"/>
  </r>
  <r>
    <x v="53"/>
    <n v="54"/>
    <s v="Germany"/>
    <x v="3"/>
    <x v="0"/>
    <x v="2"/>
    <n v="2"/>
    <n v="54"/>
    <n v="78"/>
    <n v="108"/>
    <n v="156"/>
    <n v="48"/>
  </r>
  <r>
    <x v="53"/>
    <n v="54"/>
    <s v="Germany"/>
    <x v="3"/>
    <x v="0"/>
    <x v="2"/>
    <n v="1"/>
    <n v="150"/>
    <n v="208"/>
    <n v="150"/>
    <n v="208"/>
    <n v="58"/>
  </r>
  <r>
    <x v="85"/>
    <n v="54"/>
    <s v="Germany"/>
    <x v="3"/>
    <x v="0"/>
    <x v="1"/>
    <n v="1"/>
    <n v="700"/>
    <n v="964"/>
    <n v="700"/>
    <n v="964"/>
    <n v="264"/>
  </r>
  <r>
    <x v="95"/>
    <n v="54"/>
    <s v="Germany"/>
    <x v="3"/>
    <x v="0"/>
    <x v="1"/>
    <n v="2"/>
    <n v="17.5"/>
    <n v="23"/>
    <n v="35"/>
    <n v="46"/>
    <n v="11"/>
  </r>
  <r>
    <x v="95"/>
    <n v="54"/>
    <s v="Germany"/>
    <x v="3"/>
    <x v="0"/>
    <x v="0"/>
    <n v="1"/>
    <n v="72"/>
    <n v="99"/>
    <n v="72"/>
    <n v="99"/>
    <n v="27"/>
  </r>
  <r>
    <x v="95"/>
    <n v="54"/>
    <s v="Germany"/>
    <x v="3"/>
    <x v="0"/>
    <x v="0"/>
    <n v="1"/>
    <n v="473"/>
    <n v="577"/>
    <n v="473"/>
    <n v="577"/>
    <n v="104"/>
  </r>
  <r>
    <x v="55"/>
    <n v="55"/>
    <s v="Germany"/>
    <x v="1"/>
    <x v="0"/>
    <x v="1"/>
    <n v="3"/>
    <n v="350"/>
    <n v="490.33333333333331"/>
    <n v="1050"/>
    <n v="1471"/>
    <n v="421"/>
  </r>
  <r>
    <x v="5"/>
    <n v="36"/>
    <s v="Germany"/>
    <x v="5"/>
    <x v="0"/>
    <x v="0"/>
    <n v="2"/>
    <n v="22"/>
    <n v="28.5"/>
    <n v="44"/>
    <n v="57"/>
    <n v="13"/>
  </r>
  <r>
    <x v="5"/>
    <n v="36"/>
    <s v="Germany"/>
    <x v="5"/>
    <x v="0"/>
    <x v="0"/>
    <n v="2"/>
    <n v="435"/>
    <n v="580"/>
    <n v="870"/>
    <n v="1160"/>
    <n v="290"/>
  </r>
  <r>
    <x v="5"/>
    <n v="36"/>
    <s v="Germany"/>
    <x v="5"/>
    <x v="0"/>
    <x v="0"/>
    <n v="1"/>
    <n v="25"/>
    <n v="32"/>
    <n v="25"/>
    <n v="32"/>
    <n v="7"/>
  </r>
  <r>
    <x v="75"/>
    <n v="36"/>
    <s v="Germany"/>
    <x v="5"/>
    <x v="0"/>
    <x v="0"/>
    <n v="3"/>
    <n v="5.33"/>
    <n v="7.666666666666667"/>
    <n v="15.99"/>
    <n v="23"/>
    <n v="7.01"/>
  </r>
  <r>
    <x v="75"/>
    <n v="36"/>
    <s v="Germany"/>
    <x v="5"/>
    <x v="0"/>
    <x v="0"/>
    <n v="2"/>
    <n v="18"/>
    <n v="24"/>
    <n v="36"/>
    <n v="48"/>
    <n v="12"/>
  </r>
  <r>
    <x v="75"/>
    <n v="36"/>
    <s v="Germany"/>
    <x v="5"/>
    <x v="0"/>
    <x v="0"/>
    <n v="2"/>
    <n v="279.5"/>
    <n v="355"/>
    <n v="559"/>
    <n v="710"/>
    <n v="151"/>
  </r>
  <r>
    <x v="89"/>
    <n v="22"/>
    <s v="Germany"/>
    <x v="3"/>
    <x v="0"/>
    <x v="0"/>
    <n v="3"/>
    <n v="16"/>
    <n v="22.666666666666668"/>
    <n v="48"/>
    <n v="68"/>
    <n v="20"/>
  </r>
  <r>
    <x v="89"/>
    <n v="22"/>
    <s v="Germany"/>
    <x v="3"/>
    <x v="0"/>
    <x v="0"/>
    <n v="3"/>
    <n v="2.67"/>
    <n v="3.3333333333333335"/>
    <n v="8.01"/>
    <n v="10"/>
    <n v="1.9900000000000002"/>
  </r>
  <r>
    <x v="89"/>
    <n v="22"/>
    <s v="Germany"/>
    <x v="3"/>
    <x v="0"/>
    <x v="0"/>
    <n v="1"/>
    <n v="150"/>
    <n v="193"/>
    <n v="150"/>
    <n v="193"/>
    <n v="43"/>
  </r>
  <r>
    <x v="67"/>
    <n v="21"/>
    <s v="Germany"/>
    <x v="1"/>
    <x v="0"/>
    <x v="1"/>
    <n v="3"/>
    <n v="35"/>
    <n v="48.666666666666664"/>
    <n v="105"/>
    <n v="146"/>
    <n v="41"/>
  </r>
  <r>
    <x v="81"/>
    <n v="41"/>
    <s v="Germany"/>
    <x v="3"/>
    <x v="0"/>
    <x v="2"/>
    <n v="2"/>
    <n v="25"/>
    <n v="33.5"/>
    <n v="50"/>
    <n v="67"/>
    <n v="17"/>
  </r>
  <r>
    <x v="81"/>
    <n v="41"/>
    <s v="Germany"/>
    <x v="3"/>
    <x v="0"/>
    <x v="2"/>
    <n v="3"/>
    <n v="46.67"/>
    <n v="59"/>
    <n v="140.01"/>
    <n v="177"/>
    <n v="36.990000000000009"/>
  </r>
  <r>
    <x v="6"/>
    <n v="41"/>
    <s v="Germany"/>
    <x v="1"/>
    <x v="0"/>
    <x v="4"/>
    <n v="3"/>
    <n v="63.67"/>
    <n v="84.666666666666671"/>
    <n v="191.01"/>
    <n v="254"/>
    <n v="62.990000000000009"/>
  </r>
  <r>
    <x v="96"/>
    <n v="20"/>
    <s v="Germany"/>
    <x v="1"/>
    <x v="0"/>
    <x v="0"/>
    <n v="1"/>
    <n v="7"/>
    <n v="9"/>
    <n v="7"/>
    <n v="9"/>
    <n v="2"/>
  </r>
  <r>
    <x v="96"/>
    <n v="20"/>
    <s v="Germany"/>
    <x v="1"/>
    <x v="0"/>
    <x v="0"/>
    <n v="1"/>
    <n v="172"/>
    <n v="225"/>
    <n v="172"/>
    <n v="225"/>
    <n v="53"/>
  </r>
  <r>
    <x v="87"/>
    <n v="32"/>
    <s v="Germany"/>
    <x v="5"/>
    <x v="0"/>
    <x v="1"/>
    <n v="3"/>
    <n v="70"/>
    <n v="87.666666666666671"/>
    <n v="210"/>
    <n v="263"/>
    <n v="53"/>
  </r>
  <r>
    <x v="97"/>
    <n v="42"/>
    <s v="Germany"/>
    <x v="2"/>
    <x v="0"/>
    <x v="2"/>
    <n v="1"/>
    <n v="105"/>
    <n v="138"/>
    <n v="105"/>
    <n v="138"/>
    <n v="33"/>
  </r>
  <r>
    <x v="97"/>
    <n v="42"/>
    <s v="Germany"/>
    <x v="2"/>
    <x v="0"/>
    <x v="2"/>
    <n v="2"/>
    <n v="55"/>
    <n v="80.5"/>
    <n v="110"/>
    <n v="161"/>
    <n v="51"/>
  </r>
  <r>
    <x v="93"/>
    <n v="37"/>
    <s v="Germany"/>
    <x v="0"/>
    <x v="0"/>
    <x v="0"/>
    <n v="1"/>
    <n v="130"/>
    <n v="173"/>
    <n v="130"/>
    <n v="173"/>
    <n v="43"/>
  </r>
  <r>
    <x v="93"/>
    <n v="37"/>
    <s v="Germany"/>
    <x v="0"/>
    <x v="0"/>
    <x v="0"/>
    <n v="2"/>
    <n v="420"/>
    <n v="517"/>
    <n v="840"/>
    <n v="1034"/>
    <n v="194"/>
  </r>
  <r>
    <x v="9"/>
    <n v="22"/>
    <s v="Germany"/>
    <x v="0"/>
    <x v="0"/>
    <x v="1"/>
    <n v="1"/>
    <n v="945"/>
    <n v="1256"/>
    <n v="945"/>
    <n v="1256"/>
    <n v="311"/>
  </r>
  <r>
    <x v="32"/>
    <n v="20"/>
    <s v="Germany"/>
    <x v="0"/>
    <x v="0"/>
    <x v="0"/>
    <n v="1"/>
    <n v="120"/>
    <n v="169"/>
    <n v="120"/>
    <n v="169"/>
    <n v="49"/>
  </r>
  <r>
    <x v="32"/>
    <n v="20"/>
    <s v="Germany"/>
    <x v="0"/>
    <x v="0"/>
    <x v="0"/>
    <n v="1"/>
    <n v="870"/>
    <n v="1135"/>
    <n v="870"/>
    <n v="1135"/>
    <n v="265"/>
  </r>
  <r>
    <x v="98"/>
    <n v="31"/>
    <s v="Germany"/>
    <x v="3"/>
    <x v="0"/>
    <x v="2"/>
    <n v="1"/>
    <n v="117"/>
    <n v="156"/>
    <n v="117"/>
    <n v="156"/>
    <n v="39"/>
  </r>
  <r>
    <x v="98"/>
    <n v="31"/>
    <s v="Germany"/>
    <x v="3"/>
    <x v="0"/>
    <x v="2"/>
    <n v="2"/>
    <n v="62.5"/>
    <n v="89.5"/>
    <n v="125"/>
    <n v="179"/>
    <n v="54"/>
  </r>
  <r>
    <x v="19"/>
    <n v="26"/>
    <s v="Germany"/>
    <x v="1"/>
    <x v="0"/>
    <x v="2"/>
    <n v="2"/>
    <n v="40.5"/>
    <n v="54.5"/>
    <n v="81"/>
    <n v="109"/>
    <n v="28"/>
  </r>
  <r>
    <x v="19"/>
    <n v="26"/>
    <s v="Germany"/>
    <x v="1"/>
    <x v="0"/>
    <x v="2"/>
    <n v="1"/>
    <n v="145"/>
    <n v="191"/>
    <n v="145"/>
    <n v="191"/>
    <n v="46"/>
  </r>
  <r>
    <x v="48"/>
    <n v="25"/>
    <s v="Germany"/>
    <x v="4"/>
    <x v="0"/>
    <x v="2"/>
    <n v="3"/>
    <n v="48.33"/>
    <n v="63.666666666666664"/>
    <n v="144.99"/>
    <n v="191"/>
    <n v="46.009999999999991"/>
  </r>
  <r>
    <x v="48"/>
    <n v="25"/>
    <s v="Germany"/>
    <x v="4"/>
    <x v="0"/>
    <x v="2"/>
    <n v="1"/>
    <n v="144"/>
    <n v="196"/>
    <n v="144"/>
    <n v="196"/>
    <n v="52"/>
  </r>
  <r>
    <x v="99"/>
    <n v="19"/>
    <s v="Germany"/>
    <x v="2"/>
    <x v="0"/>
    <x v="1"/>
    <n v="1"/>
    <n v="840"/>
    <n v="1156"/>
    <n v="840"/>
    <n v="1156"/>
    <n v="316"/>
  </r>
  <r>
    <x v="34"/>
    <n v="50"/>
    <s v="Germany"/>
    <x v="2"/>
    <x v="0"/>
    <x v="1"/>
    <n v="3"/>
    <n v="35"/>
    <n v="46"/>
    <n v="105"/>
    <n v="138"/>
    <n v="33"/>
  </r>
  <r>
    <x v="46"/>
    <n v="48"/>
    <s v="Germany"/>
    <x v="2"/>
    <x v="0"/>
    <x v="0"/>
    <n v="1"/>
    <n v="88"/>
    <n v="121"/>
    <n v="88"/>
    <n v="121"/>
    <n v="33"/>
  </r>
  <r>
    <x v="46"/>
    <n v="48"/>
    <s v="Germany"/>
    <x v="2"/>
    <x v="0"/>
    <x v="0"/>
    <n v="2"/>
    <n v="150.5"/>
    <n v="210"/>
    <n v="301"/>
    <n v="420"/>
    <n v="119"/>
  </r>
  <r>
    <x v="45"/>
    <n v="53"/>
    <s v="Germany"/>
    <x v="1"/>
    <x v="0"/>
    <x v="0"/>
    <n v="2"/>
    <n v="28.5"/>
    <n v="38.5"/>
    <n v="57"/>
    <n v="77"/>
    <n v="20"/>
  </r>
  <r>
    <x v="45"/>
    <n v="53"/>
    <s v="Germany"/>
    <x v="1"/>
    <x v="0"/>
    <x v="0"/>
    <n v="2"/>
    <n v="215"/>
    <n v="277"/>
    <n v="430"/>
    <n v="554"/>
    <n v="124"/>
  </r>
  <r>
    <x v="51"/>
    <n v="41"/>
    <s v="Germany"/>
    <x v="3"/>
    <x v="0"/>
    <x v="0"/>
    <n v="1"/>
    <n v="44"/>
    <n v="59"/>
    <n v="44"/>
    <n v="59"/>
    <n v="15"/>
  </r>
  <r>
    <x v="51"/>
    <n v="41"/>
    <s v="Germany"/>
    <x v="3"/>
    <x v="0"/>
    <x v="0"/>
    <n v="1"/>
    <n v="80"/>
    <n v="106"/>
    <n v="80"/>
    <n v="106"/>
    <n v="26"/>
  </r>
  <r>
    <x v="69"/>
    <n v="41"/>
    <s v="Germany"/>
    <x v="3"/>
    <x v="0"/>
    <x v="4"/>
    <n v="2"/>
    <n v="79.5"/>
    <n v="97"/>
    <n v="159"/>
    <n v="194"/>
    <n v="35"/>
  </r>
  <r>
    <x v="69"/>
    <n v="41"/>
    <s v="Germany"/>
    <x v="3"/>
    <x v="0"/>
    <x v="0"/>
    <n v="2"/>
    <n v="139.5"/>
    <n v="183.5"/>
    <n v="279"/>
    <n v="367"/>
    <n v="88"/>
  </r>
  <r>
    <x v="69"/>
    <n v="41"/>
    <s v="Germany"/>
    <x v="3"/>
    <x v="0"/>
    <x v="0"/>
    <n v="2"/>
    <n v="18"/>
    <n v="24"/>
    <n v="36"/>
    <n v="48"/>
    <n v="12"/>
  </r>
  <r>
    <x v="92"/>
    <n v="40"/>
    <s v="Germany"/>
    <x v="1"/>
    <x v="0"/>
    <x v="2"/>
    <n v="3"/>
    <n v="31.67"/>
    <n v="42.666666666666664"/>
    <n v="95.01"/>
    <n v="128"/>
    <n v="32.989999999999995"/>
  </r>
  <r>
    <x v="45"/>
    <n v="25"/>
    <s v="Germany"/>
    <x v="0"/>
    <x v="0"/>
    <x v="2"/>
    <n v="1"/>
    <n v="85"/>
    <n v="108"/>
    <n v="85"/>
    <n v="108"/>
    <n v="23"/>
  </r>
  <r>
    <x v="45"/>
    <n v="25"/>
    <s v="Germany"/>
    <x v="0"/>
    <x v="0"/>
    <x v="2"/>
    <n v="1"/>
    <n v="63"/>
    <n v="88"/>
    <n v="63"/>
    <n v="88"/>
    <n v="25"/>
  </r>
  <r>
    <x v="100"/>
    <n v="19"/>
    <s v="Germany"/>
    <x v="3"/>
    <x v="0"/>
    <x v="0"/>
    <n v="2"/>
    <n v="4"/>
    <n v="5"/>
    <n v="8"/>
    <n v="10"/>
    <n v="2"/>
  </r>
  <r>
    <x v="101"/>
    <n v="19"/>
    <s v="Germany"/>
    <x v="3"/>
    <x v="0"/>
    <x v="0"/>
    <n v="3"/>
    <n v="26.67"/>
    <n v="36.333333333333336"/>
    <n v="80.010000000000005"/>
    <n v="109"/>
    <n v="28.989999999999995"/>
  </r>
  <r>
    <x v="17"/>
    <n v="17"/>
    <s v="Germany"/>
    <x v="1"/>
    <x v="0"/>
    <x v="0"/>
    <n v="1"/>
    <n v="20"/>
    <n v="27"/>
    <n v="20"/>
    <n v="27"/>
    <n v="7"/>
  </r>
  <r>
    <x v="10"/>
    <n v="50"/>
    <s v="Germany"/>
    <x v="0"/>
    <x v="0"/>
    <x v="0"/>
    <n v="1"/>
    <n v="2"/>
    <n v="3"/>
    <n v="2"/>
    <n v="3"/>
    <n v="1"/>
  </r>
  <r>
    <x v="10"/>
    <n v="50"/>
    <s v="Germany"/>
    <x v="0"/>
    <x v="0"/>
    <x v="0"/>
    <n v="3"/>
    <n v="38.67"/>
    <n v="48"/>
    <n v="116.01"/>
    <n v="144"/>
    <n v="27.989999999999995"/>
  </r>
  <r>
    <x v="10"/>
    <n v="50"/>
    <s v="Germany"/>
    <x v="0"/>
    <x v="0"/>
    <x v="0"/>
    <n v="1"/>
    <n v="110"/>
    <n v="141"/>
    <n v="110"/>
    <n v="141"/>
    <n v="31"/>
  </r>
  <r>
    <x v="102"/>
    <n v="47"/>
    <s v="Germany"/>
    <x v="0"/>
    <x v="0"/>
    <x v="0"/>
    <n v="2"/>
    <n v="16"/>
    <n v="21.5"/>
    <n v="32"/>
    <n v="43"/>
    <n v="11"/>
  </r>
  <r>
    <x v="103"/>
    <n v="45"/>
    <s v="Germany"/>
    <x v="3"/>
    <x v="0"/>
    <x v="2"/>
    <n v="2"/>
    <n v="60"/>
    <n v="81"/>
    <n v="120"/>
    <n v="162"/>
    <n v="42"/>
  </r>
  <r>
    <x v="63"/>
    <n v="43"/>
    <s v="Germany"/>
    <x v="2"/>
    <x v="0"/>
    <x v="0"/>
    <n v="2"/>
    <n v="245"/>
    <n v="301"/>
    <n v="490"/>
    <n v="602"/>
    <n v="112"/>
  </r>
  <r>
    <x v="104"/>
    <n v="43"/>
    <s v="Germany"/>
    <x v="2"/>
    <x v="0"/>
    <x v="0"/>
    <n v="2"/>
    <n v="4"/>
    <n v="5"/>
    <n v="8"/>
    <n v="10"/>
    <n v="2"/>
  </r>
  <r>
    <x v="51"/>
    <n v="53"/>
    <s v="Germany"/>
    <x v="0"/>
    <x v="0"/>
    <x v="1"/>
    <n v="2"/>
    <n v="192.5"/>
    <n v="259.5"/>
    <n v="385"/>
    <n v="519"/>
    <n v="134"/>
  </r>
  <r>
    <x v="105"/>
    <n v="53"/>
    <s v="Germany"/>
    <x v="0"/>
    <x v="0"/>
    <x v="1"/>
    <n v="2"/>
    <n v="437.5"/>
    <n v="583.5"/>
    <n v="875"/>
    <n v="1167"/>
    <n v="292"/>
  </r>
  <r>
    <x v="44"/>
    <n v="42"/>
    <s v="Germany"/>
    <x v="3"/>
    <x v="0"/>
    <x v="0"/>
    <n v="1"/>
    <n v="30"/>
    <n v="39"/>
    <n v="30"/>
    <n v="39"/>
    <n v="9"/>
  </r>
  <r>
    <x v="44"/>
    <n v="42"/>
    <s v="Germany"/>
    <x v="3"/>
    <x v="0"/>
    <x v="0"/>
    <n v="1"/>
    <n v="28"/>
    <n v="35"/>
    <n v="28"/>
    <n v="35"/>
    <n v="7"/>
  </r>
  <r>
    <x v="3"/>
    <n v="39"/>
    <s v="Germany"/>
    <x v="2"/>
    <x v="0"/>
    <x v="1"/>
    <n v="2"/>
    <n v="87.5"/>
    <n v="120.5"/>
    <n v="175"/>
    <n v="241"/>
    <n v="66"/>
  </r>
  <r>
    <x v="3"/>
    <n v="39"/>
    <s v="Germany"/>
    <x v="2"/>
    <x v="0"/>
    <x v="0"/>
    <n v="3"/>
    <n v="40"/>
    <n v="56.333333333333336"/>
    <n v="120"/>
    <n v="169"/>
    <n v="49"/>
  </r>
  <r>
    <x v="99"/>
    <n v="39"/>
    <s v="Germany"/>
    <x v="2"/>
    <x v="0"/>
    <x v="0"/>
    <n v="2"/>
    <n v="145"/>
    <n v="180"/>
    <n v="290"/>
    <n v="360"/>
    <n v="70"/>
  </r>
  <r>
    <x v="99"/>
    <n v="39"/>
    <s v="Germany"/>
    <x v="2"/>
    <x v="0"/>
    <x v="0"/>
    <n v="3"/>
    <n v="3.33"/>
    <n v="4.666666666666667"/>
    <n v="9.99"/>
    <n v="14"/>
    <n v="4.01"/>
  </r>
  <r>
    <x v="106"/>
    <n v="44"/>
    <s v="Germany"/>
    <x v="1"/>
    <x v="0"/>
    <x v="0"/>
    <n v="2"/>
    <n v="17.5"/>
    <n v="21"/>
    <n v="35"/>
    <n v="42"/>
    <n v="7"/>
  </r>
  <r>
    <x v="89"/>
    <n v="28"/>
    <s v="Germany"/>
    <x v="2"/>
    <x v="0"/>
    <x v="0"/>
    <n v="1"/>
    <n v="69"/>
    <n v="98"/>
    <n v="69"/>
    <n v="98"/>
    <n v="29"/>
  </r>
  <r>
    <x v="89"/>
    <n v="28"/>
    <s v="Germany"/>
    <x v="2"/>
    <x v="0"/>
    <x v="0"/>
    <n v="3"/>
    <n v="20"/>
    <n v="25"/>
    <n v="60"/>
    <n v="75"/>
    <n v="15"/>
  </r>
  <r>
    <x v="89"/>
    <n v="28"/>
    <s v="Germany"/>
    <x v="2"/>
    <x v="0"/>
    <x v="0"/>
    <n v="1"/>
    <n v="841"/>
    <n v="1157"/>
    <n v="841"/>
    <n v="1157"/>
    <n v="316"/>
  </r>
  <r>
    <x v="42"/>
    <n v="28"/>
    <s v="Germany"/>
    <x v="2"/>
    <x v="0"/>
    <x v="0"/>
    <n v="3"/>
    <n v="16.670000000000002"/>
    <n v="22.666666666666668"/>
    <n v="50.010000000000005"/>
    <n v="68"/>
    <n v="17.989999999999995"/>
  </r>
  <r>
    <x v="42"/>
    <n v="28"/>
    <s v="Germany"/>
    <x v="2"/>
    <x v="0"/>
    <x v="0"/>
    <n v="1"/>
    <n v="76"/>
    <n v="102"/>
    <n v="76"/>
    <n v="102"/>
    <n v="26"/>
  </r>
  <r>
    <x v="107"/>
    <n v="35"/>
    <s v="Germany"/>
    <x v="3"/>
    <x v="0"/>
    <x v="0"/>
    <n v="1"/>
    <n v="62"/>
    <n v="83"/>
    <n v="62"/>
    <n v="83"/>
    <n v="21"/>
  </r>
  <r>
    <x v="107"/>
    <n v="35"/>
    <s v="Germany"/>
    <x v="3"/>
    <x v="0"/>
    <x v="0"/>
    <n v="3"/>
    <n v="38.33"/>
    <n v="50"/>
    <n v="114.99"/>
    <n v="150"/>
    <n v="35.010000000000005"/>
  </r>
  <r>
    <x v="49"/>
    <n v="22"/>
    <s v="Germany"/>
    <x v="2"/>
    <x v="0"/>
    <x v="0"/>
    <n v="1"/>
    <n v="37"/>
    <n v="50"/>
    <n v="37"/>
    <n v="50"/>
    <n v="13"/>
  </r>
  <r>
    <x v="49"/>
    <n v="22"/>
    <s v="Germany"/>
    <x v="2"/>
    <x v="0"/>
    <x v="0"/>
    <n v="2"/>
    <n v="30"/>
    <n v="40.5"/>
    <n v="60"/>
    <n v="81"/>
    <n v="21"/>
  </r>
  <r>
    <x v="108"/>
    <n v="22"/>
    <s v="Germany"/>
    <x v="2"/>
    <x v="0"/>
    <x v="0"/>
    <n v="3"/>
    <n v="191.67"/>
    <n v="252.33333333333334"/>
    <n v="575.01"/>
    <n v="757"/>
    <n v="181.99"/>
  </r>
  <r>
    <x v="55"/>
    <n v="22"/>
    <s v="Germany"/>
    <x v="2"/>
    <x v="0"/>
    <x v="0"/>
    <n v="1"/>
    <n v="494"/>
    <n v="655"/>
    <n v="494"/>
    <n v="655"/>
    <n v="161"/>
  </r>
  <r>
    <x v="109"/>
    <n v="24"/>
    <s v="Germany"/>
    <x v="1"/>
    <x v="0"/>
    <x v="1"/>
    <n v="1"/>
    <n v="525"/>
    <n v="719"/>
    <n v="525"/>
    <n v="719"/>
    <n v="194"/>
  </r>
  <r>
    <x v="109"/>
    <n v="24"/>
    <s v="Germany"/>
    <x v="1"/>
    <x v="0"/>
    <x v="0"/>
    <n v="2"/>
    <n v="34"/>
    <n v="47"/>
    <n v="68"/>
    <n v="94"/>
    <n v="26"/>
  </r>
  <r>
    <x v="54"/>
    <n v="24"/>
    <s v="Germany"/>
    <x v="1"/>
    <x v="0"/>
    <x v="1"/>
    <n v="2"/>
    <n v="17.5"/>
    <n v="26"/>
    <n v="35"/>
    <n v="52"/>
    <n v="17"/>
  </r>
  <r>
    <x v="77"/>
    <n v="24"/>
    <s v="Germany"/>
    <x v="1"/>
    <x v="0"/>
    <x v="1"/>
    <n v="2"/>
    <n v="35"/>
    <n v="48"/>
    <n v="70"/>
    <n v="96"/>
    <n v="26"/>
  </r>
  <r>
    <x v="77"/>
    <n v="24"/>
    <s v="Germany"/>
    <x v="1"/>
    <x v="0"/>
    <x v="0"/>
    <n v="2"/>
    <n v="237.5"/>
    <n v="310"/>
    <n v="475"/>
    <n v="620"/>
    <n v="145"/>
  </r>
  <r>
    <x v="77"/>
    <n v="24"/>
    <s v="Germany"/>
    <x v="1"/>
    <x v="0"/>
    <x v="0"/>
    <n v="1"/>
    <n v="60"/>
    <n v="83"/>
    <n v="60"/>
    <n v="83"/>
    <n v="23"/>
  </r>
  <r>
    <x v="52"/>
    <n v="24"/>
    <s v="Germany"/>
    <x v="1"/>
    <x v="0"/>
    <x v="1"/>
    <n v="1"/>
    <n v="840"/>
    <n v="1082"/>
    <n v="840"/>
    <n v="1082"/>
    <n v="242"/>
  </r>
  <r>
    <x v="52"/>
    <n v="24"/>
    <s v="Germany"/>
    <x v="1"/>
    <x v="0"/>
    <x v="0"/>
    <n v="1"/>
    <n v="24"/>
    <n v="33"/>
    <n v="24"/>
    <n v="33"/>
    <n v="9"/>
  </r>
  <r>
    <x v="83"/>
    <n v="19"/>
    <s v="Germany"/>
    <x v="0"/>
    <x v="0"/>
    <x v="0"/>
    <n v="2"/>
    <n v="19.5"/>
    <n v="24"/>
    <n v="39"/>
    <n v="48"/>
    <n v="9"/>
  </r>
  <r>
    <x v="83"/>
    <n v="19"/>
    <s v="Germany"/>
    <x v="0"/>
    <x v="0"/>
    <x v="0"/>
    <n v="2"/>
    <n v="64.5"/>
    <n v="90"/>
    <n v="129"/>
    <n v="180"/>
    <n v="51"/>
  </r>
  <r>
    <x v="110"/>
    <n v="20"/>
    <s v="Germany"/>
    <x v="2"/>
    <x v="0"/>
    <x v="0"/>
    <n v="2"/>
    <n v="40"/>
    <n v="54"/>
    <n v="80"/>
    <n v="108"/>
    <n v="28"/>
  </r>
  <r>
    <x v="107"/>
    <n v="20"/>
    <s v="Germany"/>
    <x v="2"/>
    <x v="0"/>
    <x v="0"/>
    <n v="3"/>
    <n v="280.33"/>
    <n v="393.33333333333331"/>
    <n v="840.99"/>
    <n v="1180"/>
    <n v="339.01"/>
  </r>
  <r>
    <x v="76"/>
    <n v="20"/>
    <s v="Germany"/>
    <x v="2"/>
    <x v="0"/>
    <x v="0"/>
    <n v="2"/>
    <n v="19.5"/>
    <n v="25"/>
    <n v="39"/>
    <n v="50"/>
    <n v="11"/>
  </r>
  <r>
    <x v="76"/>
    <n v="20"/>
    <s v="Germany"/>
    <x v="2"/>
    <x v="0"/>
    <x v="0"/>
    <n v="1"/>
    <n v="456"/>
    <n v="618"/>
    <n v="456"/>
    <n v="618"/>
    <n v="162"/>
  </r>
  <r>
    <x v="59"/>
    <n v="32"/>
    <s v="Germany"/>
    <x v="5"/>
    <x v="0"/>
    <x v="0"/>
    <n v="1"/>
    <n v="430"/>
    <n v="608"/>
    <n v="430"/>
    <n v="608"/>
    <n v="178"/>
  </r>
  <r>
    <x v="35"/>
    <n v="32"/>
    <s v="Germany"/>
    <x v="0"/>
    <x v="0"/>
    <x v="2"/>
    <n v="2"/>
    <n v="27.5"/>
    <n v="37"/>
    <n v="55"/>
    <n v="74"/>
    <n v="19"/>
  </r>
  <r>
    <x v="35"/>
    <n v="32"/>
    <s v="Germany"/>
    <x v="0"/>
    <x v="0"/>
    <x v="2"/>
    <n v="1"/>
    <n v="117"/>
    <n v="158"/>
    <n v="117"/>
    <n v="158"/>
    <n v="41"/>
  </r>
  <r>
    <x v="111"/>
    <n v="32"/>
    <s v="Germany"/>
    <x v="0"/>
    <x v="0"/>
    <x v="1"/>
    <n v="2"/>
    <n v="332.5"/>
    <n v="440"/>
    <n v="665"/>
    <n v="880"/>
    <n v="215"/>
  </r>
  <r>
    <x v="111"/>
    <n v="32"/>
    <s v="Germany"/>
    <x v="0"/>
    <x v="0"/>
    <x v="2"/>
    <n v="1"/>
    <n v="40"/>
    <n v="50"/>
    <n v="40"/>
    <n v="50"/>
    <n v="10"/>
  </r>
  <r>
    <x v="111"/>
    <n v="32"/>
    <s v="Germany"/>
    <x v="0"/>
    <x v="0"/>
    <x v="2"/>
    <n v="3"/>
    <n v="78"/>
    <n v="96.333333333333329"/>
    <n v="234"/>
    <n v="289"/>
    <n v="55"/>
  </r>
  <r>
    <x v="49"/>
    <n v="31"/>
    <s v="Germany"/>
    <x v="2"/>
    <x v="0"/>
    <x v="0"/>
    <n v="1"/>
    <n v="11"/>
    <n v="15"/>
    <n v="11"/>
    <n v="15"/>
    <n v="4"/>
  </r>
  <r>
    <x v="49"/>
    <n v="31"/>
    <s v="Germany"/>
    <x v="2"/>
    <x v="0"/>
    <x v="0"/>
    <n v="3"/>
    <n v="34.67"/>
    <n v="42.666666666666664"/>
    <n v="104.01"/>
    <n v="128"/>
    <n v="23.989999999999995"/>
  </r>
  <r>
    <x v="27"/>
    <n v="31"/>
    <s v="Germany"/>
    <x v="2"/>
    <x v="0"/>
    <x v="0"/>
    <n v="1"/>
    <n v="116"/>
    <n v="143"/>
    <n v="116"/>
    <n v="143"/>
    <n v="27"/>
  </r>
  <r>
    <x v="103"/>
    <n v="29"/>
    <s v="Germany"/>
    <x v="3"/>
    <x v="0"/>
    <x v="2"/>
    <n v="3"/>
    <n v="6.67"/>
    <n v="9"/>
    <n v="20.009999999999998"/>
    <n v="27"/>
    <n v="6.990000000000002"/>
  </r>
  <r>
    <x v="103"/>
    <n v="29"/>
    <s v="Germany"/>
    <x v="3"/>
    <x v="0"/>
    <x v="2"/>
    <n v="3"/>
    <n v="60"/>
    <n v="80.333333333333329"/>
    <n v="180"/>
    <n v="241"/>
    <n v="61"/>
  </r>
  <r>
    <x v="61"/>
    <n v="29"/>
    <s v="Germany"/>
    <x v="0"/>
    <x v="0"/>
    <x v="0"/>
    <n v="2"/>
    <n v="17.5"/>
    <n v="22.5"/>
    <n v="35"/>
    <n v="45"/>
    <n v="10"/>
  </r>
  <r>
    <x v="61"/>
    <n v="29"/>
    <s v="Germany"/>
    <x v="0"/>
    <x v="0"/>
    <x v="0"/>
    <n v="3"/>
    <n v="180"/>
    <n v="246.66666666666666"/>
    <n v="540"/>
    <n v="740"/>
    <n v="200"/>
  </r>
  <r>
    <x v="19"/>
    <n v="27"/>
    <s v="Germany"/>
    <x v="0"/>
    <x v="0"/>
    <x v="1"/>
    <n v="2"/>
    <n v="227.5"/>
    <n v="314.5"/>
    <n v="455"/>
    <n v="629"/>
    <n v="174"/>
  </r>
  <r>
    <x v="61"/>
    <n v="27"/>
    <s v="Germany"/>
    <x v="0"/>
    <x v="0"/>
    <x v="1"/>
    <n v="2"/>
    <n v="402.5"/>
    <n v="529.5"/>
    <n v="805"/>
    <n v="1059"/>
    <n v="254"/>
  </r>
  <r>
    <x v="112"/>
    <n v="27"/>
    <s v="Germany"/>
    <x v="0"/>
    <x v="0"/>
    <x v="1"/>
    <n v="1"/>
    <n v="700"/>
    <n v="996"/>
    <n v="700"/>
    <n v="996"/>
    <n v="296"/>
  </r>
  <r>
    <x v="113"/>
    <n v="37"/>
    <s v="Germany"/>
    <x v="2"/>
    <x v="0"/>
    <x v="1"/>
    <n v="2"/>
    <n v="122.5"/>
    <n v="169.5"/>
    <n v="245"/>
    <n v="339"/>
    <n v="94"/>
  </r>
  <r>
    <x v="113"/>
    <n v="37"/>
    <s v="Germany"/>
    <x v="2"/>
    <x v="0"/>
    <x v="0"/>
    <n v="2"/>
    <n v="261"/>
    <n v="363"/>
    <n v="522"/>
    <n v="726"/>
    <n v="204"/>
  </r>
  <r>
    <x v="113"/>
    <n v="37"/>
    <s v="Germany"/>
    <x v="2"/>
    <x v="0"/>
    <x v="0"/>
    <n v="3"/>
    <n v="41.67"/>
    <n v="54.666666666666664"/>
    <n v="125.01"/>
    <n v="164"/>
    <n v="38.989999999999995"/>
  </r>
  <r>
    <x v="114"/>
    <n v="37"/>
    <s v="Germany"/>
    <x v="2"/>
    <x v="0"/>
    <x v="0"/>
    <n v="3"/>
    <n v="250"/>
    <n v="336"/>
    <n v="750"/>
    <n v="1008"/>
    <n v="258"/>
  </r>
  <r>
    <x v="19"/>
    <n v="23"/>
    <s v="Germany"/>
    <x v="0"/>
    <x v="0"/>
    <x v="1"/>
    <n v="2"/>
    <n v="140"/>
    <n v="191"/>
    <n v="280"/>
    <n v="382"/>
    <n v="102"/>
  </r>
  <r>
    <x v="14"/>
    <n v="22"/>
    <s v="Germany"/>
    <x v="2"/>
    <x v="0"/>
    <x v="1"/>
    <n v="1"/>
    <n v="770"/>
    <n v="1010"/>
    <n v="770"/>
    <n v="1010"/>
    <n v="240"/>
  </r>
  <r>
    <x v="101"/>
    <n v="19"/>
    <s v="Germany"/>
    <x v="3"/>
    <x v="0"/>
    <x v="1"/>
    <n v="2"/>
    <n v="472.5"/>
    <n v="583"/>
    <n v="945"/>
    <n v="1166"/>
    <n v="221"/>
  </r>
  <r>
    <x v="115"/>
    <n v="18"/>
    <s v="Germany"/>
    <x v="1"/>
    <x v="0"/>
    <x v="1"/>
    <n v="2"/>
    <n v="262.5"/>
    <n v="353"/>
    <n v="525"/>
    <n v="706"/>
    <n v="181"/>
  </r>
  <r>
    <x v="116"/>
    <n v="32"/>
    <s v="Germany"/>
    <x v="1"/>
    <x v="0"/>
    <x v="2"/>
    <n v="2"/>
    <n v="72"/>
    <n v="98"/>
    <n v="144"/>
    <n v="196"/>
    <n v="52"/>
  </r>
  <r>
    <x v="116"/>
    <n v="32"/>
    <s v="Germany"/>
    <x v="1"/>
    <x v="0"/>
    <x v="2"/>
    <n v="1"/>
    <n v="40"/>
    <n v="56"/>
    <n v="40"/>
    <n v="56"/>
    <n v="16"/>
  </r>
  <r>
    <x v="117"/>
    <n v="31"/>
    <s v="Germany"/>
    <x v="5"/>
    <x v="0"/>
    <x v="4"/>
    <n v="3"/>
    <n v="5.33"/>
    <n v="7.666666666666667"/>
    <n v="15.99"/>
    <n v="23"/>
    <n v="7.01"/>
  </r>
  <r>
    <x v="117"/>
    <n v="31"/>
    <s v="Germany"/>
    <x v="5"/>
    <x v="0"/>
    <x v="2"/>
    <n v="3"/>
    <n v="12"/>
    <n v="15.666666666666666"/>
    <n v="36"/>
    <n v="47"/>
    <n v="11"/>
  </r>
  <r>
    <x v="117"/>
    <n v="31"/>
    <s v="Germany"/>
    <x v="5"/>
    <x v="0"/>
    <x v="2"/>
    <n v="2"/>
    <n v="65"/>
    <n v="89.5"/>
    <n v="130"/>
    <n v="179"/>
    <n v="49"/>
  </r>
  <r>
    <x v="118"/>
    <n v="34"/>
    <s v="Germany"/>
    <x v="1"/>
    <x v="0"/>
    <x v="0"/>
    <n v="1"/>
    <n v="840"/>
    <n v="1155"/>
    <n v="840"/>
    <n v="1155"/>
    <n v="315"/>
  </r>
  <r>
    <x v="118"/>
    <n v="34"/>
    <s v="Germany"/>
    <x v="1"/>
    <x v="0"/>
    <x v="0"/>
    <n v="1"/>
    <n v="85"/>
    <n v="112"/>
    <n v="85"/>
    <n v="112"/>
    <n v="27"/>
  </r>
  <r>
    <x v="51"/>
    <n v="25"/>
    <s v="Germany"/>
    <x v="2"/>
    <x v="0"/>
    <x v="2"/>
    <n v="3"/>
    <n v="28.33"/>
    <n v="34.666666666666664"/>
    <n v="84.99"/>
    <n v="104"/>
    <n v="19.010000000000005"/>
  </r>
  <r>
    <x v="119"/>
    <n v="25"/>
    <s v="Germany"/>
    <x v="2"/>
    <x v="0"/>
    <x v="2"/>
    <n v="3"/>
    <n v="1.67"/>
    <n v="2.3333333333333335"/>
    <n v="5.01"/>
    <n v="7"/>
    <n v="1.9900000000000002"/>
  </r>
  <r>
    <x v="119"/>
    <n v="25"/>
    <s v="Germany"/>
    <x v="2"/>
    <x v="0"/>
    <x v="2"/>
    <n v="2"/>
    <n v="112.5"/>
    <n v="154.5"/>
    <n v="225"/>
    <n v="309"/>
    <n v="84"/>
  </r>
  <r>
    <x v="77"/>
    <n v="48"/>
    <s v="Germany"/>
    <x v="2"/>
    <x v="0"/>
    <x v="5"/>
    <n v="3"/>
    <n v="265"/>
    <n v="364"/>
    <n v="795"/>
    <n v="1092"/>
    <n v="297"/>
  </r>
  <r>
    <x v="77"/>
    <n v="48"/>
    <s v="Germany"/>
    <x v="2"/>
    <x v="0"/>
    <x v="0"/>
    <n v="3"/>
    <n v="21.33"/>
    <n v="29"/>
    <n v="63.989999999999995"/>
    <n v="87"/>
    <n v="23.010000000000005"/>
  </r>
  <r>
    <x v="49"/>
    <n v="42"/>
    <s v="Germany"/>
    <x v="1"/>
    <x v="0"/>
    <x v="0"/>
    <n v="2"/>
    <n v="187.5"/>
    <n v="238.5"/>
    <n v="375"/>
    <n v="477"/>
    <n v="102"/>
  </r>
  <r>
    <x v="49"/>
    <n v="42"/>
    <s v="Germany"/>
    <x v="1"/>
    <x v="0"/>
    <x v="0"/>
    <n v="1"/>
    <n v="76"/>
    <n v="103"/>
    <n v="76"/>
    <n v="103"/>
    <n v="27"/>
  </r>
  <r>
    <x v="100"/>
    <n v="23"/>
    <s v="Germany"/>
    <x v="5"/>
    <x v="0"/>
    <x v="0"/>
    <n v="3"/>
    <n v="17.670000000000002"/>
    <n v="25.333333333333332"/>
    <n v="53.010000000000005"/>
    <n v="76"/>
    <n v="22.989999999999995"/>
  </r>
  <r>
    <x v="100"/>
    <n v="23"/>
    <s v="Germany"/>
    <x v="5"/>
    <x v="0"/>
    <x v="0"/>
    <n v="1"/>
    <n v="48"/>
    <n v="64"/>
    <n v="48"/>
    <n v="64"/>
    <n v="16"/>
  </r>
  <r>
    <x v="120"/>
    <n v="23"/>
    <s v="Germany"/>
    <x v="5"/>
    <x v="0"/>
    <x v="0"/>
    <n v="3"/>
    <n v="179"/>
    <n v="254"/>
    <n v="537"/>
    <n v="762"/>
    <n v="225"/>
  </r>
  <r>
    <x v="121"/>
    <n v="26"/>
    <s v="Germany"/>
    <x v="1"/>
    <x v="0"/>
    <x v="1"/>
    <n v="2"/>
    <n v="455"/>
    <n v="625.5"/>
    <n v="910"/>
    <n v="1251"/>
    <n v="341"/>
  </r>
  <r>
    <x v="86"/>
    <n v="23"/>
    <s v="Germany"/>
    <x v="0"/>
    <x v="0"/>
    <x v="0"/>
    <n v="3"/>
    <n v="150.33000000000001"/>
    <n v="202"/>
    <n v="450.99"/>
    <n v="606"/>
    <n v="155.01"/>
  </r>
  <r>
    <x v="86"/>
    <n v="23"/>
    <s v="Germany"/>
    <x v="0"/>
    <x v="0"/>
    <x v="0"/>
    <n v="1"/>
    <n v="116"/>
    <n v="150"/>
    <n v="116"/>
    <n v="150"/>
    <n v="34"/>
  </r>
  <r>
    <x v="73"/>
    <n v="23"/>
    <s v="Germany"/>
    <x v="0"/>
    <x v="0"/>
    <x v="0"/>
    <n v="2"/>
    <n v="275.5"/>
    <n v="349.5"/>
    <n v="551"/>
    <n v="699"/>
    <n v="148"/>
  </r>
  <r>
    <x v="73"/>
    <n v="23"/>
    <s v="Germany"/>
    <x v="0"/>
    <x v="0"/>
    <x v="0"/>
    <n v="3"/>
    <n v="20"/>
    <n v="26.333333333333332"/>
    <n v="60"/>
    <n v="79"/>
    <n v="19"/>
  </r>
  <r>
    <x v="42"/>
    <n v="23"/>
    <s v="Germany"/>
    <x v="0"/>
    <x v="0"/>
    <x v="0"/>
    <n v="3"/>
    <n v="8.33"/>
    <n v="11.333333333333334"/>
    <n v="24.990000000000002"/>
    <n v="34"/>
    <n v="9.009999999999998"/>
  </r>
  <r>
    <x v="42"/>
    <n v="23"/>
    <s v="Germany"/>
    <x v="0"/>
    <x v="0"/>
    <x v="0"/>
    <n v="1"/>
    <n v="32"/>
    <n v="42"/>
    <n v="32"/>
    <n v="42"/>
    <n v="10"/>
  </r>
  <r>
    <x v="107"/>
    <n v="23"/>
    <s v="Germany"/>
    <x v="0"/>
    <x v="0"/>
    <x v="0"/>
    <n v="3"/>
    <n v="16.670000000000002"/>
    <n v="20"/>
    <n v="50.010000000000005"/>
    <n v="60"/>
    <n v="9.9899999999999949"/>
  </r>
  <r>
    <x v="107"/>
    <n v="23"/>
    <s v="Germany"/>
    <x v="0"/>
    <x v="0"/>
    <x v="0"/>
    <n v="1"/>
    <n v="290"/>
    <n v="386"/>
    <n v="290"/>
    <n v="386"/>
    <n v="96"/>
  </r>
  <r>
    <x v="93"/>
    <n v="50"/>
    <s v="Germany"/>
    <x v="1"/>
    <x v="0"/>
    <x v="1"/>
    <n v="3"/>
    <n v="46.67"/>
    <n v="61"/>
    <n v="140.01"/>
    <n v="183"/>
    <n v="42.990000000000009"/>
  </r>
  <r>
    <x v="93"/>
    <n v="50"/>
    <s v="Germany"/>
    <x v="1"/>
    <x v="0"/>
    <x v="0"/>
    <n v="3"/>
    <n v="6.67"/>
    <n v="9.3333333333333339"/>
    <n v="20.009999999999998"/>
    <n v="28"/>
    <n v="7.990000000000002"/>
  </r>
  <r>
    <x v="45"/>
    <n v="43"/>
    <s v="Germany"/>
    <x v="3"/>
    <x v="0"/>
    <x v="1"/>
    <n v="1"/>
    <n v="350"/>
    <n v="486"/>
    <n v="350"/>
    <n v="486"/>
    <n v="136"/>
  </r>
  <r>
    <x v="45"/>
    <n v="43"/>
    <s v="Germany"/>
    <x v="3"/>
    <x v="0"/>
    <x v="0"/>
    <n v="3"/>
    <n v="37.33"/>
    <n v="51.333333333333336"/>
    <n v="111.99"/>
    <n v="154"/>
    <n v="42.010000000000005"/>
  </r>
  <r>
    <x v="59"/>
    <n v="43"/>
    <s v="Germany"/>
    <x v="3"/>
    <x v="0"/>
    <x v="1"/>
    <n v="1"/>
    <n v="840"/>
    <n v="1151"/>
    <n v="840"/>
    <n v="1151"/>
    <n v="311"/>
  </r>
  <r>
    <x v="87"/>
    <n v="43"/>
    <s v="Germany"/>
    <x v="3"/>
    <x v="0"/>
    <x v="0"/>
    <n v="2"/>
    <n v="54"/>
    <n v="71.5"/>
    <n v="108"/>
    <n v="143"/>
    <n v="35"/>
  </r>
  <r>
    <x v="87"/>
    <n v="43"/>
    <s v="Germany"/>
    <x v="3"/>
    <x v="0"/>
    <x v="0"/>
    <n v="2"/>
    <n v="107.5"/>
    <n v="145"/>
    <n v="215"/>
    <n v="290"/>
    <n v="75"/>
  </r>
  <r>
    <x v="122"/>
    <n v="51"/>
    <s v="Germany"/>
    <x v="1"/>
    <x v="0"/>
    <x v="0"/>
    <n v="1"/>
    <n v="25"/>
    <n v="34"/>
    <n v="25"/>
    <n v="34"/>
    <n v="9"/>
  </r>
  <r>
    <x v="122"/>
    <n v="51"/>
    <s v="Germany"/>
    <x v="1"/>
    <x v="0"/>
    <x v="0"/>
    <n v="3"/>
    <n v="22.67"/>
    <n v="27.666666666666668"/>
    <n v="68.010000000000005"/>
    <n v="83"/>
    <n v="14.989999999999995"/>
  </r>
  <r>
    <x v="73"/>
    <n v="42"/>
    <s v="Germany"/>
    <x v="0"/>
    <x v="0"/>
    <x v="1"/>
    <n v="3"/>
    <n v="11.67"/>
    <n v="15"/>
    <n v="35.01"/>
    <n v="45"/>
    <n v="9.990000000000002"/>
  </r>
  <r>
    <x v="15"/>
    <n v="24"/>
    <s v="Germany"/>
    <x v="3"/>
    <x v="0"/>
    <x v="2"/>
    <n v="2"/>
    <n v="12.5"/>
    <n v="16"/>
    <n v="25"/>
    <n v="32"/>
    <n v="7"/>
  </r>
  <r>
    <x v="108"/>
    <n v="24"/>
    <s v="Germany"/>
    <x v="3"/>
    <x v="0"/>
    <x v="2"/>
    <n v="1"/>
    <n v="95"/>
    <n v="119"/>
    <n v="95"/>
    <n v="119"/>
    <n v="24"/>
  </r>
  <r>
    <x v="108"/>
    <n v="24"/>
    <s v="Germany"/>
    <x v="3"/>
    <x v="0"/>
    <x v="2"/>
    <n v="1"/>
    <n v="27"/>
    <n v="34"/>
    <n v="27"/>
    <n v="34"/>
    <n v="7"/>
  </r>
  <r>
    <x v="123"/>
    <n v="24"/>
    <s v="Germany"/>
    <x v="3"/>
    <x v="0"/>
    <x v="2"/>
    <n v="1"/>
    <n v="30"/>
    <n v="38"/>
    <n v="30"/>
    <n v="38"/>
    <n v="8"/>
  </r>
  <r>
    <x v="123"/>
    <n v="24"/>
    <s v="Germany"/>
    <x v="3"/>
    <x v="0"/>
    <x v="2"/>
    <n v="3"/>
    <n v="15"/>
    <n v="20.333333333333332"/>
    <n v="45"/>
    <n v="61"/>
    <n v="16"/>
  </r>
  <r>
    <x v="90"/>
    <n v="23"/>
    <s v="Germany"/>
    <x v="1"/>
    <x v="0"/>
    <x v="0"/>
    <n v="1"/>
    <n v="16"/>
    <n v="22"/>
    <n v="16"/>
    <n v="22"/>
    <n v="6"/>
  </r>
  <r>
    <x v="124"/>
    <n v="23"/>
    <s v="Germany"/>
    <x v="1"/>
    <x v="0"/>
    <x v="0"/>
    <n v="3"/>
    <n v="166.67"/>
    <n v="230.33333333333334"/>
    <n v="500.01"/>
    <n v="691"/>
    <n v="190.99"/>
  </r>
  <r>
    <x v="124"/>
    <n v="23"/>
    <s v="Germany"/>
    <x v="1"/>
    <x v="0"/>
    <x v="0"/>
    <n v="3"/>
    <n v="26.67"/>
    <n v="34.666666666666664"/>
    <n v="80.010000000000005"/>
    <n v="104"/>
    <n v="23.989999999999995"/>
  </r>
  <r>
    <x v="35"/>
    <n v="35"/>
    <s v="Germany"/>
    <x v="5"/>
    <x v="0"/>
    <x v="1"/>
    <n v="1"/>
    <n v="420"/>
    <n v="594"/>
    <n v="420"/>
    <n v="594"/>
    <n v="174"/>
  </r>
  <r>
    <x v="9"/>
    <n v="35"/>
    <s v="Germany"/>
    <x v="5"/>
    <x v="0"/>
    <x v="0"/>
    <n v="2"/>
    <n v="236.5"/>
    <n v="315"/>
    <n v="473"/>
    <n v="630"/>
    <n v="157"/>
  </r>
  <r>
    <x v="47"/>
    <n v="33"/>
    <s v="Germany"/>
    <x v="5"/>
    <x v="0"/>
    <x v="1"/>
    <n v="2"/>
    <n v="437.5"/>
    <n v="541.5"/>
    <n v="875"/>
    <n v="1083"/>
    <n v="208"/>
  </r>
  <r>
    <x v="58"/>
    <n v="32"/>
    <s v="Germany"/>
    <x v="3"/>
    <x v="0"/>
    <x v="0"/>
    <n v="1"/>
    <n v="96"/>
    <n v="119"/>
    <n v="96"/>
    <n v="119"/>
    <n v="23"/>
  </r>
  <r>
    <x v="58"/>
    <n v="32"/>
    <s v="Germany"/>
    <x v="3"/>
    <x v="0"/>
    <x v="0"/>
    <n v="2"/>
    <n v="262.5"/>
    <n v="347"/>
    <n v="525"/>
    <n v="694"/>
    <n v="169"/>
  </r>
  <r>
    <x v="92"/>
    <n v="34"/>
    <s v="Germany"/>
    <x v="5"/>
    <x v="0"/>
    <x v="1"/>
    <n v="3"/>
    <n v="81.67"/>
    <n v="114.33333333333333"/>
    <n v="245.01"/>
    <n v="343"/>
    <n v="97.990000000000009"/>
  </r>
  <r>
    <x v="47"/>
    <n v="33"/>
    <s v="Germany"/>
    <x v="5"/>
    <x v="0"/>
    <x v="0"/>
    <n v="3"/>
    <n v="13.33"/>
    <n v="18.666666666666668"/>
    <n v="39.99"/>
    <n v="56"/>
    <n v="16.009999999999998"/>
  </r>
  <r>
    <x v="47"/>
    <n v="33"/>
    <s v="Germany"/>
    <x v="5"/>
    <x v="0"/>
    <x v="0"/>
    <n v="3"/>
    <n v="41.67"/>
    <n v="53.333333333333336"/>
    <n v="125.01"/>
    <n v="160"/>
    <n v="34.989999999999995"/>
  </r>
  <r>
    <x v="125"/>
    <n v="32"/>
    <s v="Germany"/>
    <x v="5"/>
    <x v="0"/>
    <x v="0"/>
    <n v="3"/>
    <n v="108.33"/>
    <n v="147.33333333333334"/>
    <n v="324.99"/>
    <n v="442"/>
    <n v="117.00999999999999"/>
  </r>
  <r>
    <x v="37"/>
    <n v="32"/>
    <s v="Germany"/>
    <x v="5"/>
    <x v="0"/>
    <x v="0"/>
    <n v="2"/>
    <n v="350"/>
    <n v="460.5"/>
    <n v="700"/>
    <n v="921"/>
    <n v="221"/>
  </r>
  <r>
    <x v="82"/>
    <n v="32"/>
    <s v="Germany"/>
    <x v="5"/>
    <x v="0"/>
    <x v="0"/>
    <n v="3"/>
    <n v="12.33"/>
    <n v="15.666666666666666"/>
    <n v="36.99"/>
    <n v="47"/>
    <n v="10.009999999999998"/>
  </r>
  <r>
    <x v="82"/>
    <n v="32"/>
    <s v="Germany"/>
    <x v="5"/>
    <x v="0"/>
    <x v="0"/>
    <n v="2"/>
    <n v="8"/>
    <n v="11"/>
    <n v="16"/>
    <n v="22"/>
    <n v="6"/>
  </r>
  <r>
    <x v="45"/>
    <n v="31"/>
    <s v="Germany"/>
    <x v="4"/>
    <x v="0"/>
    <x v="1"/>
    <n v="3"/>
    <n v="233.33"/>
    <n v="337"/>
    <n v="699.99"/>
    <n v="1011"/>
    <n v="311.01"/>
  </r>
  <r>
    <x v="113"/>
    <n v="29"/>
    <s v="Germany"/>
    <x v="3"/>
    <x v="0"/>
    <x v="2"/>
    <n v="1"/>
    <n v="180"/>
    <n v="221"/>
    <n v="180"/>
    <n v="221"/>
    <n v="41"/>
  </r>
  <r>
    <x v="113"/>
    <n v="29"/>
    <s v="Germany"/>
    <x v="3"/>
    <x v="0"/>
    <x v="2"/>
    <n v="1"/>
    <n v="10"/>
    <n v="13"/>
    <n v="10"/>
    <n v="13"/>
    <n v="3"/>
  </r>
  <r>
    <x v="43"/>
    <n v="29"/>
    <s v="Germany"/>
    <x v="3"/>
    <x v="0"/>
    <x v="2"/>
    <n v="2"/>
    <n v="95"/>
    <n v="125.5"/>
    <n v="190"/>
    <n v="251"/>
    <n v="61"/>
  </r>
  <r>
    <x v="43"/>
    <n v="29"/>
    <s v="Germany"/>
    <x v="3"/>
    <x v="0"/>
    <x v="2"/>
    <n v="2"/>
    <n v="42.5"/>
    <n v="59.5"/>
    <n v="85"/>
    <n v="119"/>
    <n v="34"/>
  </r>
  <r>
    <x v="97"/>
    <n v="29"/>
    <s v="Germany"/>
    <x v="3"/>
    <x v="0"/>
    <x v="2"/>
    <n v="2"/>
    <n v="72.5"/>
    <n v="98"/>
    <n v="145"/>
    <n v="196"/>
    <n v="51"/>
  </r>
  <r>
    <x v="97"/>
    <n v="29"/>
    <s v="Germany"/>
    <x v="3"/>
    <x v="0"/>
    <x v="2"/>
    <n v="2"/>
    <n v="72"/>
    <n v="91.5"/>
    <n v="144"/>
    <n v="183"/>
    <n v="39"/>
  </r>
  <r>
    <x v="126"/>
    <n v="29"/>
    <s v="Germany"/>
    <x v="1"/>
    <x v="0"/>
    <x v="1"/>
    <n v="1"/>
    <n v="875"/>
    <n v="1174"/>
    <n v="875"/>
    <n v="1174"/>
    <n v="299"/>
  </r>
  <r>
    <x v="126"/>
    <n v="29"/>
    <s v="Germany"/>
    <x v="1"/>
    <x v="0"/>
    <x v="2"/>
    <n v="1"/>
    <n v="25"/>
    <n v="33"/>
    <n v="25"/>
    <n v="33"/>
    <n v="8"/>
  </r>
  <r>
    <x v="126"/>
    <n v="29"/>
    <s v="Germany"/>
    <x v="1"/>
    <x v="0"/>
    <x v="2"/>
    <n v="3"/>
    <n v="12"/>
    <n v="16"/>
    <n v="36"/>
    <n v="48"/>
    <n v="12"/>
  </r>
  <r>
    <x v="127"/>
    <n v="29"/>
    <s v="Germany"/>
    <x v="1"/>
    <x v="0"/>
    <x v="1"/>
    <n v="1"/>
    <n v="420"/>
    <n v="561"/>
    <n v="420"/>
    <n v="561"/>
    <n v="141"/>
  </r>
  <r>
    <x v="127"/>
    <n v="29"/>
    <s v="Germany"/>
    <x v="1"/>
    <x v="0"/>
    <x v="2"/>
    <n v="3"/>
    <n v="8.33"/>
    <n v="11.333333333333334"/>
    <n v="24.990000000000002"/>
    <n v="34"/>
    <n v="9.009999999999998"/>
  </r>
  <r>
    <x v="127"/>
    <n v="29"/>
    <s v="Germany"/>
    <x v="1"/>
    <x v="0"/>
    <x v="2"/>
    <n v="1"/>
    <n v="198"/>
    <n v="264"/>
    <n v="198"/>
    <n v="264"/>
    <n v="66"/>
  </r>
  <r>
    <x v="123"/>
    <n v="29"/>
    <s v="Germany"/>
    <x v="1"/>
    <x v="0"/>
    <x v="1"/>
    <n v="1"/>
    <n v="1050"/>
    <n v="1286"/>
    <n v="1050"/>
    <n v="1286"/>
    <n v="236"/>
  </r>
  <r>
    <x v="123"/>
    <n v="29"/>
    <s v="Germany"/>
    <x v="1"/>
    <x v="0"/>
    <x v="2"/>
    <n v="1"/>
    <n v="105"/>
    <n v="138"/>
    <n v="105"/>
    <n v="138"/>
    <n v="33"/>
  </r>
  <r>
    <x v="123"/>
    <n v="29"/>
    <s v="Germany"/>
    <x v="1"/>
    <x v="0"/>
    <x v="2"/>
    <n v="3"/>
    <n v="73.33"/>
    <n v="99.333333333333329"/>
    <n v="219.99"/>
    <n v="298"/>
    <n v="78.009999999999991"/>
  </r>
  <r>
    <x v="34"/>
    <n v="29"/>
    <s v="Germany"/>
    <x v="1"/>
    <x v="0"/>
    <x v="1"/>
    <n v="3"/>
    <n v="58.33"/>
    <n v="78.666666666666671"/>
    <n v="174.99"/>
    <n v="236"/>
    <n v="61.009999999999991"/>
  </r>
  <r>
    <x v="32"/>
    <n v="45"/>
    <s v="Germany"/>
    <x v="2"/>
    <x v="0"/>
    <x v="2"/>
    <n v="3"/>
    <n v="18"/>
    <n v="23.666666666666668"/>
    <n v="54"/>
    <n v="71"/>
    <n v="17"/>
  </r>
  <r>
    <x v="32"/>
    <n v="45"/>
    <s v="Germany"/>
    <x v="2"/>
    <x v="0"/>
    <x v="2"/>
    <n v="2"/>
    <n v="5"/>
    <n v="6.5"/>
    <n v="10"/>
    <n v="13"/>
    <n v="3"/>
  </r>
  <r>
    <x v="18"/>
    <n v="28"/>
    <s v="Germany"/>
    <x v="0"/>
    <x v="0"/>
    <x v="1"/>
    <n v="2"/>
    <n v="402.5"/>
    <n v="564.5"/>
    <n v="805"/>
    <n v="1129"/>
    <n v="324"/>
  </r>
  <r>
    <x v="83"/>
    <n v="28"/>
    <s v="Germany"/>
    <x v="0"/>
    <x v="0"/>
    <x v="1"/>
    <n v="1"/>
    <n v="140"/>
    <n v="196"/>
    <n v="140"/>
    <n v="196"/>
    <n v="56"/>
  </r>
  <r>
    <x v="83"/>
    <n v="28"/>
    <s v="Germany"/>
    <x v="0"/>
    <x v="0"/>
    <x v="2"/>
    <n v="2"/>
    <n v="60"/>
    <n v="77"/>
    <n v="120"/>
    <n v="154"/>
    <n v="34"/>
  </r>
  <r>
    <x v="83"/>
    <n v="28"/>
    <s v="Germany"/>
    <x v="0"/>
    <x v="0"/>
    <x v="2"/>
    <n v="1"/>
    <n v="90"/>
    <n v="125"/>
    <n v="90"/>
    <n v="125"/>
    <n v="35"/>
  </r>
  <r>
    <x v="45"/>
    <n v="27"/>
    <s v="Germany"/>
    <x v="1"/>
    <x v="0"/>
    <x v="3"/>
    <n v="2"/>
    <n v="522.5"/>
    <n v="719.5"/>
    <n v="1045"/>
    <n v="1439"/>
    <n v="394"/>
  </r>
  <r>
    <x v="45"/>
    <n v="27"/>
    <s v="Germany"/>
    <x v="1"/>
    <x v="0"/>
    <x v="2"/>
    <n v="1"/>
    <n v="105"/>
    <n v="130"/>
    <n v="105"/>
    <n v="130"/>
    <n v="25"/>
  </r>
  <r>
    <x v="45"/>
    <n v="27"/>
    <s v="Germany"/>
    <x v="1"/>
    <x v="0"/>
    <x v="2"/>
    <n v="2"/>
    <n v="27"/>
    <n v="33"/>
    <n v="54"/>
    <n v="66"/>
    <n v="12"/>
  </r>
  <r>
    <x v="12"/>
    <n v="27"/>
    <s v="Germany"/>
    <x v="1"/>
    <x v="0"/>
    <x v="2"/>
    <n v="2"/>
    <n v="13.5"/>
    <n v="18"/>
    <n v="27"/>
    <n v="36"/>
    <n v="9"/>
  </r>
  <r>
    <x v="12"/>
    <n v="27"/>
    <s v="Germany"/>
    <x v="1"/>
    <x v="0"/>
    <x v="2"/>
    <n v="3"/>
    <n v="18.329999999999998"/>
    <n v="23.666666666666668"/>
    <n v="54.989999999999995"/>
    <n v="71"/>
    <n v="16.010000000000005"/>
  </r>
  <r>
    <x v="128"/>
    <n v="27"/>
    <s v="Germany"/>
    <x v="2"/>
    <x v="0"/>
    <x v="1"/>
    <n v="3"/>
    <n v="245"/>
    <n v="328"/>
    <n v="735"/>
    <n v="984"/>
    <n v="249"/>
  </r>
  <r>
    <x v="35"/>
    <n v="27"/>
    <s v="Germany"/>
    <x v="2"/>
    <x v="0"/>
    <x v="1"/>
    <n v="2"/>
    <n v="122.5"/>
    <n v="156.5"/>
    <n v="245"/>
    <n v="313"/>
    <n v="68"/>
  </r>
  <r>
    <x v="35"/>
    <n v="27"/>
    <s v="Germany"/>
    <x v="2"/>
    <x v="0"/>
    <x v="0"/>
    <n v="3"/>
    <n v="29.33"/>
    <n v="42.333333333333336"/>
    <n v="87.99"/>
    <n v="127"/>
    <n v="39.010000000000005"/>
  </r>
  <r>
    <x v="35"/>
    <n v="27"/>
    <s v="Germany"/>
    <x v="2"/>
    <x v="0"/>
    <x v="0"/>
    <n v="3"/>
    <n v="86"/>
    <n v="113"/>
    <n v="258"/>
    <n v="339"/>
    <n v="81"/>
  </r>
  <r>
    <x v="50"/>
    <n v="27"/>
    <s v="Germany"/>
    <x v="2"/>
    <x v="0"/>
    <x v="1"/>
    <n v="2"/>
    <n v="402.5"/>
    <n v="518.5"/>
    <n v="805"/>
    <n v="1037"/>
    <n v="232"/>
  </r>
  <r>
    <x v="129"/>
    <n v="27"/>
    <s v="Germany"/>
    <x v="2"/>
    <x v="0"/>
    <x v="0"/>
    <n v="3"/>
    <n v="32"/>
    <n v="41.333333333333336"/>
    <n v="96"/>
    <n v="124"/>
    <n v="28"/>
  </r>
  <r>
    <x v="129"/>
    <n v="27"/>
    <s v="Germany"/>
    <x v="2"/>
    <x v="0"/>
    <x v="0"/>
    <n v="3"/>
    <n v="208.33"/>
    <n v="263.66666666666669"/>
    <n v="624.99"/>
    <n v="791"/>
    <n v="166.01"/>
  </r>
  <r>
    <x v="39"/>
    <n v="27"/>
    <s v="Germany"/>
    <x v="2"/>
    <x v="0"/>
    <x v="1"/>
    <n v="2"/>
    <n v="490"/>
    <n v="618"/>
    <n v="980"/>
    <n v="1236"/>
    <n v="256"/>
  </r>
  <r>
    <x v="108"/>
    <n v="38"/>
    <s v="Germany"/>
    <x v="1"/>
    <x v="0"/>
    <x v="0"/>
    <n v="3"/>
    <n v="93"/>
    <n v="120.33333333333333"/>
    <n v="279"/>
    <n v="361"/>
    <n v="82"/>
  </r>
  <r>
    <x v="108"/>
    <n v="38"/>
    <s v="Germany"/>
    <x v="1"/>
    <x v="0"/>
    <x v="0"/>
    <n v="1"/>
    <n v="84"/>
    <n v="125"/>
    <n v="84"/>
    <n v="125"/>
    <n v="41"/>
  </r>
  <r>
    <x v="29"/>
    <n v="39"/>
    <s v="Germany"/>
    <x v="1"/>
    <x v="0"/>
    <x v="0"/>
    <n v="1"/>
    <n v="25"/>
    <n v="35"/>
    <n v="25"/>
    <n v="35"/>
    <n v="10"/>
  </r>
  <r>
    <x v="29"/>
    <n v="39"/>
    <s v="Germany"/>
    <x v="1"/>
    <x v="0"/>
    <x v="0"/>
    <n v="1"/>
    <n v="215"/>
    <n v="279"/>
    <n v="215"/>
    <n v="279"/>
    <n v="64"/>
  </r>
  <r>
    <x v="29"/>
    <n v="39"/>
    <s v="Germany"/>
    <x v="1"/>
    <x v="0"/>
    <x v="0"/>
    <n v="3"/>
    <n v="14.67"/>
    <n v="19"/>
    <n v="44.01"/>
    <n v="57"/>
    <n v="12.990000000000002"/>
  </r>
  <r>
    <x v="26"/>
    <n v="39"/>
    <s v="Germany"/>
    <x v="1"/>
    <x v="0"/>
    <x v="0"/>
    <n v="2"/>
    <n v="180"/>
    <n v="234.5"/>
    <n v="360"/>
    <n v="469"/>
    <n v="109"/>
  </r>
  <r>
    <x v="62"/>
    <n v="37"/>
    <s v="Germany"/>
    <x v="1"/>
    <x v="0"/>
    <x v="2"/>
    <n v="1"/>
    <n v="153"/>
    <n v="209"/>
    <n v="153"/>
    <n v="209"/>
    <n v="56"/>
  </r>
  <r>
    <x v="50"/>
    <n v="36"/>
    <s v="Germany"/>
    <x v="1"/>
    <x v="0"/>
    <x v="2"/>
    <n v="1"/>
    <n v="100"/>
    <n v="137"/>
    <n v="100"/>
    <n v="137"/>
    <n v="37"/>
  </r>
  <r>
    <x v="50"/>
    <n v="36"/>
    <s v="Germany"/>
    <x v="1"/>
    <x v="0"/>
    <x v="2"/>
    <n v="3"/>
    <n v="48"/>
    <n v="60.333333333333336"/>
    <n v="144"/>
    <n v="181"/>
    <n v="37"/>
  </r>
  <r>
    <x v="54"/>
    <n v="24"/>
    <s v="Germany"/>
    <x v="1"/>
    <x v="0"/>
    <x v="2"/>
    <n v="3"/>
    <n v="46.67"/>
    <n v="58"/>
    <n v="140.01"/>
    <n v="174"/>
    <n v="33.990000000000009"/>
  </r>
  <r>
    <x v="54"/>
    <n v="24"/>
    <s v="Germany"/>
    <x v="1"/>
    <x v="0"/>
    <x v="2"/>
    <n v="2"/>
    <n v="117"/>
    <n v="148.5"/>
    <n v="234"/>
    <n v="297"/>
    <n v="63"/>
  </r>
  <r>
    <x v="107"/>
    <n v="23"/>
    <s v="Germany"/>
    <x v="0"/>
    <x v="0"/>
    <x v="2"/>
    <n v="2"/>
    <n v="126"/>
    <n v="167.5"/>
    <n v="252"/>
    <n v="335"/>
    <n v="83"/>
  </r>
  <r>
    <x v="107"/>
    <n v="23"/>
    <s v="Germany"/>
    <x v="0"/>
    <x v="0"/>
    <x v="2"/>
    <n v="1"/>
    <n v="135"/>
    <n v="176"/>
    <n v="135"/>
    <n v="176"/>
    <n v="41"/>
  </r>
  <r>
    <x v="99"/>
    <n v="18"/>
    <s v="Germany"/>
    <x v="5"/>
    <x v="0"/>
    <x v="2"/>
    <n v="3"/>
    <n v="6"/>
    <n v="7.333333333333333"/>
    <n v="18"/>
    <n v="22"/>
    <n v="4"/>
  </r>
  <r>
    <x v="99"/>
    <n v="18"/>
    <s v="Germany"/>
    <x v="5"/>
    <x v="0"/>
    <x v="2"/>
    <n v="3"/>
    <n v="21.67"/>
    <n v="29"/>
    <n v="65.010000000000005"/>
    <n v="87"/>
    <n v="21.989999999999995"/>
  </r>
  <r>
    <x v="35"/>
    <n v="18"/>
    <s v="Germany"/>
    <x v="0"/>
    <x v="0"/>
    <x v="2"/>
    <n v="3"/>
    <n v="48.33"/>
    <n v="61.666666666666664"/>
    <n v="144.99"/>
    <n v="185"/>
    <n v="40.009999999999991"/>
  </r>
  <r>
    <x v="51"/>
    <n v="32"/>
    <s v="Germany"/>
    <x v="5"/>
    <x v="0"/>
    <x v="1"/>
    <n v="2"/>
    <n v="437.5"/>
    <n v="574"/>
    <n v="875"/>
    <n v="1148"/>
    <n v="273"/>
  </r>
  <r>
    <x v="51"/>
    <n v="32"/>
    <s v="Germany"/>
    <x v="5"/>
    <x v="0"/>
    <x v="2"/>
    <n v="2"/>
    <n v="42.5"/>
    <n v="63.5"/>
    <n v="85"/>
    <n v="127"/>
    <n v="42"/>
  </r>
  <r>
    <x v="37"/>
    <n v="32"/>
    <s v="Germany"/>
    <x v="5"/>
    <x v="0"/>
    <x v="1"/>
    <n v="2"/>
    <n v="315"/>
    <n v="429.5"/>
    <n v="630"/>
    <n v="859"/>
    <n v="229"/>
  </r>
  <r>
    <x v="6"/>
    <n v="33"/>
    <s v="Germany"/>
    <x v="0"/>
    <x v="0"/>
    <x v="2"/>
    <n v="1"/>
    <n v="80"/>
    <n v="110"/>
    <n v="80"/>
    <n v="110"/>
    <n v="30"/>
  </r>
  <r>
    <x v="6"/>
    <n v="33"/>
    <s v="Germany"/>
    <x v="0"/>
    <x v="0"/>
    <x v="2"/>
    <n v="3"/>
    <n v="84"/>
    <n v="103"/>
    <n v="252"/>
    <n v="309"/>
    <n v="57"/>
  </r>
  <r>
    <x v="115"/>
    <n v="33"/>
    <s v="Germany"/>
    <x v="0"/>
    <x v="0"/>
    <x v="2"/>
    <n v="2"/>
    <n v="30"/>
    <n v="39"/>
    <n v="60"/>
    <n v="78"/>
    <n v="18"/>
  </r>
  <r>
    <x v="103"/>
    <n v="33"/>
    <s v="Germany"/>
    <x v="2"/>
    <x v="0"/>
    <x v="2"/>
    <n v="2"/>
    <n v="15"/>
    <n v="18.5"/>
    <n v="30"/>
    <n v="37"/>
    <n v="7"/>
  </r>
  <r>
    <x v="130"/>
    <n v="32"/>
    <s v="Germany"/>
    <x v="4"/>
    <x v="0"/>
    <x v="2"/>
    <n v="3"/>
    <n v="11.67"/>
    <n v="16.666666666666668"/>
    <n v="35.01"/>
    <n v="50"/>
    <n v="14.990000000000002"/>
  </r>
  <r>
    <x v="40"/>
    <n v="31"/>
    <s v="Germany"/>
    <x v="0"/>
    <x v="0"/>
    <x v="1"/>
    <n v="2"/>
    <n v="490"/>
    <n v="627"/>
    <n v="980"/>
    <n v="1254"/>
    <n v="274"/>
  </r>
  <r>
    <x v="13"/>
    <n v="31"/>
    <s v="Germany"/>
    <x v="0"/>
    <x v="0"/>
    <x v="1"/>
    <n v="1"/>
    <n v="735"/>
    <n v="979"/>
    <n v="735"/>
    <n v="979"/>
    <n v="244"/>
  </r>
  <r>
    <x v="13"/>
    <n v="31"/>
    <s v="Germany"/>
    <x v="0"/>
    <x v="0"/>
    <x v="0"/>
    <n v="2"/>
    <n v="52"/>
    <n v="70"/>
    <n v="104"/>
    <n v="140"/>
    <n v="36"/>
  </r>
  <r>
    <x v="13"/>
    <n v="31"/>
    <s v="Germany"/>
    <x v="0"/>
    <x v="0"/>
    <x v="0"/>
    <n v="3"/>
    <n v="107.33"/>
    <n v="140.66666666666666"/>
    <n v="321.99"/>
    <n v="422"/>
    <n v="100.00999999999999"/>
  </r>
  <r>
    <x v="121"/>
    <n v="36"/>
    <s v="Germany"/>
    <x v="0"/>
    <x v="0"/>
    <x v="2"/>
    <n v="1"/>
    <n v="30"/>
    <n v="40"/>
    <n v="30"/>
    <n v="40"/>
    <n v="10"/>
  </r>
  <r>
    <x v="121"/>
    <n v="36"/>
    <s v="Germany"/>
    <x v="0"/>
    <x v="0"/>
    <x v="2"/>
    <n v="2"/>
    <n v="17.5"/>
    <n v="23.5"/>
    <n v="35"/>
    <n v="47"/>
    <n v="12"/>
  </r>
  <r>
    <x v="121"/>
    <n v="36"/>
    <s v="Germany"/>
    <x v="0"/>
    <x v="0"/>
    <x v="1"/>
    <n v="3"/>
    <n v="186.67"/>
    <n v="265"/>
    <n v="560.01"/>
    <n v="795"/>
    <n v="234.99"/>
  </r>
  <r>
    <x v="39"/>
    <n v="31"/>
    <s v="Germany"/>
    <x v="0"/>
    <x v="0"/>
    <x v="0"/>
    <n v="2"/>
    <n v="2"/>
    <n v="3"/>
    <n v="4"/>
    <n v="6"/>
    <n v="2"/>
  </r>
  <r>
    <x v="39"/>
    <n v="31"/>
    <s v="Germany"/>
    <x v="0"/>
    <x v="0"/>
    <x v="0"/>
    <n v="3"/>
    <n v="233.33"/>
    <n v="299"/>
    <n v="699.99"/>
    <n v="897"/>
    <n v="197.01"/>
  </r>
  <r>
    <x v="78"/>
    <n v="31"/>
    <s v="Germany"/>
    <x v="0"/>
    <x v="0"/>
    <x v="1"/>
    <n v="2"/>
    <n v="122.5"/>
    <n v="155"/>
    <n v="245"/>
    <n v="310"/>
    <n v="65"/>
  </r>
  <r>
    <x v="131"/>
    <n v="31"/>
    <s v="Germany"/>
    <x v="3"/>
    <x v="0"/>
    <x v="2"/>
    <n v="3"/>
    <n v="23.33"/>
    <n v="31"/>
    <n v="69.989999999999995"/>
    <n v="93"/>
    <n v="23.010000000000005"/>
  </r>
  <r>
    <x v="131"/>
    <n v="31"/>
    <s v="Germany"/>
    <x v="3"/>
    <x v="0"/>
    <x v="2"/>
    <n v="2"/>
    <n v="121.5"/>
    <n v="168"/>
    <n v="243"/>
    <n v="336"/>
    <n v="93"/>
  </r>
  <r>
    <x v="132"/>
    <n v="31"/>
    <s v="Germany"/>
    <x v="3"/>
    <x v="0"/>
    <x v="1"/>
    <n v="2"/>
    <n v="350"/>
    <n v="444.5"/>
    <n v="700"/>
    <n v="889"/>
    <n v="189"/>
  </r>
  <r>
    <x v="54"/>
    <n v="31"/>
    <s v="Germany"/>
    <x v="2"/>
    <x v="0"/>
    <x v="2"/>
    <n v="1"/>
    <n v="30"/>
    <n v="40"/>
    <n v="30"/>
    <n v="40"/>
    <n v="10"/>
  </r>
  <r>
    <x v="54"/>
    <n v="31"/>
    <s v="Germany"/>
    <x v="2"/>
    <x v="0"/>
    <x v="2"/>
    <n v="2"/>
    <n v="90"/>
    <n v="116"/>
    <n v="180"/>
    <n v="232"/>
    <n v="52"/>
  </r>
  <r>
    <x v="73"/>
    <n v="31"/>
    <s v="Germany"/>
    <x v="2"/>
    <x v="0"/>
    <x v="2"/>
    <n v="3"/>
    <n v="41.67"/>
    <n v="58.333333333333336"/>
    <n v="125.01"/>
    <n v="175"/>
    <n v="49.989999999999995"/>
  </r>
  <r>
    <x v="73"/>
    <n v="31"/>
    <s v="Germany"/>
    <x v="2"/>
    <x v="0"/>
    <x v="2"/>
    <n v="2"/>
    <n v="45"/>
    <n v="61"/>
    <n v="90"/>
    <n v="122"/>
    <n v="32"/>
  </r>
  <r>
    <x v="13"/>
    <n v="30"/>
    <s v="Germany"/>
    <x v="1"/>
    <x v="0"/>
    <x v="2"/>
    <n v="1"/>
    <n v="99"/>
    <n v="129"/>
    <n v="99"/>
    <n v="129"/>
    <n v="30"/>
  </r>
  <r>
    <x v="13"/>
    <n v="30"/>
    <s v="Germany"/>
    <x v="1"/>
    <x v="0"/>
    <x v="2"/>
    <n v="1"/>
    <n v="10"/>
    <n v="14"/>
    <n v="10"/>
    <n v="14"/>
    <n v="4"/>
  </r>
  <r>
    <x v="133"/>
    <n v="30"/>
    <s v="Germany"/>
    <x v="5"/>
    <x v="0"/>
    <x v="0"/>
    <n v="3"/>
    <n v="1.67"/>
    <n v="2.3333333333333335"/>
    <n v="5.01"/>
    <n v="7"/>
    <n v="1.9900000000000002"/>
  </r>
  <r>
    <x v="134"/>
    <n v="30"/>
    <s v="Germany"/>
    <x v="5"/>
    <x v="0"/>
    <x v="0"/>
    <n v="2"/>
    <n v="33"/>
    <n v="47"/>
    <n v="66"/>
    <n v="94"/>
    <n v="28"/>
  </r>
  <r>
    <x v="134"/>
    <n v="30"/>
    <s v="Germany"/>
    <x v="5"/>
    <x v="0"/>
    <x v="0"/>
    <n v="3"/>
    <n v="7"/>
    <n v="9"/>
    <n v="21"/>
    <n v="27"/>
    <n v="6"/>
  </r>
  <r>
    <x v="135"/>
    <n v="28"/>
    <s v="Germany"/>
    <x v="5"/>
    <x v="0"/>
    <x v="2"/>
    <n v="3"/>
    <n v="16.670000000000002"/>
    <n v="22.666666666666668"/>
    <n v="50.010000000000005"/>
    <n v="68"/>
    <n v="17.989999999999995"/>
  </r>
  <r>
    <x v="135"/>
    <n v="28"/>
    <s v="Germany"/>
    <x v="5"/>
    <x v="0"/>
    <x v="2"/>
    <n v="3"/>
    <n v="42"/>
    <n v="56.666666666666664"/>
    <n v="126"/>
    <n v="170"/>
    <n v="44"/>
  </r>
  <r>
    <x v="68"/>
    <n v="27"/>
    <s v="Germany"/>
    <x v="0"/>
    <x v="0"/>
    <x v="2"/>
    <n v="2"/>
    <n v="5"/>
    <n v="6"/>
    <n v="10"/>
    <n v="12"/>
    <n v="2"/>
  </r>
  <r>
    <x v="68"/>
    <n v="27"/>
    <s v="Germany"/>
    <x v="0"/>
    <x v="0"/>
    <x v="2"/>
    <n v="2"/>
    <n v="65"/>
    <n v="88.5"/>
    <n v="130"/>
    <n v="177"/>
    <n v="47"/>
  </r>
  <r>
    <x v="136"/>
    <n v="27"/>
    <s v="Germany"/>
    <x v="0"/>
    <x v="0"/>
    <x v="2"/>
    <n v="2"/>
    <n v="47.5"/>
    <n v="68"/>
    <n v="95"/>
    <n v="136"/>
    <n v="41"/>
  </r>
  <r>
    <x v="136"/>
    <n v="27"/>
    <s v="Germany"/>
    <x v="0"/>
    <x v="0"/>
    <x v="2"/>
    <n v="3"/>
    <n v="54"/>
    <n v="70"/>
    <n v="162"/>
    <n v="210"/>
    <n v="48"/>
  </r>
  <r>
    <x v="137"/>
    <n v="54"/>
    <s v="Germany"/>
    <x v="0"/>
    <x v="0"/>
    <x v="0"/>
    <n v="2"/>
    <n v="182.5"/>
    <n v="237"/>
    <n v="365"/>
    <n v="474"/>
    <n v="109"/>
  </r>
  <r>
    <x v="88"/>
    <n v="43"/>
    <s v="Germany"/>
    <x v="1"/>
    <x v="0"/>
    <x v="2"/>
    <n v="1"/>
    <n v="54"/>
    <n v="70"/>
    <n v="54"/>
    <n v="70"/>
    <n v="16"/>
  </r>
  <r>
    <x v="88"/>
    <n v="43"/>
    <s v="Germany"/>
    <x v="1"/>
    <x v="0"/>
    <x v="2"/>
    <n v="3"/>
    <n v="15"/>
    <n v="18.333333333333332"/>
    <n v="45"/>
    <n v="55"/>
    <n v="10"/>
  </r>
  <r>
    <x v="126"/>
    <n v="36"/>
    <s v="Germany"/>
    <x v="5"/>
    <x v="0"/>
    <x v="1"/>
    <n v="2"/>
    <n v="227.5"/>
    <n v="337"/>
    <n v="455"/>
    <n v="674"/>
    <n v="219"/>
  </r>
  <r>
    <x v="126"/>
    <n v="36"/>
    <s v="Germany"/>
    <x v="5"/>
    <x v="0"/>
    <x v="2"/>
    <n v="3"/>
    <n v="35"/>
    <n v="48.666666666666664"/>
    <n v="105"/>
    <n v="146"/>
    <n v="41"/>
  </r>
  <r>
    <x v="33"/>
    <n v="36"/>
    <s v="Germany"/>
    <x v="5"/>
    <x v="0"/>
    <x v="1"/>
    <n v="3"/>
    <n v="268.33"/>
    <n v="336.33333333333331"/>
    <n v="804.99"/>
    <n v="1009"/>
    <n v="204.01"/>
  </r>
  <r>
    <x v="46"/>
    <n v="17"/>
    <s v="Germany"/>
    <x v="5"/>
    <x v="0"/>
    <x v="1"/>
    <n v="2"/>
    <n v="315"/>
    <n v="414.5"/>
    <n v="630"/>
    <n v="829"/>
    <n v="199"/>
  </r>
  <r>
    <x v="46"/>
    <n v="17"/>
    <s v="Germany"/>
    <x v="5"/>
    <x v="0"/>
    <x v="2"/>
    <n v="1"/>
    <n v="5"/>
    <n v="7"/>
    <n v="5"/>
    <n v="7"/>
    <n v="2"/>
  </r>
  <r>
    <x v="107"/>
    <n v="50"/>
    <s v="Germany"/>
    <x v="0"/>
    <x v="0"/>
    <x v="2"/>
    <n v="3"/>
    <n v="46.67"/>
    <n v="60.666666666666664"/>
    <n v="140.01"/>
    <n v="182"/>
    <n v="41.990000000000009"/>
  </r>
  <r>
    <x v="77"/>
    <n v="49"/>
    <s v="Germany"/>
    <x v="3"/>
    <x v="0"/>
    <x v="1"/>
    <n v="2"/>
    <n v="402.5"/>
    <n v="537.5"/>
    <n v="805"/>
    <n v="1075"/>
    <n v="270"/>
  </r>
  <r>
    <x v="77"/>
    <n v="49"/>
    <s v="Germany"/>
    <x v="3"/>
    <x v="0"/>
    <x v="2"/>
    <n v="1"/>
    <n v="15"/>
    <n v="19"/>
    <n v="15"/>
    <n v="19"/>
    <n v="4"/>
  </r>
  <r>
    <x v="67"/>
    <n v="54"/>
    <s v="Germany"/>
    <x v="0"/>
    <x v="0"/>
    <x v="0"/>
    <n v="2"/>
    <n v="20"/>
    <n v="28"/>
    <n v="40"/>
    <n v="56"/>
    <n v="16"/>
  </r>
  <r>
    <x v="67"/>
    <n v="54"/>
    <s v="Germany"/>
    <x v="0"/>
    <x v="0"/>
    <x v="0"/>
    <n v="2"/>
    <n v="20.5"/>
    <n v="28"/>
    <n v="41"/>
    <n v="56"/>
    <n v="15"/>
  </r>
  <r>
    <x v="28"/>
    <n v="54"/>
    <s v="Germany"/>
    <x v="0"/>
    <x v="0"/>
    <x v="0"/>
    <n v="2"/>
    <n v="22.5"/>
    <n v="29"/>
    <n v="45"/>
    <n v="58"/>
    <n v="13"/>
  </r>
  <r>
    <x v="28"/>
    <n v="54"/>
    <s v="Germany"/>
    <x v="0"/>
    <x v="0"/>
    <x v="0"/>
    <n v="1"/>
    <n v="319"/>
    <n v="418"/>
    <n v="319"/>
    <n v="418"/>
    <n v="99"/>
  </r>
  <r>
    <x v="28"/>
    <n v="54"/>
    <s v="Germany"/>
    <x v="0"/>
    <x v="0"/>
    <x v="1"/>
    <n v="2"/>
    <n v="210"/>
    <n v="282.5"/>
    <n v="420"/>
    <n v="565"/>
    <n v="145"/>
  </r>
  <r>
    <x v="42"/>
    <n v="46"/>
    <s v="Germany"/>
    <x v="3"/>
    <x v="0"/>
    <x v="2"/>
    <n v="1"/>
    <n v="150"/>
    <n v="204"/>
    <n v="150"/>
    <n v="204"/>
    <n v="54"/>
  </r>
  <r>
    <x v="134"/>
    <n v="43"/>
    <s v="Germany"/>
    <x v="5"/>
    <x v="0"/>
    <x v="1"/>
    <n v="1"/>
    <n v="140"/>
    <n v="179"/>
    <n v="140"/>
    <n v="179"/>
    <n v="39"/>
  </r>
  <r>
    <x v="134"/>
    <n v="43"/>
    <s v="Germany"/>
    <x v="5"/>
    <x v="0"/>
    <x v="2"/>
    <n v="3"/>
    <n v="48.33"/>
    <n v="63.666666666666664"/>
    <n v="144.99"/>
    <n v="191"/>
    <n v="46.009999999999991"/>
  </r>
  <r>
    <x v="86"/>
    <n v="51"/>
    <s v="Germany"/>
    <x v="0"/>
    <x v="0"/>
    <x v="2"/>
    <n v="1"/>
    <n v="35"/>
    <n v="43"/>
    <n v="35"/>
    <n v="43"/>
    <n v="8"/>
  </r>
  <r>
    <x v="8"/>
    <n v="52"/>
    <s v="Germany"/>
    <x v="2"/>
    <x v="0"/>
    <x v="2"/>
    <n v="3"/>
    <n v="46.67"/>
    <n v="66"/>
    <n v="140.01"/>
    <n v="198"/>
    <n v="57.990000000000009"/>
  </r>
  <r>
    <x v="138"/>
    <n v="38"/>
    <s v="Germany"/>
    <x v="2"/>
    <x v="0"/>
    <x v="2"/>
    <n v="3"/>
    <n v="13.33"/>
    <n v="18.333333333333332"/>
    <n v="39.99"/>
    <n v="55"/>
    <n v="15.009999999999998"/>
  </r>
  <r>
    <x v="138"/>
    <n v="38"/>
    <s v="Germany"/>
    <x v="2"/>
    <x v="0"/>
    <x v="2"/>
    <n v="1"/>
    <n v="10"/>
    <n v="12"/>
    <n v="10"/>
    <n v="12"/>
    <n v="2"/>
  </r>
  <r>
    <x v="138"/>
    <n v="38"/>
    <s v="Germany"/>
    <x v="2"/>
    <x v="0"/>
    <x v="4"/>
    <n v="2"/>
    <n v="24"/>
    <n v="34"/>
    <n v="48"/>
    <n v="68"/>
    <n v="20"/>
  </r>
  <r>
    <x v="114"/>
    <n v="38"/>
    <s v="Germany"/>
    <x v="2"/>
    <x v="0"/>
    <x v="2"/>
    <n v="2"/>
    <n v="99"/>
    <n v="127"/>
    <n v="198"/>
    <n v="254"/>
    <n v="56"/>
  </r>
  <r>
    <x v="114"/>
    <n v="38"/>
    <s v="Germany"/>
    <x v="2"/>
    <x v="0"/>
    <x v="2"/>
    <n v="3"/>
    <n v="40"/>
    <n v="56.666666666666664"/>
    <n v="120"/>
    <n v="170"/>
    <n v="50"/>
  </r>
  <r>
    <x v="139"/>
    <n v="52"/>
    <s v="Germany"/>
    <x v="3"/>
    <x v="0"/>
    <x v="2"/>
    <n v="3"/>
    <n v="35"/>
    <n v="45.333333333333336"/>
    <n v="105"/>
    <n v="136"/>
    <n v="31"/>
  </r>
  <r>
    <x v="139"/>
    <n v="52"/>
    <s v="Germany"/>
    <x v="3"/>
    <x v="0"/>
    <x v="2"/>
    <n v="3"/>
    <n v="53.33"/>
    <n v="68.333333333333329"/>
    <n v="159.99"/>
    <n v="205"/>
    <n v="45.009999999999991"/>
  </r>
  <r>
    <x v="82"/>
    <n v="53"/>
    <s v="Germany"/>
    <x v="2"/>
    <x v="0"/>
    <x v="1"/>
    <n v="1"/>
    <n v="175"/>
    <n v="215"/>
    <n v="175"/>
    <n v="215"/>
    <n v="40"/>
  </r>
  <r>
    <x v="71"/>
    <n v="26"/>
    <s v="Germany"/>
    <x v="3"/>
    <x v="0"/>
    <x v="1"/>
    <n v="2"/>
    <n v="315"/>
    <n v="434.5"/>
    <n v="630"/>
    <n v="869"/>
    <n v="239"/>
  </r>
  <r>
    <x v="71"/>
    <n v="26"/>
    <s v="Germany"/>
    <x v="3"/>
    <x v="0"/>
    <x v="2"/>
    <n v="1"/>
    <n v="55"/>
    <n v="71"/>
    <n v="55"/>
    <n v="71"/>
    <n v="16"/>
  </r>
  <r>
    <x v="73"/>
    <n v="25"/>
    <s v="Germany"/>
    <x v="2"/>
    <x v="0"/>
    <x v="2"/>
    <n v="2"/>
    <n v="126"/>
    <n v="160"/>
    <n v="252"/>
    <n v="320"/>
    <n v="68"/>
  </r>
  <r>
    <x v="47"/>
    <n v="19"/>
    <s v="Germany"/>
    <x v="2"/>
    <x v="0"/>
    <x v="2"/>
    <n v="2"/>
    <n v="37.5"/>
    <n v="48"/>
    <n v="75"/>
    <n v="96"/>
    <n v="21"/>
  </r>
  <r>
    <x v="63"/>
    <n v="27"/>
    <s v="Germany"/>
    <x v="3"/>
    <x v="0"/>
    <x v="1"/>
    <n v="2"/>
    <n v="175"/>
    <n v="241.5"/>
    <n v="350"/>
    <n v="483"/>
    <n v="133"/>
  </r>
  <r>
    <x v="23"/>
    <n v="27"/>
    <s v="Germany"/>
    <x v="3"/>
    <x v="0"/>
    <x v="1"/>
    <n v="3"/>
    <n v="58.33"/>
    <n v="71.333333333333329"/>
    <n v="174.99"/>
    <n v="214"/>
    <n v="39.009999999999991"/>
  </r>
  <r>
    <x v="8"/>
    <n v="27"/>
    <s v="Germany"/>
    <x v="3"/>
    <x v="0"/>
    <x v="1"/>
    <n v="3"/>
    <n v="11.67"/>
    <n v="15"/>
    <n v="35.01"/>
    <n v="45"/>
    <n v="9.990000000000002"/>
  </r>
  <r>
    <x v="63"/>
    <n v="27"/>
    <s v="Germany"/>
    <x v="3"/>
    <x v="0"/>
    <x v="0"/>
    <n v="1"/>
    <n v="580"/>
    <n v="778"/>
    <n v="580"/>
    <n v="778"/>
    <n v="198"/>
  </r>
  <r>
    <x v="63"/>
    <n v="27"/>
    <s v="Germany"/>
    <x v="3"/>
    <x v="0"/>
    <x v="0"/>
    <n v="1"/>
    <n v="135"/>
    <n v="184"/>
    <n v="135"/>
    <n v="184"/>
    <n v="49"/>
  </r>
  <r>
    <x v="75"/>
    <n v="27"/>
    <s v="Germany"/>
    <x v="3"/>
    <x v="0"/>
    <x v="0"/>
    <n v="3"/>
    <n v="9"/>
    <n v="11.333333333333334"/>
    <n v="27"/>
    <n v="34"/>
    <n v="7"/>
  </r>
  <r>
    <x v="55"/>
    <n v="27"/>
    <s v="Germany"/>
    <x v="3"/>
    <x v="0"/>
    <x v="0"/>
    <n v="2"/>
    <n v="43.5"/>
    <n v="53"/>
    <n v="87"/>
    <n v="106"/>
    <n v="19"/>
  </r>
  <r>
    <x v="73"/>
    <n v="27"/>
    <s v="Germany"/>
    <x v="3"/>
    <x v="0"/>
    <x v="0"/>
    <n v="2"/>
    <n v="87"/>
    <n v="117"/>
    <n v="174"/>
    <n v="234"/>
    <n v="60"/>
  </r>
  <r>
    <x v="73"/>
    <n v="27"/>
    <s v="Germany"/>
    <x v="3"/>
    <x v="0"/>
    <x v="0"/>
    <n v="3"/>
    <n v="1.67"/>
    <n v="2.3333333333333335"/>
    <n v="5.01"/>
    <n v="7"/>
    <n v="1.9900000000000002"/>
  </r>
  <r>
    <x v="129"/>
    <n v="27"/>
    <s v="Germany"/>
    <x v="3"/>
    <x v="0"/>
    <x v="0"/>
    <n v="2"/>
    <n v="44"/>
    <n v="60"/>
    <n v="88"/>
    <n v="120"/>
    <n v="32"/>
  </r>
  <r>
    <x v="129"/>
    <n v="27"/>
    <s v="Germany"/>
    <x v="3"/>
    <x v="0"/>
    <x v="0"/>
    <n v="1"/>
    <n v="23"/>
    <n v="30"/>
    <n v="23"/>
    <n v="30"/>
    <n v="7"/>
  </r>
  <r>
    <x v="8"/>
    <n v="27"/>
    <s v="Germany"/>
    <x v="3"/>
    <x v="0"/>
    <x v="0"/>
    <n v="1"/>
    <n v="80"/>
    <n v="100"/>
    <n v="80"/>
    <n v="100"/>
    <n v="20"/>
  </r>
  <r>
    <x v="8"/>
    <n v="27"/>
    <s v="Germany"/>
    <x v="3"/>
    <x v="0"/>
    <x v="0"/>
    <n v="2"/>
    <n v="390"/>
    <n v="546.5"/>
    <n v="780"/>
    <n v="1093"/>
    <n v="313"/>
  </r>
  <r>
    <x v="132"/>
    <n v="50"/>
    <s v="Germany"/>
    <x v="3"/>
    <x v="0"/>
    <x v="2"/>
    <n v="2"/>
    <n v="12.5"/>
    <n v="16.5"/>
    <n v="25"/>
    <n v="33"/>
    <n v="8"/>
  </r>
  <r>
    <x v="83"/>
    <n v="44"/>
    <s v="Germany"/>
    <x v="2"/>
    <x v="0"/>
    <x v="1"/>
    <n v="3"/>
    <n v="280"/>
    <n v="394.66666666666669"/>
    <n v="840"/>
    <n v="1184"/>
    <n v="344"/>
  </r>
  <r>
    <x v="140"/>
    <n v="44"/>
    <s v="Germany"/>
    <x v="2"/>
    <x v="0"/>
    <x v="1"/>
    <n v="1"/>
    <n v="140"/>
    <n v="200"/>
    <n v="140"/>
    <n v="200"/>
    <n v="60"/>
  </r>
  <r>
    <x v="58"/>
    <n v="44"/>
    <s v="Germany"/>
    <x v="2"/>
    <x v="0"/>
    <x v="1"/>
    <n v="1"/>
    <n v="595"/>
    <n v="807"/>
    <n v="595"/>
    <n v="807"/>
    <n v="212"/>
  </r>
  <r>
    <x v="58"/>
    <n v="44"/>
    <s v="Germany"/>
    <x v="2"/>
    <x v="0"/>
    <x v="2"/>
    <n v="2"/>
    <n v="45"/>
    <n v="58"/>
    <n v="90"/>
    <n v="116"/>
    <n v="26"/>
  </r>
  <r>
    <x v="58"/>
    <n v="44"/>
    <s v="Germany"/>
    <x v="2"/>
    <x v="0"/>
    <x v="2"/>
    <n v="1"/>
    <n v="130"/>
    <n v="184"/>
    <n v="130"/>
    <n v="184"/>
    <n v="54"/>
  </r>
  <r>
    <x v="21"/>
    <n v="44"/>
    <s v="Germany"/>
    <x v="2"/>
    <x v="0"/>
    <x v="0"/>
    <n v="1"/>
    <n v="638"/>
    <n v="794"/>
    <n v="638"/>
    <n v="794"/>
    <n v="156"/>
  </r>
  <r>
    <x v="41"/>
    <n v="51"/>
    <s v="Germany"/>
    <x v="2"/>
    <x v="0"/>
    <x v="0"/>
    <n v="2"/>
    <n v="49"/>
    <n v="64.5"/>
    <n v="98"/>
    <n v="129"/>
    <n v="31"/>
  </r>
  <r>
    <x v="41"/>
    <n v="51"/>
    <s v="Germany"/>
    <x v="2"/>
    <x v="0"/>
    <x v="0"/>
    <n v="2"/>
    <n v="10"/>
    <n v="12.5"/>
    <n v="20"/>
    <n v="25"/>
    <n v="5"/>
  </r>
  <r>
    <x v="125"/>
    <n v="53"/>
    <s v="Germany"/>
    <x v="3"/>
    <x v="0"/>
    <x v="0"/>
    <n v="2"/>
    <n v="35"/>
    <n v="48.5"/>
    <n v="70"/>
    <n v="97"/>
    <n v="27"/>
  </r>
  <r>
    <x v="125"/>
    <n v="53"/>
    <s v="Germany"/>
    <x v="3"/>
    <x v="0"/>
    <x v="0"/>
    <n v="2"/>
    <n v="180"/>
    <n v="240"/>
    <n v="360"/>
    <n v="480"/>
    <n v="120"/>
  </r>
  <r>
    <x v="43"/>
    <n v="53"/>
    <s v="Germany"/>
    <x v="3"/>
    <x v="0"/>
    <x v="0"/>
    <n v="1"/>
    <n v="623"/>
    <n v="793"/>
    <n v="623"/>
    <n v="793"/>
    <n v="170"/>
  </r>
  <r>
    <x v="43"/>
    <n v="53"/>
    <s v="Germany"/>
    <x v="3"/>
    <x v="0"/>
    <x v="0"/>
    <n v="2"/>
    <n v="44"/>
    <n v="63.5"/>
    <n v="88"/>
    <n v="127"/>
    <n v="39"/>
  </r>
  <r>
    <x v="141"/>
    <n v="43"/>
    <s v="Germany"/>
    <x v="0"/>
    <x v="0"/>
    <x v="1"/>
    <n v="1"/>
    <n v="385"/>
    <n v="505"/>
    <n v="385"/>
    <n v="505"/>
    <n v="120"/>
  </r>
  <r>
    <x v="141"/>
    <n v="43"/>
    <s v="Germany"/>
    <x v="0"/>
    <x v="0"/>
    <x v="0"/>
    <n v="3"/>
    <n v="3.33"/>
    <n v="4.333333333333333"/>
    <n v="9.99"/>
    <n v="13"/>
    <n v="3.01"/>
  </r>
  <r>
    <x v="141"/>
    <n v="43"/>
    <s v="Germany"/>
    <x v="0"/>
    <x v="0"/>
    <x v="0"/>
    <n v="3"/>
    <n v="210"/>
    <n v="294.33333333333331"/>
    <n v="630"/>
    <n v="883"/>
    <n v="253"/>
  </r>
  <r>
    <x v="142"/>
    <n v="46"/>
    <s v="Germany"/>
    <x v="3"/>
    <x v="0"/>
    <x v="0"/>
    <n v="1"/>
    <n v="522"/>
    <n v="667"/>
    <n v="522"/>
    <n v="667"/>
    <n v="145"/>
  </r>
  <r>
    <x v="142"/>
    <n v="46"/>
    <s v="Germany"/>
    <x v="3"/>
    <x v="0"/>
    <x v="0"/>
    <n v="1"/>
    <n v="150"/>
    <n v="195"/>
    <n v="150"/>
    <n v="195"/>
    <n v="45"/>
  </r>
  <r>
    <x v="75"/>
    <n v="46"/>
    <s v="Germany"/>
    <x v="3"/>
    <x v="0"/>
    <x v="0"/>
    <n v="3"/>
    <n v="116.67"/>
    <n v="162"/>
    <n v="350.01"/>
    <n v="486"/>
    <n v="135.99"/>
  </r>
  <r>
    <x v="75"/>
    <n v="46"/>
    <s v="Germany"/>
    <x v="3"/>
    <x v="0"/>
    <x v="0"/>
    <n v="1"/>
    <n v="20"/>
    <n v="27"/>
    <n v="20"/>
    <n v="27"/>
    <n v="7"/>
  </r>
  <r>
    <x v="140"/>
    <n v="46"/>
    <s v="Germany"/>
    <x v="3"/>
    <x v="0"/>
    <x v="0"/>
    <n v="1"/>
    <n v="55"/>
    <n v="73"/>
    <n v="55"/>
    <n v="73"/>
    <n v="18"/>
  </r>
  <r>
    <x v="140"/>
    <n v="46"/>
    <s v="Germany"/>
    <x v="3"/>
    <x v="0"/>
    <x v="0"/>
    <n v="3"/>
    <n v="5.33"/>
    <n v="7"/>
    <n v="15.99"/>
    <n v="21"/>
    <n v="5.01"/>
  </r>
  <r>
    <x v="143"/>
    <n v="46"/>
    <s v="Germany"/>
    <x v="3"/>
    <x v="0"/>
    <x v="0"/>
    <n v="1"/>
    <n v="780"/>
    <n v="1037"/>
    <n v="780"/>
    <n v="1037"/>
    <n v="257"/>
  </r>
  <r>
    <x v="143"/>
    <n v="46"/>
    <s v="Germany"/>
    <x v="3"/>
    <x v="0"/>
    <x v="0"/>
    <n v="3"/>
    <n v="26.67"/>
    <n v="36.666666666666664"/>
    <n v="80.010000000000005"/>
    <n v="110"/>
    <n v="29.989999999999995"/>
  </r>
  <r>
    <x v="113"/>
    <n v="40"/>
    <s v="Germany"/>
    <x v="2"/>
    <x v="0"/>
    <x v="1"/>
    <n v="3"/>
    <n v="280"/>
    <n v="385.33333333333331"/>
    <n v="840"/>
    <n v="1156"/>
    <n v="316"/>
  </r>
  <r>
    <x v="113"/>
    <n v="40"/>
    <s v="Germany"/>
    <x v="2"/>
    <x v="0"/>
    <x v="2"/>
    <n v="3"/>
    <n v="8.33"/>
    <n v="10.333333333333334"/>
    <n v="24.990000000000002"/>
    <n v="31"/>
    <n v="6.009999999999998"/>
  </r>
  <r>
    <x v="113"/>
    <n v="40"/>
    <s v="Germany"/>
    <x v="2"/>
    <x v="0"/>
    <x v="2"/>
    <n v="2"/>
    <n v="55"/>
    <n v="73"/>
    <n v="110"/>
    <n v="146"/>
    <n v="36"/>
  </r>
  <r>
    <x v="36"/>
    <n v="40"/>
    <s v="Germany"/>
    <x v="2"/>
    <x v="0"/>
    <x v="1"/>
    <n v="3"/>
    <n v="233.33"/>
    <n v="289.66666666666669"/>
    <n v="699.99"/>
    <n v="869"/>
    <n v="169.01"/>
  </r>
  <r>
    <x v="36"/>
    <n v="40"/>
    <s v="Germany"/>
    <x v="2"/>
    <x v="0"/>
    <x v="2"/>
    <n v="3"/>
    <n v="36.67"/>
    <n v="46.333333333333336"/>
    <n v="110.01"/>
    <n v="139"/>
    <n v="28.989999999999995"/>
  </r>
  <r>
    <x v="36"/>
    <n v="40"/>
    <s v="Germany"/>
    <x v="2"/>
    <x v="0"/>
    <x v="2"/>
    <n v="1"/>
    <n v="130"/>
    <n v="174"/>
    <n v="130"/>
    <n v="174"/>
    <n v="44"/>
  </r>
  <r>
    <x v="12"/>
    <n v="40"/>
    <s v="Germany"/>
    <x v="2"/>
    <x v="0"/>
    <x v="1"/>
    <n v="2"/>
    <n v="385"/>
    <n v="533.5"/>
    <n v="770"/>
    <n v="1067"/>
    <n v="297"/>
  </r>
  <r>
    <x v="12"/>
    <n v="40"/>
    <s v="Germany"/>
    <x v="2"/>
    <x v="0"/>
    <x v="2"/>
    <n v="1"/>
    <n v="145"/>
    <n v="193"/>
    <n v="145"/>
    <n v="193"/>
    <n v="48"/>
  </r>
  <r>
    <x v="12"/>
    <n v="40"/>
    <s v="Germany"/>
    <x v="2"/>
    <x v="0"/>
    <x v="2"/>
    <n v="1"/>
    <n v="120"/>
    <n v="154"/>
    <n v="120"/>
    <n v="154"/>
    <n v="34"/>
  </r>
  <r>
    <x v="54"/>
    <n v="40"/>
    <s v="Germany"/>
    <x v="2"/>
    <x v="0"/>
    <x v="1"/>
    <n v="2"/>
    <n v="17.5"/>
    <n v="25.5"/>
    <n v="35"/>
    <n v="51"/>
    <n v="16"/>
  </r>
  <r>
    <x v="86"/>
    <n v="40"/>
    <s v="Germany"/>
    <x v="2"/>
    <x v="0"/>
    <x v="2"/>
    <n v="3"/>
    <n v="18.329999999999998"/>
    <n v="24.666666666666668"/>
    <n v="54.989999999999995"/>
    <n v="74"/>
    <n v="19.010000000000005"/>
  </r>
  <r>
    <x v="86"/>
    <n v="40"/>
    <s v="Germany"/>
    <x v="2"/>
    <x v="0"/>
    <x v="2"/>
    <n v="1"/>
    <n v="70"/>
    <n v="96"/>
    <n v="70"/>
    <n v="96"/>
    <n v="26"/>
  </r>
  <r>
    <x v="41"/>
    <n v="40"/>
    <s v="Germany"/>
    <x v="2"/>
    <x v="0"/>
    <x v="1"/>
    <n v="2"/>
    <n v="192.5"/>
    <n v="272.5"/>
    <n v="385"/>
    <n v="545"/>
    <n v="160"/>
  </r>
  <r>
    <x v="41"/>
    <n v="40"/>
    <s v="Germany"/>
    <x v="2"/>
    <x v="0"/>
    <x v="2"/>
    <n v="2"/>
    <n v="62.5"/>
    <n v="89"/>
    <n v="125"/>
    <n v="178"/>
    <n v="53"/>
  </r>
  <r>
    <x v="41"/>
    <n v="40"/>
    <s v="Germany"/>
    <x v="2"/>
    <x v="0"/>
    <x v="2"/>
    <n v="1"/>
    <n v="252"/>
    <n v="343"/>
    <n v="252"/>
    <n v="343"/>
    <n v="91"/>
  </r>
  <r>
    <x v="42"/>
    <n v="36"/>
    <s v="Germany"/>
    <x v="4"/>
    <x v="0"/>
    <x v="1"/>
    <n v="3"/>
    <n v="186.67"/>
    <n v="246.66666666666666"/>
    <n v="560.01"/>
    <n v="740"/>
    <n v="179.99"/>
  </r>
  <r>
    <x v="42"/>
    <n v="36"/>
    <s v="Germany"/>
    <x v="4"/>
    <x v="0"/>
    <x v="0"/>
    <n v="3"/>
    <n v="33.33"/>
    <n v="43.666666666666664"/>
    <n v="99.99"/>
    <n v="131"/>
    <n v="31.010000000000005"/>
  </r>
  <r>
    <x v="42"/>
    <n v="36"/>
    <s v="Germany"/>
    <x v="4"/>
    <x v="0"/>
    <x v="0"/>
    <n v="3"/>
    <n v="125"/>
    <n v="159.66666666666666"/>
    <n v="375"/>
    <n v="479"/>
    <n v="104"/>
  </r>
  <r>
    <x v="53"/>
    <n v="22"/>
    <s v="Germany"/>
    <x v="1"/>
    <x v="0"/>
    <x v="1"/>
    <n v="3"/>
    <n v="338.33"/>
    <n v="446"/>
    <n v="1014.99"/>
    <n v="1338"/>
    <n v="323.01"/>
  </r>
  <r>
    <x v="32"/>
    <n v="22"/>
    <s v="Germany"/>
    <x v="5"/>
    <x v="0"/>
    <x v="2"/>
    <n v="2"/>
    <n v="30"/>
    <n v="42.5"/>
    <n v="60"/>
    <n v="85"/>
    <n v="25"/>
  </r>
  <r>
    <x v="103"/>
    <n v="43"/>
    <s v="Germany"/>
    <x v="5"/>
    <x v="0"/>
    <x v="2"/>
    <n v="2"/>
    <n v="10"/>
    <n v="14"/>
    <n v="20"/>
    <n v="28"/>
    <n v="8"/>
  </r>
  <r>
    <x v="103"/>
    <n v="43"/>
    <s v="Germany"/>
    <x v="5"/>
    <x v="0"/>
    <x v="2"/>
    <n v="2"/>
    <n v="10"/>
    <n v="14"/>
    <n v="20"/>
    <n v="28"/>
    <n v="8"/>
  </r>
  <r>
    <x v="103"/>
    <n v="43"/>
    <s v="Germany"/>
    <x v="5"/>
    <x v="0"/>
    <x v="1"/>
    <n v="3"/>
    <n v="326.67"/>
    <n v="401.66666666666669"/>
    <n v="980.01"/>
    <n v="1205"/>
    <n v="224.99"/>
  </r>
  <r>
    <x v="43"/>
    <n v="43"/>
    <s v="Germany"/>
    <x v="5"/>
    <x v="0"/>
    <x v="1"/>
    <n v="3"/>
    <n v="350"/>
    <n v="472"/>
    <n v="1050"/>
    <n v="1416"/>
    <n v="366"/>
  </r>
  <r>
    <x v="79"/>
    <n v="21"/>
    <s v="Germany"/>
    <x v="3"/>
    <x v="0"/>
    <x v="1"/>
    <n v="3"/>
    <n v="35"/>
    <n v="48"/>
    <n v="105"/>
    <n v="144"/>
    <n v="39"/>
  </r>
  <r>
    <x v="79"/>
    <n v="21"/>
    <s v="Germany"/>
    <x v="3"/>
    <x v="0"/>
    <x v="2"/>
    <n v="2"/>
    <n v="37.5"/>
    <n v="52.5"/>
    <n v="75"/>
    <n v="105"/>
    <n v="30"/>
  </r>
  <r>
    <x v="25"/>
    <n v="20"/>
    <s v="Germany"/>
    <x v="5"/>
    <x v="0"/>
    <x v="2"/>
    <n v="2"/>
    <n v="42.5"/>
    <n v="59.5"/>
    <n v="85"/>
    <n v="119"/>
    <n v="34"/>
  </r>
  <r>
    <x v="128"/>
    <n v="32"/>
    <s v="Germany"/>
    <x v="2"/>
    <x v="0"/>
    <x v="2"/>
    <n v="1"/>
    <n v="70"/>
    <n v="92"/>
    <n v="70"/>
    <n v="92"/>
    <n v="22"/>
  </r>
  <r>
    <x v="128"/>
    <n v="32"/>
    <s v="Germany"/>
    <x v="2"/>
    <x v="0"/>
    <x v="2"/>
    <n v="1"/>
    <n v="117"/>
    <n v="160"/>
    <n v="117"/>
    <n v="160"/>
    <n v="43"/>
  </r>
  <r>
    <x v="102"/>
    <n v="32"/>
    <s v="Germany"/>
    <x v="2"/>
    <x v="0"/>
    <x v="3"/>
    <n v="1"/>
    <n v="220"/>
    <n v="283"/>
    <n v="220"/>
    <n v="283"/>
    <n v="63"/>
  </r>
  <r>
    <x v="102"/>
    <n v="32"/>
    <s v="Germany"/>
    <x v="2"/>
    <x v="0"/>
    <x v="2"/>
    <n v="2"/>
    <n v="45"/>
    <n v="58"/>
    <n v="90"/>
    <n v="116"/>
    <n v="26"/>
  </r>
  <r>
    <x v="53"/>
    <n v="30"/>
    <s v="Germany"/>
    <x v="2"/>
    <x v="0"/>
    <x v="0"/>
    <n v="1"/>
    <n v="40"/>
    <n v="50"/>
    <n v="40"/>
    <n v="50"/>
    <n v="10"/>
  </r>
  <r>
    <x v="53"/>
    <n v="30"/>
    <s v="Germany"/>
    <x v="2"/>
    <x v="0"/>
    <x v="0"/>
    <n v="1"/>
    <n v="75"/>
    <n v="102"/>
    <n v="75"/>
    <n v="102"/>
    <n v="27"/>
  </r>
  <r>
    <x v="8"/>
    <n v="29"/>
    <s v="Germany"/>
    <x v="2"/>
    <x v="0"/>
    <x v="1"/>
    <n v="3"/>
    <n v="140"/>
    <n v="185.33333333333334"/>
    <n v="420"/>
    <n v="556"/>
    <n v="136"/>
  </r>
  <r>
    <x v="70"/>
    <n v="37"/>
    <s v="Germany"/>
    <x v="2"/>
    <x v="0"/>
    <x v="2"/>
    <n v="1"/>
    <n v="60"/>
    <n v="82"/>
    <n v="60"/>
    <n v="82"/>
    <n v="22"/>
  </r>
  <r>
    <x v="144"/>
    <n v="55"/>
    <s v="Germany"/>
    <x v="1"/>
    <x v="0"/>
    <x v="2"/>
    <n v="1"/>
    <n v="30"/>
    <n v="39"/>
    <n v="30"/>
    <n v="39"/>
    <n v="9"/>
  </r>
  <r>
    <x v="8"/>
    <n v="52"/>
    <s v="Germany"/>
    <x v="0"/>
    <x v="0"/>
    <x v="0"/>
    <n v="1"/>
    <n v="150"/>
    <n v="192"/>
    <n v="150"/>
    <n v="192"/>
    <n v="42"/>
  </r>
  <r>
    <x v="8"/>
    <n v="52"/>
    <s v="Germany"/>
    <x v="0"/>
    <x v="0"/>
    <x v="0"/>
    <n v="3"/>
    <n v="150"/>
    <n v="200.33333333333334"/>
    <n v="450"/>
    <n v="601"/>
    <n v="151"/>
  </r>
  <r>
    <x v="8"/>
    <n v="52"/>
    <s v="Germany"/>
    <x v="0"/>
    <x v="0"/>
    <x v="1"/>
    <n v="1"/>
    <n v="420"/>
    <n v="552"/>
    <n v="420"/>
    <n v="552"/>
    <n v="132"/>
  </r>
  <r>
    <x v="69"/>
    <n v="22"/>
    <s v="Germany"/>
    <x v="2"/>
    <x v="0"/>
    <x v="2"/>
    <n v="1"/>
    <n v="90"/>
    <n v="115"/>
    <n v="90"/>
    <n v="115"/>
    <n v="25"/>
  </r>
  <r>
    <x v="115"/>
    <n v="18"/>
    <s v="Germany"/>
    <x v="1"/>
    <x v="0"/>
    <x v="0"/>
    <n v="3"/>
    <n v="13.33"/>
    <n v="16.666666666666668"/>
    <n v="39.99"/>
    <n v="50"/>
    <n v="10.009999999999998"/>
  </r>
  <r>
    <x v="32"/>
    <n v="20"/>
    <s v="Germany"/>
    <x v="0"/>
    <x v="0"/>
    <x v="1"/>
    <n v="1"/>
    <n v="420"/>
    <n v="548"/>
    <n v="420"/>
    <n v="548"/>
    <n v="128"/>
  </r>
  <r>
    <x v="40"/>
    <n v="34"/>
    <s v="Germany"/>
    <x v="1"/>
    <x v="0"/>
    <x v="1"/>
    <n v="2"/>
    <n v="175"/>
    <n v="237.5"/>
    <n v="350"/>
    <n v="475"/>
    <n v="125"/>
  </r>
  <r>
    <x v="145"/>
    <n v="34"/>
    <s v="Germany"/>
    <x v="1"/>
    <x v="0"/>
    <x v="1"/>
    <n v="1"/>
    <n v="700"/>
    <n v="927"/>
    <n v="700"/>
    <n v="927"/>
    <n v="227"/>
  </r>
  <r>
    <x v="15"/>
    <n v="43"/>
    <s v="Germany"/>
    <x v="1"/>
    <x v="0"/>
    <x v="3"/>
    <n v="2"/>
    <n v="302.5"/>
    <n v="429"/>
    <n v="605"/>
    <n v="858"/>
    <n v="253"/>
  </r>
  <r>
    <x v="70"/>
    <n v="32"/>
    <s v="Germany"/>
    <x v="0"/>
    <x v="0"/>
    <x v="1"/>
    <n v="3"/>
    <n v="280"/>
    <n v="367.66666666666669"/>
    <n v="840"/>
    <n v="1103"/>
    <n v="263"/>
  </r>
  <r>
    <x v="65"/>
    <n v="32"/>
    <s v="Germany"/>
    <x v="0"/>
    <x v="0"/>
    <x v="1"/>
    <n v="3"/>
    <n v="105"/>
    <n v="145.66666666666666"/>
    <n v="315"/>
    <n v="437"/>
    <n v="122"/>
  </r>
  <r>
    <x v="6"/>
    <n v="35"/>
    <s v="Germany"/>
    <x v="3"/>
    <x v="0"/>
    <x v="2"/>
    <n v="3"/>
    <n v="33.33"/>
    <n v="43"/>
    <n v="99.99"/>
    <n v="129"/>
    <n v="29.010000000000005"/>
  </r>
  <r>
    <x v="143"/>
    <n v="34"/>
    <s v="Germany"/>
    <x v="2"/>
    <x v="0"/>
    <x v="1"/>
    <n v="3"/>
    <n v="256.67"/>
    <n v="338.66666666666669"/>
    <n v="770.01"/>
    <n v="1016"/>
    <n v="245.99"/>
  </r>
  <r>
    <x v="92"/>
    <n v="33"/>
    <s v="Germany"/>
    <x v="2"/>
    <x v="0"/>
    <x v="1"/>
    <n v="1"/>
    <n v="140"/>
    <n v="203"/>
    <n v="140"/>
    <n v="203"/>
    <n v="63"/>
  </r>
  <r>
    <x v="92"/>
    <n v="33"/>
    <s v="Germany"/>
    <x v="2"/>
    <x v="0"/>
    <x v="0"/>
    <n v="3"/>
    <n v="15"/>
    <n v="21"/>
    <n v="45"/>
    <n v="63"/>
    <n v="18"/>
  </r>
  <r>
    <x v="92"/>
    <n v="33"/>
    <s v="Germany"/>
    <x v="2"/>
    <x v="0"/>
    <x v="0"/>
    <n v="2"/>
    <n v="450"/>
    <n v="625.5"/>
    <n v="900"/>
    <n v="1251"/>
    <n v="351"/>
  </r>
  <r>
    <x v="116"/>
    <n v="33"/>
    <s v="Germany"/>
    <x v="2"/>
    <x v="0"/>
    <x v="1"/>
    <n v="2"/>
    <n v="70"/>
    <n v="99"/>
    <n v="140"/>
    <n v="198"/>
    <n v="58"/>
  </r>
  <r>
    <x v="146"/>
    <n v="33"/>
    <s v="Germany"/>
    <x v="2"/>
    <x v="0"/>
    <x v="1"/>
    <n v="2"/>
    <n v="490"/>
    <n v="652"/>
    <n v="980"/>
    <n v="1304"/>
    <n v="324"/>
  </r>
  <r>
    <x v="146"/>
    <n v="33"/>
    <s v="Germany"/>
    <x v="2"/>
    <x v="0"/>
    <x v="0"/>
    <n v="2"/>
    <n v="62.5"/>
    <n v="80.5"/>
    <n v="125"/>
    <n v="161"/>
    <n v="36"/>
  </r>
  <r>
    <x v="87"/>
    <n v="33"/>
    <s v="Germany"/>
    <x v="2"/>
    <x v="0"/>
    <x v="0"/>
    <n v="3"/>
    <n v="75"/>
    <n v="99"/>
    <n v="225"/>
    <n v="297"/>
    <n v="72"/>
  </r>
  <r>
    <x v="103"/>
    <n v="33"/>
    <s v="Germany"/>
    <x v="2"/>
    <x v="0"/>
    <x v="0"/>
    <n v="1"/>
    <n v="258"/>
    <n v="333"/>
    <n v="258"/>
    <n v="333"/>
    <n v="75"/>
  </r>
  <r>
    <x v="17"/>
    <n v="32"/>
    <s v="Germany"/>
    <x v="3"/>
    <x v="0"/>
    <x v="1"/>
    <n v="1"/>
    <n v="140"/>
    <n v="177"/>
    <n v="140"/>
    <n v="177"/>
    <n v="37"/>
  </r>
  <r>
    <x v="17"/>
    <n v="32"/>
    <s v="Germany"/>
    <x v="3"/>
    <x v="0"/>
    <x v="0"/>
    <n v="2"/>
    <n v="55"/>
    <n v="72.5"/>
    <n v="110"/>
    <n v="145"/>
    <n v="35"/>
  </r>
  <r>
    <x v="131"/>
    <n v="45"/>
    <s v="Germany"/>
    <x v="0"/>
    <x v="0"/>
    <x v="1"/>
    <n v="1"/>
    <n v="770"/>
    <n v="1032"/>
    <n v="770"/>
    <n v="1032"/>
    <n v="262"/>
  </r>
  <r>
    <x v="17"/>
    <n v="32"/>
    <s v="Germany"/>
    <x v="3"/>
    <x v="0"/>
    <x v="0"/>
    <n v="2"/>
    <n v="195"/>
    <n v="265"/>
    <n v="390"/>
    <n v="530"/>
    <n v="140"/>
  </r>
  <r>
    <x v="61"/>
    <n v="29"/>
    <s v="Germany"/>
    <x v="0"/>
    <x v="0"/>
    <x v="4"/>
    <n v="3"/>
    <n v="39.67"/>
    <n v="52.333333333333336"/>
    <n v="119.01"/>
    <n v="157"/>
    <n v="37.989999999999995"/>
  </r>
  <r>
    <x v="130"/>
    <n v="29"/>
    <s v="Germany"/>
    <x v="3"/>
    <x v="0"/>
    <x v="1"/>
    <n v="3"/>
    <n v="186.67"/>
    <n v="262"/>
    <n v="560.01"/>
    <n v="786"/>
    <n v="225.99"/>
  </r>
  <r>
    <x v="147"/>
    <n v="29"/>
    <s v="Germany"/>
    <x v="3"/>
    <x v="0"/>
    <x v="1"/>
    <n v="2"/>
    <n v="350"/>
    <n v="461.5"/>
    <n v="700"/>
    <n v="923"/>
    <n v="223"/>
  </r>
  <r>
    <x v="52"/>
    <n v="28"/>
    <s v="Germany"/>
    <x v="2"/>
    <x v="0"/>
    <x v="2"/>
    <n v="3"/>
    <n v="6.67"/>
    <n v="8.6666666666666661"/>
    <n v="20.009999999999998"/>
    <n v="26"/>
    <n v="5.990000000000002"/>
  </r>
  <r>
    <x v="52"/>
    <n v="28"/>
    <s v="Germany"/>
    <x v="2"/>
    <x v="0"/>
    <x v="2"/>
    <n v="3"/>
    <n v="80"/>
    <n v="115.33333333333333"/>
    <n v="240"/>
    <n v="346"/>
    <n v="106"/>
  </r>
  <r>
    <x v="30"/>
    <n v="45"/>
    <s v="Germany"/>
    <x v="5"/>
    <x v="0"/>
    <x v="0"/>
    <n v="3"/>
    <n v="175"/>
    <n v="246.33333333333334"/>
    <n v="525"/>
    <n v="739"/>
    <n v="214"/>
  </r>
  <r>
    <x v="30"/>
    <n v="45"/>
    <s v="Germany"/>
    <x v="5"/>
    <x v="0"/>
    <x v="1"/>
    <n v="2"/>
    <n v="35"/>
    <n v="45"/>
    <n v="70"/>
    <n v="90"/>
    <n v="20"/>
  </r>
  <r>
    <x v="142"/>
    <n v="28"/>
    <s v="Germany"/>
    <x v="2"/>
    <x v="0"/>
    <x v="2"/>
    <n v="1"/>
    <n v="35"/>
    <n v="49"/>
    <n v="35"/>
    <n v="49"/>
    <n v="14"/>
  </r>
  <r>
    <x v="142"/>
    <n v="28"/>
    <s v="Germany"/>
    <x v="2"/>
    <x v="0"/>
    <x v="2"/>
    <n v="3"/>
    <n v="63.33"/>
    <n v="83.666666666666671"/>
    <n v="189.99"/>
    <n v="251"/>
    <n v="61.009999999999991"/>
  </r>
  <r>
    <x v="128"/>
    <n v="36"/>
    <s v="Germany"/>
    <x v="2"/>
    <x v="0"/>
    <x v="1"/>
    <n v="2"/>
    <n v="262.5"/>
    <n v="348.5"/>
    <n v="525"/>
    <n v="697"/>
    <n v="172"/>
  </r>
  <r>
    <x v="33"/>
    <n v="36"/>
    <s v="Germany"/>
    <x v="2"/>
    <x v="0"/>
    <x v="1"/>
    <n v="2"/>
    <n v="262.5"/>
    <n v="366.5"/>
    <n v="525"/>
    <n v="733"/>
    <n v="208"/>
  </r>
  <r>
    <x v="73"/>
    <n v="27"/>
    <s v="Germany"/>
    <x v="3"/>
    <x v="0"/>
    <x v="2"/>
    <n v="3"/>
    <n v="18"/>
    <n v="25.666666666666668"/>
    <n v="54"/>
    <n v="77"/>
    <n v="23"/>
  </r>
  <r>
    <x v="143"/>
    <n v="25"/>
    <s v="Germany"/>
    <x v="1"/>
    <x v="0"/>
    <x v="1"/>
    <n v="2"/>
    <n v="332.5"/>
    <n v="459"/>
    <n v="665"/>
    <n v="918"/>
    <n v="253"/>
  </r>
  <r>
    <x v="148"/>
    <n v="25"/>
    <s v="Germany"/>
    <x v="1"/>
    <x v="0"/>
    <x v="1"/>
    <n v="3"/>
    <n v="46.67"/>
    <n v="62.333333333333336"/>
    <n v="140.01"/>
    <n v="187"/>
    <n v="46.990000000000009"/>
  </r>
  <r>
    <x v="149"/>
    <n v="25"/>
    <s v="Germany"/>
    <x v="1"/>
    <x v="0"/>
    <x v="1"/>
    <n v="1"/>
    <n v="350"/>
    <n v="439"/>
    <n v="350"/>
    <n v="439"/>
    <n v="89"/>
  </r>
  <r>
    <x v="150"/>
    <n v="48"/>
    <s v="Germany"/>
    <x v="3"/>
    <x v="0"/>
    <x v="0"/>
    <n v="2"/>
    <n v="32.5"/>
    <n v="40.5"/>
    <n v="65"/>
    <n v="81"/>
    <n v="16"/>
  </r>
  <r>
    <x v="11"/>
    <n v="48"/>
    <s v="Germany"/>
    <x v="3"/>
    <x v="0"/>
    <x v="0"/>
    <n v="2"/>
    <n v="64.5"/>
    <n v="85.5"/>
    <n v="129"/>
    <n v="171"/>
    <n v="42"/>
  </r>
  <r>
    <x v="143"/>
    <n v="46"/>
    <s v="Germany"/>
    <x v="3"/>
    <x v="0"/>
    <x v="1"/>
    <n v="3"/>
    <n v="280"/>
    <n v="375.66666666666669"/>
    <n v="840"/>
    <n v="1127"/>
    <n v="287"/>
  </r>
  <r>
    <x v="151"/>
    <n v="46"/>
    <s v="Germany"/>
    <x v="3"/>
    <x v="0"/>
    <x v="1"/>
    <n v="2"/>
    <n v="140"/>
    <n v="185.5"/>
    <n v="280"/>
    <n v="371"/>
    <n v="91"/>
  </r>
  <r>
    <x v="15"/>
    <n v="42"/>
    <s v="Germany"/>
    <x v="3"/>
    <x v="0"/>
    <x v="1"/>
    <n v="1"/>
    <n v="455"/>
    <n v="660"/>
    <n v="455"/>
    <n v="660"/>
    <n v="205"/>
  </r>
  <r>
    <x v="107"/>
    <n v="48"/>
    <s v="Germany"/>
    <x v="0"/>
    <x v="0"/>
    <x v="1"/>
    <n v="2"/>
    <n v="105"/>
    <n v="142.5"/>
    <n v="210"/>
    <n v="285"/>
    <n v="75"/>
  </r>
  <r>
    <x v="130"/>
    <n v="41"/>
    <s v="Germany"/>
    <x v="2"/>
    <x v="0"/>
    <x v="0"/>
    <n v="1"/>
    <n v="90"/>
    <n v="127"/>
    <n v="90"/>
    <n v="127"/>
    <n v="37"/>
  </r>
  <r>
    <x v="130"/>
    <n v="41"/>
    <s v="Germany"/>
    <x v="2"/>
    <x v="0"/>
    <x v="0"/>
    <n v="2"/>
    <n v="150"/>
    <n v="216"/>
    <n v="300"/>
    <n v="432"/>
    <n v="132"/>
  </r>
  <r>
    <x v="144"/>
    <n v="62"/>
    <s v="Germany"/>
    <x v="3"/>
    <x v="0"/>
    <x v="1"/>
    <n v="3"/>
    <n v="93.33"/>
    <n v="120"/>
    <n v="279.99"/>
    <n v="360"/>
    <n v="80.009999999999991"/>
  </r>
  <r>
    <x v="144"/>
    <n v="62"/>
    <s v="Germany"/>
    <x v="3"/>
    <x v="0"/>
    <x v="0"/>
    <n v="1"/>
    <n v="60"/>
    <n v="76"/>
    <n v="60"/>
    <n v="76"/>
    <n v="16"/>
  </r>
  <r>
    <x v="144"/>
    <n v="62"/>
    <s v="Germany"/>
    <x v="3"/>
    <x v="0"/>
    <x v="0"/>
    <n v="2"/>
    <n v="390"/>
    <n v="536"/>
    <n v="780"/>
    <n v="1072"/>
    <n v="292"/>
  </r>
  <r>
    <x v="20"/>
    <n v="35"/>
    <s v="Germany"/>
    <x v="3"/>
    <x v="0"/>
    <x v="1"/>
    <n v="3"/>
    <n v="245"/>
    <n v="320"/>
    <n v="735"/>
    <n v="960"/>
    <n v="225"/>
  </r>
  <r>
    <x v="128"/>
    <n v="26"/>
    <s v="Germany"/>
    <x v="3"/>
    <x v="0"/>
    <x v="1"/>
    <n v="1"/>
    <n v="175"/>
    <n v="246"/>
    <n v="175"/>
    <n v="246"/>
    <n v="71"/>
  </r>
  <r>
    <x v="128"/>
    <n v="26"/>
    <s v="Germany"/>
    <x v="3"/>
    <x v="0"/>
    <x v="0"/>
    <n v="3"/>
    <n v="25.33"/>
    <n v="32.333333333333336"/>
    <n v="75.989999999999995"/>
    <n v="97"/>
    <n v="21.010000000000005"/>
  </r>
  <r>
    <x v="127"/>
    <n v="26"/>
    <s v="Germany"/>
    <x v="3"/>
    <x v="0"/>
    <x v="0"/>
    <n v="1"/>
    <n v="45"/>
    <n v="66"/>
    <n v="45"/>
    <n v="66"/>
    <n v="21"/>
  </r>
  <r>
    <x v="65"/>
    <n v="26"/>
    <s v="Germany"/>
    <x v="3"/>
    <x v="0"/>
    <x v="0"/>
    <n v="1"/>
    <n v="32"/>
    <n v="43"/>
    <n v="32"/>
    <n v="43"/>
    <n v="11"/>
  </r>
  <r>
    <x v="71"/>
    <n v="24"/>
    <s v="Germany"/>
    <x v="3"/>
    <x v="0"/>
    <x v="1"/>
    <n v="3"/>
    <n v="326.67"/>
    <n v="432.33333333333331"/>
    <n v="980.01"/>
    <n v="1297"/>
    <n v="316.99"/>
  </r>
  <r>
    <x v="13"/>
    <n v="24"/>
    <s v="Germany"/>
    <x v="3"/>
    <x v="0"/>
    <x v="1"/>
    <n v="3"/>
    <n v="46.67"/>
    <n v="66.333333333333329"/>
    <n v="140.01"/>
    <n v="199"/>
    <n v="58.990000000000009"/>
  </r>
  <r>
    <x v="15"/>
    <n v="24"/>
    <s v="Germany"/>
    <x v="3"/>
    <x v="0"/>
    <x v="1"/>
    <n v="1"/>
    <n v="70"/>
    <n v="90"/>
    <n v="70"/>
    <n v="90"/>
    <n v="20"/>
  </r>
  <r>
    <x v="73"/>
    <n v="26"/>
    <s v="Germany"/>
    <x v="2"/>
    <x v="0"/>
    <x v="1"/>
    <n v="3"/>
    <n v="35"/>
    <n v="43.666666666666664"/>
    <n v="105"/>
    <n v="131"/>
    <n v="26"/>
  </r>
  <r>
    <x v="152"/>
    <n v="26"/>
    <s v="Germany"/>
    <x v="2"/>
    <x v="0"/>
    <x v="1"/>
    <n v="2"/>
    <n v="315"/>
    <n v="436"/>
    <n v="630"/>
    <n v="872"/>
    <n v="242"/>
  </r>
  <r>
    <x v="51"/>
    <n v="25"/>
    <s v="Germany"/>
    <x v="2"/>
    <x v="0"/>
    <x v="1"/>
    <n v="1"/>
    <n v="875"/>
    <n v="1184"/>
    <n v="875"/>
    <n v="1184"/>
    <n v="309"/>
  </r>
  <r>
    <x v="13"/>
    <n v="25"/>
    <s v="Germany"/>
    <x v="2"/>
    <x v="0"/>
    <x v="0"/>
    <n v="3"/>
    <n v="43"/>
    <n v="62"/>
    <n v="129"/>
    <n v="186"/>
    <n v="57"/>
  </r>
  <r>
    <x v="60"/>
    <n v="46"/>
    <s v="Germany"/>
    <x v="2"/>
    <x v="0"/>
    <x v="1"/>
    <n v="2"/>
    <n v="52.5"/>
    <n v="68"/>
    <n v="105"/>
    <n v="136"/>
    <n v="31"/>
  </r>
  <r>
    <x v="60"/>
    <n v="46"/>
    <s v="Germany"/>
    <x v="2"/>
    <x v="0"/>
    <x v="3"/>
    <n v="3"/>
    <n v="220"/>
    <n v="319"/>
    <n v="660"/>
    <n v="957"/>
    <n v="297"/>
  </r>
  <r>
    <x v="60"/>
    <n v="46"/>
    <s v="Germany"/>
    <x v="2"/>
    <x v="0"/>
    <x v="0"/>
    <n v="1"/>
    <n v="425"/>
    <n v="527"/>
    <n v="425"/>
    <n v="527"/>
    <n v="102"/>
  </r>
  <r>
    <x v="60"/>
    <n v="46"/>
    <s v="Germany"/>
    <x v="2"/>
    <x v="0"/>
    <x v="0"/>
    <n v="2"/>
    <n v="14"/>
    <n v="18.5"/>
    <n v="28"/>
    <n v="37"/>
    <n v="9"/>
  </r>
  <r>
    <x v="144"/>
    <n v="46"/>
    <s v="Germany"/>
    <x v="2"/>
    <x v="0"/>
    <x v="1"/>
    <n v="3"/>
    <n v="93.33"/>
    <n v="131"/>
    <n v="279.99"/>
    <n v="393"/>
    <n v="113.00999999999999"/>
  </r>
  <r>
    <x v="122"/>
    <n v="51"/>
    <s v="Germany"/>
    <x v="1"/>
    <x v="0"/>
    <x v="1"/>
    <n v="2"/>
    <n v="227.5"/>
    <n v="302"/>
    <n v="455"/>
    <n v="604"/>
    <n v="149"/>
  </r>
  <r>
    <x v="115"/>
    <n v="26"/>
    <s v="Germany"/>
    <x v="4"/>
    <x v="0"/>
    <x v="1"/>
    <n v="3"/>
    <n v="198.33"/>
    <n v="272.66666666666669"/>
    <n v="594.99"/>
    <n v="818"/>
    <n v="223.01"/>
  </r>
  <r>
    <x v="49"/>
    <n v="42"/>
    <s v="Germany"/>
    <x v="1"/>
    <x v="0"/>
    <x v="1"/>
    <n v="1"/>
    <n v="350"/>
    <n v="497"/>
    <n v="350"/>
    <n v="497"/>
    <n v="147"/>
  </r>
  <r>
    <x v="124"/>
    <n v="21"/>
    <s v="Germany"/>
    <x v="3"/>
    <x v="0"/>
    <x v="0"/>
    <n v="1"/>
    <n v="250"/>
    <n v="338"/>
    <n v="250"/>
    <n v="338"/>
    <n v="88"/>
  </r>
  <r>
    <x v="11"/>
    <n v="21"/>
    <s v="Germany"/>
    <x v="3"/>
    <x v="0"/>
    <x v="0"/>
    <n v="2"/>
    <n v="32"/>
    <n v="42.5"/>
    <n v="64"/>
    <n v="85"/>
    <n v="21"/>
  </r>
  <r>
    <x v="18"/>
    <n v="30"/>
    <s v="Germany"/>
    <x v="2"/>
    <x v="0"/>
    <x v="1"/>
    <n v="1"/>
    <n v="420"/>
    <n v="580"/>
    <n v="420"/>
    <n v="580"/>
    <n v="160"/>
  </r>
  <r>
    <x v="47"/>
    <n v="71"/>
    <s v="Germany"/>
    <x v="0"/>
    <x v="0"/>
    <x v="4"/>
    <n v="1"/>
    <n v="239"/>
    <n v="311"/>
    <n v="239"/>
    <n v="311"/>
    <n v="72"/>
  </r>
  <r>
    <x v="47"/>
    <n v="71"/>
    <s v="Germany"/>
    <x v="0"/>
    <x v="0"/>
    <x v="0"/>
    <n v="2"/>
    <n v="23"/>
    <n v="31"/>
    <n v="46"/>
    <n v="62"/>
    <n v="16"/>
  </r>
  <r>
    <x v="47"/>
    <n v="71"/>
    <s v="Germany"/>
    <x v="0"/>
    <x v="0"/>
    <x v="0"/>
    <n v="3"/>
    <n v="260"/>
    <n v="347.33333333333331"/>
    <n v="780"/>
    <n v="1042"/>
    <n v="262"/>
  </r>
  <r>
    <x v="47"/>
    <n v="71"/>
    <s v="Germany"/>
    <x v="0"/>
    <x v="0"/>
    <x v="0"/>
    <n v="1"/>
    <n v="55"/>
    <n v="76"/>
    <n v="55"/>
    <n v="76"/>
    <n v="21"/>
  </r>
  <r>
    <x v="37"/>
    <n v="71"/>
    <s v="Germany"/>
    <x v="0"/>
    <x v="0"/>
    <x v="0"/>
    <n v="3"/>
    <n v="20"/>
    <n v="26"/>
    <n v="60"/>
    <n v="78"/>
    <n v="18"/>
  </r>
  <r>
    <x v="37"/>
    <n v="71"/>
    <s v="Germany"/>
    <x v="0"/>
    <x v="0"/>
    <x v="0"/>
    <n v="2"/>
    <n v="193.5"/>
    <n v="274"/>
    <n v="387"/>
    <n v="548"/>
    <n v="161"/>
  </r>
  <r>
    <x v="113"/>
    <n v="28"/>
    <s v="Germany"/>
    <x v="3"/>
    <x v="0"/>
    <x v="1"/>
    <n v="2"/>
    <n v="87.5"/>
    <n v="112.5"/>
    <n v="175"/>
    <n v="225"/>
    <n v="50"/>
  </r>
  <r>
    <x v="113"/>
    <n v="28"/>
    <s v="Germany"/>
    <x v="3"/>
    <x v="0"/>
    <x v="2"/>
    <n v="2"/>
    <n v="50"/>
    <n v="62"/>
    <n v="100"/>
    <n v="124"/>
    <n v="24"/>
  </r>
  <r>
    <x v="113"/>
    <n v="28"/>
    <s v="Germany"/>
    <x v="3"/>
    <x v="0"/>
    <x v="2"/>
    <n v="3"/>
    <n v="8.33"/>
    <n v="11"/>
    <n v="24.990000000000002"/>
    <n v="33"/>
    <n v="8.009999999999998"/>
  </r>
  <r>
    <x v="94"/>
    <n v="28"/>
    <s v="Germany"/>
    <x v="3"/>
    <x v="0"/>
    <x v="2"/>
    <n v="3"/>
    <n v="40"/>
    <n v="54.333333333333336"/>
    <n v="120"/>
    <n v="163"/>
    <n v="43"/>
  </r>
  <r>
    <x v="94"/>
    <n v="28"/>
    <s v="Germany"/>
    <x v="3"/>
    <x v="0"/>
    <x v="2"/>
    <n v="2"/>
    <n v="60"/>
    <n v="79"/>
    <n v="120"/>
    <n v="158"/>
    <n v="38"/>
  </r>
  <r>
    <x v="13"/>
    <n v="28"/>
    <s v="Germany"/>
    <x v="3"/>
    <x v="0"/>
    <x v="2"/>
    <n v="1"/>
    <n v="65"/>
    <n v="94"/>
    <n v="65"/>
    <n v="94"/>
    <n v="29"/>
  </r>
  <r>
    <x v="13"/>
    <n v="28"/>
    <s v="Germany"/>
    <x v="3"/>
    <x v="0"/>
    <x v="2"/>
    <n v="2"/>
    <n v="4.5"/>
    <n v="6"/>
    <n v="9"/>
    <n v="12"/>
    <n v="3"/>
  </r>
  <r>
    <x v="93"/>
    <n v="28"/>
    <s v="Germany"/>
    <x v="3"/>
    <x v="0"/>
    <x v="2"/>
    <n v="2"/>
    <n v="150"/>
    <n v="198"/>
    <n v="300"/>
    <n v="396"/>
    <n v="96"/>
  </r>
  <r>
    <x v="153"/>
    <n v="28"/>
    <s v="Germany"/>
    <x v="3"/>
    <x v="0"/>
    <x v="1"/>
    <n v="1"/>
    <n v="980"/>
    <n v="1316"/>
    <n v="980"/>
    <n v="1316"/>
    <n v="336"/>
  </r>
  <r>
    <x v="154"/>
    <n v="17"/>
    <s v="Germany"/>
    <x v="1"/>
    <x v="0"/>
    <x v="4"/>
    <n v="1"/>
    <n v="87"/>
    <n v="113"/>
    <n v="87"/>
    <n v="113"/>
    <n v="26"/>
  </r>
  <r>
    <x v="154"/>
    <n v="17"/>
    <s v="Germany"/>
    <x v="1"/>
    <x v="0"/>
    <x v="0"/>
    <n v="1"/>
    <n v="2"/>
    <n v="3"/>
    <n v="2"/>
    <n v="3"/>
    <n v="1"/>
  </r>
  <r>
    <x v="154"/>
    <n v="17"/>
    <s v="Germany"/>
    <x v="1"/>
    <x v="0"/>
    <x v="0"/>
    <n v="3"/>
    <n v="26.67"/>
    <n v="32.666666666666664"/>
    <n v="80.010000000000005"/>
    <n v="98"/>
    <n v="17.989999999999995"/>
  </r>
  <r>
    <x v="154"/>
    <n v="17"/>
    <s v="Germany"/>
    <x v="1"/>
    <x v="0"/>
    <x v="0"/>
    <n v="3"/>
    <n v="290"/>
    <n v="405"/>
    <n v="870"/>
    <n v="1215"/>
    <n v="345"/>
  </r>
  <r>
    <x v="25"/>
    <n v="24"/>
    <s v="Germany"/>
    <x v="3"/>
    <x v="0"/>
    <x v="0"/>
    <n v="2"/>
    <n v="125"/>
    <n v="172.5"/>
    <n v="250"/>
    <n v="345"/>
    <n v="95"/>
  </r>
  <r>
    <x v="71"/>
    <n v="24"/>
    <s v="Germany"/>
    <x v="3"/>
    <x v="0"/>
    <x v="0"/>
    <n v="1"/>
    <n v="115"/>
    <n v="143"/>
    <n v="115"/>
    <n v="143"/>
    <n v="28"/>
  </r>
  <r>
    <x v="71"/>
    <n v="24"/>
    <s v="Germany"/>
    <x v="3"/>
    <x v="0"/>
    <x v="0"/>
    <n v="2"/>
    <n v="120"/>
    <n v="159"/>
    <n v="240"/>
    <n v="318"/>
    <n v="78"/>
  </r>
  <r>
    <x v="102"/>
    <n v="22"/>
    <s v="Germany"/>
    <x v="2"/>
    <x v="0"/>
    <x v="0"/>
    <n v="3"/>
    <n v="36.67"/>
    <n v="51.333333333333336"/>
    <n v="110.01"/>
    <n v="154"/>
    <n v="43.989999999999995"/>
  </r>
  <r>
    <x v="102"/>
    <n v="22"/>
    <s v="Germany"/>
    <x v="2"/>
    <x v="0"/>
    <x v="0"/>
    <n v="3"/>
    <n v="240"/>
    <n v="285"/>
    <n v="720"/>
    <n v="855"/>
    <n v="135"/>
  </r>
  <r>
    <x v="14"/>
    <n v="22"/>
    <s v="Germany"/>
    <x v="2"/>
    <x v="0"/>
    <x v="0"/>
    <n v="2"/>
    <n v="279.5"/>
    <n v="363.5"/>
    <n v="559"/>
    <n v="727"/>
    <n v="168"/>
  </r>
  <r>
    <x v="14"/>
    <n v="22"/>
    <s v="Germany"/>
    <x v="2"/>
    <x v="0"/>
    <x v="0"/>
    <n v="3"/>
    <n v="2.67"/>
    <n v="3.3333333333333335"/>
    <n v="8.01"/>
    <n v="10"/>
    <n v="1.9900000000000002"/>
  </r>
  <r>
    <x v="36"/>
    <n v="35"/>
    <s v="Germany"/>
    <x v="0"/>
    <x v="0"/>
    <x v="1"/>
    <n v="1"/>
    <n v="105"/>
    <n v="148"/>
    <n v="105"/>
    <n v="148"/>
    <n v="43"/>
  </r>
  <r>
    <x v="134"/>
    <n v="35"/>
    <s v="Germany"/>
    <x v="0"/>
    <x v="0"/>
    <x v="1"/>
    <n v="1"/>
    <n v="595"/>
    <n v="813"/>
    <n v="595"/>
    <n v="813"/>
    <n v="218"/>
  </r>
  <r>
    <x v="38"/>
    <n v="35"/>
    <s v="Germany"/>
    <x v="0"/>
    <x v="0"/>
    <x v="1"/>
    <n v="3"/>
    <n v="175"/>
    <n v="223.66666666666666"/>
    <n v="525"/>
    <n v="671"/>
    <n v="146"/>
  </r>
  <r>
    <x v="74"/>
    <n v="33"/>
    <s v="Germany"/>
    <x v="1"/>
    <x v="0"/>
    <x v="0"/>
    <n v="3"/>
    <n v="3.67"/>
    <n v="5.333333333333333"/>
    <n v="11.01"/>
    <n v="16"/>
    <n v="4.99"/>
  </r>
  <r>
    <x v="74"/>
    <n v="33"/>
    <s v="Germany"/>
    <x v="1"/>
    <x v="0"/>
    <x v="0"/>
    <n v="2"/>
    <n v="187.5"/>
    <n v="256.5"/>
    <n v="375"/>
    <n v="513"/>
    <n v="138"/>
  </r>
  <r>
    <x v="79"/>
    <n v="34"/>
    <s v="Germany"/>
    <x v="2"/>
    <x v="0"/>
    <x v="0"/>
    <n v="1"/>
    <n v="150"/>
    <n v="202"/>
    <n v="150"/>
    <n v="202"/>
    <n v="52"/>
  </r>
  <r>
    <x v="79"/>
    <n v="34"/>
    <s v="Germany"/>
    <x v="2"/>
    <x v="0"/>
    <x v="0"/>
    <n v="1"/>
    <n v="88"/>
    <n v="110"/>
    <n v="88"/>
    <n v="110"/>
    <n v="22"/>
  </r>
  <r>
    <x v="101"/>
    <n v="34"/>
    <s v="Germany"/>
    <x v="2"/>
    <x v="0"/>
    <x v="5"/>
    <n v="3"/>
    <n v="318"/>
    <n v="388.66666666666669"/>
    <n v="954"/>
    <n v="1166"/>
    <n v="212"/>
  </r>
  <r>
    <x v="101"/>
    <n v="34"/>
    <s v="Germany"/>
    <x v="2"/>
    <x v="0"/>
    <x v="0"/>
    <n v="2"/>
    <n v="1"/>
    <n v="1.5"/>
    <n v="2"/>
    <n v="3"/>
    <n v="1"/>
  </r>
  <r>
    <x v="101"/>
    <n v="34"/>
    <s v="Germany"/>
    <x v="2"/>
    <x v="0"/>
    <x v="0"/>
    <n v="3"/>
    <n v="133.33000000000001"/>
    <n v="179.33333333333334"/>
    <n v="399.99"/>
    <n v="538"/>
    <n v="138.01"/>
  </r>
  <r>
    <x v="68"/>
    <n v="27"/>
    <s v="Germany"/>
    <x v="0"/>
    <x v="0"/>
    <x v="1"/>
    <n v="3"/>
    <n v="245"/>
    <n v="309.66666666666669"/>
    <n v="735"/>
    <n v="929"/>
    <n v="194"/>
  </r>
  <r>
    <x v="129"/>
    <n v="60"/>
    <s v="Germany"/>
    <x v="3"/>
    <x v="0"/>
    <x v="0"/>
    <n v="2"/>
    <n v="112.5"/>
    <n v="142"/>
    <n v="225"/>
    <n v="284"/>
    <n v="59"/>
  </r>
  <r>
    <x v="129"/>
    <n v="60"/>
    <s v="Germany"/>
    <x v="3"/>
    <x v="0"/>
    <x v="0"/>
    <n v="1"/>
    <n v="108"/>
    <n v="135"/>
    <n v="108"/>
    <n v="135"/>
    <n v="27"/>
  </r>
  <r>
    <x v="89"/>
    <n v="35"/>
    <s v="Germany"/>
    <x v="3"/>
    <x v="0"/>
    <x v="0"/>
    <n v="3"/>
    <n v="45"/>
    <n v="64.666666666666671"/>
    <n v="135"/>
    <n v="194"/>
    <n v="59"/>
  </r>
  <r>
    <x v="20"/>
    <n v="35"/>
    <s v="Germany"/>
    <x v="3"/>
    <x v="0"/>
    <x v="0"/>
    <n v="2"/>
    <n v="50"/>
    <n v="66.5"/>
    <n v="100"/>
    <n v="133"/>
    <n v="33"/>
  </r>
  <r>
    <x v="20"/>
    <n v="35"/>
    <s v="Germany"/>
    <x v="3"/>
    <x v="0"/>
    <x v="0"/>
    <n v="1"/>
    <n v="60"/>
    <n v="78"/>
    <n v="60"/>
    <n v="78"/>
    <n v="18"/>
  </r>
  <r>
    <x v="143"/>
    <n v="26"/>
    <s v="Germany"/>
    <x v="2"/>
    <x v="0"/>
    <x v="0"/>
    <n v="2"/>
    <n v="200"/>
    <n v="266"/>
    <n v="400"/>
    <n v="532"/>
    <n v="132"/>
  </r>
  <r>
    <x v="2"/>
    <n v="26"/>
    <s v="Germany"/>
    <x v="2"/>
    <x v="0"/>
    <x v="0"/>
    <n v="1"/>
    <n v="580"/>
    <n v="748"/>
    <n v="580"/>
    <n v="748"/>
    <n v="168"/>
  </r>
  <r>
    <x v="152"/>
    <n v="26"/>
    <s v="Germany"/>
    <x v="2"/>
    <x v="0"/>
    <x v="0"/>
    <n v="1"/>
    <n v="10"/>
    <n v="13"/>
    <n v="10"/>
    <n v="13"/>
    <n v="3"/>
  </r>
  <r>
    <x v="46"/>
    <n v="25"/>
    <s v="Germany"/>
    <x v="5"/>
    <x v="0"/>
    <x v="0"/>
    <n v="3"/>
    <n v="200"/>
    <n v="245.66666666666666"/>
    <n v="600"/>
    <n v="737"/>
    <n v="137"/>
  </r>
  <r>
    <x v="42"/>
    <n v="45"/>
    <s v="Germany"/>
    <x v="5"/>
    <x v="0"/>
    <x v="0"/>
    <n v="3"/>
    <n v="23"/>
    <n v="31"/>
    <n v="69"/>
    <n v="93"/>
    <n v="24"/>
  </r>
  <r>
    <x v="42"/>
    <n v="45"/>
    <s v="Germany"/>
    <x v="5"/>
    <x v="0"/>
    <x v="0"/>
    <n v="1"/>
    <n v="110"/>
    <n v="139"/>
    <n v="110"/>
    <n v="139"/>
    <n v="29"/>
  </r>
  <r>
    <x v="42"/>
    <n v="45"/>
    <s v="Germany"/>
    <x v="5"/>
    <x v="0"/>
    <x v="0"/>
    <n v="3"/>
    <n v="233.33"/>
    <n v="306"/>
    <n v="699.99"/>
    <n v="918"/>
    <n v="218.01"/>
  </r>
  <r>
    <x v="63"/>
    <n v="52"/>
    <s v="Germany"/>
    <x v="3"/>
    <x v="0"/>
    <x v="0"/>
    <n v="3"/>
    <n v="12.33"/>
    <n v="16.333333333333332"/>
    <n v="36.99"/>
    <n v="49"/>
    <n v="12.009999999999998"/>
  </r>
  <r>
    <x v="63"/>
    <n v="52"/>
    <s v="Germany"/>
    <x v="3"/>
    <x v="0"/>
    <x v="0"/>
    <n v="3"/>
    <n v="54.33"/>
    <n v="68"/>
    <n v="162.99"/>
    <n v="204"/>
    <n v="41.009999999999991"/>
  </r>
  <r>
    <x v="63"/>
    <n v="52"/>
    <s v="Germany"/>
    <x v="3"/>
    <x v="0"/>
    <x v="0"/>
    <n v="3"/>
    <n v="9.33"/>
    <n v="13"/>
    <n v="27.990000000000002"/>
    <n v="39"/>
    <n v="11.009999999999998"/>
  </r>
  <r>
    <x v="155"/>
    <n v="41"/>
    <s v="Germany"/>
    <x v="5"/>
    <x v="0"/>
    <x v="0"/>
    <n v="2"/>
    <n v="24"/>
    <n v="31"/>
    <n v="48"/>
    <n v="62"/>
    <n v="14"/>
  </r>
  <r>
    <x v="156"/>
    <n v="26"/>
    <s v="Germany"/>
    <x v="0"/>
    <x v="0"/>
    <x v="0"/>
    <n v="2"/>
    <n v="67.5"/>
    <n v="88"/>
    <n v="135"/>
    <n v="176"/>
    <n v="41"/>
  </r>
  <r>
    <x v="156"/>
    <n v="26"/>
    <s v="Germany"/>
    <x v="0"/>
    <x v="0"/>
    <x v="0"/>
    <n v="1"/>
    <n v="435"/>
    <n v="570"/>
    <n v="435"/>
    <n v="570"/>
    <n v="135"/>
  </r>
  <r>
    <x v="78"/>
    <n v="26"/>
    <s v="Germany"/>
    <x v="0"/>
    <x v="0"/>
    <x v="5"/>
    <n v="1"/>
    <n v="1590"/>
    <n v="2144"/>
    <n v="1590"/>
    <n v="2144"/>
    <n v="554"/>
  </r>
  <r>
    <x v="78"/>
    <n v="26"/>
    <s v="Germany"/>
    <x v="0"/>
    <x v="0"/>
    <x v="0"/>
    <n v="2"/>
    <n v="6"/>
    <n v="7.5"/>
    <n v="12"/>
    <n v="15"/>
    <n v="3"/>
  </r>
  <r>
    <x v="43"/>
    <n v="49"/>
    <s v="Germany"/>
    <x v="2"/>
    <x v="0"/>
    <x v="0"/>
    <n v="2"/>
    <n v="5"/>
    <n v="7"/>
    <n v="10"/>
    <n v="14"/>
    <n v="4"/>
  </r>
  <r>
    <x v="150"/>
    <n v="48"/>
    <s v="Germany"/>
    <x v="3"/>
    <x v="0"/>
    <x v="4"/>
    <n v="1"/>
    <n v="87"/>
    <n v="124"/>
    <n v="87"/>
    <n v="124"/>
    <n v="37"/>
  </r>
  <r>
    <x v="44"/>
    <n v="46"/>
    <s v="Germany"/>
    <x v="5"/>
    <x v="0"/>
    <x v="0"/>
    <n v="3"/>
    <n v="35"/>
    <n v="48"/>
    <n v="105"/>
    <n v="144"/>
    <n v="39"/>
  </r>
  <r>
    <x v="57"/>
    <n v="41"/>
    <s v="Germany"/>
    <x v="5"/>
    <x v="0"/>
    <x v="1"/>
    <n v="3"/>
    <n v="315"/>
    <n v="418.33333333333331"/>
    <n v="945"/>
    <n v="1255"/>
    <n v="310"/>
  </r>
  <r>
    <x v="155"/>
    <n v="41"/>
    <s v="Germany"/>
    <x v="5"/>
    <x v="0"/>
    <x v="1"/>
    <n v="3"/>
    <n v="326.67"/>
    <n v="437.33333333333331"/>
    <n v="980.01"/>
    <n v="1312"/>
    <n v="331.99"/>
  </r>
  <r>
    <x v="86"/>
    <n v="39"/>
    <s v="Germany"/>
    <x v="2"/>
    <x v="0"/>
    <x v="0"/>
    <n v="1"/>
    <n v="64"/>
    <n v="87"/>
    <n v="64"/>
    <n v="87"/>
    <n v="23"/>
  </r>
  <r>
    <x v="86"/>
    <n v="39"/>
    <s v="Germany"/>
    <x v="2"/>
    <x v="0"/>
    <x v="0"/>
    <n v="3"/>
    <n v="2.67"/>
    <n v="3.6666666666666665"/>
    <n v="8.01"/>
    <n v="11"/>
    <n v="2.99"/>
  </r>
  <r>
    <x v="86"/>
    <n v="39"/>
    <s v="Germany"/>
    <x v="2"/>
    <x v="0"/>
    <x v="0"/>
    <n v="1"/>
    <n v="391"/>
    <n v="549"/>
    <n v="391"/>
    <n v="549"/>
    <n v="158"/>
  </r>
  <r>
    <x v="157"/>
    <n v="23"/>
    <s v="Germany"/>
    <x v="0"/>
    <x v="0"/>
    <x v="0"/>
    <n v="2"/>
    <n v="125"/>
    <n v="152.5"/>
    <n v="250"/>
    <n v="305"/>
    <n v="55"/>
  </r>
  <r>
    <x v="127"/>
    <n v="85"/>
    <s v="Germany"/>
    <x v="0"/>
    <x v="0"/>
    <x v="1"/>
    <n v="1"/>
    <n v="70"/>
    <n v="92"/>
    <n v="70"/>
    <n v="92"/>
    <n v="22"/>
  </r>
  <r>
    <x v="127"/>
    <n v="85"/>
    <s v="Germany"/>
    <x v="0"/>
    <x v="0"/>
    <x v="0"/>
    <n v="1"/>
    <n v="44"/>
    <n v="54"/>
    <n v="44"/>
    <n v="54"/>
    <n v="10"/>
  </r>
  <r>
    <x v="127"/>
    <n v="85"/>
    <s v="Germany"/>
    <x v="0"/>
    <x v="0"/>
    <x v="0"/>
    <n v="2"/>
    <n v="150"/>
    <n v="191.5"/>
    <n v="300"/>
    <n v="383"/>
    <n v="83"/>
  </r>
  <r>
    <x v="139"/>
    <n v="20"/>
    <s v="Germany"/>
    <x v="0"/>
    <x v="0"/>
    <x v="0"/>
    <n v="1"/>
    <n v="90"/>
    <n v="114"/>
    <n v="90"/>
    <n v="114"/>
    <n v="24"/>
  </r>
  <r>
    <x v="111"/>
    <n v="18"/>
    <s v="Germany"/>
    <x v="2"/>
    <x v="0"/>
    <x v="1"/>
    <n v="2"/>
    <n v="192.5"/>
    <n v="261"/>
    <n v="385"/>
    <n v="522"/>
    <n v="137"/>
  </r>
  <r>
    <x v="41"/>
    <n v="18"/>
    <s v="Germany"/>
    <x v="2"/>
    <x v="0"/>
    <x v="1"/>
    <n v="1"/>
    <n v="1015"/>
    <n v="1386"/>
    <n v="1015"/>
    <n v="1386"/>
    <n v="371"/>
  </r>
  <r>
    <x v="41"/>
    <n v="18"/>
    <s v="Germany"/>
    <x v="2"/>
    <x v="0"/>
    <x v="0"/>
    <n v="1"/>
    <n v="92"/>
    <n v="130"/>
    <n v="92"/>
    <n v="130"/>
    <n v="38"/>
  </r>
  <r>
    <x v="41"/>
    <n v="18"/>
    <s v="Germany"/>
    <x v="2"/>
    <x v="0"/>
    <x v="0"/>
    <n v="1"/>
    <n v="100"/>
    <n v="130"/>
    <n v="100"/>
    <n v="130"/>
    <n v="30"/>
  </r>
  <r>
    <x v="119"/>
    <n v="19"/>
    <s v="Germany"/>
    <x v="2"/>
    <x v="0"/>
    <x v="0"/>
    <n v="3"/>
    <n v="268.33"/>
    <n v="370.33333333333331"/>
    <n v="804.99"/>
    <n v="1111"/>
    <n v="306.01"/>
  </r>
  <r>
    <x v="119"/>
    <n v="19"/>
    <s v="Germany"/>
    <x v="2"/>
    <x v="0"/>
    <x v="0"/>
    <n v="3"/>
    <n v="20"/>
    <n v="27.333333333333332"/>
    <n v="60"/>
    <n v="82"/>
    <n v="22"/>
  </r>
  <r>
    <x v="40"/>
    <n v="34"/>
    <s v="Germany"/>
    <x v="1"/>
    <x v="0"/>
    <x v="2"/>
    <n v="3"/>
    <n v="66.67"/>
    <n v="87.666666666666671"/>
    <n v="200.01"/>
    <n v="263"/>
    <n v="62.990000000000009"/>
  </r>
  <r>
    <x v="62"/>
    <n v="63"/>
    <s v="Germany"/>
    <x v="1"/>
    <x v="0"/>
    <x v="1"/>
    <n v="3"/>
    <n v="233.33"/>
    <n v="334.66666666666669"/>
    <n v="699.99"/>
    <n v="1004"/>
    <n v="304.01"/>
  </r>
  <r>
    <x v="62"/>
    <n v="63"/>
    <s v="Germany"/>
    <x v="1"/>
    <x v="0"/>
    <x v="0"/>
    <n v="2"/>
    <n v="42"/>
    <n v="59"/>
    <n v="84"/>
    <n v="118"/>
    <n v="34"/>
  </r>
  <r>
    <x v="1"/>
    <n v="31"/>
    <s v="Germany"/>
    <x v="1"/>
    <x v="0"/>
    <x v="1"/>
    <n v="2"/>
    <n v="350"/>
    <n v="448.5"/>
    <n v="700"/>
    <n v="897"/>
    <n v="197"/>
  </r>
  <r>
    <x v="121"/>
    <n v="31"/>
    <s v="Germany"/>
    <x v="1"/>
    <x v="0"/>
    <x v="2"/>
    <n v="2"/>
    <n v="60"/>
    <n v="83.5"/>
    <n v="120"/>
    <n v="167"/>
    <n v="47"/>
  </r>
  <r>
    <x v="121"/>
    <n v="31"/>
    <s v="Germany"/>
    <x v="1"/>
    <x v="0"/>
    <x v="2"/>
    <n v="3"/>
    <n v="15"/>
    <n v="18.666666666666668"/>
    <n v="45"/>
    <n v="56"/>
    <n v="11"/>
  </r>
  <r>
    <x v="60"/>
    <n v="34"/>
    <s v="Germany"/>
    <x v="2"/>
    <x v="0"/>
    <x v="0"/>
    <n v="3"/>
    <n v="8.33"/>
    <n v="11"/>
    <n v="24.990000000000002"/>
    <n v="33"/>
    <n v="8.009999999999998"/>
  </r>
  <r>
    <x v="60"/>
    <n v="34"/>
    <s v="Germany"/>
    <x v="2"/>
    <x v="0"/>
    <x v="0"/>
    <n v="2"/>
    <n v="32"/>
    <n v="42.5"/>
    <n v="64"/>
    <n v="85"/>
    <n v="21"/>
  </r>
  <r>
    <x v="138"/>
    <n v="67"/>
    <s v="Germany"/>
    <x v="1"/>
    <x v="0"/>
    <x v="0"/>
    <n v="1"/>
    <n v="350"/>
    <n v="505"/>
    <n v="350"/>
    <n v="505"/>
    <n v="155"/>
  </r>
  <r>
    <x v="108"/>
    <n v="30"/>
    <s v="Germany"/>
    <x v="3"/>
    <x v="0"/>
    <x v="1"/>
    <n v="1"/>
    <n v="490"/>
    <n v="660"/>
    <n v="490"/>
    <n v="660"/>
    <n v="170"/>
  </r>
  <r>
    <x v="1"/>
    <n v="30"/>
    <s v="Germany"/>
    <x v="3"/>
    <x v="0"/>
    <x v="1"/>
    <n v="1"/>
    <n v="665"/>
    <n v="847"/>
    <n v="665"/>
    <n v="847"/>
    <n v="182"/>
  </r>
  <r>
    <x v="119"/>
    <n v="27"/>
    <s v="Germany"/>
    <x v="2"/>
    <x v="0"/>
    <x v="0"/>
    <n v="3"/>
    <n v="33.33"/>
    <n v="44.666666666666664"/>
    <n v="99.99"/>
    <n v="134"/>
    <n v="34.010000000000005"/>
  </r>
  <r>
    <x v="158"/>
    <n v="37"/>
    <s v="Germany"/>
    <x v="5"/>
    <x v="0"/>
    <x v="0"/>
    <n v="2"/>
    <n v="125"/>
    <n v="168"/>
    <n v="250"/>
    <n v="336"/>
    <n v="86"/>
  </r>
  <r>
    <x v="158"/>
    <n v="37"/>
    <s v="Germany"/>
    <x v="5"/>
    <x v="0"/>
    <x v="0"/>
    <n v="3"/>
    <n v="28"/>
    <n v="39.333333333333336"/>
    <n v="84"/>
    <n v="118"/>
    <n v="34"/>
  </r>
  <r>
    <x v="0"/>
    <n v="22"/>
    <s v="Germany"/>
    <x v="0"/>
    <x v="0"/>
    <x v="2"/>
    <n v="1"/>
    <n v="125"/>
    <n v="174"/>
    <n v="125"/>
    <n v="174"/>
    <n v="49"/>
  </r>
  <r>
    <x v="0"/>
    <n v="22"/>
    <s v="Germany"/>
    <x v="0"/>
    <x v="0"/>
    <x v="2"/>
    <n v="2"/>
    <n v="4.5"/>
    <n v="6.5"/>
    <n v="9"/>
    <n v="13"/>
    <n v="4"/>
  </r>
  <r>
    <x v="139"/>
    <n v="22"/>
    <s v="Germany"/>
    <x v="0"/>
    <x v="0"/>
    <x v="2"/>
    <n v="3"/>
    <n v="43.33"/>
    <n v="52.666666666666664"/>
    <n v="129.99"/>
    <n v="158"/>
    <n v="28.009999999999991"/>
  </r>
  <r>
    <x v="139"/>
    <n v="22"/>
    <s v="Germany"/>
    <x v="0"/>
    <x v="0"/>
    <x v="2"/>
    <n v="2"/>
    <n v="7.5"/>
    <n v="10.5"/>
    <n v="15"/>
    <n v="21"/>
    <n v="6"/>
  </r>
  <r>
    <x v="33"/>
    <n v="22"/>
    <s v="Germany"/>
    <x v="2"/>
    <x v="0"/>
    <x v="2"/>
    <n v="1"/>
    <n v="50"/>
    <n v="69"/>
    <n v="50"/>
    <n v="69"/>
    <n v="19"/>
  </r>
  <r>
    <x v="33"/>
    <n v="22"/>
    <s v="Germany"/>
    <x v="2"/>
    <x v="0"/>
    <x v="2"/>
    <n v="1"/>
    <n v="115"/>
    <n v="158"/>
    <n v="115"/>
    <n v="158"/>
    <n v="43"/>
  </r>
  <r>
    <x v="144"/>
    <n v="37"/>
    <s v="Germany"/>
    <x v="5"/>
    <x v="0"/>
    <x v="0"/>
    <n v="2"/>
    <n v="175"/>
    <n v="249"/>
    <n v="350"/>
    <n v="498"/>
    <n v="148"/>
  </r>
  <r>
    <x v="3"/>
    <n v="35"/>
    <s v="Germany"/>
    <x v="2"/>
    <x v="0"/>
    <x v="5"/>
    <n v="2"/>
    <n v="159"/>
    <n v="221"/>
    <n v="318"/>
    <n v="442"/>
    <n v="124"/>
  </r>
  <r>
    <x v="3"/>
    <n v="35"/>
    <s v="Germany"/>
    <x v="1"/>
    <x v="0"/>
    <x v="0"/>
    <n v="1"/>
    <n v="400"/>
    <n v="537"/>
    <n v="400"/>
    <n v="537"/>
    <n v="137"/>
  </r>
  <r>
    <x v="159"/>
    <n v="35"/>
    <s v="Germany"/>
    <x v="1"/>
    <x v="0"/>
    <x v="0"/>
    <n v="3"/>
    <n v="7"/>
    <n v="9.3333333333333339"/>
    <n v="21"/>
    <n v="28"/>
    <n v="7"/>
  </r>
  <r>
    <x v="159"/>
    <n v="35"/>
    <s v="Germany"/>
    <x v="1"/>
    <x v="0"/>
    <x v="0"/>
    <n v="3"/>
    <n v="15"/>
    <n v="21"/>
    <n v="45"/>
    <n v="63"/>
    <n v="18"/>
  </r>
  <r>
    <x v="159"/>
    <n v="35"/>
    <s v="Germany"/>
    <x v="1"/>
    <x v="0"/>
    <x v="0"/>
    <n v="1"/>
    <n v="175"/>
    <n v="226"/>
    <n v="175"/>
    <n v="226"/>
    <n v="51"/>
  </r>
  <r>
    <x v="118"/>
    <n v="17"/>
    <s v="Germany"/>
    <x v="4"/>
    <x v="0"/>
    <x v="0"/>
    <n v="2"/>
    <n v="162.5"/>
    <n v="221.5"/>
    <n v="325"/>
    <n v="443"/>
    <n v="118"/>
  </r>
  <r>
    <x v="160"/>
    <n v="17"/>
    <s v="Germany"/>
    <x v="0"/>
    <x v="0"/>
    <x v="0"/>
    <n v="1"/>
    <n v="602"/>
    <n v="797"/>
    <n v="602"/>
    <n v="797"/>
    <n v="195"/>
  </r>
  <r>
    <x v="42"/>
    <n v="20"/>
    <s v="Germany"/>
    <x v="3"/>
    <x v="0"/>
    <x v="0"/>
    <n v="3"/>
    <n v="20"/>
    <n v="25"/>
    <n v="60"/>
    <n v="75"/>
    <n v="15"/>
  </r>
  <r>
    <x v="137"/>
    <n v="35"/>
    <s v="Germany"/>
    <x v="2"/>
    <x v="0"/>
    <x v="0"/>
    <n v="3"/>
    <n v="17.670000000000002"/>
    <n v="21.333333333333332"/>
    <n v="53.010000000000005"/>
    <n v="64"/>
    <n v="10.989999999999995"/>
  </r>
  <r>
    <x v="137"/>
    <n v="35"/>
    <s v="Germany"/>
    <x v="2"/>
    <x v="0"/>
    <x v="0"/>
    <n v="2"/>
    <n v="65"/>
    <n v="81"/>
    <n v="130"/>
    <n v="162"/>
    <n v="32"/>
  </r>
  <r>
    <x v="137"/>
    <n v="35"/>
    <s v="Germany"/>
    <x v="2"/>
    <x v="0"/>
    <x v="0"/>
    <n v="2"/>
    <n v="362.5"/>
    <n v="472"/>
    <n v="725"/>
    <n v="944"/>
    <n v="219"/>
  </r>
  <r>
    <x v="125"/>
    <n v="34"/>
    <s v="Germany"/>
    <x v="3"/>
    <x v="0"/>
    <x v="5"/>
    <n v="2"/>
    <n v="477"/>
    <n v="691.5"/>
    <n v="954"/>
    <n v="1383"/>
    <n v="429"/>
  </r>
  <r>
    <x v="125"/>
    <n v="34"/>
    <s v="Germany"/>
    <x v="3"/>
    <x v="0"/>
    <x v="0"/>
    <n v="1"/>
    <n v="46"/>
    <n v="64"/>
    <n v="46"/>
    <n v="64"/>
    <n v="18"/>
  </r>
  <r>
    <x v="125"/>
    <n v="34"/>
    <s v="Germany"/>
    <x v="3"/>
    <x v="0"/>
    <x v="0"/>
    <n v="2"/>
    <n v="10"/>
    <n v="13"/>
    <n v="20"/>
    <n v="26"/>
    <n v="6"/>
  </r>
  <r>
    <x v="125"/>
    <n v="34"/>
    <s v="Germany"/>
    <x v="3"/>
    <x v="0"/>
    <x v="0"/>
    <n v="2"/>
    <n v="12.5"/>
    <n v="16.5"/>
    <n v="25"/>
    <n v="33"/>
    <n v="8"/>
  </r>
  <r>
    <x v="87"/>
    <n v="33"/>
    <s v="Germany"/>
    <x v="3"/>
    <x v="0"/>
    <x v="0"/>
    <n v="1"/>
    <n v="10"/>
    <n v="14"/>
    <n v="10"/>
    <n v="14"/>
    <n v="4"/>
  </r>
  <r>
    <x v="87"/>
    <n v="33"/>
    <s v="Germany"/>
    <x v="3"/>
    <x v="0"/>
    <x v="0"/>
    <n v="1"/>
    <n v="250"/>
    <n v="328"/>
    <n v="250"/>
    <n v="328"/>
    <n v="78"/>
  </r>
  <r>
    <x v="40"/>
    <n v="33"/>
    <s v="Germany"/>
    <x v="5"/>
    <x v="0"/>
    <x v="0"/>
    <n v="1"/>
    <n v="475"/>
    <n v="647"/>
    <n v="475"/>
    <n v="647"/>
    <n v="172"/>
  </r>
  <r>
    <x v="40"/>
    <n v="33"/>
    <s v="Germany"/>
    <x v="5"/>
    <x v="0"/>
    <x v="0"/>
    <n v="2"/>
    <n v="75"/>
    <n v="104.5"/>
    <n v="150"/>
    <n v="209"/>
    <n v="59"/>
  </r>
  <r>
    <x v="18"/>
    <n v="30"/>
    <s v="Germany"/>
    <x v="2"/>
    <x v="0"/>
    <x v="0"/>
    <n v="3"/>
    <n v="83.33"/>
    <n v="114.66666666666667"/>
    <n v="249.99"/>
    <n v="344"/>
    <n v="94.009999999999991"/>
  </r>
  <r>
    <x v="18"/>
    <n v="30"/>
    <s v="Germany"/>
    <x v="2"/>
    <x v="0"/>
    <x v="0"/>
    <n v="3"/>
    <n v="25"/>
    <n v="33"/>
    <n v="75"/>
    <n v="99"/>
    <n v="24"/>
  </r>
  <r>
    <x v="53"/>
    <n v="30"/>
    <s v="Germany"/>
    <x v="2"/>
    <x v="0"/>
    <x v="1"/>
    <n v="3"/>
    <n v="70"/>
    <n v="97"/>
    <n v="210"/>
    <n v="291"/>
    <n v="81"/>
  </r>
  <r>
    <x v="96"/>
    <n v="30"/>
    <s v="Germany"/>
    <x v="1"/>
    <x v="0"/>
    <x v="0"/>
    <n v="2"/>
    <n v="10"/>
    <n v="12.5"/>
    <n v="20"/>
    <n v="25"/>
    <n v="5"/>
  </r>
  <r>
    <x v="111"/>
    <n v="30"/>
    <s v="Germany"/>
    <x v="1"/>
    <x v="0"/>
    <x v="0"/>
    <n v="3"/>
    <n v="216.67"/>
    <n v="296.33333333333331"/>
    <n v="650.01"/>
    <n v="889"/>
    <n v="238.99"/>
  </r>
  <r>
    <x v="93"/>
    <n v="30"/>
    <s v="Germany"/>
    <x v="1"/>
    <x v="0"/>
    <x v="0"/>
    <n v="3"/>
    <n v="13.33"/>
    <n v="18"/>
    <n v="39.99"/>
    <n v="54"/>
    <n v="14.009999999999998"/>
  </r>
  <r>
    <x v="57"/>
    <n v="28"/>
    <s v="Germany"/>
    <x v="1"/>
    <x v="0"/>
    <x v="1"/>
    <n v="1"/>
    <n v="735"/>
    <n v="980"/>
    <n v="735"/>
    <n v="980"/>
    <n v="245"/>
  </r>
  <r>
    <x v="60"/>
    <n v="28"/>
    <s v="Germany"/>
    <x v="1"/>
    <x v="0"/>
    <x v="2"/>
    <n v="1"/>
    <n v="120"/>
    <n v="161"/>
    <n v="120"/>
    <n v="161"/>
    <n v="41"/>
  </r>
  <r>
    <x v="60"/>
    <n v="28"/>
    <s v="Germany"/>
    <x v="1"/>
    <x v="0"/>
    <x v="2"/>
    <n v="3"/>
    <n v="60"/>
    <n v="88"/>
    <n v="180"/>
    <n v="264"/>
    <n v="84"/>
  </r>
  <r>
    <x v="20"/>
    <n v="37"/>
    <s v="Germany"/>
    <x v="1"/>
    <x v="0"/>
    <x v="0"/>
    <n v="1"/>
    <n v="14"/>
    <n v="17"/>
    <n v="14"/>
    <n v="17"/>
    <n v="3"/>
  </r>
  <r>
    <x v="20"/>
    <n v="37"/>
    <s v="Germany"/>
    <x v="1"/>
    <x v="0"/>
    <x v="0"/>
    <n v="2"/>
    <n v="137.5"/>
    <n v="182"/>
    <n v="275"/>
    <n v="364"/>
    <n v="89"/>
  </r>
  <r>
    <x v="20"/>
    <n v="37"/>
    <s v="Germany"/>
    <x v="1"/>
    <x v="0"/>
    <x v="0"/>
    <n v="2"/>
    <n v="55"/>
    <n v="74"/>
    <n v="110"/>
    <n v="148"/>
    <n v="38"/>
  </r>
  <r>
    <x v="48"/>
    <n v="54"/>
    <s v="Germany"/>
    <x v="2"/>
    <x v="0"/>
    <x v="0"/>
    <n v="3"/>
    <n v="216.67"/>
    <n v="309"/>
    <n v="650.01"/>
    <n v="927"/>
    <n v="276.99"/>
  </r>
  <r>
    <x v="129"/>
    <n v="27"/>
    <s v="Germany"/>
    <x v="3"/>
    <x v="0"/>
    <x v="4"/>
    <n v="3"/>
    <n v="69"/>
    <n v="98"/>
    <n v="207"/>
    <n v="294"/>
    <n v="87"/>
  </r>
  <r>
    <x v="27"/>
    <n v="81"/>
    <s v="Germany"/>
    <x v="3"/>
    <x v="0"/>
    <x v="0"/>
    <n v="1"/>
    <n v="250"/>
    <n v="337"/>
    <n v="250"/>
    <n v="337"/>
    <n v="87"/>
  </r>
  <r>
    <x v="143"/>
    <n v="25"/>
    <s v="Germany"/>
    <x v="1"/>
    <x v="0"/>
    <x v="0"/>
    <n v="3"/>
    <n v="33.33"/>
    <n v="44"/>
    <n v="99.99"/>
    <n v="132"/>
    <n v="32.010000000000005"/>
  </r>
  <r>
    <x v="143"/>
    <n v="25"/>
    <s v="Germany"/>
    <x v="1"/>
    <x v="0"/>
    <x v="0"/>
    <n v="1"/>
    <n v="15"/>
    <n v="19"/>
    <n v="15"/>
    <n v="19"/>
    <n v="4"/>
  </r>
  <r>
    <x v="114"/>
    <n v="25"/>
    <s v="Germany"/>
    <x v="1"/>
    <x v="0"/>
    <x v="0"/>
    <n v="3"/>
    <n v="157.66999999999999"/>
    <n v="201.33333333333334"/>
    <n v="473.01"/>
    <n v="604"/>
    <n v="130.99"/>
  </r>
  <r>
    <x v="112"/>
    <n v="25"/>
    <s v="Germany"/>
    <x v="1"/>
    <x v="0"/>
    <x v="0"/>
    <n v="3"/>
    <n v="4"/>
    <n v="5.333333333333333"/>
    <n v="12"/>
    <n v="16"/>
    <n v="4"/>
  </r>
  <r>
    <x v="112"/>
    <n v="25"/>
    <s v="Germany"/>
    <x v="1"/>
    <x v="0"/>
    <x v="0"/>
    <n v="1"/>
    <n v="550"/>
    <n v="737"/>
    <n v="550"/>
    <n v="737"/>
    <n v="187"/>
  </r>
  <r>
    <x v="36"/>
    <n v="49"/>
    <s v="Germany"/>
    <x v="2"/>
    <x v="0"/>
    <x v="1"/>
    <n v="2"/>
    <n v="140"/>
    <n v="192"/>
    <n v="280"/>
    <n v="384"/>
    <n v="104"/>
  </r>
  <r>
    <x v="36"/>
    <n v="49"/>
    <s v="Germany"/>
    <x v="2"/>
    <x v="0"/>
    <x v="2"/>
    <n v="3"/>
    <n v="10"/>
    <n v="13"/>
    <n v="30"/>
    <n v="39"/>
    <n v="9"/>
  </r>
  <r>
    <x v="144"/>
    <n v="48"/>
    <s v="Germany"/>
    <x v="0"/>
    <x v="0"/>
    <x v="0"/>
    <n v="1"/>
    <n v="95"/>
    <n v="137"/>
    <n v="95"/>
    <n v="137"/>
    <n v="42"/>
  </r>
  <r>
    <x v="144"/>
    <n v="48"/>
    <s v="Germany"/>
    <x v="0"/>
    <x v="0"/>
    <x v="0"/>
    <n v="1"/>
    <n v="203"/>
    <n v="254"/>
    <n v="203"/>
    <n v="254"/>
    <n v="51"/>
  </r>
  <r>
    <x v="125"/>
    <n v="53"/>
    <s v="Germany"/>
    <x v="3"/>
    <x v="0"/>
    <x v="1"/>
    <n v="1"/>
    <n v="910"/>
    <n v="1180"/>
    <n v="910"/>
    <n v="1180"/>
    <n v="270"/>
  </r>
  <r>
    <x v="43"/>
    <n v="53"/>
    <s v="Germany"/>
    <x v="3"/>
    <x v="0"/>
    <x v="1"/>
    <n v="1"/>
    <n v="210"/>
    <n v="273"/>
    <n v="210"/>
    <n v="273"/>
    <n v="63"/>
  </r>
  <r>
    <x v="48"/>
    <n v="42"/>
    <s v="Germany"/>
    <x v="2"/>
    <x v="0"/>
    <x v="0"/>
    <n v="1"/>
    <n v="870"/>
    <n v="1071"/>
    <n v="870"/>
    <n v="1071"/>
    <n v="201"/>
  </r>
  <r>
    <x v="156"/>
    <n v="26"/>
    <s v="Germany"/>
    <x v="0"/>
    <x v="0"/>
    <x v="1"/>
    <n v="3"/>
    <n v="23.33"/>
    <n v="34.666666666666664"/>
    <n v="69.989999999999995"/>
    <n v="104"/>
    <n v="34.010000000000005"/>
  </r>
  <r>
    <x v="107"/>
    <n v="26"/>
    <s v="Germany"/>
    <x v="0"/>
    <x v="0"/>
    <x v="1"/>
    <n v="3"/>
    <n v="256.67"/>
    <n v="329.33333333333331"/>
    <n v="770.01"/>
    <n v="988"/>
    <n v="217.99"/>
  </r>
  <r>
    <x v="38"/>
    <n v="25"/>
    <s v="Germany"/>
    <x v="1"/>
    <x v="0"/>
    <x v="0"/>
    <n v="3"/>
    <n v="141.66999999999999"/>
    <n v="189.66666666666666"/>
    <n v="425.01"/>
    <n v="569"/>
    <n v="143.99"/>
  </r>
  <r>
    <x v="38"/>
    <n v="25"/>
    <s v="Germany"/>
    <x v="1"/>
    <x v="0"/>
    <x v="0"/>
    <n v="2"/>
    <n v="60"/>
    <n v="81.5"/>
    <n v="120"/>
    <n v="163"/>
    <n v="43"/>
  </r>
  <r>
    <x v="3"/>
    <n v="25"/>
    <s v="Germany"/>
    <x v="3"/>
    <x v="0"/>
    <x v="0"/>
    <n v="2"/>
    <n v="22.5"/>
    <n v="31.5"/>
    <n v="45"/>
    <n v="63"/>
    <n v="18"/>
  </r>
  <r>
    <x v="3"/>
    <n v="25"/>
    <s v="Germany"/>
    <x v="3"/>
    <x v="0"/>
    <x v="0"/>
    <n v="3"/>
    <n v="135.33000000000001"/>
    <n v="187"/>
    <n v="405.99"/>
    <n v="561"/>
    <n v="155.01"/>
  </r>
  <r>
    <x v="58"/>
    <n v="25"/>
    <s v="Germany"/>
    <x v="3"/>
    <x v="0"/>
    <x v="0"/>
    <n v="3"/>
    <n v="13"/>
    <n v="16.666666666666668"/>
    <n v="39"/>
    <n v="50"/>
    <n v="11"/>
  </r>
  <r>
    <x v="58"/>
    <n v="25"/>
    <s v="Germany"/>
    <x v="3"/>
    <x v="0"/>
    <x v="0"/>
    <n v="1"/>
    <n v="36"/>
    <n v="50"/>
    <n v="36"/>
    <n v="50"/>
    <n v="14"/>
  </r>
  <r>
    <x v="58"/>
    <n v="25"/>
    <s v="Germany"/>
    <x v="3"/>
    <x v="0"/>
    <x v="0"/>
    <n v="2"/>
    <n v="237.5"/>
    <n v="308.5"/>
    <n v="475"/>
    <n v="617"/>
    <n v="142"/>
  </r>
  <r>
    <x v="24"/>
    <n v="59"/>
    <s v="Germany"/>
    <x v="0"/>
    <x v="0"/>
    <x v="1"/>
    <n v="1"/>
    <n v="945"/>
    <n v="1250"/>
    <n v="945"/>
    <n v="1250"/>
    <n v="305"/>
  </r>
  <r>
    <x v="126"/>
    <n v="59"/>
    <s v="Germany"/>
    <x v="3"/>
    <x v="0"/>
    <x v="4"/>
    <n v="1"/>
    <n v="215"/>
    <n v="266"/>
    <n v="215"/>
    <n v="266"/>
    <n v="51"/>
  </r>
  <r>
    <x v="51"/>
    <n v="40"/>
    <s v="Germany"/>
    <x v="0"/>
    <x v="0"/>
    <x v="1"/>
    <n v="2"/>
    <n v="192.5"/>
    <n v="248"/>
    <n v="385"/>
    <n v="496"/>
    <n v="111"/>
  </r>
  <r>
    <x v="51"/>
    <n v="40"/>
    <s v="Germany"/>
    <x v="0"/>
    <x v="0"/>
    <x v="2"/>
    <n v="2"/>
    <n v="54"/>
    <n v="71.5"/>
    <n v="108"/>
    <n v="143"/>
    <n v="35"/>
  </r>
  <r>
    <x v="51"/>
    <n v="40"/>
    <s v="Germany"/>
    <x v="0"/>
    <x v="0"/>
    <x v="2"/>
    <n v="1"/>
    <n v="110"/>
    <n v="139"/>
    <n v="110"/>
    <n v="139"/>
    <n v="29"/>
  </r>
  <r>
    <x v="31"/>
    <n v="40"/>
    <s v="Germany"/>
    <x v="0"/>
    <x v="0"/>
    <x v="2"/>
    <n v="1"/>
    <n v="240"/>
    <n v="316"/>
    <n v="240"/>
    <n v="316"/>
    <n v="76"/>
  </r>
  <r>
    <x v="45"/>
    <n v="39"/>
    <s v="Germany"/>
    <x v="0"/>
    <x v="0"/>
    <x v="1"/>
    <n v="2"/>
    <n v="175"/>
    <n v="245"/>
    <n v="350"/>
    <n v="490"/>
    <n v="140"/>
  </r>
  <r>
    <x v="45"/>
    <n v="39"/>
    <s v="Germany"/>
    <x v="0"/>
    <x v="0"/>
    <x v="2"/>
    <n v="1"/>
    <n v="15"/>
    <n v="20"/>
    <n v="15"/>
    <n v="20"/>
    <n v="5"/>
  </r>
  <r>
    <x v="45"/>
    <n v="39"/>
    <s v="Germany"/>
    <x v="0"/>
    <x v="0"/>
    <x v="2"/>
    <n v="3"/>
    <n v="69"/>
    <n v="95.333333333333329"/>
    <n v="207"/>
    <n v="286"/>
    <n v="79"/>
  </r>
  <r>
    <x v="161"/>
    <n v="50"/>
    <s v="Germany"/>
    <x v="1"/>
    <x v="0"/>
    <x v="1"/>
    <n v="3"/>
    <n v="11.67"/>
    <n v="14.333333333333334"/>
    <n v="35.01"/>
    <n v="43"/>
    <n v="7.990000000000002"/>
  </r>
  <r>
    <x v="161"/>
    <n v="50"/>
    <s v="Germany"/>
    <x v="1"/>
    <x v="0"/>
    <x v="2"/>
    <n v="3"/>
    <n v="31.67"/>
    <n v="43.333333333333336"/>
    <n v="95.01"/>
    <n v="130"/>
    <n v="34.989999999999995"/>
  </r>
  <r>
    <x v="161"/>
    <n v="50"/>
    <s v="Germany"/>
    <x v="1"/>
    <x v="0"/>
    <x v="2"/>
    <n v="1"/>
    <n v="90"/>
    <n v="112"/>
    <n v="90"/>
    <n v="112"/>
    <n v="22"/>
  </r>
  <r>
    <x v="57"/>
    <n v="44"/>
    <s v="Germany"/>
    <x v="0"/>
    <x v="0"/>
    <x v="1"/>
    <n v="3"/>
    <n v="175"/>
    <n v="231"/>
    <n v="525"/>
    <n v="693"/>
    <n v="168"/>
  </r>
  <r>
    <x v="57"/>
    <n v="44"/>
    <s v="Germany"/>
    <x v="0"/>
    <x v="0"/>
    <x v="2"/>
    <n v="1"/>
    <n v="243"/>
    <n v="324"/>
    <n v="243"/>
    <n v="324"/>
    <n v="81"/>
  </r>
  <r>
    <x v="57"/>
    <n v="44"/>
    <s v="Germany"/>
    <x v="0"/>
    <x v="0"/>
    <x v="2"/>
    <n v="3"/>
    <n v="13.33"/>
    <n v="18"/>
    <n v="39.99"/>
    <n v="54"/>
    <n v="14.009999999999998"/>
  </r>
  <r>
    <x v="43"/>
    <n v="44"/>
    <s v="Germany"/>
    <x v="0"/>
    <x v="0"/>
    <x v="1"/>
    <n v="3"/>
    <n v="338.33"/>
    <n v="449.33333333333331"/>
    <n v="1014.99"/>
    <n v="1348"/>
    <n v="333.01"/>
  </r>
  <r>
    <x v="50"/>
    <n v="43"/>
    <s v="Germany"/>
    <x v="3"/>
    <x v="0"/>
    <x v="0"/>
    <n v="2"/>
    <n v="44"/>
    <n v="52.5"/>
    <n v="88"/>
    <n v="105"/>
    <n v="17"/>
  </r>
  <r>
    <x v="50"/>
    <n v="43"/>
    <s v="Germany"/>
    <x v="3"/>
    <x v="0"/>
    <x v="0"/>
    <n v="2"/>
    <n v="163"/>
    <n v="221.5"/>
    <n v="326"/>
    <n v="443"/>
    <n v="117"/>
  </r>
  <r>
    <x v="98"/>
    <n v="51"/>
    <s v="Germany"/>
    <x v="3"/>
    <x v="0"/>
    <x v="1"/>
    <n v="1"/>
    <n v="490"/>
    <n v="677"/>
    <n v="490"/>
    <n v="677"/>
    <n v="187"/>
  </r>
  <r>
    <x v="11"/>
    <n v="75"/>
    <s v="Germany"/>
    <x v="3"/>
    <x v="0"/>
    <x v="1"/>
    <n v="2"/>
    <n v="17.5"/>
    <n v="22.5"/>
    <n v="35"/>
    <n v="45"/>
    <n v="10"/>
  </r>
  <r>
    <x v="11"/>
    <n v="75"/>
    <s v="Germany"/>
    <x v="3"/>
    <x v="0"/>
    <x v="0"/>
    <n v="2"/>
    <n v="285"/>
    <n v="383"/>
    <n v="570"/>
    <n v="766"/>
    <n v="196"/>
  </r>
  <r>
    <x v="11"/>
    <n v="75"/>
    <s v="Germany"/>
    <x v="3"/>
    <x v="0"/>
    <x v="0"/>
    <n v="3"/>
    <n v="6.67"/>
    <n v="8.3333333333333339"/>
    <n v="20.009999999999998"/>
    <n v="25"/>
    <n v="4.990000000000002"/>
  </r>
  <r>
    <x v="8"/>
    <n v="22"/>
    <s v="Germany"/>
    <x v="0"/>
    <x v="0"/>
    <x v="4"/>
    <n v="1"/>
    <n v="135"/>
    <n v="174"/>
    <n v="135"/>
    <n v="174"/>
    <n v="39"/>
  </r>
  <r>
    <x v="4"/>
    <n v="18"/>
    <s v="Germany"/>
    <x v="3"/>
    <x v="0"/>
    <x v="0"/>
    <n v="1"/>
    <n v="250"/>
    <n v="367"/>
    <n v="250"/>
    <n v="367"/>
    <n v="117"/>
  </r>
  <r>
    <x v="82"/>
    <n v="18"/>
    <s v="Germany"/>
    <x v="3"/>
    <x v="0"/>
    <x v="0"/>
    <n v="1"/>
    <n v="125"/>
    <n v="167"/>
    <n v="125"/>
    <n v="167"/>
    <n v="42"/>
  </r>
  <r>
    <x v="155"/>
    <n v="18"/>
    <s v="Germany"/>
    <x v="3"/>
    <x v="0"/>
    <x v="0"/>
    <n v="1"/>
    <n v="400"/>
    <n v="579"/>
    <n v="400"/>
    <n v="579"/>
    <n v="179"/>
  </r>
  <r>
    <x v="92"/>
    <n v="33"/>
    <s v="Germany"/>
    <x v="2"/>
    <x v="0"/>
    <x v="1"/>
    <n v="1"/>
    <n v="385"/>
    <n v="541"/>
    <n v="385"/>
    <n v="541"/>
    <n v="156"/>
  </r>
  <r>
    <x v="92"/>
    <n v="33"/>
    <s v="Germany"/>
    <x v="2"/>
    <x v="0"/>
    <x v="0"/>
    <n v="2"/>
    <n v="25"/>
    <n v="33.5"/>
    <n v="50"/>
    <n v="67"/>
    <n v="17"/>
  </r>
  <r>
    <x v="92"/>
    <n v="33"/>
    <s v="Germany"/>
    <x v="2"/>
    <x v="0"/>
    <x v="0"/>
    <n v="1"/>
    <n v="150"/>
    <n v="197"/>
    <n v="150"/>
    <n v="197"/>
    <n v="47"/>
  </r>
  <r>
    <x v="131"/>
    <n v="33"/>
    <s v="Germany"/>
    <x v="2"/>
    <x v="0"/>
    <x v="1"/>
    <n v="1"/>
    <n v="1050"/>
    <n v="1299"/>
    <n v="1050"/>
    <n v="1299"/>
    <n v="249"/>
  </r>
  <r>
    <x v="52"/>
    <n v="33"/>
    <s v="Germany"/>
    <x v="2"/>
    <x v="0"/>
    <x v="0"/>
    <n v="3"/>
    <n v="40"/>
    <n v="51.666666666666664"/>
    <n v="120"/>
    <n v="155"/>
    <n v="35"/>
  </r>
  <r>
    <x v="157"/>
    <n v="66"/>
    <s v="Germany"/>
    <x v="0"/>
    <x v="0"/>
    <x v="4"/>
    <n v="1"/>
    <n v="127"/>
    <n v="175"/>
    <n v="127"/>
    <n v="175"/>
    <n v="48"/>
  </r>
  <r>
    <x v="157"/>
    <n v="66"/>
    <s v="Germany"/>
    <x v="0"/>
    <x v="0"/>
    <x v="0"/>
    <n v="3"/>
    <n v="8.33"/>
    <n v="11"/>
    <n v="24.990000000000002"/>
    <n v="33"/>
    <n v="8.009999999999998"/>
  </r>
  <r>
    <x v="157"/>
    <n v="66"/>
    <s v="Germany"/>
    <x v="0"/>
    <x v="0"/>
    <x v="0"/>
    <n v="2"/>
    <n v="45"/>
    <n v="59"/>
    <n v="90"/>
    <n v="118"/>
    <n v="28"/>
  </r>
  <r>
    <x v="1"/>
    <n v="32"/>
    <s v="Germany"/>
    <x v="2"/>
    <x v="0"/>
    <x v="2"/>
    <n v="2"/>
    <n v="94.5"/>
    <n v="121.5"/>
    <n v="189"/>
    <n v="243"/>
    <n v="54"/>
  </r>
  <r>
    <x v="1"/>
    <n v="32"/>
    <s v="Germany"/>
    <x v="2"/>
    <x v="0"/>
    <x v="2"/>
    <n v="2"/>
    <n v="65"/>
    <n v="85"/>
    <n v="130"/>
    <n v="170"/>
    <n v="40"/>
  </r>
  <r>
    <x v="159"/>
    <n v="30"/>
    <s v="Germany"/>
    <x v="1"/>
    <x v="0"/>
    <x v="0"/>
    <n v="2"/>
    <n v="27.5"/>
    <n v="36"/>
    <n v="55"/>
    <n v="72"/>
    <n v="17"/>
  </r>
  <r>
    <x v="159"/>
    <n v="30"/>
    <s v="Germany"/>
    <x v="1"/>
    <x v="0"/>
    <x v="0"/>
    <n v="2"/>
    <n v="65"/>
    <n v="84.5"/>
    <n v="130"/>
    <n v="169"/>
    <n v="39"/>
  </r>
  <r>
    <x v="159"/>
    <n v="30"/>
    <s v="Germany"/>
    <x v="1"/>
    <x v="0"/>
    <x v="0"/>
    <n v="1"/>
    <n v="275"/>
    <n v="333"/>
    <n v="275"/>
    <n v="333"/>
    <n v="58"/>
  </r>
  <r>
    <x v="158"/>
    <n v="29"/>
    <s v="Germany"/>
    <x v="2"/>
    <x v="0"/>
    <x v="0"/>
    <n v="3"/>
    <n v="48.33"/>
    <n v="66"/>
    <n v="144.99"/>
    <n v="198"/>
    <n v="53.009999999999991"/>
  </r>
  <r>
    <x v="162"/>
    <n v="29"/>
    <s v="Germany"/>
    <x v="2"/>
    <x v="0"/>
    <x v="0"/>
    <n v="3"/>
    <n v="195.67"/>
    <n v="274.33333333333331"/>
    <n v="587.01"/>
    <n v="823"/>
    <n v="235.99"/>
  </r>
  <r>
    <x v="122"/>
    <n v="24"/>
    <s v="Germany"/>
    <x v="1"/>
    <x v="0"/>
    <x v="0"/>
    <n v="2"/>
    <n v="237.5"/>
    <n v="333"/>
    <n v="475"/>
    <n v="666"/>
    <n v="191"/>
  </r>
  <r>
    <x v="43"/>
    <n v="24"/>
    <s v="Germany"/>
    <x v="1"/>
    <x v="0"/>
    <x v="0"/>
    <n v="2"/>
    <n v="50"/>
    <n v="71"/>
    <n v="100"/>
    <n v="142"/>
    <n v="42"/>
  </r>
  <r>
    <x v="84"/>
    <n v="24"/>
    <s v="Germany"/>
    <x v="1"/>
    <x v="0"/>
    <x v="0"/>
    <n v="1"/>
    <n v="326"/>
    <n v="428"/>
    <n v="326"/>
    <n v="428"/>
    <n v="102"/>
  </r>
  <r>
    <x v="81"/>
    <n v="19"/>
    <s v="Germany"/>
    <x v="0"/>
    <x v="0"/>
    <x v="1"/>
    <n v="3"/>
    <n v="326.67"/>
    <n v="462"/>
    <n v="980.01"/>
    <n v="1386"/>
    <n v="405.99"/>
  </r>
  <r>
    <x v="81"/>
    <n v="19"/>
    <s v="Germany"/>
    <x v="0"/>
    <x v="0"/>
    <x v="2"/>
    <n v="2"/>
    <n v="25"/>
    <n v="33.5"/>
    <n v="50"/>
    <n v="67"/>
    <n v="17"/>
  </r>
  <r>
    <x v="81"/>
    <n v="19"/>
    <s v="Germany"/>
    <x v="0"/>
    <x v="0"/>
    <x v="2"/>
    <n v="1"/>
    <n v="171"/>
    <n v="239"/>
    <n v="171"/>
    <n v="239"/>
    <n v="68"/>
  </r>
  <r>
    <x v="42"/>
    <n v="33"/>
    <s v="Germany"/>
    <x v="1"/>
    <x v="0"/>
    <x v="0"/>
    <n v="1"/>
    <n v="16"/>
    <n v="22"/>
    <n v="16"/>
    <n v="22"/>
    <n v="6"/>
  </r>
  <r>
    <x v="42"/>
    <n v="33"/>
    <s v="Germany"/>
    <x v="1"/>
    <x v="0"/>
    <x v="0"/>
    <n v="2"/>
    <n v="345"/>
    <n v="444.5"/>
    <n v="690"/>
    <n v="889"/>
    <n v="199"/>
  </r>
  <r>
    <x v="18"/>
    <n v="34"/>
    <s v="Germany"/>
    <x v="5"/>
    <x v="0"/>
    <x v="0"/>
    <n v="1"/>
    <n v="53"/>
    <n v="65"/>
    <n v="53"/>
    <n v="65"/>
    <n v="12"/>
  </r>
  <r>
    <x v="18"/>
    <n v="34"/>
    <s v="Germany"/>
    <x v="5"/>
    <x v="0"/>
    <x v="0"/>
    <n v="2"/>
    <n v="27.5"/>
    <n v="35"/>
    <n v="55"/>
    <n v="70"/>
    <n v="15"/>
  </r>
  <r>
    <x v="92"/>
    <n v="34"/>
    <s v="Germany"/>
    <x v="5"/>
    <x v="0"/>
    <x v="0"/>
    <n v="1"/>
    <n v="105"/>
    <n v="141"/>
    <n v="105"/>
    <n v="141"/>
    <n v="36"/>
  </r>
  <r>
    <x v="5"/>
    <n v="34"/>
    <s v="Germany"/>
    <x v="5"/>
    <x v="0"/>
    <x v="0"/>
    <n v="2"/>
    <n v="33"/>
    <n v="45.5"/>
    <n v="66"/>
    <n v="91"/>
    <n v="25"/>
  </r>
  <r>
    <x v="5"/>
    <n v="34"/>
    <s v="Germany"/>
    <x v="5"/>
    <x v="0"/>
    <x v="0"/>
    <n v="2"/>
    <n v="150.5"/>
    <n v="195.5"/>
    <n v="301"/>
    <n v="391"/>
    <n v="90"/>
  </r>
  <r>
    <x v="132"/>
    <n v="26"/>
    <s v="Germany"/>
    <x v="2"/>
    <x v="0"/>
    <x v="1"/>
    <n v="2"/>
    <n v="35"/>
    <n v="45"/>
    <n v="70"/>
    <n v="90"/>
    <n v="20"/>
  </r>
  <r>
    <x v="48"/>
    <n v="26"/>
    <s v="Germany"/>
    <x v="2"/>
    <x v="0"/>
    <x v="1"/>
    <n v="2"/>
    <n v="280"/>
    <n v="393.5"/>
    <n v="560"/>
    <n v="787"/>
    <n v="227"/>
  </r>
  <r>
    <x v="161"/>
    <n v="26"/>
    <s v="Germany"/>
    <x v="3"/>
    <x v="0"/>
    <x v="2"/>
    <n v="2"/>
    <n v="52.5"/>
    <n v="72"/>
    <n v="105"/>
    <n v="144"/>
    <n v="39"/>
  </r>
  <r>
    <x v="161"/>
    <n v="26"/>
    <s v="Germany"/>
    <x v="3"/>
    <x v="0"/>
    <x v="2"/>
    <n v="3"/>
    <n v="45"/>
    <n v="61.333333333333336"/>
    <n v="135"/>
    <n v="184"/>
    <n v="49"/>
  </r>
  <r>
    <x v="127"/>
    <n v="25"/>
    <s v="Germany"/>
    <x v="3"/>
    <x v="0"/>
    <x v="1"/>
    <n v="3"/>
    <n v="303.33"/>
    <n v="445.33333333333331"/>
    <n v="909.99"/>
    <n v="1336"/>
    <n v="426.01"/>
  </r>
  <r>
    <x v="19"/>
    <n v="24"/>
    <s v="Germany"/>
    <x v="1"/>
    <x v="0"/>
    <x v="2"/>
    <n v="1"/>
    <n v="27"/>
    <n v="36"/>
    <n v="27"/>
    <n v="36"/>
    <n v="9"/>
  </r>
  <r>
    <x v="19"/>
    <n v="24"/>
    <s v="Germany"/>
    <x v="1"/>
    <x v="0"/>
    <x v="2"/>
    <n v="1"/>
    <n v="105"/>
    <n v="138"/>
    <n v="105"/>
    <n v="138"/>
    <n v="33"/>
  </r>
  <r>
    <x v="104"/>
    <n v="24"/>
    <s v="Germany"/>
    <x v="1"/>
    <x v="0"/>
    <x v="2"/>
    <n v="2"/>
    <n v="72.5"/>
    <n v="105"/>
    <n v="145"/>
    <n v="210"/>
    <n v="65"/>
  </r>
  <r>
    <x v="52"/>
    <n v="59"/>
    <s v="Germany"/>
    <x v="5"/>
    <x v="0"/>
    <x v="0"/>
    <n v="1"/>
    <n v="70"/>
    <n v="93"/>
    <n v="70"/>
    <n v="93"/>
    <n v="23"/>
  </r>
  <r>
    <x v="38"/>
    <n v="42"/>
    <s v="Germany"/>
    <x v="0"/>
    <x v="0"/>
    <x v="1"/>
    <n v="1"/>
    <n v="1015"/>
    <n v="1440"/>
    <n v="1015"/>
    <n v="1440"/>
    <n v="425"/>
  </r>
  <r>
    <x v="38"/>
    <n v="42"/>
    <s v="Germany"/>
    <x v="0"/>
    <x v="0"/>
    <x v="0"/>
    <n v="3"/>
    <n v="20"/>
    <n v="27.333333333333332"/>
    <n v="60"/>
    <n v="82"/>
    <n v="22"/>
  </r>
  <r>
    <x v="122"/>
    <n v="42"/>
    <s v="Germany"/>
    <x v="2"/>
    <x v="0"/>
    <x v="2"/>
    <n v="1"/>
    <n v="35"/>
    <n v="48"/>
    <n v="35"/>
    <n v="48"/>
    <n v="13"/>
  </r>
  <r>
    <x v="122"/>
    <n v="42"/>
    <s v="Germany"/>
    <x v="2"/>
    <x v="0"/>
    <x v="2"/>
    <n v="3"/>
    <n v="90"/>
    <n v="131.33333333333334"/>
    <n v="270"/>
    <n v="394"/>
    <n v="124"/>
  </r>
  <r>
    <x v="122"/>
    <n v="42"/>
    <s v="Germany"/>
    <x v="2"/>
    <x v="0"/>
    <x v="0"/>
    <n v="2"/>
    <n v="2.5"/>
    <n v="3"/>
    <n v="5"/>
    <n v="6"/>
    <n v="1"/>
  </r>
  <r>
    <x v="102"/>
    <n v="40"/>
    <s v="Germany"/>
    <x v="1"/>
    <x v="0"/>
    <x v="1"/>
    <n v="3"/>
    <n v="151.66999999999999"/>
    <n v="190.66666666666666"/>
    <n v="455.01"/>
    <n v="572"/>
    <n v="116.99000000000001"/>
  </r>
  <r>
    <x v="102"/>
    <n v="40"/>
    <s v="Germany"/>
    <x v="1"/>
    <x v="0"/>
    <x v="0"/>
    <n v="3"/>
    <n v="16.670000000000002"/>
    <n v="23"/>
    <n v="50.010000000000005"/>
    <n v="69"/>
    <n v="18.989999999999995"/>
  </r>
  <r>
    <x v="162"/>
    <n v="40"/>
    <s v="Germany"/>
    <x v="1"/>
    <x v="0"/>
    <x v="1"/>
    <n v="1"/>
    <n v="910"/>
    <n v="1298"/>
    <n v="910"/>
    <n v="1298"/>
    <n v="388"/>
  </r>
  <r>
    <x v="119"/>
    <n v="40"/>
    <s v="Germany"/>
    <x v="1"/>
    <x v="0"/>
    <x v="0"/>
    <n v="3"/>
    <n v="2.67"/>
    <n v="3.3333333333333335"/>
    <n v="8.01"/>
    <n v="10"/>
    <n v="1.9900000000000002"/>
  </r>
  <r>
    <x v="119"/>
    <n v="40"/>
    <s v="Germany"/>
    <x v="1"/>
    <x v="0"/>
    <x v="0"/>
    <n v="1"/>
    <n v="537"/>
    <n v="720"/>
    <n v="537"/>
    <n v="720"/>
    <n v="183"/>
  </r>
  <r>
    <x v="145"/>
    <n v="40"/>
    <s v="Germany"/>
    <x v="1"/>
    <x v="0"/>
    <x v="1"/>
    <n v="3"/>
    <n v="81.67"/>
    <n v="109.66666666666667"/>
    <n v="245.01"/>
    <n v="329"/>
    <n v="83.990000000000009"/>
  </r>
  <r>
    <x v="39"/>
    <n v="39"/>
    <s v="Germany"/>
    <x v="3"/>
    <x v="0"/>
    <x v="0"/>
    <n v="2"/>
    <n v="72.5"/>
    <n v="101.5"/>
    <n v="145"/>
    <n v="203"/>
    <n v="58"/>
  </r>
  <r>
    <x v="15"/>
    <n v="36"/>
    <s v="Germany"/>
    <x v="0"/>
    <x v="0"/>
    <x v="1"/>
    <n v="2"/>
    <n v="420"/>
    <n v="601"/>
    <n v="840"/>
    <n v="1202"/>
    <n v="362"/>
  </r>
  <r>
    <x v="35"/>
    <n v="36"/>
    <s v="Germany"/>
    <x v="0"/>
    <x v="0"/>
    <x v="1"/>
    <n v="3"/>
    <n v="105"/>
    <n v="142.33333333333334"/>
    <n v="315"/>
    <n v="427"/>
    <n v="112"/>
  </r>
  <r>
    <x v="163"/>
    <n v="41"/>
    <s v="Germany"/>
    <x v="2"/>
    <x v="0"/>
    <x v="1"/>
    <n v="2"/>
    <n v="385"/>
    <n v="522"/>
    <n v="770"/>
    <n v="1044"/>
    <n v="274"/>
  </r>
  <r>
    <x v="17"/>
    <n v="41"/>
    <s v="Germany"/>
    <x v="2"/>
    <x v="0"/>
    <x v="1"/>
    <n v="2"/>
    <n v="52.5"/>
    <n v="69.5"/>
    <n v="105"/>
    <n v="139"/>
    <n v="34"/>
  </r>
  <r>
    <x v="62"/>
    <n v="41"/>
    <s v="Germany"/>
    <x v="0"/>
    <x v="0"/>
    <x v="0"/>
    <n v="3"/>
    <n v="1.67"/>
    <n v="2"/>
    <n v="5.01"/>
    <n v="6"/>
    <n v="0.99000000000000021"/>
  </r>
  <r>
    <x v="62"/>
    <n v="41"/>
    <s v="Germany"/>
    <x v="0"/>
    <x v="0"/>
    <x v="0"/>
    <n v="1"/>
    <n v="812"/>
    <n v="1058"/>
    <n v="812"/>
    <n v="1058"/>
    <n v="246"/>
  </r>
  <r>
    <x v="164"/>
    <n v="48"/>
    <s v="Germany"/>
    <x v="1"/>
    <x v="0"/>
    <x v="1"/>
    <n v="3"/>
    <n v="175"/>
    <n v="239.33333333333334"/>
    <n v="525"/>
    <n v="718"/>
    <n v="193"/>
  </r>
  <r>
    <x v="164"/>
    <n v="48"/>
    <s v="Germany"/>
    <x v="1"/>
    <x v="0"/>
    <x v="0"/>
    <n v="3"/>
    <n v="290"/>
    <n v="414.66666666666669"/>
    <n v="870"/>
    <n v="1244"/>
    <n v="374"/>
  </r>
  <r>
    <x v="164"/>
    <n v="48"/>
    <s v="Germany"/>
    <x v="1"/>
    <x v="0"/>
    <x v="0"/>
    <n v="2"/>
    <n v="35"/>
    <n v="49.5"/>
    <n v="70"/>
    <n v="99"/>
    <n v="29"/>
  </r>
  <r>
    <x v="21"/>
    <n v="48"/>
    <s v="Germany"/>
    <x v="1"/>
    <x v="0"/>
    <x v="1"/>
    <n v="1"/>
    <n v="105"/>
    <n v="137"/>
    <n v="105"/>
    <n v="137"/>
    <n v="32"/>
  </r>
  <r>
    <x v="21"/>
    <n v="48"/>
    <s v="Germany"/>
    <x v="1"/>
    <x v="0"/>
    <x v="0"/>
    <n v="3"/>
    <n v="350"/>
    <n v="423.33333333333331"/>
    <n v="1050"/>
    <n v="1270"/>
    <n v="220"/>
  </r>
  <r>
    <x v="21"/>
    <n v="48"/>
    <s v="Germany"/>
    <x v="1"/>
    <x v="0"/>
    <x v="0"/>
    <n v="2"/>
    <n v="75"/>
    <n v="97.5"/>
    <n v="150"/>
    <n v="195"/>
    <n v="45"/>
  </r>
  <r>
    <x v="94"/>
    <n v="47"/>
    <s v="Germany"/>
    <x v="5"/>
    <x v="0"/>
    <x v="1"/>
    <n v="1"/>
    <n v="385"/>
    <n v="508"/>
    <n v="385"/>
    <n v="508"/>
    <n v="123"/>
  </r>
  <r>
    <x v="94"/>
    <n v="47"/>
    <s v="Germany"/>
    <x v="5"/>
    <x v="0"/>
    <x v="0"/>
    <n v="2"/>
    <n v="297.5"/>
    <n v="396"/>
    <n v="595"/>
    <n v="792"/>
    <n v="197"/>
  </r>
  <r>
    <x v="101"/>
    <n v="46"/>
    <s v="Germany"/>
    <x v="1"/>
    <x v="0"/>
    <x v="1"/>
    <n v="1"/>
    <n v="560"/>
    <n v="720"/>
    <n v="560"/>
    <n v="720"/>
    <n v="160"/>
  </r>
  <r>
    <x v="101"/>
    <n v="46"/>
    <s v="Germany"/>
    <x v="1"/>
    <x v="0"/>
    <x v="0"/>
    <n v="1"/>
    <n v="85"/>
    <n v="118"/>
    <n v="85"/>
    <n v="118"/>
    <n v="33"/>
  </r>
  <r>
    <x v="101"/>
    <n v="46"/>
    <s v="Germany"/>
    <x v="1"/>
    <x v="0"/>
    <x v="0"/>
    <n v="3"/>
    <n v="198.33"/>
    <n v="283.33333333333331"/>
    <n v="594.99"/>
    <n v="850"/>
    <n v="255.01"/>
  </r>
  <r>
    <x v="16"/>
    <n v="44"/>
    <s v="Germany"/>
    <x v="0"/>
    <x v="0"/>
    <x v="0"/>
    <n v="1"/>
    <n v="293"/>
    <n v="376"/>
    <n v="293"/>
    <n v="376"/>
    <n v="83"/>
  </r>
  <r>
    <x v="16"/>
    <n v="44"/>
    <s v="Germany"/>
    <x v="0"/>
    <x v="0"/>
    <x v="0"/>
    <n v="3"/>
    <n v="29.33"/>
    <n v="39"/>
    <n v="87.99"/>
    <n v="117"/>
    <n v="29.010000000000005"/>
  </r>
  <r>
    <x v="1"/>
    <n v="44"/>
    <s v="Germany"/>
    <x v="5"/>
    <x v="0"/>
    <x v="2"/>
    <n v="3"/>
    <n v="84"/>
    <n v="108"/>
    <n v="252"/>
    <n v="324"/>
    <n v="72"/>
  </r>
  <r>
    <x v="1"/>
    <n v="44"/>
    <s v="Germany"/>
    <x v="5"/>
    <x v="0"/>
    <x v="2"/>
    <n v="2"/>
    <n v="25"/>
    <n v="33"/>
    <n v="50"/>
    <n v="66"/>
    <n v="16"/>
  </r>
  <r>
    <x v="26"/>
    <n v="52"/>
    <s v="Germany"/>
    <x v="0"/>
    <x v="0"/>
    <x v="0"/>
    <n v="2"/>
    <n v="490"/>
    <n v="640.5"/>
    <n v="980"/>
    <n v="1281"/>
    <n v="301"/>
  </r>
  <r>
    <x v="46"/>
    <n v="53"/>
    <s v="Germany"/>
    <x v="2"/>
    <x v="0"/>
    <x v="0"/>
    <n v="1"/>
    <n v="50"/>
    <n v="66"/>
    <n v="50"/>
    <n v="66"/>
    <n v="16"/>
  </r>
  <r>
    <x v="46"/>
    <n v="53"/>
    <s v="Germany"/>
    <x v="2"/>
    <x v="0"/>
    <x v="0"/>
    <n v="1"/>
    <n v="87"/>
    <n v="122"/>
    <n v="87"/>
    <n v="122"/>
    <n v="35"/>
  </r>
  <r>
    <x v="24"/>
    <n v="53"/>
    <s v="Germany"/>
    <x v="2"/>
    <x v="0"/>
    <x v="0"/>
    <n v="1"/>
    <n v="293"/>
    <n v="418"/>
    <n v="293"/>
    <n v="418"/>
    <n v="125"/>
  </r>
  <r>
    <x v="24"/>
    <n v="53"/>
    <s v="Germany"/>
    <x v="2"/>
    <x v="0"/>
    <x v="0"/>
    <n v="2"/>
    <n v="32"/>
    <n v="42"/>
    <n v="64"/>
    <n v="84"/>
    <n v="20"/>
  </r>
  <r>
    <x v="51"/>
    <n v="53"/>
    <s v="Germany"/>
    <x v="0"/>
    <x v="0"/>
    <x v="0"/>
    <n v="3"/>
    <n v="25.33"/>
    <n v="35"/>
    <n v="75.989999999999995"/>
    <n v="105"/>
    <n v="29.010000000000005"/>
  </r>
  <r>
    <x v="105"/>
    <n v="53"/>
    <s v="Germany"/>
    <x v="0"/>
    <x v="0"/>
    <x v="0"/>
    <n v="1"/>
    <n v="52"/>
    <n v="68"/>
    <n v="52"/>
    <n v="68"/>
    <n v="16"/>
  </r>
  <r>
    <x v="58"/>
    <n v="53"/>
    <s v="Germany"/>
    <x v="0"/>
    <x v="0"/>
    <x v="0"/>
    <n v="1"/>
    <n v="100"/>
    <n v="123"/>
    <n v="100"/>
    <n v="123"/>
    <n v="23"/>
  </r>
  <r>
    <x v="58"/>
    <n v="53"/>
    <s v="Germany"/>
    <x v="0"/>
    <x v="0"/>
    <x v="0"/>
    <n v="3"/>
    <n v="350"/>
    <n v="450.33333333333331"/>
    <n v="1050"/>
    <n v="1351"/>
    <n v="301"/>
  </r>
  <r>
    <x v="165"/>
    <n v="53"/>
    <s v="Germany"/>
    <x v="0"/>
    <x v="0"/>
    <x v="0"/>
    <n v="3"/>
    <n v="184.67"/>
    <n v="240.66666666666666"/>
    <n v="554.01"/>
    <n v="722"/>
    <n v="167.99"/>
  </r>
  <r>
    <x v="165"/>
    <n v="53"/>
    <s v="Germany"/>
    <x v="0"/>
    <x v="0"/>
    <x v="0"/>
    <n v="3"/>
    <n v="24"/>
    <n v="33"/>
    <n v="72"/>
    <n v="99"/>
    <n v="27"/>
  </r>
  <r>
    <x v="29"/>
    <n v="46"/>
    <s v="Germany"/>
    <x v="2"/>
    <x v="0"/>
    <x v="0"/>
    <n v="3"/>
    <n v="38.67"/>
    <n v="52.333333333333336"/>
    <n v="116.01"/>
    <n v="157"/>
    <n v="40.989999999999995"/>
  </r>
  <r>
    <x v="52"/>
    <n v="46"/>
    <s v="Germany"/>
    <x v="2"/>
    <x v="0"/>
    <x v="0"/>
    <n v="3"/>
    <n v="2.33"/>
    <n v="3"/>
    <n v="6.99"/>
    <n v="9"/>
    <n v="2.0099999999999998"/>
  </r>
  <r>
    <x v="52"/>
    <n v="46"/>
    <s v="Germany"/>
    <x v="2"/>
    <x v="0"/>
    <x v="0"/>
    <n v="1"/>
    <n v="261"/>
    <n v="370"/>
    <n v="261"/>
    <n v="370"/>
    <n v="109"/>
  </r>
  <r>
    <x v="52"/>
    <n v="46"/>
    <s v="Germany"/>
    <x v="2"/>
    <x v="0"/>
    <x v="0"/>
    <n v="1"/>
    <n v="105"/>
    <n v="143"/>
    <n v="105"/>
    <n v="143"/>
    <n v="38"/>
  </r>
  <r>
    <x v="8"/>
    <n v="28"/>
    <s v="Germany"/>
    <x v="5"/>
    <x v="0"/>
    <x v="1"/>
    <n v="1"/>
    <n v="735"/>
    <n v="1051"/>
    <n v="735"/>
    <n v="1051"/>
    <n v="316"/>
  </r>
  <r>
    <x v="114"/>
    <n v="25"/>
    <s v="Germany"/>
    <x v="1"/>
    <x v="0"/>
    <x v="2"/>
    <n v="2"/>
    <n v="67.5"/>
    <n v="89"/>
    <n v="135"/>
    <n v="178"/>
    <n v="43"/>
  </r>
  <r>
    <x v="114"/>
    <n v="25"/>
    <s v="Germany"/>
    <x v="1"/>
    <x v="0"/>
    <x v="2"/>
    <n v="1"/>
    <n v="99"/>
    <n v="129"/>
    <n v="99"/>
    <n v="129"/>
    <n v="30"/>
  </r>
  <r>
    <x v="73"/>
    <n v="25"/>
    <s v="Germany"/>
    <x v="0"/>
    <x v="0"/>
    <x v="2"/>
    <n v="1"/>
    <n v="75"/>
    <n v="95"/>
    <n v="75"/>
    <n v="95"/>
    <n v="20"/>
  </r>
  <r>
    <x v="73"/>
    <n v="25"/>
    <s v="Germany"/>
    <x v="0"/>
    <x v="0"/>
    <x v="2"/>
    <n v="2"/>
    <n v="85.5"/>
    <n v="120.5"/>
    <n v="171"/>
    <n v="241"/>
    <n v="70"/>
  </r>
  <r>
    <x v="55"/>
    <n v="25"/>
    <s v="Germany"/>
    <x v="0"/>
    <x v="0"/>
    <x v="2"/>
    <n v="2"/>
    <n v="67.5"/>
    <n v="87.5"/>
    <n v="135"/>
    <n v="175"/>
    <n v="40"/>
  </r>
  <r>
    <x v="118"/>
    <n v="55"/>
    <s v="Germany"/>
    <x v="1"/>
    <x v="0"/>
    <x v="4"/>
    <n v="1"/>
    <n v="87"/>
    <n v="124"/>
    <n v="87"/>
    <n v="124"/>
    <n v="37"/>
  </r>
  <r>
    <x v="118"/>
    <n v="55"/>
    <s v="Germany"/>
    <x v="1"/>
    <x v="0"/>
    <x v="0"/>
    <n v="1"/>
    <n v="45"/>
    <n v="58"/>
    <n v="45"/>
    <n v="58"/>
    <n v="13"/>
  </r>
  <r>
    <x v="122"/>
    <n v="48"/>
    <s v="Germany"/>
    <x v="3"/>
    <x v="0"/>
    <x v="2"/>
    <n v="3"/>
    <n v="9"/>
    <n v="11.333333333333334"/>
    <n v="27"/>
    <n v="34"/>
    <n v="7"/>
  </r>
  <r>
    <x v="122"/>
    <n v="48"/>
    <s v="Germany"/>
    <x v="3"/>
    <x v="0"/>
    <x v="2"/>
    <n v="3"/>
    <n v="30"/>
    <n v="43.333333333333336"/>
    <n v="90"/>
    <n v="130"/>
    <n v="40"/>
  </r>
  <r>
    <x v="166"/>
    <n v="48"/>
    <s v="Germany"/>
    <x v="3"/>
    <x v="0"/>
    <x v="1"/>
    <n v="1"/>
    <n v="560"/>
    <n v="779"/>
    <n v="560"/>
    <n v="779"/>
    <n v="219"/>
  </r>
  <r>
    <x v="166"/>
    <n v="48"/>
    <s v="Germany"/>
    <x v="3"/>
    <x v="0"/>
    <x v="2"/>
    <n v="2"/>
    <n v="17.5"/>
    <n v="25.5"/>
    <n v="35"/>
    <n v="51"/>
    <n v="16"/>
  </r>
  <r>
    <x v="166"/>
    <n v="48"/>
    <s v="Germany"/>
    <x v="3"/>
    <x v="0"/>
    <x v="2"/>
    <n v="2"/>
    <n v="40.5"/>
    <n v="57"/>
    <n v="81"/>
    <n v="114"/>
    <n v="33"/>
  </r>
  <r>
    <x v="67"/>
    <n v="47"/>
    <s v="Germany"/>
    <x v="3"/>
    <x v="0"/>
    <x v="1"/>
    <n v="3"/>
    <n v="70"/>
    <n v="91.333333333333329"/>
    <n v="210"/>
    <n v="274"/>
    <n v="64"/>
  </r>
  <r>
    <x v="17"/>
    <n v="51"/>
    <s v="Germany"/>
    <x v="0"/>
    <x v="0"/>
    <x v="0"/>
    <n v="1"/>
    <n v="130"/>
    <n v="170"/>
    <n v="130"/>
    <n v="170"/>
    <n v="40"/>
  </r>
  <r>
    <x v="157"/>
    <n v="51"/>
    <s v="Germany"/>
    <x v="0"/>
    <x v="0"/>
    <x v="1"/>
    <n v="2"/>
    <n v="262.5"/>
    <n v="322"/>
    <n v="525"/>
    <n v="644"/>
    <n v="119"/>
  </r>
  <r>
    <x v="90"/>
    <n v="43"/>
    <s v="Germany"/>
    <x v="0"/>
    <x v="0"/>
    <x v="0"/>
    <n v="2"/>
    <n v="24"/>
    <n v="32.5"/>
    <n v="48"/>
    <n v="65"/>
    <n v="17"/>
  </r>
  <r>
    <x v="90"/>
    <n v="43"/>
    <s v="Germany"/>
    <x v="0"/>
    <x v="0"/>
    <x v="0"/>
    <n v="2"/>
    <n v="32.5"/>
    <n v="46"/>
    <n v="65"/>
    <n v="92"/>
    <n v="27"/>
  </r>
  <r>
    <x v="114"/>
    <n v="38"/>
    <s v="Germany"/>
    <x v="2"/>
    <x v="0"/>
    <x v="1"/>
    <n v="3"/>
    <n v="116.67"/>
    <n v="154.66666666666666"/>
    <n v="350.01"/>
    <n v="464"/>
    <n v="113.99000000000001"/>
  </r>
  <r>
    <x v="167"/>
    <n v="38"/>
    <s v="Germany"/>
    <x v="2"/>
    <x v="0"/>
    <x v="1"/>
    <n v="2"/>
    <n v="70"/>
    <n v="94.5"/>
    <n v="140"/>
    <n v="189"/>
    <n v="49"/>
  </r>
  <r>
    <x v="156"/>
    <n v="21"/>
    <s v="Germany"/>
    <x v="0"/>
    <x v="0"/>
    <x v="4"/>
    <n v="2"/>
    <n v="71.5"/>
    <n v="90.5"/>
    <n v="143"/>
    <n v="181"/>
    <n v="38"/>
  </r>
  <r>
    <x v="92"/>
    <n v="19"/>
    <s v="Germany"/>
    <x v="1"/>
    <x v="0"/>
    <x v="1"/>
    <n v="3"/>
    <n v="93.33"/>
    <n v="123.66666666666667"/>
    <n v="279.99"/>
    <n v="371"/>
    <n v="91.009999999999991"/>
  </r>
  <r>
    <x v="92"/>
    <n v="19"/>
    <s v="Germany"/>
    <x v="1"/>
    <x v="0"/>
    <x v="2"/>
    <n v="1"/>
    <n v="85"/>
    <n v="111"/>
    <n v="85"/>
    <n v="111"/>
    <n v="26"/>
  </r>
  <r>
    <x v="92"/>
    <n v="19"/>
    <s v="Germany"/>
    <x v="1"/>
    <x v="0"/>
    <x v="0"/>
    <n v="2"/>
    <n v="125"/>
    <n v="167.5"/>
    <n v="250"/>
    <n v="335"/>
    <n v="85"/>
  </r>
  <r>
    <x v="63"/>
    <n v="18"/>
    <s v="Germany"/>
    <x v="2"/>
    <x v="0"/>
    <x v="4"/>
    <n v="1"/>
    <n v="135"/>
    <n v="180"/>
    <n v="135"/>
    <n v="180"/>
    <n v="45"/>
  </r>
  <r>
    <x v="52"/>
    <n v="34"/>
    <s v="Germany"/>
    <x v="1"/>
    <x v="0"/>
    <x v="0"/>
    <n v="2"/>
    <n v="33"/>
    <n v="45.5"/>
    <n v="66"/>
    <n v="91"/>
    <n v="25"/>
  </r>
  <r>
    <x v="52"/>
    <n v="34"/>
    <s v="Germany"/>
    <x v="1"/>
    <x v="0"/>
    <x v="0"/>
    <n v="1"/>
    <n v="675"/>
    <n v="877"/>
    <n v="675"/>
    <n v="877"/>
    <n v="202"/>
  </r>
  <r>
    <x v="86"/>
    <n v="31"/>
    <s v="Germany"/>
    <x v="2"/>
    <x v="0"/>
    <x v="2"/>
    <n v="3"/>
    <n v="36.67"/>
    <n v="49"/>
    <n v="110.01"/>
    <n v="147"/>
    <n v="36.989999999999995"/>
  </r>
  <r>
    <x v="86"/>
    <n v="31"/>
    <s v="Germany"/>
    <x v="2"/>
    <x v="0"/>
    <x v="2"/>
    <n v="1"/>
    <n v="260"/>
    <n v="347"/>
    <n v="260"/>
    <n v="347"/>
    <n v="87"/>
  </r>
  <r>
    <x v="47"/>
    <n v="30"/>
    <s v="Germany"/>
    <x v="5"/>
    <x v="0"/>
    <x v="0"/>
    <n v="2"/>
    <n v="525"/>
    <n v="685"/>
    <n v="1050"/>
    <n v="1370"/>
    <n v="320"/>
  </r>
  <r>
    <x v="47"/>
    <n v="30"/>
    <s v="Germany"/>
    <x v="5"/>
    <x v="0"/>
    <x v="0"/>
    <n v="3"/>
    <n v="50"/>
    <n v="66.333333333333329"/>
    <n v="150"/>
    <n v="199"/>
    <n v="49"/>
  </r>
  <r>
    <x v="30"/>
    <n v="30"/>
    <s v="Germany"/>
    <x v="5"/>
    <x v="0"/>
    <x v="4"/>
    <n v="3"/>
    <n v="53"/>
    <n v="73.666666666666671"/>
    <n v="159"/>
    <n v="221"/>
    <n v="62"/>
  </r>
  <r>
    <x v="19"/>
    <n v="27"/>
    <s v="Germany"/>
    <x v="0"/>
    <x v="0"/>
    <x v="0"/>
    <n v="3"/>
    <n v="18.329999999999998"/>
    <n v="23.666666666666668"/>
    <n v="54.989999999999995"/>
    <n v="71"/>
    <n v="16.010000000000005"/>
  </r>
  <r>
    <x v="19"/>
    <n v="27"/>
    <s v="Germany"/>
    <x v="0"/>
    <x v="0"/>
    <x v="0"/>
    <n v="3"/>
    <n v="83.33"/>
    <n v="105"/>
    <n v="249.99"/>
    <n v="315"/>
    <n v="65.009999999999991"/>
  </r>
  <r>
    <x v="104"/>
    <n v="27"/>
    <s v="Germany"/>
    <x v="0"/>
    <x v="0"/>
    <x v="0"/>
    <n v="2"/>
    <n v="31"/>
    <n v="38.5"/>
    <n v="62"/>
    <n v="77"/>
    <n v="15"/>
  </r>
  <r>
    <x v="104"/>
    <n v="27"/>
    <s v="Germany"/>
    <x v="0"/>
    <x v="0"/>
    <x v="0"/>
    <n v="1"/>
    <n v="56"/>
    <n v="70"/>
    <n v="56"/>
    <n v="70"/>
    <n v="14"/>
  </r>
  <r>
    <x v="104"/>
    <n v="27"/>
    <s v="Germany"/>
    <x v="0"/>
    <x v="0"/>
    <x v="0"/>
    <n v="2"/>
    <n v="12.5"/>
    <n v="16.5"/>
    <n v="25"/>
    <n v="33"/>
    <n v="8"/>
  </r>
  <r>
    <x v="112"/>
    <n v="27"/>
    <s v="Germany"/>
    <x v="0"/>
    <x v="0"/>
    <x v="0"/>
    <n v="3"/>
    <n v="30"/>
    <n v="40.666666666666664"/>
    <n v="90"/>
    <n v="122"/>
    <n v="32"/>
  </r>
  <r>
    <x v="44"/>
    <n v="22"/>
    <s v="Germany"/>
    <x v="5"/>
    <x v="0"/>
    <x v="2"/>
    <n v="3"/>
    <n v="25"/>
    <n v="35.666666666666664"/>
    <n v="75"/>
    <n v="107"/>
    <n v="32"/>
  </r>
  <r>
    <x v="44"/>
    <n v="22"/>
    <s v="Germany"/>
    <x v="5"/>
    <x v="0"/>
    <x v="2"/>
    <n v="3"/>
    <n v="60"/>
    <n v="79.333333333333329"/>
    <n v="180"/>
    <n v="238"/>
    <n v="58"/>
  </r>
  <r>
    <x v="49"/>
    <n v="34"/>
    <s v="Germany"/>
    <x v="2"/>
    <x v="0"/>
    <x v="2"/>
    <n v="1"/>
    <n v="125"/>
    <n v="175"/>
    <n v="125"/>
    <n v="175"/>
    <n v="50"/>
  </r>
  <r>
    <x v="49"/>
    <n v="34"/>
    <s v="Germany"/>
    <x v="2"/>
    <x v="0"/>
    <x v="2"/>
    <n v="2"/>
    <n v="130"/>
    <n v="177.5"/>
    <n v="260"/>
    <n v="355"/>
    <n v="95"/>
  </r>
  <r>
    <x v="78"/>
    <n v="34"/>
    <s v="Germany"/>
    <x v="2"/>
    <x v="0"/>
    <x v="2"/>
    <n v="2"/>
    <n v="42.5"/>
    <n v="54.5"/>
    <n v="85"/>
    <n v="109"/>
    <n v="24"/>
  </r>
  <r>
    <x v="78"/>
    <n v="34"/>
    <s v="Germany"/>
    <x v="2"/>
    <x v="0"/>
    <x v="2"/>
    <n v="3"/>
    <n v="51"/>
    <n v="66"/>
    <n v="153"/>
    <n v="198"/>
    <n v="45"/>
  </r>
  <r>
    <x v="168"/>
    <n v="20"/>
    <s v="Germany"/>
    <x v="2"/>
    <x v="0"/>
    <x v="2"/>
    <n v="2"/>
    <n v="45"/>
    <n v="63"/>
    <n v="90"/>
    <n v="126"/>
    <n v="36"/>
  </r>
  <r>
    <x v="168"/>
    <n v="20"/>
    <s v="Germany"/>
    <x v="2"/>
    <x v="0"/>
    <x v="2"/>
    <n v="1"/>
    <n v="30"/>
    <n v="38"/>
    <n v="30"/>
    <n v="38"/>
    <n v="8"/>
  </r>
  <r>
    <x v="161"/>
    <n v="34"/>
    <s v="Germany"/>
    <x v="3"/>
    <x v="0"/>
    <x v="2"/>
    <n v="2"/>
    <n v="60"/>
    <n v="78"/>
    <n v="120"/>
    <n v="156"/>
    <n v="36"/>
  </r>
  <r>
    <x v="39"/>
    <n v="31"/>
    <s v="Germany"/>
    <x v="0"/>
    <x v="0"/>
    <x v="4"/>
    <n v="2"/>
    <n v="71.5"/>
    <n v="101"/>
    <n v="143"/>
    <n v="202"/>
    <n v="59"/>
  </r>
  <r>
    <x v="158"/>
    <n v="34"/>
    <s v="Germany"/>
    <x v="2"/>
    <x v="0"/>
    <x v="3"/>
    <n v="3"/>
    <n v="421.67"/>
    <n v="553"/>
    <n v="1265.01"/>
    <n v="1659"/>
    <n v="393.99"/>
  </r>
  <r>
    <x v="50"/>
    <n v="33"/>
    <s v="Germany"/>
    <x v="3"/>
    <x v="0"/>
    <x v="0"/>
    <n v="2"/>
    <n v="81.5"/>
    <n v="112.5"/>
    <n v="163"/>
    <n v="225"/>
    <n v="62"/>
  </r>
  <r>
    <x v="47"/>
    <n v="30"/>
    <s v="Germany"/>
    <x v="5"/>
    <x v="0"/>
    <x v="1"/>
    <n v="2"/>
    <n v="280"/>
    <n v="393.5"/>
    <n v="560"/>
    <n v="787"/>
    <n v="227"/>
  </r>
  <r>
    <x v="115"/>
    <n v="30"/>
    <s v="Germany"/>
    <x v="5"/>
    <x v="0"/>
    <x v="1"/>
    <n v="1"/>
    <n v="910"/>
    <n v="1168"/>
    <n v="910"/>
    <n v="1168"/>
    <n v="258"/>
  </r>
  <r>
    <x v="48"/>
    <n v="30"/>
    <s v="Germany"/>
    <x v="0"/>
    <x v="0"/>
    <x v="2"/>
    <n v="1"/>
    <n v="40"/>
    <n v="57"/>
    <n v="40"/>
    <n v="57"/>
    <n v="17"/>
  </r>
  <r>
    <x v="48"/>
    <n v="30"/>
    <s v="Germany"/>
    <x v="0"/>
    <x v="0"/>
    <x v="2"/>
    <n v="2"/>
    <n v="13.5"/>
    <n v="17"/>
    <n v="27"/>
    <n v="34"/>
    <n v="7"/>
  </r>
  <r>
    <x v="115"/>
    <n v="30"/>
    <s v="Germany"/>
    <x v="0"/>
    <x v="0"/>
    <x v="2"/>
    <n v="3"/>
    <n v="80"/>
    <n v="100.66666666666667"/>
    <n v="240"/>
    <n v="302"/>
    <n v="62"/>
  </r>
  <r>
    <x v="115"/>
    <n v="30"/>
    <s v="Germany"/>
    <x v="0"/>
    <x v="0"/>
    <x v="1"/>
    <n v="3"/>
    <n v="58.33"/>
    <n v="70"/>
    <n v="174.99"/>
    <n v="210"/>
    <n v="35.009999999999991"/>
  </r>
  <r>
    <x v="80"/>
    <n v="29"/>
    <s v="Germany"/>
    <x v="1"/>
    <x v="0"/>
    <x v="0"/>
    <n v="2"/>
    <n v="52.5"/>
    <n v="71.5"/>
    <n v="105"/>
    <n v="143"/>
    <n v="38"/>
  </r>
  <r>
    <x v="80"/>
    <n v="29"/>
    <s v="Germany"/>
    <x v="1"/>
    <x v="0"/>
    <x v="0"/>
    <n v="2"/>
    <n v="420"/>
    <n v="521"/>
    <n v="840"/>
    <n v="1042"/>
    <n v="202"/>
  </r>
  <r>
    <x v="65"/>
    <n v="29"/>
    <s v="Germany"/>
    <x v="5"/>
    <x v="0"/>
    <x v="0"/>
    <n v="2"/>
    <n v="37.5"/>
    <n v="53.5"/>
    <n v="75"/>
    <n v="107"/>
    <n v="32"/>
  </r>
  <r>
    <x v="65"/>
    <n v="29"/>
    <s v="Germany"/>
    <x v="5"/>
    <x v="0"/>
    <x v="0"/>
    <n v="2"/>
    <n v="450"/>
    <n v="597"/>
    <n v="900"/>
    <n v="1194"/>
    <n v="294"/>
  </r>
  <r>
    <x v="161"/>
    <n v="73"/>
    <s v="Germany"/>
    <x v="2"/>
    <x v="0"/>
    <x v="1"/>
    <n v="3"/>
    <n v="186.67"/>
    <n v="243"/>
    <n v="560.01"/>
    <n v="729"/>
    <n v="168.99"/>
  </r>
  <r>
    <x v="35"/>
    <n v="26"/>
    <s v="Germany"/>
    <x v="2"/>
    <x v="0"/>
    <x v="0"/>
    <n v="1"/>
    <n v="69"/>
    <n v="94"/>
    <n v="69"/>
    <n v="94"/>
    <n v="25"/>
  </r>
  <r>
    <x v="35"/>
    <n v="26"/>
    <s v="Germany"/>
    <x v="2"/>
    <x v="0"/>
    <x v="0"/>
    <n v="1"/>
    <n v="140"/>
    <n v="203"/>
    <n v="140"/>
    <n v="203"/>
    <n v="63"/>
  </r>
  <r>
    <x v="39"/>
    <n v="26"/>
    <s v="Germany"/>
    <x v="2"/>
    <x v="0"/>
    <x v="0"/>
    <n v="2"/>
    <n v="182.5"/>
    <n v="259"/>
    <n v="365"/>
    <n v="518"/>
    <n v="153"/>
  </r>
  <r>
    <x v="132"/>
    <n v="26"/>
    <s v="Germany"/>
    <x v="2"/>
    <x v="0"/>
    <x v="0"/>
    <n v="3"/>
    <n v="48.33"/>
    <n v="61.333333333333336"/>
    <n v="144.99"/>
    <n v="184"/>
    <n v="39.009999999999991"/>
  </r>
  <r>
    <x v="132"/>
    <n v="26"/>
    <s v="Germany"/>
    <x v="2"/>
    <x v="0"/>
    <x v="0"/>
    <n v="3"/>
    <n v="220"/>
    <n v="276"/>
    <n v="660"/>
    <n v="828"/>
    <n v="168"/>
  </r>
  <r>
    <x v="48"/>
    <n v="26"/>
    <s v="Germany"/>
    <x v="2"/>
    <x v="0"/>
    <x v="0"/>
    <n v="1"/>
    <n v="10"/>
    <n v="14"/>
    <n v="10"/>
    <n v="14"/>
    <n v="4"/>
  </r>
  <r>
    <x v="38"/>
    <n v="26"/>
    <s v="Germany"/>
    <x v="2"/>
    <x v="0"/>
    <x v="0"/>
    <n v="2"/>
    <n v="30"/>
    <n v="42"/>
    <n v="60"/>
    <n v="84"/>
    <n v="24"/>
  </r>
  <r>
    <x v="38"/>
    <n v="26"/>
    <s v="Germany"/>
    <x v="2"/>
    <x v="0"/>
    <x v="0"/>
    <n v="3"/>
    <n v="268.33"/>
    <n v="346.33333333333331"/>
    <n v="804.99"/>
    <n v="1039"/>
    <n v="234.01"/>
  </r>
  <r>
    <x v="102"/>
    <n v="25"/>
    <s v="Germany"/>
    <x v="5"/>
    <x v="0"/>
    <x v="0"/>
    <n v="3"/>
    <n v="3"/>
    <n v="4"/>
    <n v="9"/>
    <n v="12"/>
    <n v="3"/>
  </r>
  <r>
    <x v="102"/>
    <n v="25"/>
    <s v="Germany"/>
    <x v="5"/>
    <x v="0"/>
    <x v="0"/>
    <n v="3"/>
    <n v="93"/>
    <n v="133"/>
    <n v="279"/>
    <n v="399"/>
    <n v="120"/>
  </r>
  <r>
    <x v="10"/>
    <n v="25"/>
    <s v="Germany"/>
    <x v="5"/>
    <x v="0"/>
    <x v="0"/>
    <n v="3"/>
    <n v="1.67"/>
    <n v="2"/>
    <n v="5.01"/>
    <n v="6"/>
    <n v="0.99000000000000021"/>
  </r>
  <r>
    <x v="10"/>
    <n v="25"/>
    <s v="Germany"/>
    <x v="5"/>
    <x v="0"/>
    <x v="0"/>
    <n v="1"/>
    <n v="1050"/>
    <n v="1531"/>
    <n v="1050"/>
    <n v="1531"/>
    <n v="481"/>
  </r>
  <r>
    <x v="10"/>
    <n v="25"/>
    <s v="Germany"/>
    <x v="5"/>
    <x v="0"/>
    <x v="0"/>
    <n v="1"/>
    <n v="120"/>
    <n v="149"/>
    <n v="120"/>
    <n v="149"/>
    <n v="29"/>
  </r>
  <r>
    <x v="79"/>
    <n v="25"/>
    <s v="Germany"/>
    <x v="0"/>
    <x v="0"/>
    <x v="0"/>
    <n v="3"/>
    <n v="18.670000000000002"/>
    <n v="24.666666666666668"/>
    <n v="56.010000000000005"/>
    <n v="74"/>
    <n v="17.989999999999995"/>
  </r>
  <r>
    <x v="79"/>
    <n v="25"/>
    <s v="Germany"/>
    <x v="0"/>
    <x v="0"/>
    <x v="0"/>
    <n v="3"/>
    <n v="172"/>
    <n v="236"/>
    <n v="516"/>
    <n v="708"/>
    <n v="192"/>
  </r>
  <r>
    <x v="21"/>
    <n v="17"/>
    <s v="Germany"/>
    <x v="3"/>
    <x v="0"/>
    <x v="1"/>
    <n v="3"/>
    <n v="210"/>
    <n v="279.33333333333331"/>
    <n v="630"/>
    <n v="838"/>
    <n v="208"/>
  </r>
  <r>
    <x v="21"/>
    <n v="17"/>
    <s v="Germany"/>
    <x v="3"/>
    <x v="0"/>
    <x v="0"/>
    <n v="2"/>
    <n v="2.5"/>
    <n v="3.5"/>
    <n v="5"/>
    <n v="7"/>
    <n v="2"/>
  </r>
  <r>
    <x v="21"/>
    <n v="17"/>
    <s v="Germany"/>
    <x v="3"/>
    <x v="0"/>
    <x v="0"/>
    <n v="2"/>
    <n v="35"/>
    <n v="45.5"/>
    <n v="70"/>
    <n v="91"/>
    <n v="21"/>
  </r>
  <r>
    <x v="56"/>
    <n v="40"/>
    <s v="Germany"/>
    <x v="3"/>
    <x v="0"/>
    <x v="0"/>
    <n v="2"/>
    <n v="19.5"/>
    <n v="27"/>
    <n v="39"/>
    <n v="54"/>
    <n v="15"/>
  </r>
  <r>
    <x v="56"/>
    <n v="40"/>
    <s v="Germany"/>
    <x v="3"/>
    <x v="0"/>
    <x v="0"/>
    <n v="3"/>
    <n v="43.33"/>
    <n v="55.333333333333336"/>
    <n v="129.99"/>
    <n v="166"/>
    <n v="36.009999999999991"/>
  </r>
  <r>
    <x v="56"/>
    <n v="40"/>
    <s v="Germany"/>
    <x v="3"/>
    <x v="0"/>
    <x v="0"/>
    <n v="1"/>
    <n v="700"/>
    <n v="832"/>
    <n v="700"/>
    <n v="832"/>
    <n v="132"/>
  </r>
  <r>
    <x v="40"/>
    <n v="40"/>
    <s v="Germany"/>
    <x v="5"/>
    <x v="0"/>
    <x v="0"/>
    <n v="1"/>
    <n v="665"/>
    <n v="841"/>
    <n v="665"/>
    <n v="841"/>
    <n v="176"/>
  </r>
  <r>
    <x v="40"/>
    <n v="40"/>
    <s v="Germany"/>
    <x v="5"/>
    <x v="0"/>
    <x v="0"/>
    <n v="2"/>
    <n v="17.5"/>
    <n v="25.5"/>
    <n v="35"/>
    <n v="51"/>
    <n v="16"/>
  </r>
  <r>
    <x v="47"/>
    <n v="40"/>
    <s v="Germany"/>
    <x v="3"/>
    <x v="0"/>
    <x v="2"/>
    <n v="3"/>
    <n v="33"/>
    <n v="43"/>
    <n v="99"/>
    <n v="129"/>
    <n v="30"/>
  </r>
  <r>
    <x v="8"/>
    <n v="40"/>
    <s v="Germany"/>
    <x v="3"/>
    <x v="0"/>
    <x v="2"/>
    <n v="1"/>
    <n v="140"/>
    <n v="198"/>
    <n v="140"/>
    <n v="198"/>
    <n v="58"/>
  </r>
  <r>
    <x v="8"/>
    <n v="40"/>
    <s v="Germany"/>
    <x v="3"/>
    <x v="0"/>
    <x v="2"/>
    <n v="3"/>
    <n v="21.67"/>
    <n v="28.333333333333332"/>
    <n v="65.010000000000005"/>
    <n v="85"/>
    <n v="19.989999999999995"/>
  </r>
  <r>
    <x v="63"/>
    <n v="40"/>
    <s v="Germany"/>
    <x v="3"/>
    <x v="0"/>
    <x v="1"/>
    <n v="2"/>
    <n v="472.5"/>
    <n v="626.5"/>
    <n v="945"/>
    <n v="1253"/>
    <n v="308"/>
  </r>
  <r>
    <x v="169"/>
    <n v="40"/>
    <s v="Germany"/>
    <x v="3"/>
    <x v="0"/>
    <x v="2"/>
    <n v="3"/>
    <n v="72"/>
    <n v="98.666666666666671"/>
    <n v="216"/>
    <n v="296"/>
    <n v="80"/>
  </r>
  <r>
    <x v="169"/>
    <n v="40"/>
    <s v="Germany"/>
    <x v="3"/>
    <x v="0"/>
    <x v="2"/>
    <n v="3"/>
    <n v="45"/>
    <n v="60.666666666666664"/>
    <n v="135"/>
    <n v="182"/>
    <n v="47"/>
  </r>
  <r>
    <x v="70"/>
    <n v="50"/>
    <s v="Germany"/>
    <x v="3"/>
    <x v="0"/>
    <x v="1"/>
    <n v="1"/>
    <n v="140"/>
    <n v="187"/>
    <n v="140"/>
    <n v="187"/>
    <n v="47"/>
  </r>
  <r>
    <x v="132"/>
    <n v="50"/>
    <s v="Germany"/>
    <x v="3"/>
    <x v="0"/>
    <x v="1"/>
    <n v="3"/>
    <n v="128.33000000000001"/>
    <n v="168.66666666666666"/>
    <n v="384.99"/>
    <n v="506"/>
    <n v="121.00999999999999"/>
  </r>
  <r>
    <x v="41"/>
    <n v="50"/>
    <s v="Germany"/>
    <x v="3"/>
    <x v="0"/>
    <x v="1"/>
    <n v="2"/>
    <n v="297.5"/>
    <n v="384.5"/>
    <n v="595"/>
    <n v="769"/>
    <n v="174"/>
  </r>
  <r>
    <x v="96"/>
    <n v="49"/>
    <s v="Germany"/>
    <x v="2"/>
    <x v="0"/>
    <x v="0"/>
    <n v="2"/>
    <n v="16.5"/>
    <n v="20.5"/>
    <n v="33"/>
    <n v="41"/>
    <n v="8"/>
  </r>
  <r>
    <x v="29"/>
    <n v="47"/>
    <s v="Germany"/>
    <x v="3"/>
    <x v="0"/>
    <x v="0"/>
    <n v="3"/>
    <n v="9.33"/>
    <n v="13.666666666666666"/>
    <n v="27.990000000000002"/>
    <n v="41"/>
    <n v="13.009999999999998"/>
  </r>
  <r>
    <x v="29"/>
    <n v="47"/>
    <s v="Germany"/>
    <x v="3"/>
    <x v="0"/>
    <x v="0"/>
    <n v="2"/>
    <n v="309.5"/>
    <n v="418"/>
    <n v="619"/>
    <n v="836"/>
    <n v="217"/>
  </r>
  <r>
    <x v="54"/>
    <n v="43"/>
    <s v="Germany"/>
    <x v="1"/>
    <x v="0"/>
    <x v="0"/>
    <n v="2"/>
    <n v="150"/>
    <n v="193.5"/>
    <n v="300"/>
    <n v="387"/>
    <n v="87"/>
  </r>
  <r>
    <x v="57"/>
    <n v="51"/>
    <s v="Germany"/>
    <x v="5"/>
    <x v="0"/>
    <x v="0"/>
    <n v="2"/>
    <n v="114"/>
    <n v="150"/>
    <n v="228"/>
    <n v="300"/>
    <n v="72"/>
  </r>
  <r>
    <x v="170"/>
    <n v="53"/>
    <s v="Germany"/>
    <x v="5"/>
    <x v="0"/>
    <x v="0"/>
    <n v="2"/>
    <n v="75"/>
    <n v="100.5"/>
    <n v="150"/>
    <n v="201"/>
    <n v="51"/>
  </r>
  <r>
    <x v="170"/>
    <n v="53"/>
    <s v="Germany"/>
    <x v="5"/>
    <x v="0"/>
    <x v="0"/>
    <n v="2"/>
    <n v="122.5"/>
    <n v="161.5"/>
    <n v="245"/>
    <n v="323"/>
    <n v="78"/>
  </r>
  <r>
    <x v="20"/>
    <n v="28"/>
    <s v="Germany"/>
    <x v="4"/>
    <x v="0"/>
    <x v="1"/>
    <n v="2"/>
    <n v="420"/>
    <n v="578"/>
    <n v="840"/>
    <n v="1156"/>
    <n v="316"/>
  </r>
  <r>
    <x v="20"/>
    <n v="28"/>
    <s v="Germany"/>
    <x v="4"/>
    <x v="0"/>
    <x v="2"/>
    <n v="2"/>
    <n v="70"/>
    <n v="97"/>
    <n v="140"/>
    <n v="194"/>
    <n v="54"/>
  </r>
  <r>
    <x v="20"/>
    <n v="28"/>
    <s v="Germany"/>
    <x v="4"/>
    <x v="0"/>
    <x v="2"/>
    <n v="2"/>
    <n v="65"/>
    <n v="89.5"/>
    <n v="130"/>
    <n v="179"/>
    <n v="49"/>
  </r>
  <r>
    <x v="113"/>
    <n v="28"/>
    <s v="Germany"/>
    <x v="5"/>
    <x v="0"/>
    <x v="1"/>
    <n v="1"/>
    <n v="560"/>
    <n v="776"/>
    <n v="560"/>
    <n v="776"/>
    <n v="216"/>
  </r>
  <r>
    <x v="135"/>
    <n v="28"/>
    <s v="Germany"/>
    <x v="5"/>
    <x v="0"/>
    <x v="1"/>
    <n v="2"/>
    <n v="157.5"/>
    <n v="204"/>
    <n v="315"/>
    <n v="408"/>
    <n v="93"/>
  </r>
  <r>
    <x v="1"/>
    <n v="27"/>
    <s v="Germany"/>
    <x v="5"/>
    <x v="0"/>
    <x v="1"/>
    <n v="3"/>
    <n v="326.67"/>
    <n v="429.66666666666669"/>
    <n v="980.01"/>
    <n v="1289"/>
    <n v="308.99"/>
  </r>
  <r>
    <x v="53"/>
    <n v="37"/>
    <s v="Germany"/>
    <x v="0"/>
    <x v="0"/>
    <x v="0"/>
    <n v="2"/>
    <n v="350"/>
    <n v="461.5"/>
    <n v="700"/>
    <n v="923"/>
    <n v="223"/>
  </r>
  <r>
    <x v="53"/>
    <n v="37"/>
    <s v="Germany"/>
    <x v="0"/>
    <x v="0"/>
    <x v="0"/>
    <n v="3"/>
    <n v="6.67"/>
    <n v="9"/>
    <n v="20.009999999999998"/>
    <n v="27"/>
    <n v="6.990000000000002"/>
  </r>
  <r>
    <x v="92"/>
    <n v="22"/>
    <s v="Germany"/>
    <x v="1"/>
    <x v="0"/>
    <x v="4"/>
    <n v="3"/>
    <n v="47.67"/>
    <n v="67.333333333333329"/>
    <n v="143.01"/>
    <n v="202"/>
    <n v="58.990000000000009"/>
  </r>
  <r>
    <x v="51"/>
    <n v="21"/>
    <s v="Germany"/>
    <x v="5"/>
    <x v="0"/>
    <x v="0"/>
    <n v="1"/>
    <n v="14"/>
    <n v="17"/>
    <n v="14"/>
    <n v="17"/>
    <n v="3"/>
  </r>
  <r>
    <x v="51"/>
    <n v="21"/>
    <s v="Germany"/>
    <x v="5"/>
    <x v="0"/>
    <x v="0"/>
    <n v="1"/>
    <n v="600"/>
    <n v="879"/>
    <n v="600"/>
    <n v="879"/>
    <n v="279"/>
  </r>
  <r>
    <x v="35"/>
    <n v="35"/>
    <s v="Germany"/>
    <x v="5"/>
    <x v="0"/>
    <x v="2"/>
    <n v="1"/>
    <n v="15"/>
    <n v="22"/>
    <n v="15"/>
    <n v="22"/>
    <n v="7"/>
  </r>
  <r>
    <x v="35"/>
    <n v="35"/>
    <s v="Germany"/>
    <x v="5"/>
    <x v="0"/>
    <x v="2"/>
    <n v="1"/>
    <n v="180"/>
    <n v="238"/>
    <n v="180"/>
    <n v="238"/>
    <n v="58"/>
  </r>
  <r>
    <x v="36"/>
    <n v="35"/>
    <s v="Germany"/>
    <x v="5"/>
    <x v="0"/>
    <x v="2"/>
    <n v="1"/>
    <n v="60"/>
    <n v="86"/>
    <n v="60"/>
    <n v="86"/>
    <n v="26"/>
  </r>
  <r>
    <x v="141"/>
    <n v="33"/>
    <s v="Germany"/>
    <x v="3"/>
    <x v="0"/>
    <x v="5"/>
    <n v="1"/>
    <n v="1590"/>
    <n v="1942"/>
    <n v="1590"/>
    <n v="1942"/>
    <n v="352"/>
  </r>
  <r>
    <x v="68"/>
    <n v="33"/>
    <s v="Germany"/>
    <x v="1"/>
    <x v="0"/>
    <x v="2"/>
    <n v="2"/>
    <n v="140"/>
    <n v="182.5"/>
    <n v="280"/>
    <n v="365"/>
    <n v="85"/>
  </r>
  <r>
    <x v="108"/>
    <n v="31"/>
    <s v="Germany"/>
    <x v="5"/>
    <x v="0"/>
    <x v="3"/>
    <n v="3"/>
    <n v="91.67"/>
    <n v="129.66666666666666"/>
    <n v="275.01"/>
    <n v="389"/>
    <n v="113.99000000000001"/>
  </r>
  <r>
    <x v="108"/>
    <n v="31"/>
    <s v="Germany"/>
    <x v="5"/>
    <x v="0"/>
    <x v="0"/>
    <n v="2"/>
    <n v="15"/>
    <n v="20"/>
    <n v="30"/>
    <n v="40"/>
    <n v="10"/>
  </r>
  <r>
    <x v="92"/>
    <n v="30"/>
    <s v="Germany"/>
    <x v="1"/>
    <x v="0"/>
    <x v="1"/>
    <n v="2"/>
    <n v="332.5"/>
    <n v="405.5"/>
    <n v="665"/>
    <n v="811"/>
    <n v="146"/>
  </r>
  <r>
    <x v="92"/>
    <n v="30"/>
    <s v="Germany"/>
    <x v="1"/>
    <x v="0"/>
    <x v="2"/>
    <n v="3"/>
    <n v="16.670000000000002"/>
    <n v="22.333333333333332"/>
    <n v="50.010000000000005"/>
    <n v="67"/>
    <n v="16.989999999999995"/>
  </r>
  <r>
    <x v="92"/>
    <n v="30"/>
    <s v="Germany"/>
    <x v="1"/>
    <x v="0"/>
    <x v="2"/>
    <n v="3"/>
    <n v="8.33"/>
    <n v="10.666666666666666"/>
    <n v="24.990000000000002"/>
    <n v="32"/>
    <n v="7.009999999999998"/>
  </r>
  <r>
    <x v="93"/>
    <n v="30"/>
    <s v="Germany"/>
    <x v="1"/>
    <x v="0"/>
    <x v="1"/>
    <n v="1"/>
    <n v="455"/>
    <n v="585"/>
    <n v="455"/>
    <n v="585"/>
    <n v="130"/>
  </r>
  <r>
    <x v="142"/>
    <n v="30"/>
    <s v="Germany"/>
    <x v="1"/>
    <x v="0"/>
    <x v="1"/>
    <n v="2"/>
    <n v="525"/>
    <n v="678.5"/>
    <n v="1050"/>
    <n v="1357"/>
    <n v="307"/>
  </r>
  <r>
    <x v="22"/>
    <n v="30"/>
    <s v="Germany"/>
    <x v="3"/>
    <x v="0"/>
    <x v="1"/>
    <n v="3"/>
    <n v="233.33"/>
    <n v="326.33333333333331"/>
    <n v="699.99"/>
    <n v="979"/>
    <n v="279.01"/>
  </r>
  <r>
    <x v="22"/>
    <n v="30"/>
    <s v="Germany"/>
    <x v="3"/>
    <x v="0"/>
    <x v="2"/>
    <n v="1"/>
    <n v="300"/>
    <n v="378"/>
    <n v="300"/>
    <n v="378"/>
    <n v="78"/>
  </r>
  <r>
    <x v="24"/>
    <n v="30"/>
    <s v="Germany"/>
    <x v="3"/>
    <x v="0"/>
    <x v="1"/>
    <n v="2"/>
    <n v="455"/>
    <n v="622"/>
    <n v="910"/>
    <n v="1244"/>
    <n v="334"/>
  </r>
  <r>
    <x v="12"/>
    <n v="29"/>
    <s v="Germany"/>
    <x v="1"/>
    <x v="0"/>
    <x v="1"/>
    <n v="2"/>
    <n v="350"/>
    <n v="465.5"/>
    <n v="700"/>
    <n v="931"/>
    <n v="231"/>
  </r>
  <r>
    <x v="12"/>
    <n v="29"/>
    <s v="Germany"/>
    <x v="1"/>
    <x v="0"/>
    <x v="0"/>
    <n v="2"/>
    <n v="55"/>
    <n v="77"/>
    <n v="110"/>
    <n v="154"/>
    <n v="44"/>
  </r>
  <r>
    <x v="54"/>
    <n v="29"/>
    <s v="Germany"/>
    <x v="1"/>
    <x v="0"/>
    <x v="1"/>
    <n v="3"/>
    <n v="175"/>
    <n v="219.66666666666666"/>
    <n v="525"/>
    <n v="659"/>
    <n v="134"/>
  </r>
  <r>
    <x v="54"/>
    <n v="29"/>
    <s v="Germany"/>
    <x v="1"/>
    <x v="0"/>
    <x v="0"/>
    <n v="3"/>
    <n v="163.33000000000001"/>
    <n v="202.66666666666666"/>
    <n v="489.99"/>
    <n v="608"/>
    <n v="118.00999999999999"/>
  </r>
  <r>
    <x v="54"/>
    <n v="29"/>
    <s v="Germany"/>
    <x v="1"/>
    <x v="0"/>
    <x v="0"/>
    <n v="3"/>
    <n v="46.67"/>
    <n v="61"/>
    <n v="140.01"/>
    <n v="183"/>
    <n v="42.990000000000009"/>
  </r>
  <r>
    <x v="46"/>
    <n v="26"/>
    <s v="Germany"/>
    <x v="2"/>
    <x v="0"/>
    <x v="4"/>
    <n v="2"/>
    <n v="47.5"/>
    <n v="64"/>
    <n v="95"/>
    <n v="128"/>
    <n v="33"/>
  </r>
  <r>
    <x v="46"/>
    <n v="26"/>
    <s v="Germany"/>
    <x v="2"/>
    <x v="0"/>
    <x v="2"/>
    <n v="2"/>
    <n v="15"/>
    <n v="19.5"/>
    <n v="30"/>
    <n v="39"/>
    <n v="9"/>
  </r>
  <r>
    <x v="46"/>
    <n v="26"/>
    <s v="Germany"/>
    <x v="2"/>
    <x v="0"/>
    <x v="2"/>
    <n v="1"/>
    <n v="170"/>
    <n v="234"/>
    <n v="170"/>
    <n v="234"/>
    <n v="64"/>
  </r>
  <r>
    <x v="108"/>
    <n v="24"/>
    <s v="Germany"/>
    <x v="3"/>
    <x v="0"/>
    <x v="3"/>
    <n v="2"/>
    <n v="412.5"/>
    <n v="581"/>
    <n v="825"/>
    <n v="1162"/>
    <n v="337"/>
  </r>
  <r>
    <x v="154"/>
    <n v="24"/>
    <s v="Germany"/>
    <x v="3"/>
    <x v="0"/>
    <x v="3"/>
    <n v="1"/>
    <n v="550"/>
    <n v="745"/>
    <n v="550"/>
    <n v="745"/>
    <n v="195"/>
  </r>
  <r>
    <x v="46"/>
    <n v="24"/>
    <s v="Germany"/>
    <x v="3"/>
    <x v="0"/>
    <x v="0"/>
    <n v="3"/>
    <n v="26.67"/>
    <n v="35"/>
    <n v="80.010000000000005"/>
    <n v="105"/>
    <n v="24.989999999999995"/>
  </r>
  <r>
    <x v="46"/>
    <n v="24"/>
    <s v="Germany"/>
    <x v="3"/>
    <x v="0"/>
    <x v="0"/>
    <n v="2"/>
    <n v="402.5"/>
    <n v="564.5"/>
    <n v="805"/>
    <n v="1129"/>
    <n v="324"/>
  </r>
  <r>
    <x v="35"/>
    <n v="24"/>
    <s v="Germany"/>
    <x v="0"/>
    <x v="0"/>
    <x v="4"/>
    <n v="1"/>
    <n v="72"/>
    <n v="95"/>
    <n v="72"/>
    <n v="95"/>
    <n v="23"/>
  </r>
  <r>
    <x v="51"/>
    <n v="23"/>
    <s v="Germany"/>
    <x v="2"/>
    <x v="0"/>
    <x v="0"/>
    <n v="3"/>
    <n v="23.33"/>
    <n v="32.333333333333336"/>
    <n v="69.989999999999995"/>
    <n v="97"/>
    <n v="27.010000000000005"/>
  </r>
  <r>
    <x v="51"/>
    <n v="23"/>
    <s v="Germany"/>
    <x v="2"/>
    <x v="0"/>
    <x v="0"/>
    <n v="1"/>
    <n v="696"/>
    <n v="942"/>
    <n v="696"/>
    <n v="942"/>
    <n v="246"/>
  </r>
  <r>
    <x v="19"/>
    <n v="23"/>
    <s v="Germany"/>
    <x v="2"/>
    <x v="0"/>
    <x v="0"/>
    <n v="1"/>
    <n v="32"/>
    <n v="43"/>
    <n v="32"/>
    <n v="43"/>
    <n v="11"/>
  </r>
  <r>
    <x v="19"/>
    <n v="23"/>
    <s v="Germany"/>
    <x v="2"/>
    <x v="0"/>
    <x v="0"/>
    <n v="1"/>
    <n v="322"/>
    <n v="413"/>
    <n v="322"/>
    <n v="413"/>
    <n v="91"/>
  </r>
  <r>
    <x v="27"/>
    <n v="24"/>
    <s v="Germany"/>
    <x v="5"/>
    <x v="0"/>
    <x v="0"/>
    <n v="3"/>
    <n v="24"/>
    <n v="32.333333333333336"/>
    <n v="72"/>
    <n v="97"/>
    <n v="25"/>
  </r>
  <r>
    <x v="79"/>
    <n v="24"/>
    <s v="Germany"/>
    <x v="2"/>
    <x v="0"/>
    <x v="4"/>
    <n v="1"/>
    <n v="72"/>
    <n v="104"/>
    <n v="72"/>
    <n v="104"/>
    <n v="32"/>
  </r>
  <r>
    <x v="79"/>
    <n v="24"/>
    <s v="Germany"/>
    <x v="2"/>
    <x v="0"/>
    <x v="0"/>
    <n v="1"/>
    <n v="5"/>
    <n v="6"/>
    <n v="5"/>
    <n v="6"/>
    <n v="1"/>
  </r>
  <r>
    <x v="79"/>
    <n v="24"/>
    <s v="Germany"/>
    <x v="2"/>
    <x v="0"/>
    <x v="0"/>
    <n v="2"/>
    <n v="55"/>
    <n v="71"/>
    <n v="110"/>
    <n v="142"/>
    <n v="32"/>
  </r>
  <r>
    <x v="47"/>
    <n v="48"/>
    <s v="Germany"/>
    <x v="1"/>
    <x v="0"/>
    <x v="0"/>
    <n v="3"/>
    <n v="21.33"/>
    <n v="28"/>
    <n v="63.989999999999995"/>
    <n v="84"/>
    <n v="20.010000000000005"/>
  </r>
  <r>
    <x v="47"/>
    <n v="48"/>
    <s v="Germany"/>
    <x v="1"/>
    <x v="0"/>
    <x v="0"/>
    <n v="3"/>
    <n v="14.33"/>
    <n v="20.333333333333332"/>
    <n v="42.99"/>
    <n v="61"/>
    <n v="18.009999999999998"/>
  </r>
  <r>
    <x v="47"/>
    <n v="48"/>
    <s v="Germany"/>
    <x v="1"/>
    <x v="0"/>
    <x v="0"/>
    <n v="2"/>
    <n v="44"/>
    <n v="52.5"/>
    <n v="88"/>
    <n v="105"/>
    <n v="17"/>
  </r>
  <r>
    <x v="15"/>
    <n v="48"/>
    <s v="Germany"/>
    <x v="1"/>
    <x v="0"/>
    <x v="0"/>
    <n v="1"/>
    <n v="9"/>
    <n v="12"/>
    <n v="9"/>
    <n v="12"/>
    <n v="3"/>
  </r>
  <r>
    <x v="18"/>
    <n v="48"/>
    <s v="Germany"/>
    <x v="5"/>
    <x v="0"/>
    <x v="2"/>
    <n v="2"/>
    <n v="57.5"/>
    <n v="75.5"/>
    <n v="115"/>
    <n v="151"/>
    <n v="36"/>
  </r>
  <r>
    <x v="18"/>
    <n v="48"/>
    <s v="Germany"/>
    <x v="5"/>
    <x v="0"/>
    <x v="2"/>
    <n v="1"/>
    <n v="100"/>
    <n v="133"/>
    <n v="100"/>
    <n v="133"/>
    <n v="33"/>
  </r>
  <r>
    <x v="44"/>
    <n v="46"/>
    <s v="Germany"/>
    <x v="5"/>
    <x v="0"/>
    <x v="1"/>
    <n v="2"/>
    <n v="350"/>
    <n v="472"/>
    <n v="700"/>
    <n v="944"/>
    <n v="244"/>
  </r>
  <r>
    <x v="161"/>
    <n v="51"/>
    <s v="Germany"/>
    <x v="5"/>
    <x v="0"/>
    <x v="2"/>
    <n v="2"/>
    <n v="35"/>
    <n v="43"/>
    <n v="70"/>
    <n v="86"/>
    <n v="16"/>
  </r>
  <r>
    <x v="147"/>
    <n v="29"/>
    <s v="Germany"/>
    <x v="3"/>
    <x v="0"/>
    <x v="0"/>
    <n v="1"/>
    <n v="20"/>
    <n v="26"/>
    <n v="20"/>
    <n v="26"/>
    <n v="6"/>
  </r>
  <r>
    <x v="125"/>
    <n v="29"/>
    <s v="Germany"/>
    <x v="3"/>
    <x v="0"/>
    <x v="1"/>
    <n v="2"/>
    <n v="87.5"/>
    <n v="108.5"/>
    <n v="175"/>
    <n v="217"/>
    <n v="42"/>
  </r>
  <r>
    <x v="125"/>
    <n v="29"/>
    <s v="Germany"/>
    <x v="3"/>
    <x v="0"/>
    <x v="0"/>
    <n v="2"/>
    <n v="40"/>
    <n v="56.5"/>
    <n v="80"/>
    <n v="113"/>
    <n v="33"/>
  </r>
  <r>
    <x v="34"/>
    <n v="29"/>
    <s v="Germany"/>
    <x v="3"/>
    <x v="0"/>
    <x v="0"/>
    <n v="3"/>
    <n v="24"/>
    <n v="35"/>
    <n v="72"/>
    <n v="105"/>
    <n v="33"/>
  </r>
  <r>
    <x v="34"/>
    <n v="29"/>
    <s v="Germany"/>
    <x v="3"/>
    <x v="0"/>
    <x v="0"/>
    <n v="2"/>
    <n v="279.5"/>
    <n v="371"/>
    <n v="559"/>
    <n v="742"/>
    <n v="183"/>
  </r>
  <r>
    <x v="91"/>
    <n v="46"/>
    <s v="Germany"/>
    <x v="0"/>
    <x v="0"/>
    <x v="0"/>
    <n v="2"/>
    <n v="15"/>
    <n v="18.5"/>
    <n v="30"/>
    <n v="37"/>
    <n v="7"/>
  </r>
  <r>
    <x v="27"/>
    <n v="27"/>
    <s v="Germany"/>
    <x v="5"/>
    <x v="0"/>
    <x v="2"/>
    <n v="3"/>
    <n v="53.33"/>
    <n v="66.666666666666671"/>
    <n v="159.99"/>
    <n v="200"/>
    <n v="40.009999999999991"/>
  </r>
  <r>
    <x v="158"/>
    <n v="37"/>
    <s v="Germany"/>
    <x v="5"/>
    <x v="0"/>
    <x v="1"/>
    <n v="1"/>
    <n v="70"/>
    <n v="95"/>
    <n v="70"/>
    <n v="95"/>
    <n v="25"/>
  </r>
  <r>
    <x v="144"/>
    <n v="37"/>
    <s v="Germany"/>
    <x v="5"/>
    <x v="0"/>
    <x v="2"/>
    <n v="3"/>
    <n v="15"/>
    <n v="20.333333333333332"/>
    <n v="45"/>
    <n v="61"/>
    <n v="16"/>
  </r>
  <r>
    <x v="147"/>
    <n v="37"/>
    <s v="Germany"/>
    <x v="5"/>
    <x v="0"/>
    <x v="1"/>
    <n v="3"/>
    <n v="315"/>
    <n v="434.66666666666669"/>
    <n v="945"/>
    <n v="1304"/>
    <n v="359"/>
  </r>
  <r>
    <x v="147"/>
    <n v="37"/>
    <s v="Germany"/>
    <x v="5"/>
    <x v="0"/>
    <x v="2"/>
    <n v="1"/>
    <n v="290"/>
    <n v="381"/>
    <n v="290"/>
    <n v="381"/>
    <n v="91"/>
  </r>
  <r>
    <x v="147"/>
    <n v="37"/>
    <s v="Germany"/>
    <x v="5"/>
    <x v="0"/>
    <x v="2"/>
    <n v="3"/>
    <n v="20"/>
    <n v="28"/>
    <n v="60"/>
    <n v="84"/>
    <n v="24"/>
  </r>
  <r>
    <x v="29"/>
    <n v="38"/>
    <s v="Germany"/>
    <x v="3"/>
    <x v="0"/>
    <x v="1"/>
    <n v="3"/>
    <n v="46.67"/>
    <n v="60"/>
    <n v="140.01"/>
    <n v="180"/>
    <n v="39.990000000000009"/>
  </r>
  <r>
    <x v="12"/>
    <n v="38"/>
    <s v="Germany"/>
    <x v="3"/>
    <x v="0"/>
    <x v="1"/>
    <n v="1"/>
    <n v="595"/>
    <n v="792"/>
    <n v="595"/>
    <n v="792"/>
    <n v="197"/>
  </r>
  <r>
    <x v="34"/>
    <n v="38"/>
    <s v="Germany"/>
    <x v="3"/>
    <x v="0"/>
    <x v="1"/>
    <n v="2"/>
    <n v="420"/>
    <n v="538.5"/>
    <n v="840"/>
    <n v="1077"/>
    <n v="237"/>
  </r>
  <r>
    <x v="4"/>
    <n v="36"/>
    <s v="Germany"/>
    <x v="3"/>
    <x v="0"/>
    <x v="0"/>
    <n v="2"/>
    <n v="348"/>
    <n v="475"/>
    <n v="696"/>
    <n v="950"/>
    <n v="254"/>
  </r>
  <r>
    <x v="9"/>
    <n v="36"/>
    <s v="Germany"/>
    <x v="3"/>
    <x v="0"/>
    <x v="0"/>
    <n v="1"/>
    <n v="60"/>
    <n v="76"/>
    <n v="60"/>
    <n v="76"/>
    <n v="16"/>
  </r>
  <r>
    <x v="158"/>
    <n v="42"/>
    <s v="Germany"/>
    <x v="0"/>
    <x v="0"/>
    <x v="2"/>
    <n v="3"/>
    <n v="96.67"/>
    <n v="137"/>
    <n v="290.01"/>
    <n v="411"/>
    <n v="120.99000000000001"/>
  </r>
  <r>
    <x v="45"/>
    <n v="42"/>
    <s v="Germany"/>
    <x v="0"/>
    <x v="0"/>
    <x v="2"/>
    <n v="3"/>
    <n v="53.33"/>
    <n v="69.333333333333329"/>
    <n v="159.99"/>
    <n v="208"/>
    <n v="48.009999999999991"/>
  </r>
  <r>
    <x v="45"/>
    <n v="42"/>
    <s v="Germany"/>
    <x v="0"/>
    <x v="0"/>
    <x v="2"/>
    <n v="3"/>
    <n v="41.67"/>
    <n v="55.666666666666664"/>
    <n v="125.01"/>
    <n v="167"/>
    <n v="41.989999999999995"/>
  </r>
  <r>
    <x v="49"/>
    <n v="42"/>
    <s v="Germany"/>
    <x v="0"/>
    <x v="0"/>
    <x v="2"/>
    <n v="3"/>
    <n v="3"/>
    <n v="4"/>
    <n v="9"/>
    <n v="12"/>
    <n v="3"/>
  </r>
  <r>
    <x v="49"/>
    <n v="42"/>
    <s v="Germany"/>
    <x v="0"/>
    <x v="0"/>
    <x v="2"/>
    <n v="3"/>
    <n v="18.329999999999998"/>
    <n v="22.666666666666668"/>
    <n v="54.989999999999995"/>
    <n v="68"/>
    <n v="13.010000000000005"/>
  </r>
  <r>
    <x v="126"/>
    <n v="41"/>
    <s v="Germany"/>
    <x v="0"/>
    <x v="0"/>
    <x v="1"/>
    <n v="2"/>
    <n v="140"/>
    <n v="177"/>
    <n v="280"/>
    <n v="354"/>
    <n v="74"/>
  </r>
  <r>
    <x v="126"/>
    <n v="41"/>
    <s v="Germany"/>
    <x v="0"/>
    <x v="0"/>
    <x v="2"/>
    <n v="3"/>
    <n v="38.33"/>
    <n v="54"/>
    <n v="114.99"/>
    <n v="162"/>
    <n v="47.010000000000005"/>
  </r>
  <r>
    <x v="126"/>
    <n v="41"/>
    <s v="Germany"/>
    <x v="0"/>
    <x v="0"/>
    <x v="2"/>
    <n v="1"/>
    <n v="170"/>
    <n v="222"/>
    <n v="170"/>
    <n v="222"/>
    <n v="52"/>
  </r>
  <r>
    <x v="57"/>
    <n v="41"/>
    <s v="Germany"/>
    <x v="5"/>
    <x v="0"/>
    <x v="2"/>
    <n v="2"/>
    <n v="45"/>
    <n v="55.5"/>
    <n v="90"/>
    <n v="111"/>
    <n v="21"/>
  </r>
  <r>
    <x v="57"/>
    <n v="41"/>
    <s v="Germany"/>
    <x v="5"/>
    <x v="0"/>
    <x v="2"/>
    <n v="3"/>
    <n v="33.33"/>
    <n v="42.333333333333336"/>
    <n v="99.99"/>
    <n v="127"/>
    <n v="27.010000000000005"/>
  </r>
  <r>
    <x v="31"/>
    <n v="40"/>
    <s v="Germany"/>
    <x v="0"/>
    <x v="0"/>
    <x v="1"/>
    <n v="3"/>
    <n v="186.67"/>
    <n v="241.33333333333334"/>
    <n v="560.01"/>
    <n v="724"/>
    <n v="163.99"/>
  </r>
  <r>
    <x v="96"/>
    <n v="40"/>
    <s v="Germany"/>
    <x v="3"/>
    <x v="0"/>
    <x v="4"/>
    <n v="3"/>
    <n v="63.67"/>
    <n v="87"/>
    <n v="191.01"/>
    <n v="261"/>
    <n v="69.990000000000009"/>
  </r>
  <r>
    <x v="96"/>
    <n v="40"/>
    <s v="Germany"/>
    <x v="3"/>
    <x v="0"/>
    <x v="2"/>
    <n v="3"/>
    <n v="11.67"/>
    <n v="16.666666666666668"/>
    <n v="35.01"/>
    <n v="50"/>
    <n v="14.990000000000002"/>
  </r>
  <r>
    <x v="96"/>
    <n v="40"/>
    <s v="Germany"/>
    <x v="3"/>
    <x v="0"/>
    <x v="2"/>
    <n v="2"/>
    <n v="36"/>
    <n v="49"/>
    <n v="72"/>
    <n v="98"/>
    <n v="26"/>
  </r>
  <r>
    <x v="3"/>
    <n v="40"/>
    <s v="Germany"/>
    <x v="5"/>
    <x v="0"/>
    <x v="1"/>
    <n v="2"/>
    <n v="297.5"/>
    <n v="405"/>
    <n v="595"/>
    <n v="810"/>
    <n v="215"/>
  </r>
  <r>
    <x v="3"/>
    <n v="40"/>
    <s v="Germany"/>
    <x v="5"/>
    <x v="0"/>
    <x v="0"/>
    <n v="1"/>
    <n v="40"/>
    <n v="55"/>
    <n v="40"/>
    <n v="55"/>
    <n v="15"/>
  </r>
  <r>
    <x v="3"/>
    <n v="40"/>
    <s v="Germany"/>
    <x v="5"/>
    <x v="0"/>
    <x v="0"/>
    <n v="1"/>
    <n v="525"/>
    <n v="730"/>
    <n v="525"/>
    <n v="730"/>
    <n v="205"/>
  </r>
  <r>
    <x v="165"/>
    <n v="40"/>
    <s v="Germany"/>
    <x v="5"/>
    <x v="0"/>
    <x v="1"/>
    <n v="1"/>
    <n v="945"/>
    <n v="1282"/>
    <n v="945"/>
    <n v="1282"/>
    <n v="337"/>
  </r>
  <r>
    <x v="165"/>
    <n v="40"/>
    <s v="Germany"/>
    <x v="5"/>
    <x v="0"/>
    <x v="0"/>
    <n v="2"/>
    <n v="114"/>
    <n v="161.5"/>
    <n v="228"/>
    <n v="323"/>
    <n v="95"/>
  </r>
  <r>
    <x v="165"/>
    <n v="40"/>
    <s v="Germany"/>
    <x v="5"/>
    <x v="0"/>
    <x v="0"/>
    <n v="2"/>
    <n v="2"/>
    <n v="3"/>
    <n v="4"/>
    <n v="6"/>
    <n v="2"/>
  </r>
  <r>
    <x v="119"/>
    <n v="40"/>
    <s v="Germany"/>
    <x v="1"/>
    <x v="0"/>
    <x v="3"/>
    <n v="1"/>
    <n v="1210"/>
    <n v="1631"/>
    <n v="1210"/>
    <n v="1631"/>
    <n v="421"/>
  </r>
  <r>
    <x v="171"/>
    <n v="21"/>
    <s v="Germany"/>
    <x v="0"/>
    <x v="0"/>
    <x v="0"/>
    <n v="2"/>
    <n v="24"/>
    <n v="29"/>
    <n v="48"/>
    <n v="58"/>
    <n v="10"/>
  </r>
  <r>
    <x v="155"/>
    <n v="21"/>
    <s v="Germany"/>
    <x v="0"/>
    <x v="0"/>
    <x v="0"/>
    <n v="3"/>
    <n v="143.33000000000001"/>
    <n v="200.33333333333334"/>
    <n v="429.99"/>
    <n v="601"/>
    <n v="171.01"/>
  </r>
  <r>
    <x v="14"/>
    <n v="18"/>
    <s v="Germany"/>
    <x v="2"/>
    <x v="0"/>
    <x v="0"/>
    <n v="1"/>
    <n v="27"/>
    <n v="38"/>
    <n v="27"/>
    <n v="38"/>
    <n v="11"/>
  </r>
  <r>
    <x v="14"/>
    <n v="18"/>
    <s v="Germany"/>
    <x v="2"/>
    <x v="0"/>
    <x v="0"/>
    <n v="3"/>
    <n v="143.33000000000001"/>
    <n v="191.66666666666666"/>
    <n v="429.99"/>
    <n v="575"/>
    <n v="145.01"/>
  </r>
  <r>
    <x v="83"/>
    <n v="20"/>
    <s v="Germany"/>
    <x v="5"/>
    <x v="0"/>
    <x v="2"/>
    <n v="2"/>
    <n v="47.5"/>
    <n v="65"/>
    <n v="95"/>
    <n v="130"/>
    <n v="35"/>
  </r>
  <r>
    <x v="142"/>
    <n v="64"/>
    <s v="Germany"/>
    <x v="5"/>
    <x v="0"/>
    <x v="0"/>
    <n v="3"/>
    <n v="45"/>
    <n v="60.333333333333336"/>
    <n v="135"/>
    <n v="181"/>
    <n v="46"/>
  </r>
  <r>
    <x v="14"/>
    <n v="30"/>
    <s v="Germany"/>
    <x v="3"/>
    <x v="0"/>
    <x v="0"/>
    <n v="3"/>
    <n v="7.67"/>
    <n v="9.3333333333333339"/>
    <n v="23.009999999999998"/>
    <n v="28"/>
    <n v="4.990000000000002"/>
  </r>
  <r>
    <x v="14"/>
    <n v="30"/>
    <s v="Germany"/>
    <x v="3"/>
    <x v="0"/>
    <x v="0"/>
    <n v="2"/>
    <n v="70"/>
    <n v="91"/>
    <n v="140"/>
    <n v="182"/>
    <n v="42"/>
  </r>
  <r>
    <x v="14"/>
    <n v="30"/>
    <s v="Germany"/>
    <x v="3"/>
    <x v="0"/>
    <x v="0"/>
    <n v="3"/>
    <n v="50"/>
    <n v="64.333333333333329"/>
    <n v="150"/>
    <n v="193"/>
    <n v="43"/>
  </r>
  <r>
    <x v="133"/>
    <n v="30"/>
    <s v="Germany"/>
    <x v="5"/>
    <x v="0"/>
    <x v="1"/>
    <n v="3"/>
    <n v="198.33"/>
    <n v="266"/>
    <n v="594.99"/>
    <n v="798"/>
    <n v="203.01"/>
  </r>
  <r>
    <x v="122"/>
    <n v="30"/>
    <s v="Germany"/>
    <x v="5"/>
    <x v="0"/>
    <x v="1"/>
    <n v="3"/>
    <n v="163.33000000000001"/>
    <n v="202"/>
    <n v="489.99"/>
    <n v="606"/>
    <n v="116.00999999999999"/>
  </r>
  <r>
    <x v="147"/>
    <n v="29"/>
    <s v="Germany"/>
    <x v="2"/>
    <x v="0"/>
    <x v="2"/>
    <n v="2"/>
    <n v="20"/>
    <n v="26.5"/>
    <n v="40"/>
    <n v="53"/>
    <n v="13"/>
  </r>
  <r>
    <x v="147"/>
    <n v="29"/>
    <s v="Germany"/>
    <x v="2"/>
    <x v="0"/>
    <x v="2"/>
    <n v="3"/>
    <n v="45"/>
    <n v="60"/>
    <n v="135"/>
    <n v="180"/>
    <n v="45"/>
  </r>
  <r>
    <x v="45"/>
    <n v="25"/>
    <s v="Germany"/>
    <x v="0"/>
    <x v="0"/>
    <x v="4"/>
    <n v="2"/>
    <n v="107.5"/>
    <n v="156.5"/>
    <n v="215"/>
    <n v="313"/>
    <n v="98"/>
  </r>
  <r>
    <x v="148"/>
    <n v="25"/>
    <s v="Germany"/>
    <x v="0"/>
    <x v="0"/>
    <x v="0"/>
    <n v="1"/>
    <n v="225"/>
    <n v="308"/>
    <n v="225"/>
    <n v="308"/>
    <n v="83"/>
  </r>
  <r>
    <x v="148"/>
    <n v="25"/>
    <s v="Germany"/>
    <x v="0"/>
    <x v="0"/>
    <x v="0"/>
    <n v="1"/>
    <n v="96"/>
    <n v="128"/>
    <n v="96"/>
    <n v="128"/>
    <n v="32"/>
  </r>
  <r>
    <x v="79"/>
    <n v="25"/>
    <s v="Germany"/>
    <x v="0"/>
    <x v="0"/>
    <x v="1"/>
    <n v="2"/>
    <n v="437.5"/>
    <n v="556.5"/>
    <n v="875"/>
    <n v="1113"/>
    <n v="238"/>
  </r>
  <r>
    <x v="79"/>
    <n v="25"/>
    <s v="Germany"/>
    <x v="0"/>
    <x v="0"/>
    <x v="0"/>
    <n v="2"/>
    <n v="45"/>
    <n v="62.5"/>
    <n v="90"/>
    <n v="125"/>
    <n v="35"/>
  </r>
  <r>
    <x v="79"/>
    <n v="25"/>
    <s v="Germany"/>
    <x v="0"/>
    <x v="0"/>
    <x v="0"/>
    <n v="2"/>
    <n v="350"/>
    <n v="465"/>
    <n v="700"/>
    <n v="930"/>
    <n v="230"/>
  </r>
  <r>
    <x v="54"/>
    <n v="25"/>
    <s v="Germany"/>
    <x v="2"/>
    <x v="0"/>
    <x v="1"/>
    <n v="1"/>
    <n v="35"/>
    <n v="48"/>
    <n v="35"/>
    <n v="48"/>
    <n v="13"/>
  </r>
  <r>
    <x v="54"/>
    <n v="25"/>
    <s v="Germany"/>
    <x v="2"/>
    <x v="0"/>
    <x v="0"/>
    <n v="3"/>
    <n v="26.67"/>
    <n v="34.666666666666664"/>
    <n v="80.010000000000005"/>
    <n v="104"/>
    <n v="23.989999999999995"/>
  </r>
  <r>
    <x v="162"/>
    <n v="25"/>
    <s v="Germany"/>
    <x v="2"/>
    <x v="0"/>
    <x v="1"/>
    <n v="3"/>
    <n v="140"/>
    <n v="181.66666666666666"/>
    <n v="420"/>
    <n v="545"/>
    <n v="125"/>
  </r>
  <r>
    <x v="162"/>
    <n v="25"/>
    <s v="Germany"/>
    <x v="2"/>
    <x v="0"/>
    <x v="0"/>
    <n v="2"/>
    <n v="70"/>
    <n v="91.5"/>
    <n v="140"/>
    <n v="183"/>
    <n v="43"/>
  </r>
  <r>
    <x v="172"/>
    <n v="25"/>
    <s v="Germany"/>
    <x v="2"/>
    <x v="0"/>
    <x v="0"/>
    <n v="3"/>
    <n v="20.67"/>
    <n v="27.666666666666668"/>
    <n v="62.010000000000005"/>
    <n v="83"/>
    <n v="20.989999999999995"/>
  </r>
  <r>
    <x v="172"/>
    <n v="25"/>
    <s v="Germany"/>
    <x v="2"/>
    <x v="0"/>
    <x v="0"/>
    <n v="1"/>
    <n v="95"/>
    <n v="124"/>
    <n v="95"/>
    <n v="124"/>
    <n v="29"/>
  </r>
  <r>
    <x v="172"/>
    <n v="25"/>
    <s v="Germany"/>
    <x v="2"/>
    <x v="0"/>
    <x v="0"/>
    <n v="2"/>
    <n v="12.5"/>
    <n v="16.5"/>
    <n v="25"/>
    <n v="33"/>
    <n v="8"/>
  </r>
  <r>
    <x v="87"/>
    <n v="25"/>
    <s v="Germany"/>
    <x v="2"/>
    <x v="0"/>
    <x v="0"/>
    <n v="2"/>
    <n v="27.5"/>
    <n v="37"/>
    <n v="55"/>
    <n v="74"/>
    <n v="19"/>
  </r>
  <r>
    <x v="87"/>
    <n v="25"/>
    <s v="Germany"/>
    <x v="2"/>
    <x v="0"/>
    <x v="0"/>
    <n v="1"/>
    <n v="630"/>
    <n v="867"/>
    <n v="630"/>
    <n v="867"/>
    <n v="237"/>
  </r>
  <r>
    <x v="87"/>
    <n v="25"/>
    <s v="Germany"/>
    <x v="2"/>
    <x v="0"/>
    <x v="0"/>
    <n v="2"/>
    <n v="72.5"/>
    <n v="101.5"/>
    <n v="145"/>
    <n v="203"/>
    <n v="58"/>
  </r>
  <r>
    <x v="76"/>
    <n v="25"/>
    <s v="Germany"/>
    <x v="2"/>
    <x v="0"/>
    <x v="1"/>
    <n v="3"/>
    <n v="186.67"/>
    <n v="267"/>
    <n v="560.01"/>
    <n v="801"/>
    <n v="240.99"/>
  </r>
  <r>
    <x v="76"/>
    <n v="25"/>
    <s v="Germany"/>
    <x v="2"/>
    <x v="0"/>
    <x v="0"/>
    <n v="3"/>
    <n v="35"/>
    <n v="45.333333333333336"/>
    <n v="105"/>
    <n v="136"/>
    <n v="31"/>
  </r>
  <r>
    <x v="35"/>
    <n v="24"/>
    <s v="Germany"/>
    <x v="0"/>
    <x v="0"/>
    <x v="0"/>
    <n v="1"/>
    <n v="50"/>
    <n v="66"/>
    <n v="50"/>
    <n v="66"/>
    <n v="16"/>
  </r>
  <r>
    <x v="35"/>
    <n v="24"/>
    <s v="Germany"/>
    <x v="0"/>
    <x v="0"/>
    <x v="0"/>
    <n v="3"/>
    <n v="50"/>
    <n v="73.333333333333329"/>
    <n v="150"/>
    <n v="220"/>
    <n v="70"/>
  </r>
  <r>
    <x v="53"/>
    <n v="24"/>
    <s v="Germany"/>
    <x v="0"/>
    <x v="0"/>
    <x v="0"/>
    <n v="1"/>
    <n v="300"/>
    <n v="369"/>
    <n v="300"/>
    <n v="369"/>
    <n v="69"/>
  </r>
  <r>
    <x v="173"/>
    <n v="24"/>
    <s v="Germany"/>
    <x v="0"/>
    <x v="0"/>
    <x v="0"/>
    <n v="3"/>
    <n v="2.33"/>
    <n v="3"/>
    <n v="6.99"/>
    <n v="9"/>
    <n v="2.0099999999999998"/>
  </r>
  <r>
    <x v="173"/>
    <n v="24"/>
    <s v="Germany"/>
    <x v="0"/>
    <x v="0"/>
    <x v="0"/>
    <n v="3"/>
    <n v="23.33"/>
    <n v="33.666666666666664"/>
    <n v="69.989999999999995"/>
    <n v="101"/>
    <n v="31.010000000000005"/>
  </r>
  <r>
    <x v="173"/>
    <n v="24"/>
    <s v="Germany"/>
    <x v="0"/>
    <x v="0"/>
    <x v="0"/>
    <n v="3"/>
    <n v="290"/>
    <n v="380.33333333333331"/>
    <n v="870"/>
    <n v="1141"/>
    <n v="271"/>
  </r>
  <r>
    <x v="82"/>
    <n v="18"/>
    <s v="Germany"/>
    <x v="3"/>
    <x v="0"/>
    <x v="3"/>
    <n v="2"/>
    <n v="495"/>
    <n v="661"/>
    <n v="990"/>
    <n v="1322"/>
    <n v="332"/>
  </r>
  <r>
    <x v="152"/>
    <n v="17"/>
    <s v="Germany"/>
    <x v="2"/>
    <x v="0"/>
    <x v="2"/>
    <n v="1"/>
    <n v="20"/>
    <n v="28"/>
    <n v="20"/>
    <n v="28"/>
    <n v="8"/>
  </r>
  <r>
    <x v="152"/>
    <n v="17"/>
    <s v="Germany"/>
    <x v="2"/>
    <x v="0"/>
    <x v="2"/>
    <n v="3"/>
    <n v="66.67"/>
    <n v="95.666666666666671"/>
    <n v="200.01"/>
    <n v="287"/>
    <n v="86.990000000000009"/>
  </r>
  <r>
    <x v="86"/>
    <n v="17"/>
    <s v="Germany"/>
    <x v="0"/>
    <x v="0"/>
    <x v="2"/>
    <n v="1"/>
    <n v="30"/>
    <n v="38"/>
    <n v="30"/>
    <n v="38"/>
    <n v="8"/>
  </r>
  <r>
    <x v="86"/>
    <n v="17"/>
    <s v="Germany"/>
    <x v="0"/>
    <x v="0"/>
    <x v="2"/>
    <n v="2"/>
    <n v="40"/>
    <n v="53.5"/>
    <n v="80"/>
    <n v="107"/>
    <n v="27"/>
  </r>
  <r>
    <x v="26"/>
    <n v="23"/>
    <s v="Germany"/>
    <x v="2"/>
    <x v="0"/>
    <x v="2"/>
    <n v="2"/>
    <n v="55"/>
    <n v="68"/>
    <n v="110"/>
    <n v="136"/>
    <n v="26"/>
  </r>
  <r>
    <x v="26"/>
    <n v="23"/>
    <s v="Germany"/>
    <x v="2"/>
    <x v="0"/>
    <x v="2"/>
    <n v="2"/>
    <n v="150"/>
    <n v="196"/>
    <n v="300"/>
    <n v="392"/>
    <n v="92"/>
  </r>
  <r>
    <x v="53"/>
    <n v="44"/>
    <s v="Germany"/>
    <x v="3"/>
    <x v="0"/>
    <x v="0"/>
    <n v="1"/>
    <n v="23"/>
    <n v="31"/>
    <n v="23"/>
    <n v="31"/>
    <n v="8"/>
  </r>
  <r>
    <x v="53"/>
    <n v="44"/>
    <s v="Germany"/>
    <x v="3"/>
    <x v="0"/>
    <x v="0"/>
    <n v="2"/>
    <n v="225"/>
    <n v="315"/>
    <n v="450"/>
    <n v="630"/>
    <n v="180"/>
  </r>
  <r>
    <x v="47"/>
    <n v="51"/>
    <s v="Germany"/>
    <x v="2"/>
    <x v="0"/>
    <x v="1"/>
    <n v="1"/>
    <n v="735"/>
    <n v="897"/>
    <n v="735"/>
    <n v="897"/>
    <n v="162"/>
  </r>
  <r>
    <x v="125"/>
    <n v="51"/>
    <s v="Germany"/>
    <x v="2"/>
    <x v="0"/>
    <x v="1"/>
    <n v="3"/>
    <n v="116.67"/>
    <n v="149.33333333333334"/>
    <n v="350.01"/>
    <n v="448"/>
    <n v="97.990000000000009"/>
  </r>
  <r>
    <x v="125"/>
    <n v="51"/>
    <s v="Germany"/>
    <x v="2"/>
    <x v="0"/>
    <x v="0"/>
    <n v="3"/>
    <n v="10"/>
    <n v="13.666666666666666"/>
    <n v="30"/>
    <n v="41"/>
    <n v="11"/>
  </r>
  <r>
    <x v="131"/>
    <n v="51"/>
    <s v="Germany"/>
    <x v="2"/>
    <x v="0"/>
    <x v="1"/>
    <n v="3"/>
    <n v="70"/>
    <n v="93"/>
    <n v="210"/>
    <n v="279"/>
    <n v="69"/>
  </r>
  <r>
    <x v="31"/>
    <n v="37"/>
    <s v="Germany"/>
    <x v="2"/>
    <x v="0"/>
    <x v="2"/>
    <n v="2"/>
    <n v="5"/>
    <n v="6.5"/>
    <n v="10"/>
    <n v="13"/>
    <n v="3"/>
  </r>
  <r>
    <x v="49"/>
    <n v="37"/>
    <s v="Germany"/>
    <x v="3"/>
    <x v="0"/>
    <x v="2"/>
    <n v="2"/>
    <n v="52.5"/>
    <n v="71"/>
    <n v="105"/>
    <n v="142"/>
    <n v="37"/>
  </r>
  <r>
    <x v="49"/>
    <n v="37"/>
    <s v="Germany"/>
    <x v="3"/>
    <x v="0"/>
    <x v="2"/>
    <n v="2"/>
    <n v="10"/>
    <n v="13.5"/>
    <n v="20"/>
    <n v="27"/>
    <n v="7"/>
  </r>
  <r>
    <x v="9"/>
    <n v="36"/>
    <s v="Germany"/>
    <x v="3"/>
    <x v="0"/>
    <x v="1"/>
    <n v="2"/>
    <n v="245"/>
    <n v="330"/>
    <n v="490"/>
    <n v="660"/>
    <n v="170"/>
  </r>
  <r>
    <x v="67"/>
    <n v="33"/>
    <s v="Germany"/>
    <x v="3"/>
    <x v="0"/>
    <x v="2"/>
    <n v="1"/>
    <n v="60"/>
    <n v="83"/>
    <n v="60"/>
    <n v="83"/>
    <n v="23"/>
  </r>
  <r>
    <x v="87"/>
    <n v="33"/>
    <s v="Germany"/>
    <x v="3"/>
    <x v="0"/>
    <x v="1"/>
    <n v="2"/>
    <n v="297.5"/>
    <n v="402"/>
    <n v="595"/>
    <n v="804"/>
    <n v="209"/>
  </r>
  <r>
    <x v="107"/>
    <n v="33"/>
    <s v="Germany"/>
    <x v="1"/>
    <x v="0"/>
    <x v="1"/>
    <n v="2"/>
    <n v="367.5"/>
    <n v="492"/>
    <n v="735"/>
    <n v="984"/>
    <n v="249"/>
  </r>
  <r>
    <x v="16"/>
    <n v="33"/>
    <s v="Germany"/>
    <x v="1"/>
    <x v="0"/>
    <x v="1"/>
    <n v="3"/>
    <n v="11.67"/>
    <n v="16.333333333333332"/>
    <n v="35.01"/>
    <n v="49"/>
    <n v="13.990000000000002"/>
  </r>
  <r>
    <x v="16"/>
    <n v="33"/>
    <s v="Germany"/>
    <x v="1"/>
    <x v="0"/>
    <x v="2"/>
    <n v="1"/>
    <n v="65"/>
    <n v="87"/>
    <n v="65"/>
    <n v="87"/>
    <n v="22"/>
  </r>
  <r>
    <x v="16"/>
    <n v="33"/>
    <s v="Germany"/>
    <x v="1"/>
    <x v="0"/>
    <x v="2"/>
    <n v="3"/>
    <n v="39"/>
    <n v="50.666666666666664"/>
    <n v="117"/>
    <n v="152"/>
    <n v="35"/>
  </r>
  <r>
    <x v="14"/>
    <n v="30"/>
    <s v="Germany"/>
    <x v="0"/>
    <x v="0"/>
    <x v="1"/>
    <n v="2"/>
    <n v="192.5"/>
    <n v="280.5"/>
    <n v="385"/>
    <n v="561"/>
    <n v="176"/>
  </r>
  <r>
    <x v="158"/>
    <n v="29"/>
    <s v="Germany"/>
    <x v="2"/>
    <x v="0"/>
    <x v="1"/>
    <n v="1"/>
    <n v="630"/>
    <n v="856"/>
    <n v="630"/>
    <n v="856"/>
    <n v="226"/>
  </r>
  <r>
    <x v="160"/>
    <n v="29"/>
    <s v="Germany"/>
    <x v="2"/>
    <x v="0"/>
    <x v="1"/>
    <n v="3"/>
    <n v="245"/>
    <n v="327.33333333333331"/>
    <n v="735"/>
    <n v="982"/>
    <n v="247"/>
  </r>
  <r>
    <x v="57"/>
    <n v="29"/>
    <s v="Germany"/>
    <x v="2"/>
    <x v="0"/>
    <x v="1"/>
    <n v="3"/>
    <n v="175"/>
    <n v="223"/>
    <n v="525"/>
    <n v="669"/>
    <n v="144"/>
  </r>
  <r>
    <x v="28"/>
    <n v="29"/>
    <s v="Germany"/>
    <x v="2"/>
    <x v="0"/>
    <x v="2"/>
    <n v="2"/>
    <n v="47.5"/>
    <n v="60.5"/>
    <n v="95"/>
    <n v="121"/>
    <n v="26"/>
  </r>
  <r>
    <x v="28"/>
    <n v="29"/>
    <s v="Germany"/>
    <x v="2"/>
    <x v="0"/>
    <x v="2"/>
    <n v="2"/>
    <n v="72"/>
    <n v="97"/>
    <n v="144"/>
    <n v="194"/>
    <n v="50"/>
  </r>
  <r>
    <x v="137"/>
    <n v="29"/>
    <s v="Germany"/>
    <x v="2"/>
    <x v="0"/>
    <x v="2"/>
    <n v="3"/>
    <n v="31.67"/>
    <n v="42.666666666666664"/>
    <n v="95.01"/>
    <n v="128"/>
    <n v="32.989999999999995"/>
  </r>
  <r>
    <x v="137"/>
    <n v="29"/>
    <s v="Germany"/>
    <x v="2"/>
    <x v="0"/>
    <x v="2"/>
    <n v="3"/>
    <n v="20"/>
    <n v="26.333333333333332"/>
    <n v="60"/>
    <n v="79"/>
    <n v="19"/>
  </r>
  <r>
    <x v="12"/>
    <n v="27"/>
    <s v="Germany"/>
    <x v="1"/>
    <x v="0"/>
    <x v="1"/>
    <n v="2"/>
    <n v="70"/>
    <n v="104.5"/>
    <n v="140"/>
    <n v="209"/>
    <n v="69"/>
  </r>
  <r>
    <x v="1"/>
    <n v="27"/>
    <s v="Germany"/>
    <x v="5"/>
    <x v="0"/>
    <x v="0"/>
    <n v="2"/>
    <n v="15"/>
    <n v="19"/>
    <n v="30"/>
    <n v="38"/>
    <n v="8"/>
  </r>
  <r>
    <x v="71"/>
    <n v="26"/>
    <s v="Germany"/>
    <x v="0"/>
    <x v="0"/>
    <x v="1"/>
    <n v="1"/>
    <n v="385"/>
    <n v="513"/>
    <n v="385"/>
    <n v="513"/>
    <n v="128"/>
  </r>
  <r>
    <x v="51"/>
    <n v="27"/>
    <s v="Germany"/>
    <x v="2"/>
    <x v="0"/>
    <x v="2"/>
    <n v="1"/>
    <n v="240"/>
    <n v="315"/>
    <n v="240"/>
    <n v="315"/>
    <n v="75"/>
  </r>
  <r>
    <x v="113"/>
    <n v="27"/>
    <s v="Germany"/>
    <x v="2"/>
    <x v="0"/>
    <x v="1"/>
    <n v="2"/>
    <n v="472.5"/>
    <n v="661.5"/>
    <n v="945"/>
    <n v="1323"/>
    <n v="378"/>
  </r>
  <r>
    <x v="148"/>
    <n v="27"/>
    <s v="Germany"/>
    <x v="2"/>
    <x v="0"/>
    <x v="1"/>
    <n v="1"/>
    <n v="945"/>
    <n v="1323"/>
    <n v="945"/>
    <n v="1323"/>
    <n v="378"/>
  </r>
  <r>
    <x v="148"/>
    <n v="27"/>
    <s v="Germany"/>
    <x v="2"/>
    <x v="0"/>
    <x v="2"/>
    <n v="1"/>
    <n v="234"/>
    <n v="299"/>
    <n v="234"/>
    <n v="299"/>
    <n v="65"/>
  </r>
  <r>
    <x v="148"/>
    <n v="27"/>
    <s v="Germany"/>
    <x v="2"/>
    <x v="0"/>
    <x v="2"/>
    <n v="3"/>
    <n v="41.67"/>
    <n v="53.333333333333336"/>
    <n v="125.01"/>
    <n v="160"/>
    <n v="34.989999999999995"/>
  </r>
  <r>
    <x v="34"/>
    <n v="27"/>
    <s v="Germany"/>
    <x v="2"/>
    <x v="0"/>
    <x v="2"/>
    <n v="2"/>
    <n v="125"/>
    <n v="163"/>
    <n v="250"/>
    <n v="326"/>
    <n v="76"/>
  </r>
  <r>
    <x v="149"/>
    <n v="25"/>
    <s v="Germany"/>
    <x v="1"/>
    <x v="0"/>
    <x v="2"/>
    <n v="3"/>
    <n v="20"/>
    <n v="26"/>
    <n v="60"/>
    <n v="78"/>
    <n v="18"/>
  </r>
  <r>
    <x v="149"/>
    <n v="25"/>
    <s v="Germany"/>
    <x v="1"/>
    <x v="0"/>
    <x v="2"/>
    <n v="1"/>
    <n v="230"/>
    <n v="311"/>
    <n v="230"/>
    <n v="311"/>
    <n v="81"/>
  </r>
  <r>
    <x v="162"/>
    <n v="24"/>
    <s v="Germany"/>
    <x v="2"/>
    <x v="0"/>
    <x v="2"/>
    <n v="3"/>
    <n v="36"/>
    <n v="50"/>
    <n v="108"/>
    <n v="150"/>
    <n v="42"/>
  </r>
  <r>
    <x v="162"/>
    <n v="24"/>
    <s v="Germany"/>
    <x v="2"/>
    <x v="0"/>
    <x v="2"/>
    <n v="3"/>
    <n v="11.67"/>
    <n v="15.333333333333334"/>
    <n v="35.01"/>
    <n v="46"/>
    <n v="10.990000000000002"/>
  </r>
  <r>
    <x v="151"/>
    <n v="24"/>
    <s v="Germany"/>
    <x v="2"/>
    <x v="0"/>
    <x v="3"/>
    <n v="3"/>
    <n v="110"/>
    <n v="150"/>
    <n v="330"/>
    <n v="450"/>
    <n v="120"/>
  </r>
  <r>
    <x v="154"/>
    <n v="48"/>
    <s v="Germany"/>
    <x v="1"/>
    <x v="0"/>
    <x v="2"/>
    <n v="2"/>
    <n v="55"/>
    <n v="73"/>
    <n v="110"/>
    <n v="146"/>
    <n v="36"/>
  </r>
  <r>
    <x v="154"/>
    <n v="48"/>
    <s v="Germany"/>
    <x v="1"/>
    <x v="0"/>
    <x v="2"/>
    <n v="1"/>
    <n v="110"/>
    <n v="146"/>
    <n v="110"/>
    <n v="146"/>
    <n v="36"/>
  </r>
  <r>
    <x v="65"/>
    <n v="44"/>
    <s v="Germany"/>
    <x v="5"/>
    <x v="0"/>
    <x v="1"/>
    <n v="3"/>
    <n v="151.66999999999999"/>
    <n v="196.66666666666666"/>
    <n v="455.01"/>
    <n v="590"/>
    <n v="134.99"/>
  </r>
  <r>
    <x v="143"/>
    <n v="44"/>
    <s v="Germany"/>
    <x v="5"/>
    <x v="0"/>
    <x v="1"/>
    <n v="1"/>
    <n v="140"/>
    <n v="186"/>
    <n v="140"/>
    <n v="186"/>
    <n v="46"/>
  </r>
  <r>
    <x v="143"/>
    <n v="44"/>
    <s v="Germany"/>
    <x v="5"/>
    <x v="0"/>
    <x v="0"/>
    <n v="2"/>
    <n v="47.5"/>
    <n v="69"/>
    <n v="95"/>
    <n v="138"/>
    <n v="43"/>
  </r>
  <r>
    <x v="116"/>
    <n v="44"/>
    <s v="Germany"/>
    <x v="5"/>
    <x v="0"/>
    <x v="1"/>
    <n v="1"/>
    <n v="525"/>
    <n v="636"/>
    <n v="525"/>
    <n v="636"/>
    <n v="111"/>
  </r>
  <r>
    <x v="141"/>
    <n v="51"/>
    <s v="Germany"/>
    <x v="3"/>
    <x v="0"/>
    <x v="3"/>
    <n v="3"/>
    <n v="55"/>
    <n v="69.666666666666671"/>
    <n v="165"/>
    <n v="209"/>
    <n v="44"/>
  </r>
  <r>
    <x v="117"/>
    <n v="52"/>
    <s v="Germany"/>
    <x v="2"/>
    <x v="0"/>
    <x v="1"/>
    <n v="1"/>
    <n v="665"/>
    <n v="863"/>
    <n v="665"/>
    <n v="863"/>
    <n v="198"/>
  </r>
  <r>
    <x v="117"/>
    <n v="52"/>
    <s v="Germany"/>
    <x v="2"/>
    <x v="0"/>
    <x v="2"/>
    <n v="3"/>
    <n v="40"/>
    <n v="53.333333333333336"/>
    <n v="120"/>
    <n v="160"/>
    <n v="40"/>
  </r>
  <r>
    <x v="49"/>
    <n v="52"/>
    <s v="Germany"/>
    <x v="3"/>
    <x v="0"/>
    <x v="1"/>
    <n v="2"/>
    <n v="402.5"/>
    <n v="570.5"/>
    <n v="805"/>
    <n v="1141"/>
    <n v="336"/>
  </r>
  <r>
    <x v="139"/>
    <n v="52"/>
    <s v="Germany"/>
    <x v="3"/>
    <x v="0"/>
    <x v="1"/>
    <n v="3"/>
    <n v="280"/>
    <n v="369"/>
    <n v="840"/>
    <n v="1107"/>
    <n v="267"/>
  </r>
  <r>
    <x v="66"/>
    <n v="53"/>
    <s v="Germany"/>
    <x v="4"/>
    <x v="0"/>
    <x v="1"/>
    <n v="3"/>
    <n v="303.33"/>
    <n v="425.33333333333331"/>
    <n v="909.99"/>
    <n v="1276"/>
    <n v="366.01"/>
  </r>
  <r>
    <x v="66"/>
    <n v="53"/>
    <s v="Germany"/>
    <x v="4"/>
    <x v="0"/>
    <x v="2"/>
    <n v="2"/>
    <n v="60"/>
    <n v="75.5"/>
    <n v="120"/>
    <n v="151"/>
    <n v="31"/>
  </r>
  <r>
    <x v="66"/>
    <n v="53"/>
    <s v="Germany"/>
    <x v="4"/>
    <x v="0"/>
    <x v="2"/>
    <n v="3"/>
    <n v="86.67"/>
    <n v="114.66666666666667"/>
    <n v="260.01"/>
    <n v="344"/>
    <n v="83.990000000000009"/>
  </r>
  <r>
    <x v="20"/>
    <n v="38"/>
    <s v="Germany"/>
    <x v="0"/>
    <x v="0"/>
    <x v="1"/>
    <n v="3"/>
    <n v="326.67"/>
    <n v="428.33333333333331"/>
    <n v="980.01"/>
    <n v="1285"/>
    <n v="304.99"/>
  </r>
  <r>
    <x v="92"/>
    <n v="56"/>
    <s v="Germany"/>
    <x v="3"/>
    <x v="0"/>
    <x v="1"/>
    <n v="1"/>
    <n v="805"/>
    <n v="1057"/>
    <n v="805"/>
    <n v="1057"/>
    <n v="252"/>
  </r>
  <r>
    <x v="92"/>
    <n v="56"/>
    <s v="Germany"/>
    <x v="3"/>
    <x v="0"/>
    <x v="0"/>
    <n v="3"/>
    <n v="186.67"/>
    <n v="236.66666666666666"/>
    <n v="560.01"/>
    <n v="710"/>
    <n v="149.99"/>
  </r>
  <r>
    <x v="20"/>
    <n v="42"/>
    <s v="Germany"/>
    <x v="0"/>
    <x v="0"/>
    <x v="2"/>
    <n v="2"/>
    <n v="60"/>
    <n v="76.5"/>
    <n v="120"/>
    <n v="153"/>
    <n v="33"/>
  </r>
  <r>
    <x v="14"/>
    <n v="42"/>
    <s v="Germany"/>
    <x v="0"/>
    <x v="0"/>
    <x v="2"/>
    <n v="1"/>
    <n v="80"/>
    <n v="107"/>
    <n v="80"/>
    <n v="107"/>
    <n v="27"/>
  </r>
  <r>
    <x v="14"/>
    <n v="42"/>
    <s v="Germany"/>
    <x v="0"/>
    <x v="0"/>
    <x v="2"/>
    <n v="3"/>
    <n v="42"/>
    <n v="56"/>
    <n v="126"/>
    <n v="168"/>
    <n v="42"/>
  </r>
  <r>
    <x v="170"/>
    <n v="41"/>
    <s v="Germany"/>
    <x v="3"/>
    <x v="0"/>
    <x v="1"/>
    <n v="3"/>
    <n v="58.33"/>
    <n v="79.666666666666671"/>
    <n v="174.99"/>
    <n v="239"/>
    <n v="64.009999999999991"/>
  </r>
  <r>
    <x v="127"/>
    <n v="40"/>
    <s v="Germany"/>
    <x v="3"/>
    <x v="0"/>
    <x v="1"/>
    <n v="1"/>
    <n v="70"/>
    <n v="97"/>
    <n v="70"/>
    <n v="97"/>
    <n v="27"/>
  </r>
  <r>
    <x v="116"/>
    <n v="40"/>
    <s v="Germany"/>
    <x v="5"/>
    <x v="0"/>
    <x v="2"/>
    <n v="3"/>
    <n v="25"/>
    <n v="34"/>
    <n v="75"/>
    <n v="102"/>
    <n v="27"/>
  </r>
  <r>
    <x v="116"/>
    <n v="40"/>
    <s v="Germany"/>
    <x v="5"/>
    <x v="0"/>
    <x v="2"/>
    <n v="3"/>
    <n v="73.33"/>
    <n v="98"/>
    <n v="219.99"/>
    <n v="294"/>
    <n v="74.009999999999991"/>
  </r>
  <r>
    <x v="37"/>
    <n v="39"/>
    <s v="Germany"/>
    <x v="2"/>
    <x v="0"/>
    <x v="2"/>
    <n v="1"/>
    <n v="145"/>
    <n v="203"/>
    <n v="145"/>
    <n v="203"/>
    <n v="58"/>
  </r>
  <r>
    <x v="37"/>
    <n v="39"/>
    <s v="Germany"/>
    <x v="2"/>
    <x v="0"/>
    <x v="2"/>
    <n v="3"/>
    <n v="70"/>
    <n v="95"/>
    <n v="210"/>
    <n v="285"/>
    <n v="75"/>
  </r>
  <r>
    <x v="53"/>
    <n v="34"/>
    <s v="Germany"/>
    <x v="0"/>
    <x v="0"/>
    <x v="1"/>
    <n v="2"/>
    <n v="227.5"/>
    <n v="319.5"/>
    <n v="455"/>
    <n v="639"/>
    <n v="184"/>
  </r>
  <r>
    <x v="53"/>
    <n v="34"/>
    <s v="Germany"/>
    <x v="0"/>
    <x v="0"/>
    <x v="2"/>
    <n v="2"/>
    <n v="135"/>
    <n v="184"/>
    <n v="270"/>
    <n v="368"/>
    <n v="98"/>
  </r>
  <r>
    <x v="53"/>
    <n v="34"/>
    <s v="Germany"/>
    <x v="0"/>
    <x v="0"/>
    <x v="2"/>
    <n v="2"/>
    <n v="2.5"/>
    <n v="3.5"/>
    <n v="5"/>
    <n v="7"/>
    <n v="2"/>
  </r>
  <r>
    <x v="157"/>
    <n v="41"/>
    <s v="Germany"/>
    <x v="1"/>
    <x v="0"/>
    <x v="2"/>
    <n v="3"/>
    <n v="43.33"/>
    <n v="60"/>
    <n v="129.99"/>
    <n v="180"/>
    <n v="50.009999999999991"/>
  </r>
  <r>
    <x v="157"/>
    <n v="41"/>
    <s v="Germany"/>
    <x v="1"/>
    <x v="0"/>
    <x v="2"/>
    <n v="2"/>
    <n v="90"/>
    <n v="115"/>
    <n v="180"/>
    <n v="230"/>
    <n v="50"/>
  </r>
  <r>
    <x v="135"/>
    <n v="41"/>
    <s v="Germany"/>
    <x v="1"/>
    <x v="0"/>
    <x v="2"/>
    <n v="3"/>
    <n v="56.67"/>
    <n v="71.333333333333329"/>
    <n v="170.01"/>
    <n v="214"/>
    <n v="43.990000000000009"/>
  </r>
  <r>
    <x v="172"/>
    <n v="41"/>
    <s v="Germany"/>
    <x v="0"/>
    <x v="0"/>
    <x v="2"/>
    <n v="1"/>
    <n v="25"/>
    <n v="35"/>
    <n v="25"/>
    <n v="35"/>
    <n v="10"/>
  </r>
  <r>
    <x v="172"/>
    <n v="41"/>
    <s v="Germany"/>
    <x v="0"/>
    <x v="0"/>
    <x v="2"/>
    <n v="3"/>
    <n v="60"/>
    <n v="77.666666666666671"/>
    <n v="180"/>
    <n v="233"/>
    <n v="53"/>
  </r>
  <r>
    <x v="162"/>
    <n v="40"/>
    <s v="Germany"/>
    <x v="1"/>
    <x v="0"/>
    <x v="2"/>
    <n v="2"/>
    <n v="5"/>
    <n v="7.5"/>
    <n v="10"/>
    <n v="15"/>
    <n v="5"/>
  </r>
  <r>
    <x v="162"/>
    <n v="40"/>
    <s v="Germany"/>
    <x v="1"/>
    <x v="0"/>
    <x v="2"/>
    <n v="1"/>
    <n v="110"/>
    <n v="157"/>
    <n v="110"/>
    <n v="157"/>
    <n v="47"/>
  </r>
  <r>
    <x v="145"/>
    <n v="40"/>
    <s v="Germany"/>
    <x v="1"/>
    <x v="0"/>
    <x v="2"/>
    <n v="3"/>
    <n v="16.670000000000002"/>
    <n v="22.666666666666668"/>
    <n v="50.010000000000005"/>
    <n v="68"/>
    <n v="17.989999999999995"/>
  </r>
  <r>
    <x v="145"/>
    <n v="40"/>
    <s v="Germany"/>
    <x v="1"/>
    <x v="0"/>
    <x v="2"/>
    <n v="1"/>
    <n v="50"/>
    <n v="70"/>
    <n v="50"/>
    <n v="70"/>
    <n v="20"/>
  </r>
  <r>
    <x v="15"/>
    <n v="36"/>
    <s v="Germany"/>
    <x v="2"/>
    <x v="1"/>
    <x v="6"/>
    <n v="1"/>
    <n v="769"/>
    <n v="965"/>
    <n v="769"/>
    <n v="965"/>
    <n v="196"/>
  </r>
  <r>
    <x v="6"/>
    <n v="33"/>
    <s v="Germany"/>
    <x v="0"/>
    <x v="1"/>
    <x v="7"/>
    <n v="1"/>
    <n v="540"/>
    <n v="630"/>
    <n v="540"/>
    <n v="630"/>
    <n v="90"/>
  </r>
  <r>
    <x v="87"/>
    <n v="33"/>
    <s v="Germany"/>
    <x v="0"/>
    <x v="1"/>
    <x v="7"/>
    <n v="2"/>
    <n v="850.5"/>
    <n v="957"/>
    <n v="1701"/>
    <n v="1914"/>
    <n v="213"/>
  </r>
  <r>
    <x v="30"/>
    <n v="32"/>
    <s v="Germany"/>
    <x v="0"/>
    <x v="1"/>
    <x v="7"/>
    <n v="1"/>
    <n v="540"/>
    <n v="583"/>
    <n v="540"/>
    <n v="583"/>
    <n v="43"/>
  </r>
  <r>
    <x v="142"/>
    <n v="30"/>
    <s v="Germany"/>
    <x v="1"/>
    <x v="1"/>
    <x v="8"/>
    <n v="2"/>
    <n v="1192"/>
    <n v="1337"/>
    <n v="2384"/>
    <n v="2674"/>
    <n v="290"/>
  </r>
  <r>
    <x v="16"/>
    <n v="29"/>
    <s v="Germany"/>
    <x v="0"/>
    <x v="1"/>
    <x v="7"/>
    <n v="1"/>
    <n v="540"/>
    <n v="605"/>
    <n v="540"/>
    <n v="605"/>
    <n v="65"/>
  </r>
  <r>
    <x v="174"/>
    <n v="29"/>
    <s v="Germany"/>
    <x v="0"/>
    <x v="1"/>
    <x v="7"/>
    <n v="3"/>
    <n v="727.33"/>
    <n v="754.66666666666663"/>
    <n v="2181.9900000000002"/>
    <n v="2264"/>
    <n v="82.009999999999764"/>
  </r>
  <r>
    <x v="175"/>
    <n v="29"/>
    <s v="Germany"/>
    <x v="0"/>
    <x v="1"/>
    <x v="7"/>
    <n v="2"/>
    <n v="500"/>
    <n v="614"/>
    <n v="1000"/>
    <n v="1228"/>
    <n v="228"/>
  </r>
  <r>
    <x v="16"/>
    <n v="44"/>
    <s v="Germany"/>
    <x v="0"/>
    <x v="1"/>
    <x v="7"/>
    <n v="1"/>
    <n v="2443"/>
    <n v="2795"/>
    <n v="2443"/>
    <n v="2795"/>
    <n v="352"/>
  </r>
  <r>
    <x v="176"/>
    <n v="28"/>
    <s v="Germany"/>
    <x v="3"/>
    <x v="1"/>
    <x v="7"/>
    <n v="2"/>
    <n v="1221.5"/>
    <n v="1352.5"/>
    <n v="2443"/>
    <n v="2705"/>
    <n v="262"/>
  </r>
  <r>
    <x v="26"/>
    <n v="28"/>
    <s v="Germany"/>
    <x v="2"/>
    <x v="1"/>
    <x v="7"/>
    <n v="2"/>
    <n v="560"/>
    <n v="614"/>
    <n v="1120"/>
    <n v="1228"/>
    <n v="108"/>
  </r>
  <r>
    <x v="87"/>
    <n v="28"/>
    <s v="Germany"/>
    <x v="2"/>
    <x v="1"/>
    <x v="7"/>
    <n v="1"/>
    <n v="1701"/>
    <n v="1887"/>
    <n v="1701"/>
    <n v="1887"/>
    <n v="186"/>
  </r>
  <r>
    <x v="177"/>
    <n v="28"/>
    <s v="Germany"/>
    <x v="2"/>
    <x v="1"/>
    <x v="7"/>
    <n v="1"/>
    <n v="783"/>
    <n v="845"/>
    <n v="783"/>
    <n v="845"/>
    <n v="62"/>
  </r>
  <r>
    <x v="128"/>
    <n v="27"/>
    <s v="Germany"/>
    <x v="2"/>
    <x v="1"/>
    <x v="8"/>
    <n v="2"/>
    <n v="607.5"/>
    <n v="643"/>
    <n v="1215"/>
    <n v="1286"/>
    <n v="71"/>
  </r>
  <r>
    <x v="89"/>
    <n v="27"/>
    <s v="Germany"/>
    <x v="2"/>
    <x v="1"/>
    <x v="8"/>
    <n v="1"/>
    <n v="1215"/>
    <n v="1260"/>
    <n v="1215"/>
    <n v="1260"/>
    <n v="45"/>
  </r>
  <r>
    <x v="50"/>
    <n v="27"/>
    <s v="Germany"/>
    <x v="2"/>
    <x v="1"/>
    <x v="8"/>
    <n v="2"/>
    <n v="371"/>
    <n v="383"/>
    <n v="742"/>
    <n v="766"/>
    <n v="24"/>
  </r>
  <r>
    <x v="100"/>
    <n v="24"/>
    <s v="Germany"/>
    <x v="0"/>
    <x v="1"/>
    <x v="7"/>
    <n v="2"/>
    <n v="270"/>
    <n v="300"/>
    <n v="540"/>
    <n v="600"/>
    <n v="60"/>
  </r>
  <r>
    <x v="83"/>
    <n v="24"/>
    <s v="Germany"/>
    <x v="0"/>
    <x v="1"/>
    <x v="7"/>
    <n v="2"/>
    <n v="270"/>
    <n v="316.5"/>
    <n v="540"/>
    <n v="633"/>
    <n v="93"/>
  </r>
  <r>
    <x v="29"/>
    <n v="38"/>
    <s v="Germany"/>
    <x v="3"/>
    <x v="1"/>
    <x v="8"/>
    <n v="2"/>
    <n v="607.5"/>
    <n v="671"/>
    <n v="1215"/>
    <n v="1342"/>
    <n v="127"/>
  </r>
  <r>
    <x v="5"/>
    <n v="36"/>
    <s v="Germany"/>
    <x v="5"/>
    <x v="1"/>
    <x v="8"/>
    <n v="2"/>
    <n v="371"/>
    <n v="410"/>
    <n v="742"/>
    <n v="820"/>
    <n v="78"/>
  </r>
  <r>
    <x v="10"/>
    <n v="36"/>
    <s v="Germany"/>
    <x v="5"/>
    <x v="1"/>
    <x v="8"/>
    <n v="1"/>
    <n v="742"/>
    <n v="846"/>
    <n v="742"/>
    <n v="846"/>
    <n v="104"/>
  </r>
  <r>
    <x v="28"/>
    <n v="36"/>
    <s v="Germany"/>
    <x v="1"/>
    <x v="1"/>
    <x v="8"/>
    <n v="2"/>
    <n v="371"/>
    <n v="449.5"/>
    <n v="742"/>
    <n v="899"/>
    <n v="157"/>
  </r>
  <r>
    <x v="126"/>
    <n v="59"/>
    <s v="Germany"/>
    <x v="3"/>
    <x v="1"/>
    <x v="8"/>
    <n v="1"/>
    <n v="742"/>
    <n v="848"/>
    <n v="742"/>
    <n v="848"/>
    <n v="106"/>
  </r>
  <r>
    <x v="18"/>
    <n v="19"/>
    <s v="Germany"/>
    <x v="5"/>
    <x v="1"/>
    <x v="8"/>
    <n v="3"/>
    <n v="247.33"/>
    <n v="259.33333333333331"/>
    <n v="741.99"/>
    <n v="778"/>
    <n v="36.009999999999991"/>
  </r>
  <r>
    <x v="143"/>
    <n v="34"/>
    <s v="Germany"/>
    <x v="2"/>
    <x v="1"/>
    <x v="8"/>
    <n v="3"/>
    <n v="247.33"/>
    <n v="307.33333333333331"/>
    <n v="741.99"/>
    <n v="922"/>
    <n v="180.01"/>
  </r>
  <r>
    <x v="131"/>
    <n v="31"/>
    <s v="Germany"/>
    <x v="3"/>
    <x v="1"/>
    <x v="7"/>
    <n v="3"/>
    <n v="180"/>
    <n v="201.33333333333334"/>
    <n v="540"/>
    <n v="604"/>
    <n v="64"/>
  </r>
  <r>
    <x v="128"/>
    <n v="33"/>
    <s v="Germany"/>
    <x v="2"/>
    <x v="1"/>
    <x v="8"/>
    <n v="2"/>
    <n v="371"/>
    <n v="401"/>
    <n v="742"/>
    <n v="802"/>
    <n v="60"/>
  </r>
  <r>
    <x v="143"/>
    <n v="32"/>
    <s v="Germany"/>
    <x v="1"/>
    <x v="1"/>
    <x v="8"/>
    <n v="1"/>
    <n v="742"/>
    <n v="836"/>
    <n v="742"/>
    <n v="836"/>
    <n v="94"/>
  </r>
  <r>
    <x v="40"/>
    <n v="32"/>
    <s v="Germany"/>
    <x v="2"/>
    <x v="1"/>
    <x v="8"/>
    <n v="2"/>
    <n v="371"/>
    <n v="392.5"/>
    <n v="742"/>
    <n v="785"/>
    <n v="43"/>
  </r>
  <r>
    <x v="47"/>
    <n v="45"/>
    <s v="Germany"/>
    <x v="1"/>
    <x v="1"/>
    <x v="7"/>
    <n v="3"/>
    <n v="814.33"/>
    <n v="861"/>
    <n v="2442.9900000000002"/>
    <n v="2583"/>
    <n v="140.00999999999976"/>
  </r>
  <r>
    <x v="50"/>
    <n v="43"/>
    <s v="Germany"/>
    <x v="3"/>
    <x v="1"/>
    <x v="7"/>
    <n v="2"/>
    <n v="1221.5"/>
    <n v="1544.5"/>
    <n v="2443"/>
    <n v="3089"/>
    <n v="646"/>
  </r>
  <r>
    <x v="52"/>
    <n v="52"/>
    <s v="Germany"/>
    <x v="1"/>
    <x v="1"/>
    <x v="7"/>
    <n v="2"/>
    <n v="1221.5"/>
    <n v="1407.5"/>
    <n v="2443"/>
    <n v="2815"/>
    <n v="372"/>
  </r>
  <r>
    <x v="36"/>
    <n v="38"/>
    <s v="Germany"/>
    <x v="2"/>
    <x v="1"/>
    <x v="8"/>
    <n v="3"/>
    <n v="247.33"/>
    <n v="296.33333333333331"/>
    <n v="741.99"/>
    <n v="889"/>
    <n v="147.01"/>
  </r>
  <r>
    <x v="10"/>
    <n v="55"/>
    <s v="Germany"/>
    <x v="3"/>
    <x v="1"/>
    <x v="8"/>
    <n v="2"/>
    <n v="371"/>
    <n v="437"/>
    <n v="742"/>
    <n v="874"/>
    <n v="132"/>
  </r>
  <r>
    <x v="59"/>
    <n v="19"/>
    <s v="Germany"/>
    <x v="0"/>
    <x v="1"/>
    <x v="8"/>
    <n v="2"/>
    <n v="371"/>
    <n v="408.5"/>
    <n v="742"/>
    <n v="817"/>
    <n v="75"/>
  </r>
  <r>
    <x v="27"/>
    <n v="31"/>
    <s v="Germany"/>
    <x v="1"/>
    <x v="1"/>
    <x v="8"/>
    <n v="1"/>
    <n v="742"/>
    <n v="859"/>
    <n v="742"/>
    <n v="859"/>
    <n v="117"/>
  </r>
  <r>
    <x v="27"/>
    <n v="31"/>
    <s v="Germany"/>
    <x v="2"/>
    <x v="1"/>
    <x v="8"/>
    <n v="1"/>
    <n v="742"/>
    <n v="826"/>
    <n v="742"/>
    <n v="826"/>
    <n v="84"/>
  </r>
  <r>
    <x v="166"/>
    <n v="31"/>
    <s v="Germany"/>
    <x v="2"/>
    <x v="1"/>
    <x v="8"/>
    <n v="3"/>
    <n v="405"/>
    <n v="480.33333333333331"/>
    <n v="1215"/>
    <n v="1441"/>
    <n v="226"/>
  </r>
  <r>
    <x v="24"/>
    <n v="30"/>
    <s v="Germany"/>
    <x v="3"/>
    <x v="1"/>
    <x v="8"/>
    <n v="3"/>
    <n v="247.33"/>
    <n v="271.66666666666669"/>
    <n v="741.99"/>
    <n v="815"/>
    <n v="73.009999999999991"/>
  </r>
  <r>
    <x v="115"/>
    <n v="30"/>
    <s v="Germany"/>
    <x v="5"/>
    <x v="1"/>
    <x v="8"/>
    <n v="3"/>
    <n v="794.67"/>
    <n v="873"/>
    <n v="2384.0099999999998"/>
    <n v="2619"/>
    <n v="234.99000000000024"/>
  </r>
  <r>
    <x v="169"/>
    <n v="30"/>
    <s v="Germany"/>
    <x v="5"/>
    <x v="1"/>
    <x v="8"/>
    <n v="3"/>
    <n v="247.33"/>
    <n v="269.33333333333331"/>
    <n v="741.99"/>
    <n v="808"/>
    <n v="66.009999999999991"/>
  </r>
  <r>
    <x v="66"/>
    <n v="42"/>
    <s v="Germany"/>
    <x v="1"/>
    <x v="1"/>
    <x v="7"/>
    <n v="3"/>
    <n v="814.33"/>
    <n v="873"/>
    <n v="2442.9900000000002"/>
    <n v="2619"/>
    <n v="176.00999999999976"/>
  </r>
  <r>
    <x v="97"/>
    <n v="29"/>
    <s v="Germany"/>
    <x v="3"/>
    <x v="1"/>
    <x v="8"/>
    <n v="2"/>
    <n v="1192"/>
    <n v="1354"/>
    <n v="2384"/>
    <n v="2708"/>
    <n v="324"/>
  </r>
  <r>
    <x v="113"/>
    <n v="27"/>
    <s v="Germany"/>
    <x v="1"/>
    <x v="1"/>
    <x v="8"/>
    <n v="1"/>
    <n v="1215"/>
    <n v="1471"/>
    <n v="1215"/>
    <n v="1471"/>
    <n v="256"/>
  </r>
  <r>
    <x v="109"/>
    <n v="27"/>
    <s v="Germany"/>
    <x v="0"/>
    <x v="1"/>
    <x v="8"/>
    <n v="2"/>
    <n v="607.5"/>
    <n v="644"/>
    <n v="1215"/>
    <n v="1288"/>
    <n v="73"/>
  </r>
  <r>
    <x v="108"/>
    <n v="24"/>
    <s v="Germany"/>
    <x v="3"/>
    <x v="1"/>
    <x v="7"/>
    <n v="2"/>
    <n v="850.5"/>
    <n v="1037"/>
    <n v="1701"/>
    <n v="2074"/>
    <n v="373"/>
  </r>
  <r>
    <x v="13"/>
    <n v="24"/>
    <s v="Germany"/>
    <x v="3"/>
    <x v="1"/>
    <x v="7"/>
    <n v="3"/>
    <n v="373.33"/>
    <n v="418"/>
    <n v="1119.99"/>
    <n v="1254"/>
    <n v="134.01"/>
  </r>
  <r>
    <x v="123"/>
    <n v="24"/>
    <s v="Germany"/>
    <x v="3"/>
    <x v="1"/>
    <x v="7"/>
    <n v="3"/>
    <n v="814.33"/>
    <n v="991.66666666666663"/>
    <n v="2442.9900000000002"/>
    <n v="2975"/>
    <n v="532.00999999999976"/>
  </r>
  <r>
    <x v="38"/>
    <n v="24"/>
    <s v="Germany"/>
    <x v="5"/>
    <x v="1"/>
    <x v="7"/>
    <n v="1"/>
    <n v="1120"/>
    <n v="1305"/>
    <n v="1120"/>
    <n v="1305"/>
    <n v="185"/>
  </r>
  <r>
    <x v="128"/>
    <n v="27"/>
    <s v="Germany"/>
    <x v="2"/>
    <x v="1"/>
    <x v="8"/>
    <n v="1"/>
    <n v="1215"/>
    <n v="1275"/>
    <n v="1215"/>
    <n v="1275"/>
    <n v="60"/>
  </r>
  <r>
    <x v="56"/>
    <n v="39"/>
    <s v="Germany"/>
    <x v="0"/>
    <x v="1"/>
    <x v="8"/>
    <n v="1"/>
    <n v="1215"/>
    <n v="1335"/>
    <n v="1215"/>
    <n v="1335"/>
    <n v="120"/>
  </r>
  <r>
    <x v="53"/>
    <n v="37"/>
    <s v="Germany"/>
    <x v="2"/>
    <x v="1"/>
    <x v="8"/>
    <n v="1"/>
    <n v="1215"/>
    <n v="1393"/>
    <n v="1215"/>
    <n v="1393"/>
    <n v="178"/>
  </r>
  <r>
    <x v="72"/>
    <n v="36"/>
    <s v="Germany"/>
    <x v="2"/>
    <x v="1"/>
    <x v="8"/>
    <n v="3"/>
    <n v="405"/>
    <n v="453.33333333333331"/>
    <n v="1215"/>
    <n v="1360"/>
    <n v="145"/>
  </r>
  <r>
    <x v="23"/>
    <n v="21"/>
    <s v="Germany"/>
    <x v="5"/>
    <x v="1"/>
    <x v="8"/>
    <n v="3"/>
    <n v="405"/>
    <n v="427"/>
    <n v="1215"/>
    <n v="1281"/>
    <n v="66"/>
  </r>
  <r>
    <x v="74"/>
    <n v="20"/>
    <s v="Germany"/>
    <x v="2"/>
    <x v="1"/>
    <x v="8"/>
    <n v="2"/>
    <n v="607.5"/>
    <n v="766"/>
    <n v="1215"/>
    <n v="1532"/>
    <n v="317"/>
  </r>
  <r>
    <x v="149"/>
    <n v="18"/>
    <s v="Germany"/>
    <x v="1"/>
    <x v="1"/>
    <x v="8"/>
    <n v="1"/>
    <n v="1215"/>
    <n v="1220"/>
    <n v="1215"/>
    <n v="1220"/>
    <n v="5"/>
  </r>
  <r>
    <x v="30"/>
    <n v="34"/>
    <s v="Germany"/>
    <x v="3"/>
    <x v="1"/>
    <x v="8"/>
    <n v="2"/>
    <n v="371"/>
    <n v="413.5"/>
    <n v="742"/>
    <n v="827"/>
    <n v="85"/>
  </r>
  <r>
    <x v="75"/>
    <n v="34"/>
    <s v="Germany"/>
    <x v="3"/>
    <x v="1"/>
    <x v="8"/>
    <n v="1"/>
    <n v="742"/>
    <n v="786"/>
    <n v="742"/>
    <n v="786"/>
    <n v="44"/>
  </r>
  <r>
    <x v="0"/>
    <n v="34"/>
    <s v="Germany"/>
    <x v="3"/>
    <x v="1"/>
    <x v="8"/>
    <n v="2"/>
    <n v="371"/>
    <n v="408.5"/>
    <n v="742"/>
    <n v="817"/>
    <n v="75"/>
  </r>
  <r>
    <x v="76"/>
    <n v="34"/>
    <s v="Germany"/>
    <x v="3"/>
    <x v="1"/>
    <x v="8"/>
    <n v="1"/>
    <n v="1215"/>
    <n v="1407"/>
    <n v="1215"/>
    <n v="1407"/>
    <n v="192"/>
  </r>
  <r>
    <x v="98"/>
    <n v="31"/>
    <s v="Germany"/>
    <x v="3"/>
    <x v="1"/>
    <x v="8"/>
    <n v="2"/>
    <n v="607.5"/>
    <n v="758"/>
    <n v="1215"/>
    <n v="1516"/>
    <n v="301"/>
  </r>
  <r>
    <x v="81"/>
    <n v="30"/>
    <s v="Germany"/>
    <x v="0"/>
    <x v="1"/>
    <x v="8"/>
    <n v="1"/>
    <n v="742"/>
    <n v="746"/>
    <n v="742"/>
    <n v="746"/>
    <n v="4"/>
  </r>
  <r>
    <x v="104"/>
    <n v="50"/>
    <s v="Germany"/>
    <x v="2"/>
    <x v="1"/>
    <x v="7"/>
    <n v="2"/>
    <n v="1221.5"/>
    <n v="1378.5"/>
    <n v="2443"/>
    <n v="2757"/>
    <n v="314"/>
  </r>
  <r>
    <x v="41"/>
    <n v="51"/>
    <s v="Germany"/>
    <x v="2"/>
    <x v="1"/>
    <x v="7"/>
    <n v="3"/>
    <n v="814.33"/>
    <n v="1006.3333333333334"/>
    <n v="2442.9900000000002"/>
    <n v="3019"/>
    <n v="576.00999999999976"/>
  </r>
  <r>
    <x v="18"/>
    <n v="40"/>
    <s v="Germany"/>
    <x v="1"/>
    <x v="1"/>
    <x v="7"/>
    <n v="1"/>
    <n v="2443"/>
    <n v="2866"/>
    <n v="2443"/>
    <n v="2866"/>
    <n v="423"/>
  </r>
  <r>
    <x v="123"/>
    <n v="40"/>
    <s v="Germany"/>
    <x v="1"/>
    <x v="1"/>
    <x v="7"/>
    <n v="1"/>
    <n v="2443"/>
    <n v="2536"/>
    <n v="2443"/>
    <n v="2536"/>
    <n v="93"/>
  </r>
  <r>
    <x v="73"/>
    <n v="25"/>
    <s v="Germany"/>
    <x v="2"/>
    <x v="1"/>
    <x v="7"/>
    <n v="1"/>
    <n v="540"/>
    <n v="628"/>
    <n v="540"/>
    <n v="628"/>
    <n v="88"/>
  </r>
  <r>
    <x v="24"/>
    <n v="24"/>
    <s v="Germany"/>
    <x v="0"/>
    <x v="1"/>
    <x v="8"/>
    <n v="3"/>
    <n v="247.33"/>
    <n v="252"/>
    <n v="741.99"/>
    <n v="756"/>
    <n v="14.009999999999991"/>
  </r>
  <r>
    <x v="165"/>
    <n v="53"/>
    <s v="Germany"/>
    <x v="0"/>
    <x v="1"/>
    <x v="7"/>
    <n v="3"/>
    <n v="814.33"/>
    <n v="827"/>
    <n v="2442.9900000000002"/>
    <n v="2481"/>
    <n v="38.009999999999764"/>
  </r>
  <r>
    <x v="51"/>
    <n v="29"/>
    <s v="Germany"/>
    <x v="0"/>
    <x v="1"/>
    <x v="8"/>
    <n v="2"/>
    <n v="607.5"/>
    <n v="685"/>
    <n v="1215"/>
    <n v="1370"/>
    <n v="155"/>
  </r>
  <r>
    <x v="91"/>
    <n v="29"/>
    <s v="Germany"/>
    <x v="0"/>
    <x v="1"/>
    <x v="8"/>
    <n v="2"/>
    <n v="607.5"/>
    <n v="640.5"/>
    <n v="1215"/>
    <n v="1281"/>
    <n v="66"/>
  </r>
  <r>
    <x v="178"/>
    <n v="29"/>
    <s v="Germany"/>
    <x v="0"/>
    <x v="1"/>
    <x v="8"/>
    <n v="3"/>
    <n v="405"/>
    <n v="454"/>
    <n v="1215"/>
    <n v="1362"/>
    <n v="147"/>
  </r>
  <r>
    <x v="34"/>
    <n v="29"/>
    <s v="Germany"/>
    <x v="1"/>
    <x v="1"/>
    <x v="8"/>
    <n v="3"/>
    <n v="794.67"/>
    <n v="887"/>
    <n v="2384.0099999999998"/>
    <n v="2661"/>
    <n v="276.99000000000024"/>
  </r>
  <r>
    <x v="51"/>
    <n v="38"/>
    <s v="Germany"/>
    <x v="1"/>
    <x v="1"/>
    <x v="8"/>
    <n v="3"/>
    <n v="794.67"/>
    <n v="922.66666666666663"/>
    <n v="2384.0099999999998"/>
    <n v="2768"/>
    <n v="383.99000000000024"/>
  </r>
  <r>
    <x v="113"/>
    <n v="37"/>
    <s v="Germany"/>
    <x v="2"/>
    <x v="1"/>
    <x v="8"/>
    <n v="1"/>
    <n v="2384"/>
    <n v="2421"/>
    <n v="2384"/>
    <n v="2421"/>
    <n v="37"/>
  </r>
  <r>
    <x v="92"/>
    <n v="37"/>
    <s v="Germany"/>
    <x v="0"/>
    <x v="1"/>
    <x v="8"/>
    <n v="1"/>
    <n v="2384"/>
    <n v="2862"/>
    <n v="2384"/>
    <n v="2862"/>
    <n v="478"/>
  </r>
  <r>
    <x v="56"/>
    <n v="37"/>
    <s v="Germany"/>
    <x v="0"/>
    <x v="1"/>
    <x v="8"/>
    <n v="1"/>
    <n v="742"/>
    <n v="835"/>
    <n v="742"/>
    <n v="835"/>
    <n v="93"/>
  </r>
  <r>
    <x v="91"/>
    <n v="39"/>
    <s v="Germany"/>
    <x v="1"/>
    <x v="1"/>
    <x v="8"/>
    <n v="1"/>
    <n v="2384"/>
    <n v="2488"/>
    <n v="2384"/>
    <n v="2488"/>
    <n v="104"/>
  </r>
  <r>
    <x v="94"/>
    <n v="37"/>
    <s v="Germany"/>
    <x v="3"/>
    <x v="1"/>
    <x v="8"/>
    <n v="1"/>
    <n v="2384"/>
    <n v="2685"/>
    <n v="2384"/>
    <n v="2685"/>
    <n v="301"/>
  </r>
  <r>
    <x v="61"/>
    <n v="37"/>
    <s v="Germany"/>
    <x v="3"/>
    <x v="1"/>
    <x v="8"/>
    <n v="1"/>
    <n v="2384"/>
    <n v="2695"/>
    <n v="2384"/>
    <n v="2695"/>
    <n v="311"/>
  </r>
  <r>
    <x v="33"/>
    <n v="36"/>
    <s v="Germany"/>
    <x v="2"/>
    <x v="1"/>
    <x v="8"/>
    <n v="3"/>
    <n v="794.67"/>
    <n v="852.33333333333337"/>
    <n v="2384.0099999999998"/>
    <n v="2557"/>
    <n v="172.99000000000024"/>
  </r>
  <r>
    <x v="82"/>
    <n v="36"/>
    <s v="Germany"/>
    <x v="4"/>
    <x v="1"/>
    <x v="8"/>
    <n v="3"/>
    <n v="794.67"/>
    <n v="886.33333333333337"/>
    <n v="2384.0099999999998"/>
    <n v="2659"/>
    <n v="274.99000000000024"/>
  </r>
  <r>
    <x v="53"/>
    <n v="54"/>
    <s v="Germany"/>
    <x v="3"/>
    <x v="1"/>
    <x v="8"/>
    <n v="3"/>
    <n v="794.67"/>
    <n v="809.33333333333337"/>
    <n v="2384.0099999999998"/>
    <n v="2428"/>
    <n v="43.990000000000236"/>
  </r>
  <r>
    <x v="55"/>
    <n v="55"/>
    <s v="Germany"/>
    <x v="1"/>
    <x v="1"/>
    <x v="8"/>
    <n v="1"/>
    <n v="2384"/>
    <n v="2543"/>
    <n v="2384"/>
    <n v="2543"/>
    <n v="159"/>
  </r>
  <r>
    <x v="0"/>
    <n v="22"/>
    <s v="Germany"/>
    <x v="0"/>
    <x v="1"/>
    <x v="8"/>
    <n v="1"/>
    <n v="2384"/>
    <n v="2498"/>
    <n v="2384"/>
    <n v="2498"/>
    <n v="114"/>
  </r>
  <r>
    <x v="35"/>
    <n v="21"/>
    <s v="Germany"/>
    <x v="1"/>
    <x v="1"/>
    <x v="8"/>
    <n v="2"/>
    <n v="371"/>
    <n v="397"/>
    <n v="742"/>
    <n v="794"/>
    <n v="52"/>
  </r>
  <r>
    <x v="67"/>
    <n v="21"/>
    <s v="Germany"/>
    <x v="1"/>
    <x v="1"/>
    <x v="8"/>
    <n v="1"/>
    <n v="2384"/>
    <n v="2555"/>
    <n v="2384"/>
    <n v="2555"/>
    <n v="171"/>
  </r>
  <r>
    <x v="162"/>
    <n v="35"/>
    <s v="Germany"/>
    <x v="2"/>
    <x v="1"/>
    <x v="7"/>
    <n v="3"/>
    <n v="180"/>
    <n v="189"/>
    <n v="540"/>
    <n v="567"/>
    <n v="27"/>
  </r>
  <r>
    <x v="87"/>
    <n v="32"/>
    <s v="Germany"/>
    <x v="5"/>
    <x v="1"/>
    <x v="8"/>
    <n v="1"/>
    <n v="2384"/>
    <n v="2920"/>
    <n v="2384"/>
    <n v="2920"/>
    <n v="536"/>
  </r>
  <r>
    <x v="179"/>
    <n v="31"/>
    <s v="Germany"/>
    <x v="0"/>
    <x v="1"/>
    <x v="7"/>
    <n v="2"/>
    <n v="500"/>
    <n v="578.5"/>
    <n v="1000"/>
    <n v="1157"/>
    <n v="157"/>
  </r>
  <r>
    <x v="16"/>
    <n v="33"/>
    <s v="Germany"/>
    <x v="1"/>
    <x v="1"/>
    <x v="8"/>
    <n v="1"/>
    <n v="2384"/>
    <n v="2612"/>
    <n v="2384"/>
    <n v="2612"/>
    <n v="228"/>
  </r>
  <r>
    <x v="49"/>
    <n v="31"/>
    <s v="Germany"/>
    <x v="3"/>
    <x v="1"/>
    <x v="7"/>
    <n v="1"/>
    <n v="1120"/>
    <n v="1398"/>
    <n v="1120"/>
    <n v="1398"/>
    <n v="278"/>
  </r>
  <r>
    <x v="132"/>
    <n v="31"/>
    <s v="Germany"/>
    <x v="3"/>
    <x v="1"/>
    <x v="7"/>
    <n v="2"/>
    <n v="270"/>
    <n v="306.5"/>
    <n v="540"/>
    <n v="613"/>
    <n v="73"/>
  </r>
  <r>
    <x v="156"/>
    <n v="29"/>
    <s v="Germany"/>
    <x v="3"/>
    <x v="1"/>
    <x v="7"/>
    <n v="1"/>
    <n v="1701"/>
    <n v="1819"/>
    <n v="1701"/>
    <n v="1819"/>
    <n v="118"/>
  </r>
  <r>
    <x v="130"/>
    <n v="29"/>
    <s v="Germany"/>
    <x v="3"/>
    <x v="1"/>
    <x v="7"/>
    <n v="3"/>
    <n v="567"/>
    <n v="617.66666666666663"/>
    <n v="1701"/>
    <n v="1853"/>
    <n v="152"/>
  </r>
  <r>
    <x v="103"/>
    <n v="29"/>
    <s v="Germany"/>
    <x v="3"/>
    <x v="1"/>
    <x v="7"/>
    <n v="2"/>
    <n v="270"/>
    <n v="276"/>
    <n v="540"/>
    <n v="552"/>
    <n v="12"/>
  </r>
  <r>
    <x v="180"/>
    <n v="29"/>
    <s v="Germany"/>
    <x v="3"/>
    <x v="1"/>
    <x v="7"/>
    <n v="2"/>
    <n v="391.5"/>
    <n v="439"/>
    <n v="783"/>
    <n v="878"/>
    <n v="95"/>
  </r>
  <r>
    <x v="48"/>
    <n v="25"/>
    <s v="Germany"/>
    <x v="4"/>
    <x v="1"/>
    <x v="7"/>
    <n v="1"/>
    <n v="2443"/>
    <n v="2782"/>
    <n v="2443"/>
    <n v="2782"/>
    <n v="339"/>
  </r>
  <r>
    <x v="34"/>
    <n v="50"/>
    <s v="Germany"/>
    <x v="2"/>
    <x v="1"/>
    <x v="7"/>
    <n v="3"/>
    <n v="814.33"/>
    <n v="945.33333333333337"/>
    <n v="2442.9900000000002"/>
    <n v="2836"/>
    <n v="393.00999999999976"/>
  </r>
  <r>
    <x v="19"/>
    <n v="26"/>
    <s v="Germany"/>
    <x v="1"/>
    <x v="1"/>
    <x v="7"/>
    <n v="2"/>
    <n v="850.5"/>
    <n v="955.5"/>
    <n v="1701"/>
    <n v="1911"/>
    <n v="210"/>
  </r>
  <r>
    <x v="82"/>
    <n v="26"/>
    <s v="Germany"/>
    <x v="1"/>
    <x v="1"/>
    <x v="7"/>
    <n v="1"/>
    <n v="1701"/>
    <n v="1938"/>
    <n v="1701"/>
    <n v="1938"/>
    <n v="237"/>
  </r>
  <r>
    <x v="121"/>
    <n v="26"/>
    <s v="Germany"/>
    <x v="1"/>
    <x v="1"/>
    <x v="7"/>
    <n v="3"/>
    <n v="814.33"/>
    <n v="882"/>
    <n v="2442.9900000000002"/>
    <n v="2646"/>
    <n v="203.00999999999976"/>
  </r>
  <r>
    <x v="45"/>
    <n v="25"/>
    <s v="Germany"/>
    <x v="0"/>
    <x v="1"/>
    <x v="7"/>
    <n v="3"/>
    <n v="180"/>
    <n v="189"/>
    <n v="540"/>
    <n v="567"/>
    <n v="27"/>
  </r>
  <r>
    <x v="148"/>
    <n v="25"/>
    <s v="Germany"/>
    <x v="0"/>
    <x v="1"/>
    <x v="7"/>
    <n v="3"/>
    <n v="373.33"/>
    <n v="419.66666666666669"/>
    <n v="1119.99"/>
    <n v="1259"/>
    <n v="139.01"/>
  </r>
  <r>
    <x v="42"/>
    <n v="28"/>
    <s v="Germany"/>
    <x v="2"/>
    <x v="1"/>
    <x v="7"/>
    <n v="3"/>
    <n v="567"/>
    <n v="665.33333333333337"/>
    <n v="1701"/>
    <n v="1996"/>
    <n v="295"/>
  </r>
  <r>
    <x v="181"/>
    <n v="28"/>
    <s v="Germany"/>
    <x v="2"/>
    <x v="1"/>
    <x v="7"/>
    <n v="2"/>
    <n v="391.5"/>
    <n v="453"/>
    <n v="783"/>
    <n v="906"/>
    <n v="123"/>
  </r>
  <r>
    <x v="182"/>
    <n v="28"/>
    <s v="Germany"/>
    <x v="2"/>
    <x v="1"/>
    <x v="7"/>
    <n v="3"/>
    <n v="814.33"/>
    <n v="888.66666666666663"/>
    <n v="2442.9900000000002"/>
    <n v="2666"/>
    <n v="223.00999999999976"/>
  </r>
  <r>
    <x v="92"/>
    <n v="37"/>
    <s v="Germany"/>
    <x v="2"/>
    <x v="1"/>
    <x v="7"/>
    <n v="1"/>
    <n v="1120"/>
    <n v="1237"/>
    <n v="1120"/>
    <n v="1237"/>
    <n v="117"/>
  </r>
  <r>
    <x v="102"/>
    <n v="54"/>
    <s v="Germany"/>
    <x v="2"/>
    <x v="1"/>
    <x v="7"/>
    <n v="3"/>
    <n v="373.33"/>
    <n v="399.33333333333331"/>
    <n v="1119.99"/>
    <n v="1198"/>
    <n v="78.009999999999991"/>
  </r>
  <r>
    <x v="76"/>
    <n v="20"/>
    <s v="Germany"/>
    <x v="2"/>
    <x v="1"/>
    <x v="7"/>
    <n v="3"/>
    <n v="814.33"/>
    <n v="877.33333333333337"/>
    <n v="2442.9900000000002"/>
    <n v="2632"/>
    <n v="189.00999999999976"/>
  </r>
  <r>
    <x v="35"/>
    <n v="32"/>
    <s v="Germany"/>
    <x v="0"/>
    <x v="1"/>
    <x v="7"/>
    <n v="3"/>
    <n v="567"/>
    <n v="678"/>
    <n v="1701"/>
    <n v="2034"/>
    <n v="333"/>
  </r>
  <r>
    <x v="111"/>
    <n v="32"/>
    <s v="Germany"/>
    <x v="0"/>
    <x v="1"/>
    <x v="7"/>
    <n v="1"/>
    <n v="540"/>
    <n v="629"/>
    <n v="540"/>
    <n v="629"/>
    <n v="89"/>
  </r>
  <r>
    <x v="183"/>
    <n v="32"/>
    <s v="Germany"/>
    <x v="0"/>
    <x v="1"/>
    <x v="7"/>
    <n v="1"/>
    <n v="2182"/>
    <n v="2617"/>
    <n v="2182"/>
    <n v="2617"/>
    <n v="435"/>
  </r>
  <r>
    <x v="128"/>
    <n v="30"/>
    <s v="Germany"/>
    <x v="0"/>
    <x v="1"/>
    <x v="7"/>
    <n v="1"/>
    <n v="1701"/>
    <n v="2134"/>
    <n v="1701"/>
    <n v="2134"/>
    <n v="433"/>
  </r>
  <r>
    <x v="18"/>
    <n v="30"/>
    <s v="Germany"/>
    <x v="0"/>
    <x v="1"/>
    <x v="7"/>
    <n v="1"/>
    <n v="540"/>
    <n v="663"/>
    <n v="540"/>
    <n v="663"/>
    <n v="123"/>
  </r>
  <r>
    <x v="184"/>
    <n v="30"/>
    <s v="Germany"/>
    <x v="0"/>
    <x v="1"/>
    <x v="7"/>
    <n v="3"/>
    <n v="727.33"/>
    <n v="826.33333333333337"/>
    <n v="2181.9900000000002"/>
    <n v="2479"/>
    <n v="297.00999999999976"/>
  </r>
  <r>
    <x v="19"/>
    <n v="45"/>
    <s v="Germany"/>
    <x v="2"/>
    <x v="1"/>
    <x v="6"/>
    <n v="2"/>
    <n v="270"/>
    <n v="290.5"/>
    <n v="540"/>
    <n v="581"/>
    <n v="41"/>
  </r>
  <r>
    <x v="47"/>
    <n v="51"/>
    <s v="Germany"/>
    <x v="2"/>
    <x v="1"/>
    <x v="6"/>
    <n v="1"/>
    <n v="2320"/>
    <n v="2586"/>
    <n v="2320"/>
    <n v="2586"/>
    <n v="266"/>
  </r>
  <r>
    <x v="9"/>
    <n v="51"/>
    <s v="Germany"/>
    <x v="2"/>
    <x v="1"/>
    <x v="6"/>
    <n v="2"/>
    <n v="1147.5"/>
    <n v="1289.5"/>
    <n v="2295"/>
    <n v="2579"/>
    <n v="284"/>
  </r>
  <r>
    <x v="3"/>
    <n v="40"/>
    <s v="Germany"/>
    <x v="5"/>
    <x v="1"/>
    <x v="6"/>
    <n v="1"/>
    <n v="2320"/>
    <n v="2453"/>
    <n v="2320"/>
    <n v="2453"/>
    <n v="133"/>
  </r>
  <r>
    <x v="68"/>
    <n v="33"/>
    <s v="Germany"/>
    <x v="1"/>
    <x v="1"/>
    <x v="6"/>
    <n v="3"/>
    <n v="256.33"/>
    <n v="305"/>
    <n v="768.99"/>
    <n v="915"/>
    <n v="146.01"/>
  </r>
  <r>
    <x v="185"/>
    <n v="34"/>
    <s v="Germany"/>
    <x v="5"/>
    <x v="1"/>
    <x v="7"/>
    <n v="2"/>
    <n v="1091"/>
    <n v="1239.5"/>
    <n v="2182"/>
    <n v="2479"/>
    <n v="297"/>
  </r>
  <r>
    <x v="108"/>
    <n v="31"/>
    <s v="Germany"/>
    <x v="5"/>
    <x v="1"/>
    <x v="6"/>
    <n v="3"/>
    <n v="188.33"/>
    <n v="196.66666666666666"/>
    <n v="564.99"/>
    <n v="590"/>
    <n v="25.009999999999991"/>
  </r>
  <r>
    <x v="125"/>
    <n v="32"/>
    <s v="Germany"/>
    <x v="5"/>
    <x v="1"/>
    <x v="7"/>
    <n v="3"/>
    <n v="567"/>
    <n v="638"/>
    <n v="1701"/>
    <n v="1914"/>
    <n v="213"/>
  </r>
  <r>
    <x v="186"/>
    <n v="32"/>
    <s v="Germany"/>
    <x v="5"/>
    <x v="1"/>
    <x v="7"/>
    <n v="3"/>
    <n v="727.33"/>
    <n v="773.66666666666663"/>
    <n v="2181.9900000000002"/>
    <n v="2321"/>
    <n v="139.00999999999976"/>
  </r>
  <r>
    <x v="128"/>
    <n v="32"/>
    <s v="Germany"/>
    <x v="2"/>
    <x v="1"/>
    <x v="7"/>
    <n v="1"/>
    <n v="540"/>
    <n v="635"/>
    <n v="540"/>
    <n v="635"/>
    <n v="95"/>
  </r>
  <r>
    <x v="103"/>
    <n v="32"/>
    <s v="Germany"/>
    <x v="2"/>
    <x v="1"/>
    <x v="7"/>
    <n v="2"/>
    <n v="270"/>
    <n v="285.5"/>
    <n v="540"/>
    <n v="571"/>
    <n v="31"/>
  </r>
  <r>
    <x v="45"/>
    <n v="31"/>
    <s v="Germany"/>
    <x v="4"/>
    <x v="1"/>
    <x v="7"/>
    <n v="1"/>
    <n v="540"/>
    <n v="642"/>
    <n v="540"/>
    <n v="642"/>
    <n v="102"/>
  </r>
  <r>
    <x v="91"/>
    <n v="30"/>
    <s v="Germany"/>
    <x v="1"/>
    <x v="1"/>
    <x v="7"/>
    <n v="1"/>
    <n v="540"/>
    <n v="592"/>
    <n v="540"/>
    <n v="592"/>
    <n v="52"/>
  </r>
  <r>
    <x v="13"/>
    <n v="30"/>
    <s v="Germany"/>
    <x v="1"/>
    <x v="1"/>
    <x v="7"/>
    <n v="3"/>
    <n v="180"/>
    <n v="194.66666666666666"/>
    <n v="540"/>
    <n v="584"/>
    <n v="44"/>
  </r>
  <r>
    <x v="113"/>
    <n v="29"/>
    <s v="Germany"/>
    <x v="3"/>
    <x v="1"/>
    <x v="7"/>
    <n v="1"/>
    <n v="540"/>
    <n v="591"/>
    <n v="540"/>
    <n v="591"/>
    <n v="51"/>
  </r>
  <r>
    <x v="34"/>
    <n v="29"/>
    <s v="Germany"/>
    <x v="3"/>
    <x v="1"/>
    <x v="7"/>
    <n v="3"/>
    <n v="180"/>
    <n v="196"/>
    <n v="540"/>
    <n v="588"/>
    <n v="48"/>
  </r>
  <r>
    <x v="180"/>
    <n v="29"/>
    <s v="Germany"/>
    <x v="3"/>
    <x v="1"/>
    <x v="7"/>
    <n v="3"/>
    <n v="261"/>
    <n v="285"/>
    <n v="783"/>
    <n v="855"/>
    <n v="72"/>
  </r>
  <r>
    <x v="186"/>
    <n v="29"/>
    <s v="Germany"/>
    <x v="3"/>
    <x v="1"/>
    <x v="7"/>
    <n v="3"/>
    <n v="814.33"/>
    <n v="967.33333333333337"/>
    <n v="2442.9900000000002"/>
    <n v="2902"/>
    <n v="459.00999999999976"/>
  </r>
  <r>
    <x v="126"/>
    <n v="29"/>
    <s v="Germany"/>
    <x v="1"/>
    <x v="1"/>
    <x v="7"/>
    <n v="3"/>
    <n v="180"/>
    <n v="229.33333333333334"/>
    <n v="540"/>
    <n v="688"/>
    <n v="148"/>
  </r>
  <r>
    <x v="127"/>
    <n v="29"/>
    <s v="Germany"/>
    <x v="1"/>
    <x v="1"/>
    <x v="7"/>
    <n v="3"/>
    <n v="180"/>
    <n v="204.66666666666666"/>
    <n v="540"/>
    <n v="614"/>
    <n v="74"/>
  </r>
  <r>
    <x v="83"/>
    <n v="28"/>
    <s v="Germany"/>
    <x v="0"/>
    <x v="1"/>
    <x v="6"/>
    <n v="1"/>
    <n v="540"/>
    <n v="584"/>
    <n v="540"/>
    <n v="584"/>
    <n v="44"/>
  </r>
  <r>
    <x v="9"/>
    <n v="28"/>
    <s v="Germany"/>
    <x v="0"/>
    <x v="1"/>
    <x v="6"/>
    <n v="1"/>
    <n v="769"/>
    <n v="908"/>
    <n v="769"/>
    <n v="908"/>
    <n v="139"/>
  </r>
  <r>
    <x v="20"/>
    <n v="28"/>
    <s v="Germany"/>
    <x v="0"/>
    <x v="1"/>
    <x v="6"/>
    <n v="2"/>
    <n v="1147.5"/>
    <n v="1152.5"/>
    <n v="2295"/>
    <n v="2305"/>
    <n v="10"/>
  </r>
  <r>
    <x v="173"/>
    <n v="28"/>
    <s v="Germany"/>
    <x v="0"/>
    <x v="1"/>
    <x v="6"/>
    <n v="2"/>
    <n v="282.5"/>
    <n v="303.5"/>
    <n v="565"/>
    <n v="607"/>
    <n v="42"/>
  </r>
  <r>
    <x v="168"/>
    <n v="28"/>
    <s v="Germany"/>
    <x v="0"/>
    <x v="1"/>
    <x v="7"/>
    <n v="3"/>
    <n v="180"/>
    <n v="191.33333333333334"/>
    <n v="540"/>
    <n v="574"/>
    <n v="34"/>
  </r>
  <r>
    <x v="35"/>
    <n v="27"/>
    <s v="Germany"/>
    <x v="2"/>
    <x v="1"/>
    <x v="7"/>
    <n v="3"/>
    <n v="180"/>
    <n v="204"/>
    <n v="540"/>
    <n v="612"/>
    <n v="72"/>
  </r>
  <r>
    <x v="129"/>
    <n v="27"/>
    <s v="Germany"/>
    <x v="2"/>
    <x v="1"/>
    <x v="7"/>
    <n v="1"/>
    <n v="1701"/>
    <n v="1819"/>
    <n v="1701"/>
    <n v="1819"/>
    <n v="118"/>
  </r>
  <r>
    <x v="39"/>
    <n v="27"/>
    <s v="Germany"/>
    <x v="2"/>
    <x v="1"/>
    <x v="7"/>
    <n v="1"/>
    <n v="2443"/>
    <n v="2719"/>
    <n v="2443"/>
    <n v="2719"/>
    <n v="276"/>
  </r>
  <r>
    <x v="187"/>
    <n v="27"/>
    <s v="Germany"/>
    <x v="2"/>
    <x v="1"/>
    <x v="7"/>
    <n v="1"/>
    <n v="1000"/>
    <n v="1044"/>
    <n v="1000"/>
    <n v="1044"/>
    <n v="44"/>
  </r>
  <r>
    <x v="188"/>
    <n v="27"/>
    <s v="Germany"/>
    <x v="2"/>
    <x v="1"/>
    <x v="7"/>
    <n v="3"/>
    <n v="333.33"/>
    <n v="395.33333333333331"/>
    <n v="999.99"/>
    <n v="1186"/>
    <n v="186.01"/>
  </r>
  <r>
    <x v="108"/>
    <n v="38"/>
    <s v="Germany"/>
    <x v="1"/>
    <x v="1"/>
    <x v="7"/>
    <n v="2"/>
    <n v="270"/>
    <n v="305.5"/>
    <n v="540"/>
    <n v="611"/>
    <n v="71"/>
  </r>
  <r>
    <x v="189"/>
    <n v="38"/>
    <s v="Germany"/>
    <x v="1"/>
    <x v="1"/>
    <x v="7"/>
    <n v="3"/>
    <n v="333.33"/>
    <n v="370"/>
    <n v="999.99"/>
    <n v="1110"/>
    <n v="110.00999999999999"/>
  </r>
  <r>
    <x v="29"/>
    <n v="39"/>
    <s v="Germany"/>
    <x v="1"/>
    <x v="1"/>
    <x v="7"/>
    <n v="2"/>
    <n v="270"/>
    <n v="293.5"/>
    <n v="540"/>
    <n v="587"/>
    <n v="47"/>
  </r>
  <r>
    <x v="50"/>
    <n v="36"/>
    <s v="Germany"/>
    <x v="1"/>
    <x v="1"/>
    <x v="7"/>
    <n v="3"/>
    <n v="180"/>
    <n v="209"/>
    <n v="540"/>
    <n v="627"/>
    <n v="87"/>
  </r>
  <r>
    <x v="54"/>
    <n v="24"/>
    <s v="Germany"/>
    <x v="1"/>
    <x v="1"/>
    <x v="7"/>
    <n v="1"/>
    <n v="540"/>
    <n v="585"/>
    <n v="540"/>
    <n v="585"/>
    <n v="45"/>
  </r>
  <r>
    <x v="7"/>
    <n v="35"/>
    <s v="Germany"/>
    <x v="0"/>
    <x v="1"/>
    <x v="6"/>
    <n v="1"/>
    <n v="2320"/>
    <n v="2548"/>
    <n v="2320"/>
    <n v="2548"/>
    <n v="228"/>
  </r>
  <r>
    <x v="99"/>
    <n v="19"/>
    <s v="Germany"/>
    <x v="2"/>
    <x v="1"/>
    <x v="7"/>
    <n v="3"/>
    <n v="180"/>
    <n v="194.66666666666666"/>
    <n v="540"/>
    <n v="584"/>
    <n v="44"/>
  </r>
  <r>
    <x v="34"/>
    <n v="36"/>
    <s v="Germany"/>
    <x v="5"/>
    <x v="1"/>
    <x v="6"/>
    <n v="2"/>
    <n v="1160"/>
    <n v="1253"/>
    <n v="2320"/>
    <n v="2506"/>
    <n v="186"/>
  </r>
  <r>
    <x v="121"/>
    <n v="36"/>
    <s v="Germany"/>
    <x v="0"/>
    <x v="1"/>
    <x v="6"/>
    <n v="3"/>
    <n v="773.33"/>
    <n v="908.66666666666663"/>
    <n v="2319.9900000000002"/>
    <n v="2726"/>
    <n v="406.00999999999976"/>
  </r>
  <r>
    <x v="13"/>
    <n v="31"/>
    <s v="Germany"/>
    <x v="0"/>
    <x v="1"/>
    <x v="7"/>
    <n v="1"/>
    <n v="540"/>
    <n v="600"/>
    <n v="540"/>
    <n v="600"/>
    <n v="60"/>
  </r>
  <r>
    <x v="78"/>
    <n v="31"/>
    <s v="Germany"/>
    <x v="0"/>
    <x v="1"/>
    <x v="7"/>
    <n v="3"/>
    <n v="180"/>
    <n v="193.66666666666666"/>
    <n v="540"/>
    <n v="581"/>
    <n v="41"/>
  </r>
  <r>
    <x v="51"/>
    <n v="30"/>
    <s v="Germany"/>
    <x v="5"/>
    <x v="1"/>
    <x v="7"/>
    <n v="2"/>
    <n v="560"/>
    <n v="685"/>
    <n v="1120"/>
    <n v="1370"/>
    <n v="250"/>
  </r>
  <r>
    <x v="158"/>
    <n v="30"/>
    <s v="Germany"/>
    <x v="5"/>
    <x v="1"/>
    <x v="7"/>
    <n v="2"/>
    <n v="850.5"/>
    <n v="1016"/>
    <n v="1701"/>
    <n v="2032"/>
    <n v="331"/>
  </r>
  <r>
    <x v="134"/>
    <n v="30"/>
    <s v="Germany"/>
    <x v="5"/>
    <x v="1"/>
    <x v="7"/>
    <n v="1"/>
    <n v="540"/>
    <n v="612"/>
    <n v="540"/>
    <n v="612"/>
    <n v="72"/>
  </r>
  <r>
    <x v="190"/>
    <n v="30"/>
    <s v="Germany"/>
    <x v="5"/>
    <x v="1"/>
    <x v="7"/>
    <n v="3"/>
    <n v="814.33"/>
    <n v="863.33333333333337"/>
    <n v="2442.9900000000002"/>
    <n v="2590"/>
    <n v="147.00999999999976"/>
  </r>
  <r>
    <x v="191"/>
    <n v="30"/>
    <s v="Germany"/>
    <x v="5"/>
    <x v="1"/>
    <x v="7"/>
    <n v="2"/>
    <n v="1091"/>
    <n v="1243.5"/>
    <n v="2182"/>
    <n v="2487"/>
    <n v="305"/>
  </r>
  <r>
    <x v="169"/>
    <n v="29"/>
    <s v="Germany"/>
    <x v="0"/>
    <x v="1"/>
    <x v="7"/>
    <n v="1"/>
    <n v="540"/>
    <n v="553"/>
    <n v="540"/>
    <n v="553"/>
    <n v="13"/>
  </r>
  <r>
    <x v="22"/>
    <n v="27"/>
    <s v="Germany"/>
    <x v="3"/>
    <x v="1"/>
    <x v="7"/>
    <n v="3"/>
    <n v="180"/>
    <n v="189.33333333333334"/>
    <n v="540"/>
    <n v="568"/>
    <n v="28"/>
  </r>
  <r>
    <x v="162"/>
    <n v="54"/>
    <s v="Germany"/>
    <x v="0"/>
    <x v="1"/>
    <x v="7"/>
    <n v="1"/>
    <n v="1120"/>
    <n v="1335"/>
    <n v="1120"/>
    <n v="1335"/>
    <n v="215"/>
  </r>
  <r>
    <x v="137"/>
    <n v="54"/>
    <s v="Germany"/>
    <x v="0"/>
    <x v="1"/>
    <x v="7"/>
    <n v="1"/>
    <n v="540"/>
    <n v="607"/>
    <n v="540"/>
    <n v="607"/>
    <n v="67"/>
  </r>
  <r>
    <x v="123"/>
    <n v="55"/>
    <s v="Germany"/>
    <x v="3"/>
    <x v="1"/>
    <x v="7"/>
    <n v="2"/>
    <n v="270"/>
    <n v="301.5"/>
    <n v="540"/>
    <n v="603"/>
    <n v="63"/>
  </r>
  <r>
    <x v="158"/>
    <n v="42"/>
    <s v="Germany"/>
    <x v="0"/>
    <x v="1"/>
    <x v="6"/>
    <n v="1"/>
    <n v="2295"/>
    <n v="2499"/>
    <n v="2295"/>
    <n v="2499"/>
    <n v="204"/>
  </r>
  <r>
    <x v="192"/>
    <n v="42"/>
    <s v="Germany"/>
    <x v="0"/>
    <x v="1"/>
    <x v="6"/>
    <n v="1"/>
    <n v="2049"/>
    <n v="2169"/>
    <n v="2049"/>
    <n v="2169"/>
    <n v="120"/>
  </r>
  <r>
    <x v="140"/>
    <n v="44"/>
    <s v="Germany"/>
    <x v="2"/>
    <x v="1"/>
    <x v="6"/>
    <n v="2"/>
    <n v="1160"/>
    <n v="1325.5"/>
    <n v="2320"/>
    <n v="2651"/>
    <n v="331"/>
  </r>
  <r>
    <x v="58"/>
    <n v="44"/>
    <s v="Germany"/>
    <x v="2"/>
    <x v="1"/>
    <x v="6"/>
    <n v="1"/>
    <n v="2320"/>
    <n v="2726"/>
    <n v="2320"/>
    <n v="2726"/>
    <n v="406"/>
  </r>
  <r>
    <x v="42"/>
    <n v="36"/>
    <s v="Germany"/>
    <x v="4"/>
    <x v="1"/>
    <x v="7"/>
    <n v="1"/>
    <n v="1701"/>
    <n v="1936"/>
    <n v="1701"/>
    <n v="1936"/>
    <n v="235"/>
  </r>
  <r>
    <x v="193"/>
    <n v="36"/>
    <s v="Germany"/>
    <x v="4"/>
    <x v="1"/>
    <x v="7"/>
    <n v="3"/>
    <n v="814.33"/>
    <n v="924.66666666666663"/>
    <n v="2442.9900000000002"/>
    <n v="2774"/>
    <n v="331.00999999999976"/>
  </r>
  <r>
    <x v="103"/>
    <n v="43"/>
    <s v="Germany"/>
    <x v="5"/>
    <x v="1"/>
    <x v="6"/>
    <n v="2"/>
    <n v="1147.5"/>
    <n v="1352.5"/>
    <n v="2295"/>
    <n v="2705"/>
    <n v="410"/>
  </r>
  <r>
    <x v="43"/>
    <n v="43"/>
    <s v="Germany"/>
    <x v="5"/>
    <x v="1"/>
    <x v="7"/>
    <n v="2"/>
    <n v="850.5"/>
    <n v="877.5"/>
    <n v="1701"/>
    <n v="1755"/>
    <n v="54"/>
  </r>
  <r>
    <x v="99"/>
    <n v="43"/>
    <s v="Germany"/>
    <x v="5"/>
    <x v="1"/>
    <x v="7"/>
    <n v="1"/>
    <n v="2443"/>
    <n v="2927"/>
    <n v="2443"/>
    <n v="2927"/>
    <n v="484"/>
  </r>
  <r>
    <x v="194"/>
    <n v="35"/>
    <s v="Germany"/>
    <x v="3"/>
    <x v="1"/>
    <x v="6"/>
    <n v="1"/>
    <n v="2071"/>
    <n v="2194"/>
    <n v="2071"/>
    <n v="2194"/>
    <n v="123"/>
  </r>
  <r>
    <x v="31"/>
    <n v="31"/>
    <s v="Germany"/>
    <x v="5"/>
    <x v="1"/>
    <x v="6"/>
    <n v="3"/>
    <n v="256.33"/>
    <n v="310.33333333333331"/>
    <n v="768.99"/>
    <n v="931"/>
    <n v="162.01"/>
  </r>
  <r>
    <x v="8"/>
    <n v="29"/>
    <s v="Germany"/>
    <x v="2"/>
    <x v="1"/>
    <x v="7"/>
    <n v="3"/>
    <n v="373.33"/>
    <n v="424.66666666666669"/>
    <n v="1119.99"/>
    <n v="1274"/>
    <n v="154.01"/>
  </r>
  <r>
    <x v="195"/>
    <n v="28"/>
    <s v="Germany"/>
    <x v="4"/>
    <x v="1"/>
    <x v="7"/>
    <n v="2"/>
    <n v="391.5"/>
    <n v="415.5"/>
    <n v="783"/>
    <n v="831"/>
    <n v="48"/>
  </r>
  <r>
    <x v="196"/>
    <n v="37"/>
    <s v="Germany"/>
    <x v="2"/>
    <x v="1"/>
    <x v="7"/>
    <n v="1"/>
    <n v="783"/>
    <n v="922"/>
    <n v="783"/>
    <n v="922"/>
    <n v="139"/>
  </r>
  <r>
    <x v="197"/>
    <n v="37"/>
    <s v="Germany"/>
    <x v="2"/>
    <x v="1"/>
    <x v="7"/>
    <n v="1"/>
    <n v="783"/>
    <n v="869"/>
    <n v="783"/>
    <n v="869"/>
    <n v="86"/>
  </r>
  <r>
    <x v="198"/>
    <n v="39"/>
    <s v="Germany"/>
    <x v="1"/>
    <x v="1"/>
    <x v="7"/>
    <n v="3"/>
    <n v="261"/>
    <n v="292.66666666666669"/>
    <n v="783"/>
    <n v="878"/>
    <n v="95"/>
  </r>
  <r>
    <x v="198"/>
    <n v="37"/>
    <s v="Germany"/>
    <x v="3"/>
    <x v="1"/>
    <x v="7"/>
    <n v="2"/>
    <n v="391.5"/>
    <n v="466"/>
    <n v="783"/>
    <n v="932"/>
    <n v="149"/>
  </r>
  <r>
    <x v="199"/>
    <n v="37"/>
    <s v="Germany"/>
    <x v="3"/>
    <x v="1"/>
    <x v="7"/>
    <n v="3"/>
    <n v="333.33"/>
    <n v="385.66666666666669"/>
    <n v="999.99"/>
    <n v="1157"/>
    <n v="157.01"/>
  </r>
  <r>
    <x v="200"/>
    <n v="37"/>
    <s v="Germany"/>
    <x v="3"/>
    <x v="1"/>
    <x v="7"/>
    <n v="2"/>
    <n v="500"/>
    <n v="529"/>
    <n v="1000"/>
    <n v="1058"/>
    <n v="58"/>
  </r>
  <r>
    <x v="201"/>
    <n v="56"/>
    <s v="Germany"/>
    <x v="0"/>
    <x v="1"/>
    <x v="7"/>
    <n v="2"/>
    <n v="391.5"/>
    <n v="444.5"/>
    <n v="783"/>
    <n v="889"/>
    <n v="106"/>
  </r>
  <r>
    <x v="202"/>
    <n v="56"/>
    <s v="Germany"/>
    <x v="1"/>
    <x v="1"/>
    <x v="7"/>
    <n v="1"/>
    <n v="783"/>
    <n v="998"/>
    <n v="783"/>
    <n v="998"/>
    <n v="215"/>
  </r>
  <r>
    <x v="189"/>
    <n v="21"/>
    <s v="Germany"/>
    <x v="0"/>
    <x v="1"/>
    <x v="7"/>
    <n v="1"/>
    <n v="783"/>
    <n v="917"/>
    <n v="783"/>
    <n v="917"/>
    <n v="134"/>
  </r>
  <r>
    <x v="53"/>
    <n v="34"/>
    <s v="Germany"/>
    <x v="0"/>
    <x v="1"/>
    <x v="6"/>
    <n v="3"/>
    <n v="773.33"/>
    <n v="955"/>
    <n v="2319.9900000000002"/>
    <n v="2865"/>
    <n v="545.00999999999976"/>
  </r>
  <r>
    <x v="203"/>
    <n v="34"/>
    <s v="Germany"/>
    <x v="0"/>
    <x v="1"/>
    <x v="7"/>
    <n v="3"/>
    <n v="261"/>
    <n v="279"/>
    <n v="783"/>
    <n v="837"/>
    <n v="54"/>
  </r>
  <r>
    <x v="88"/>
    <n v="43"/>
    <s v="Germany"/>
    <x v="1"/>
    <x v="1"/>
    <x v="7"/>
    <n v="2"/>
    <n v="270"/>
    <n v="281.5"/>
    <n v="540"/>
    <n v="563"/>
    <n v="23"/>
  </r>
  <r>
    <x v="9"/>
    <n v="43"/>
    <s v="Germany"/>
    <x v="1"/>
    <x v="1"/>
    <x v="6"/>
    <n v="3"/>
    <n v="765"/>
    <n v="919"/>
    <n v="2295"/>
    <n v="2757"/>
    <n v="462"/>
  </r>
  <r>
    <x v="15"/>
    <n v="43"/>
    <s v="Germany"/>
    <x v="1"/>
    <x v="1"/>
    <x v="7"/>
    <n v="3"/>
    <n v="567"/>
    <n v="661.33333333333337"/>
    <n v="1701"/>
    <n v="1984"/>
    <n v="283"/>
  </r>
  <r>
    <x v="204"/>
    <n v="35"/>
    <s v="Germany"/>
    <x v="3"/>
    <x v="1"/>
    <x v="7"/>
    <n v="3"/>
    <n v="261"/>
    <n v="295"/>
    <n v="783"/>
    <n v="885"/>
    <n v="102"/>
  </r>
  <r>
    <x v="205"/>
    <n v="34"/>
    <s v="Germany"/>
    <x v="2"/>
    <x v="1"/>
    <x v="7"/>
    <n v="2"/>
    <n v="391.5"/>
    <n v="432.5"/>
    <n v="783"/>
    <n v="865"/>
    <n v="82"/>
  </r>
  <r>
    <x v="206"/>
    <n v="31"/>
    <s v="Germany"/>
    <x v="5"/>
    <x v="1"/>
    <x v="7"/>
    <n v="1"/>
    <n v="783"/>
    <n v="835"/>
    <n v="783"/>
    <n v="835"/>
    <n v="52"/>
  </r>
  <r>
    <x v="89"/>
    <n v="28"/>
    <s v="Germany"/>
    <x v="2"/>
    <x v="1"/>
    <x v="8"/>
    <n v="2"/>
    <n v="371"/>
    <n v="424.5"/>
    <n v="742"/>
    <n v="849"/>
    <n v="107"/>
  </r>
  <r>
    <x v="30"/>
    <n v="45"/>
    <s v="Germany"/>
    <x v="5"/>
    <x v="1"/>
    <x v="6"/>
    <n v="3"/>
    <n v="765"/>
    <n v="967"/>
    <n v="2295"/>
    <n v="2901"/>
    <n v="606"/>
  </r>
  <r>
    <x v="52"/>
    <n v="28"/>
    <s v="Germany"/>
    <x v="2"/>
    <x v="1"/>
    <x v="6"/>
    <n v="3"/>
    <n v="773.33"/>
    <n v="905.66666666666663"/>
    <n v="2319.9900000000002"/>
    <n v="2717"/>
    <n v="397.00999999999976"/>
  </r>
  <r>
    <x v="142"/>
    <n v="28"/>
    <s v="Germany"/>
    <x v="2"/>
    <x v="1"/>
    <x v="6"/>
    <n v="1"/>
    <n v="769"/>
    <n v="872"/>
    <n v="769"/>
    <n v="872"/>
    <n v="103"/>
  </r>
  <r>
    <x v="18"/>
    <n v="28"/>
    <s v="Germany"/>
    <x v="0"/>
    <x v="1"/>
    <x v="8"/>
    <n v="3"/>
    <n v="247.33"/>
    <n v="290"/>
    <n v="741.99"/>
    <n v="870"/>
    <n v="128.01"/>
  </r>
  <r>
    <x v="155"/>
    <n v="28"/>
    <s v="Germany"/>
    <x v="0"/>
    <x v="1"/>
    <x v="7"/>
    <n v="2"/>
    <n v="560"/>
    <n v="582.5"/>
    <n v="1120"/>
    <n v="1165"/>
    <n v="45"/>
  </r>
  <r>
    <x v="103"/>
    <n v="28"/>
    <s v="Germany"/>
    <x v="0"/>
    <x v="1"/>
    <x v="8"/>
    <n v="2"/>
    <n v="607.5"/>
    <n v="686.5"/>
    <n v="1215"/>
    <n v="1373"/>
    <n v="158"/>
  </r>
  <r>
    <x v="207"/>
    <n v="28"/>
    <s v="Germany"/>
    <x v="0"/>
    <x v="1"/>
    <x v="7"/>
    <n v="2"/>
    <n v="391.5"/>
    <n v="457.5"/>
    <n v="783"/>
    <n v="915"/>
    <n v="132"/>
  </r>
  <r>
    <x v="196"/>
    <n v="28"/>
    <s v="Germany"/>
    <x v="0"/>
    <x v="1"/>
    <x v="7"/>
    <n v="1"/>
    <n v="2182"/>
    <n v="2405"/>
    <n v="2182"/>
    <n v="2405"/>
    <n v="223"/>
  </r>
  <r>
    <x v="191"/>
    <n v="28"/>
    <s v="Germany"/>
    <x v="0"/>
    <x v="1"/>
    <x v="7"/>
    <n v="1"/>
    <n v="2443"/>
    <n v="2549"/>
    <n v="2443"/>
    <n v="2549"/>
    <n v="106"/>
  </r>
  <r>
    <x v="208"/>
    <n v="28"/>
    <s v="Germany"/>
    <x v="0"/>
    <x v="1"/>
    <x v="7"/>
    <n v="1"/>
    <n v="783"/>
    <n v="848"/>
    <n v="783"/>
    <n v="848"/>
    <n v="65"/>
  </r>
  <r>
    <x v="209"/>
    <n v="38"/>
    <s v="Germany"/>
    <x v="4"/>
    <x v="1"/>
    <x v="7"/>
    <n v="1"/>
    <n v="783"/>
    <n v="911"/>
    <n v="783"/>
    <n v="911"/>
    <n v="128"/>
  </r>
  <r>
    <x v="210"/>
    <n v="37"/>
    <s v="Germany"/>
    <x v="1"/>
    <x v="1"/>
    <x v="7"/>
    <n v="1"/>
    <n v="783"/>
    <n v="934"/>
    <n v="783"/>
    <n v="934"/>
    <n v="151"/>
  </r>
  <r>
    <x v="211"/>
    <n v="39"/>
    <s v="Germany"/>
    <x v="5"/>
    <x v="1"/>
    <x v="7"/>
    <n v="2"/>
    <n v="500"/>
    <n v="540"/>
    <n v="1000"/>
    <n v="1080"/>
    <n v="80"/>
  </r>
  <r>
    <x v="212"/>
    <n v="39"/>
    <s v="Germany"/>
    <x v="5"/>
    <x v="1"/>
    <x v="7"/>
    <n v="3"/>
    <n v="261"/>
    <n v="285"/>
    <n v="783"/>
    <n v="855"/>
    <n v="72"/>
  </r>
  <r>
    <x v="213"/>
    <n v="38"/>
    <s v="Germany"/>
    <x v="0"/>
    <x v="1"/>
    <x v="7"/>
    <n v="3"/>
    <n v="261"/>
    <n v="299.66666666666669"/>
    <n v="783"/>
    <n v="899"/>
    <n v="116"/>
  </r>
  <r>
    <x v="214"/>
    <n v="38"/>
    <s v="Germany"/>
    <x v="0"/>
    <x v="1"/>
    <x v="7"/>
    <n v="2"/>
    <n v="1221.5"/>
    <n v="1336"/>
    <n v="2443"/>
    <n v="2672"/>
    <n v="229"/>
  </r>
  <r>
    <x v="126"/>
    <n v="36"/>
    <s v="Germany"/>
    <x v="4"/>
    <x v="1"/>
    <x v="7"/>
    <n v="3"/>
    <n v="373.33"/>
    <n v="419"/>
    <n v="1119.99"/>
    <n v="1257"/>
    <n v="137.01"/>
  </r>
  <r>
    <x v="18"/>
    <n v="36"/>
    <s v="Germany"/>
    <x v="3"/>
    <x v="1"/>
    <x v="7"/>
    <n v="3"/>
    <n v="373.33"/>
    <n v="413"/>
    <n v="1119.99"/>
    <n v="1239"/>
    <n v="119.00999999999999"/>
  </r>
  <r>
    <x v="3"/>
    <n v="25"/>
    <s v="Germany"/>
    <x v="3"/>
    <x v="1"/>
    <x v="8"/>
    <n v="1"/>
    <n v="742"/>
    <n v="875"/>
    <n v="742"/>
    <n v="875"/>
    <n v="133"/>
  </r>
  <r>
    <x v="58"/>
    <n v="25"/>
    <s v="Germany"/>
    <x v="3"/>
    <x v="1"/>
    <x v="7"/>
    <n v="3"/>
    <n v="567"/>
    <n v="614.33333333333337"/>
    <n v="1701"/>
    <n v="1843"/>
    <n v="142"/>
  </r>
  <r>
    <x v="151"/>
    <n v="25"/>
    <s v="Germany"/>
    <x v="3"/>
    <x v="1"/>
    <x v="6"/>
    <n v="1"/>
    <n v="769"/>
    <n v="871"/>
    <n v="769"/>
    <n v="871"/>
    <n v="102"/>
  </r>
  <r>
    <x v="15"/>
    <n v="42"/>
    <s v="Germany"/>
    <x v="3"/>
    <x v="1"/>
    <x v="7"/>
    <n v="3"/>
    <n v="373.33"/>
    <n v="382.33333333333331"/>
    <n v="1119.99"/>
    <n v="1147"/>
    <n v="27.009999999999991"/>
  </r>
  <r>
    <x v="162"/>
    <n v="40"/>
    <s v="Germany"/>
    <x v="1"/>
    <x v="1"/>
    <x v="6"/>
    <n v="3"/>
    <n v="773.33"/>
    <n v="811.33333333333337"/>
    <n v="2319.9900000000002"/>
    <n v="2434"/>
    <n v="114.00999999999976"/>
  </r>
  <r>
    <x v="119"/>
    <n v="40"/>
    <s v="Germany"/>
    <x v="1"/>
    <x v="1"/>
    <x v="7"/>
    <n v="1"/>
    <n v="540"/>
    <n v="544"/>
    <n v="540"/>
    <n v="544"/>
    <n v="4"/>
  </r>
  <r>
    <x v="145"/>
    <n v="40"/>
    <s v="Germany"/>
    <x v="1"/>
    <x v="1"/>
    <x v="6"/>
    <n v="1"/>
    <n v="2320"/>
    <n v="2629"/>
    <n v="2320"/>
    <n v="2629"/>
    <n v="309"/>
  </r>
  <r>
    <x v="215"/>
    <n v="40"/>
    <s v="Germany"/>
    <x v="1"/>
    <x v="1"/>
    <x v="6"/>
    <n v="1"/>
    <n v="2071"/>
    <n v="2497"/>
    <n v="2071"/>
    <n v="2497"/>
    <n v="426"/>
  </r>
  <r>
    <x v="33"/>
    <n v="36"/>
    <s v="Germany"/>
    <x v="5"/>
    <x v="1"/>
    <x v="7"/>
    <n v="3"/>
    <n v="373.33"/>
    <n v="434.33333333333331"/>
    <n v="1119.99"/>
    <n v="1303"/>
    <n v="183.01"/>
  </r>
  <r>
    <x v="48"/>
    <n v="24"/>
    <s v="Germany"/>
    <x v="2"/>
    <x v="1"/>
    <x v="6"/>
    <n v="3"/>
    <n v="765"/>
    <n v="828.66666666666663"/>
    <n v="2295"/>
    <n v="2486"/>
    <n v="191"/>
  </r>
  <r>
    <x v="73"/>
    <n v="26"/>
    <s v="Germany"/>
    <x v="2"/>
    <x v="1"/>
    <x v="7"/>
    <n v="2"/>
    <n v="560"/>
    <n v="584.5"/>
    <n v="1120"/>
    <n v="1169"/>
    <n v="49"/>
  </r>
  <r>
    <x v="216"/>
    <n v="26"/>
    <s v="Germany"/>
    <x v="2"/>
    <x v="1"/>
    <x v="7"/>
    <n v="1"/>
    <n v="2443"/>
    <n v="2805"/>
    <n v="2443"/>
    <n v="2805"/>
    <n v="362"/>
  </r>
  <r>
    <x v="119"/>
    <n v="25"/>
    <s v="Germany"/>
    <x v="2"/>
    <x v="1"/>
    <x v="7"/>
    <n v="2"/>
    <n v="1221.5"/>
    <n v="1299"/>
    <n v="2443"/>
    <n v="2598"/>
    <n v="155"/>
  </r>
  <r>
    <x v="217"/>
    <n v="25"/>
    <s v="Germany"/>
    <x v="2"/>
    <x v="1"/>
    <x v="6"/>
    <n v="3"/>
    <n v="683"/>
    <n v="831.66666666666663"/>
    <n v="2049"/>
    <n v="2495"/>
    <n v="446"/>
  </r>
  <r>
    <x v="76"/>
    <n v="25"/>
    <s v="Germany"/>
    <x v="2"/>
    <x v="1"/>
    <x v="6"/>
    <n v="3"/>
    <n v="765"/>
    <n v="937.66666666666663"/>
    <n v="2295"/>
    <n v="2813"/>
    <n v="518"/>
  </r>
  <r>
    <x v="49"/>
    <n v="44"/>
    <s v="Germany"/>
    <x v="1"/>
    <x v="1"/>
    <x v="7"/>
    <n v="3"/>
    <n v="814.33"/>
    <n v="868.33333333333337"/>
    <n v="2442.9900000000002"/>
    <n v="2605"/>
    <n v="162.00999999999976"/>
  </r>
  <r>
    <x v="115"/>
    <n v="26"/>
    <s v="Germany"/>
    <x v="4"/>
    <x v="1"/>
    <x v="6"/>
    <n v="1"/>
    <n v="2320"/>
    <n v="2344"/>
    <n v="2320"/>
    <n v="2344"/>
    <n v="24"/>
  </r>
  <r>
    <x v="185"/>
    <n v="42"/>
    <s v="Germany"/>
    <x v="0"/>
    <x v="1"/>
    <x v="7"/>
    <n v="1"/>
    <n v="2182"/>
    <n v="2555"/>
    <n v="2182"/>
    <n v="2555"/>
    <n v="373"/>
  </r>
  <r>
    <x v="113"/>
    <n v="40"/>
    <s v="Germany"/>
    <x v="2"/>
    <x v="1"/>
    <x v="6"/>
    <n v="3"/>
    <n v="773.33"/>
    <n v="833.66666666666663"/>
    <n v="2319.9900000000002"/>
    <n v="2501"/>
    <n v="181.00999999999976"/>
  </r>
  <r>
    <x v="36"/>
    <n v="40"/>
    <s v="Germany"/>
    <x v="2"/>
    <x v="1"/>
    <x v="6"/>
    <n v="1"/>
    <n v="2320"/>
    <n v="2800"/>
    <n v="2320"/>
    <n v="2800"/>
    <n v="480"/>
  </r>
  <r>
    <x v="12"/>
    <n v="40"/>
    <s v="Germany"/>
    <x v="2"/>
    <x v="1"/>
    <x v="6"/>
    <n v="1"/>
    <n v="2320"/>
    <n v="2646"/>
    <n v="2320"/>
    <n v="2646"/>
    <n v="326"/>
  </r>
  <r>
    <x v="54"/>
    <n v="40"/>
    <s v="Germany"/>
    <x v="2"/>
    <x v="1"/>
    <x v="7"/>
    <n v="1"/>
    <n v="540"/>
    <n v="610"/>
    <n v="540"/>
    <n v="610"/>
    <n v="70"/>
  </r>
  <r>
    <x v="86"/>
    <n v="40"/>
    <s v="Germany"/>
    <x v="2"/>
    <x v="1"/>
    <x v="6"/>
    <n v="2"/>
    <n v="1160"/>
    <n v="1223.5"/>
    <n v="2320"/>
    <n v="2447"/>
    <n v="127"/>
  </r>
  <r>
    <x v="55"/>
    <n v="40"/>
    <s v="Germany"/>
    <x v="2"/>
    <x v="1"/>
    <x v="7"/>
    <n v="2"/>
    <n v="1221.5"/>
    <n v="1451.5"/>
    <n v="2443"/>
    <n v="2903"/>
    <n v="460"/>
  </r>
  <r>
    <x v="41"/>
    <n v="40"/>
    <s v="Germany"/>
    <x v="2"/>
    <x v="1"/>
    <x v="7"/>
    <n v="2"/>
    <n v="270"/>
    <n v="306.5"/>
    <n v="540"/>
    <n v="613"/>
    <n v="73"/>
  </r>
  <r>
    <x v="218"/>
    <n v="40"/>
    <s v="Germany"/>
    <x v="2"/>
    <x v="1"/>
    <x v="6"/>
    <n v="1"/>
    <n v="2049"/>
    <n v="2487"/>
    <n v="2049"/>
    <n v="2487"/>
    <n v="438"/>
  </r>
  <r>
    <x v="219"/>
    <n v="40"/>
    <s v="Germany"/>
    <x v="2"/>
    <x v="1"/>
    <x v="7"/>
    <n v="1"/>
    <n v="2443"/>
    <n v="2734"/>
    <n v="2443"/>
    <n v="2734"/>
    <n v="291"/>
  </r>
  <r>
    <x v="140"/>
    <n v="35"/>
    <s v="Germany"/>
    <x v="0"/>
    <x v="1"/>
    <x v="7"/>
    <n v="1"/>
    <n v="1120"/>
    <n v="1227"/>
    <n v="1120"/>
    <n v="1227"/>
    <n v="107"/>
  </r>
  <r>
    <x v="40"/>
    <n v="31"/>
    <s v="Germany"/>
    <x v="0"/>
    <x v="1"/>
    <x v="6"/>
    <n v="1"/>
    <n v="540"/>
    <n v="609"/>
    <n v="540"/>
    <n v="609"/>
    <n v="69"/>
  </r>
  <r>
    <x v="145"/>
    <n v="31"/>
    <s v="Germany"/>
    <x v="0"/>
    <x v="1"/>
    <x v="6"/>
    <n v="2"/>
    <n v="1147.5"/>
    <n v="1432.5"/>
    <n v="2295"/>
    <n v="2865"/>
    <n v="570"/>
  </r>
  <r>
    <x v="43"/>
    <n v="30"/>
    <s v="Germany"/>
    <x v="2"/>
    <x v="1"/>
    <x v="8"/>
    <n v="1"/>
    <n v="1215"/>
    <n v="1288"/>
    <n v="1215"/>
    <n v="1288"/>
    <n v="73"/>
  </r>
  <r>
    <x v="220"/>
    <n v="30"/>
    <s v="Germany"/>
    <x v="2"/>
    <x v="1"/>
    <x v="7"/>
    <n v="1"/>
    <n v="2443"/>
    <n v="2814"/>
    <n v="2443"/>
    <n v="2814"/>
    <n v="371"/>
  </r>
  <r>
    <x v="54"/>
    <n v="31"/>
    <s v="Germany"/>
    <x v="2"/>
    <x v="1"/>
    <x v="7"/>
    <n v="1"/>
    <n v="2443"/>
    <n v="2804"/>
    <n v="2443"/>
    <n v="2804"/>
    <n v="361"/>
  </r>
  <r>
    <x v="66"/>
    <n v="31"/>
    <s v="Germany"/>
    <x v="2"/>
    <x v="1"/>
    <x v="7"/>
    <n v="1"/>
    <n v="540"/>
    <n v="599"/>
    <n v="540"/>
    <n v="599"/>
    <n v="59"/>
  </r>
  <r>
    <x v="38"/>
    <n v="31"/>
    <s v="Germany"/>
    <x v="2"/>
    <x v="1"/>
    <x v="7"/>
    <n v="1"/>
    <n v="1120"/>
    <n v="1210"/>
    <n v="1120"/>
    <n v="1210"/>
    <n v="90"/>
  </r>
  <r>
    <x v="144"/>
    <n v="46"/>
    <s v="Germany"/>
    <x v="2"/>
    <x v="1"/>
    <x v="7"/>
    <n v="1"/>
    <n v="1120"/>
    <n v="1276"/>
    <n v="1120"/>
    <n v="1276"/>
    <n v="156"/>
  </r>
  <r>
    <x v="113"/>
    <n v="28"/>
    <s v="Germany"/>
    <x v="3"/>
    <x v="1"/>
    <x v="6"/>
    <n v="2"/>
    <n v="1147.5"/>
    <n v="1261"/>
    <n v="2295"/>
    <n v="2522"/>
    <n v="227"/>
  </r>
  <r>
    <x v="13"/>
    <n v="28"/>
    <s v="Germany"/>
    <x v="3"/>
    <x v="1"/>
    <x v="8"/>
    <n v="3"/>
    <n v="794.67"/>
    <n v="811.33333333333337"/>
    <n v="2384.0099999999998"/>
    <n v="2434"/>
    <n v="49.990000000000236"/>
  </r>
  <r>
    <x v="93"/>
    <n v="28"/>
    <s v="Germany"/>
    <x v="3"/>
    <x v="1"/>
    <x v="6"/>
    <n v="3"/>
    <n v="773.33"/>
    <n v="895.66666666666663"/>
    <n v="2319.9900000000002"/>
    <n v="2687"/>
    <n v="367.00999999999976"/>
  </r>
  <r>
    <x v="153"/>
    <n v="28"/>
    <s v="Germany"/>
    <x v="3"/>
    <x v="1"/>
    <x v="8"/>
    <n v="2"/>
    <n v="1192"/>
    <n v="1448.5"/>
    <n v="2384"/>
    <n v="2897"/>
    <n v="513"/>
  </r>
  <r>
    <x v="179"/>
    <n v="28"/>
    <s v="Germany"/>
    <x v="3"/>
    <x v="1"/>
    <x v="7"/>
    <n v="2"/>
    <n v="1091"/>
    <n v="1273.5"/>
    <n v="2182"/>
    <n v="2547"/>
    <n v="365"/>
  </r>
  <r>
    <x v="188"/>
    <n v="28"/>
    <s v="Germany"/>
    <x v="3"/>
    <x v="1"/>
    <x v="7"/>
    <n v="3"/>
    <n v="261"/>
    <n v="307"/>
    <n v="783"/>
    <n v="921"/>
    <n v="138"/>
  </r>
  <r>
    <x v="221"/>
    <n v="27"/>
    <s v="Germany"/>
    <x v="5"/>
    <x v="1"/>
    <x v="7"/>
    <n v="2"/>
    <n v="560"/>
    <n v="560"/>
    <n v="1120"/>
    <n v="1120"/>
    <n v="0"/>
  </r>
  <r>
    <x v="134"/>
    <n v="35"/>
    <s v="Germany"/>
    <x v="0"/>
    <x v="1"/>
    <x v="7"/>
    <n v="1"/>
    <n v="1120"/>
    <n v="1349"/>
    <n v="1120"/>
    <n v="1349"/>
    <n v="229"/>
  </r>
  <r>
    <x v="113"/>
    <n v="28"/>
    <s v="Germany"/>
    <x v="5"/>
    <x v="1"/>
    <x v="8"/>
    <n v="2"/>
    <n v="607.5"/>
    <n v="646"/>
    <n v="1215"/>
    <n v="1292"/>
    <n v="77"/>
  </r>
  <r>
    <x v="113"/>
    <n v="28"/>
    <s v="Germany"/>
    <x v="5"/>
    <x v="1"/>
    <x v="6"/>
    <n v="2"/>
    <n v="1160"/>
    <n v="1305"/>
    <n v="2320"/>
    <n v="2610"/>
    <n v="290"/>
  </r>
  <r>
    <x v="135"/>
    <n v="28"/>
    <s v="Germany"/>
    <x v="5"/>
    <x v="1"/>
    <x v="7"/>
    <n v="1"/>
    <n v="540"/>
    <n v="660"/>
    <n v="540"/>
    <n v="660"/>
    <n v="120"/>
  </r>
  <r>
    <x v="189"/>
    <n v="28"/>
    <s v="Germany"/>
    <x v="5"/>
    <x v="1"/>
    <x v="7"/>
    <n v="1"/>
    <n v="1000"/>
    <n v="1198"/>
    <n v="1000"/>
    <n v="1198"/>
    <n v="198"/>
  </r>
  <r>
    <x v="136"/>
    <n v="27"/>
    <s v="Germany"/>
    <x v="0"/>
    <x v="1"/>
    <x v="7"/>
    <n v="2"/>
    <n v="270"/>
    <n v="306.5"/>
    <n v="540"/>
    <n v="613"/>
    <n v="73"/>
  </r>
  <r>
    <x v="222"/>
    <n v="27"/>
    <s v="Germany"/>
    <x v="0"/>
    <x v="1"/>
    <x v="7"/>
    <n v="1"/>
    <n v="1000"/>
    <n v="1217"/>
    <n v="1000"/>
    <n v="1217"/>
    <n v="217"/>
  </r>
  <r>
    <x v="223"/>
    <n v="54"/>
    <s v="Germany"/>
    <x v="1"/>
    <x v="1"/>
    <x v="7"/>
    <n v="1"/>
    <n v="1000"/>
    <n v="1149"/>
    <n v="1000"/>
    <n v="1149"/>
    <n v="149"/>
  </r>
  <r>
    <x v="206"/>
    <n v="43"/>
    <s v="Germany"/>
    <x v="2"/>
    <x v="1"/>
    <x v="7"/>
    <n v="3"/>
    <n v="333.33"/>
    <n v="362.33333333333331"/>
    <n v="999.99"/>
    <n v="1087"/>
    <n v="87.009999999999991"/>
  </r>
  <r>
    <x v="224"/>
    <n v="26"/>
    <s v="Germany"/>
    <x v="3"/>
    <x v="1"/>
    <x v="7"/>
    <n v="1"/>
    <n v="1000"/>
    <n v="1251"/>
    <n v="1000"/>
    <n v="1251"/>
    <n v="251"/>
  </r>
  <r>
    <x v="225"/>
    <n v="46"/>
    <s v="Germany"/>
    <x v="0"/>
    <x v="1"/>
    <x v="7"/>
    <n v="3"/>
    <n v="333.33"/>
    <n v="391.33333333333331"/>
    <n v="999.99"/>
    <n v="1174"/>
    <n v="174.01"/>
  </r>
  <r>
    <x v="85"/>
    <n v="45"/>
    <s v="Germany"/>
    <x v="2"/>
    <x v="1"/>
    <x v="7"/>
    <n v="1"/>
    <n v="2443"/>
    <n v="2647"/>
    <n v="2443"/>
    <n v="2647"/>
    <n v="204"/>
  </r>
  <r>
    <x v="226"/>
    <n v="45"/>
    <s v="Germany"/>
    <x v="2"/>
    <x v="1"/>
    <x v="7"/>
    <n v="2"/>
    <n v="500"/>
    <n v="551"/>
    <n v="1000"/>
    <n v="1102"/>
    <n v="102"/>
  </r>
  <r>
    <x v="93"/>
    <n v="31"/>
    <s v="Germany"/>
    <x v="3"/>
    <x v="1"/>
    <x v="6"/>
    <n v="3"/>
    <n v="773.33"/>
    <n v="868.66666666666663"/>
    <n v="2319.9900000000002"/>
    <n v="2606"/>
    <n v="286.00999999999976"/>
  </r>
  <r>
    <x v="227"/>
    <n v="44"/>
    <s v="Germany"/>
    <x v="3"/>
    <x v="1"/>
    <x v="7"/>
    <n v="3"/>
    <n v="333.33"/>
    <n v="378.66666666666669"/>
    <n v="999.99"/>
    <n v="1136"/>
    <n v="136.01"/>
  </r>
  <r>
    <x v="228"/>
    <n v="51"/>
    <s v="Germany"/>
    <x v="0"/>
    <x v="1"/>
    <x v="7"/>
    <n v="2"/>
    <n v="500"/>
    <n v="512"/>
    <n v="1000"/>
    <n v="1024"/>
    <n v="24"/>
  </r>
  <r>
    <x v="209"/>
    <n v="53"/>
    <s v="Germany"/>
    <x v="1"/>
    <x v="1"/>
    <x v="7"/>
    <n v="1"/>
    <n v="1000"/>
    <n v="1204"/>
    <n v="1000"/>
    <n v="1204"/>
    <n v="204"/>
  </r>
  <r>
    <x v="200"/>
    <n v="43"/>
    <s v="Germany"/>
    <x v="2"/>
    <x v="1"/>
    <x v="7"/>
    <n v="3"/>
    <n v="261"/>
    <n v="282"/>
    <n v="783"/>
    <n v="846"/>
    <n v="63"/>
  </r>
  <r>
    <x v="217"/>
    <n v="43"/>
    <s v="Germany"/>
    <x v="2"/>
    <x v="1"/>
    <x v="7"/>
    <n v="2"/>
    <n v="500"/>
    <n v="559"/>
    <n v="1000"/>
    <n v="1118"/>
    <n v="118"/>
  </r>
  <r>
    <x v="126"/>
    <n v="41"/>
    <s v="Germany"/>
    <x v="0"/>
    <x v="1"/>
    <x v="6"/>
    <n v="1"/>
    <n v="2320"/>
    <n v="2441"/>
    <n v="2320"/>
    <n v="2441"/>
    <n v="121"/>
  </r>
  <r>
    <x v="180"/>
    <n v="41"/>
    <s v="Germany"/>
    <x v="0"/>
    <x v="1"/>
    <x v="7"/>
    <n v="3"/>
    <n v="333.33"/>
    <n v="408.66666666666669"/>
    <n v="999.99"/>
    <n v="1226"/>
    <n v="226.01"/>
  </r>
  <r>
    <x v="229"/>
    <n v="41"/>
    <s v="Germany"/>
    <x v="0"/>
    <x v="1"/>
    <x v="7"/>
    <n v="2"/>
    <n v="500"/>
    <n v="529"/>
    <n v="1000"/>
    <n v="1058"/>
    <n v="58"/>
  </r>
  <r>
    <x v="57"/>
    <n v="41"/>
    <s v="Germany"/>
    <x v="5"/>
    <x v="1"/>
    <x v="6"/>
    <n v="1"/>
    <n v="2320"/>
    <n v="2574"/>
    <n v="2320"/>
    <n v="2574"/>
    <n v="254"/>
  </r>
  <r>
    <x v="230"/>
    <n v="41"/>
    <s v="Germany"/>
    <x v="5"/>
    <x v="1"/>
    <x v="7"/>
    <n v="3"/>
    <n v="333.33"/>
    <n v="390.66666666666669"/>
    <n v="999.99"/>
    <n v="1172"/>
    <n v="172.01"/>
  </r>
  <r>
    <x v="91"/>
    <n v="25"/>
    <s v="Germany"/>
    <x v="5"/>
    <x v="1"/>
    <x v="8"/>
    <n v="1"/>
    <n v="1215"/>
    <n v="1299"/>
    <n v="1215"/>
    <n v="1299"/>
    <n v="84"/>
  </r>
  <r>
    <x v="37"/>
    <n v="39"/>
    <s v="Germany"/>
    <x v="2"/>
    <x v="1"/>
    <x v="6"/>
    <n v="2"/>
    <n v="1147.5"/>
    <n v="1260"/>
    <n v="2295"/>
    <n v="2520"/>
    <n v="225"/>
  </r>
  <r>
    <x v="231"/>
    <n v="39"/>
    <s v="Germany"/>
    <x v="2"/>
    <x v="1"/>
    <x v="7"/>
    <n v="1"/>
    <n v="2182"/>
    <n v="2412"/>
    <n v="2182"/>
    <n v="2412"/>
    <n v="230"/>
  </r>
  <r>
    <x v="232"/>
    <n v="24"/>
    <s v="Germany"/>
    <x v="3"/>
    <x v="1"/>
    <x v="7"/>
    <n v="2"/>
    <n v="1091"/>
    <n v="1264.5"/>
    <n v="2182"/>
    <n v="2529"/>
    <n v="347"/>
  </r>
  <r>
    <x v="119"/>
    <n v="19"/>
    <s v="Germany"/>
    <x v="2"/>
    <x v="1"/>
    <x v="6"/>
    <n v="2"/>
    <n v="1160"/>
    <n v="1323"/>
    <n v="2320"/>
    <n v="2646"/>
    <n v="326"/>
  </r>
  <r>
    <x v="40"/>
    <n v="34"/>
    <s v="Germany"/>
    <x v="1"/>
    <x v="1"/>
    <x v="6"/>
    <n v="3"/>
    <n v="256.33"/>
    <n v="310.33333333333331"/>
    <n v="768.99"/>
    <n v="931"/>
    <n v="162.01"/>
  </r>
  <r>
    <x v="106"/>
    <n v="34"/>
    <s v="Germany"/>
    <x v="1"/>
    <x v="1"/>
    <x v="8"/>
    <n v="1"/>
    <n v="1215"/>
    <n v="1489"/>
    <n v="1215"/>
    <n v="1489"/>
    <n v="274"/>
  </r>
  <r>
    <x v="52"/>
    <n v="34"/>
    <s v="Germany"/>
    <x v="1"/>
    <x v="1"/>
    <x v="6"/>
    <n v="1"/>
    <n v="540"/>
    <n v="691"/>
    <n v="540"/>
    <n v="691"/>
    <n v="151"/>
  </r>
  <r>
    <x v="145"/>
    <n v="34"/>
    <s v="Germany"/>
    <x v="1"/>
    <x v="1"/>
    <x v="7"/>
    <n v="3"/>
    <n v="373.33"/>
    <n v="402"/>
    <n v="1119.99"/>
    <n v="1206"/>
    <n v="86.009999999999991"/>
  </r>
  <r>
    <x v="233"/>
    <n v="34"/>
    <s v="Germany"/>
    <x v="1"/>
    <x v="1"/>
    <x v="7"/>
    <n v="1"/>
    <n v="2182"/>
    <n v="2551"/>
    <n v="2182"/>
    <n v="2551"/>
    <n v="369"/>
  </r>
  <r>
    <x v="234"/>
    <n v="34"/>
    <s v="Germany"/>
    <x v="1"/>
    <x v="1"/>
    <x v="7"/>
    <n v="3"/>
    <n v="261"/>
    <n v="266.66666666666669"/>
    <n v="783"/>
    <n v="800"/>
    <n v="17"/>
  </r>
  <r>
    <x v="1"/>
    <n v="31"/>
    <s v="Germany"/>
    <x v="1"/>
    <x v="1"/>
    <x v="8"/>
    <n v="2"/>
    <n v="607.5"/>
    <n v="632"/>
    <n v="1215"/>
    <n v="1264"/>
    <n v="49"/>
  </r>
  <r>
    <x v="121"/>
    <n v="31"/>
    <s v="Germany"/>
    <x v="1"/>
    <x v="1"/>
    <x v="8"/>
    <n v="1"/>
    <n v="1215"/>
    <n v="1306"/>
    <n v="1215"/>
    <n v="1306"/>
    <n v="91"/>
  </r>
  <r>
    <x v="174"/>
    <n v="31"/>
    <s v="Germany"/>
    <x v="1"/>
    <x v="1"/>
    <x v="7"/>
    <n v="3"/>
    <n v="727.33"/>
    <n v="730.66666666666663"/>
    <n v="2181.9900000000002"/>
    <n v="2192"/>
    <n v="10.009999999999764"/>
  </r>
  <r>
    <x v="0"/>
    <n v="21"/>
    <s v="Germany"/>
    <x v="2"/>
    <x v="1"/>
    <x v="6"/>
    <n v="2"/>
    <n v="1147.5"/>
    <n v="1349.5"/>
    <n v="2295"/>
    <n v="2699"/>
    <n v="404"/>
  </r>
  <r>
    <x v="235"/>
    <n v="34"/>
    <s v="Germany"/>
    <x v="2"/>
    <x v="1"/>
    <x v="7"/>
    <n v="3"/>
    <n v="814.33"/>
    <n v="947.33333333333337"/>
    <n v="2442.9900000000002"/>
    <n v="2842"/>
    <n v="399.00999999999976"/>
  </r>
  <r>
    <x v="59"/>
    <n v="32"/>
    <s v="Germany"/>
    <x v="5"/>
    <x v="1"/>
    <x v="7"/>
    <n v="3"/>
    <n v="180"/>
    <n v="207.66666666666666"/>
    <n v="540"/>
    <n v="623"/>
    <n v="83"/>
  </r>
  <r>
    <x v="233"/>
    <n v="32"/>
    <s v="Germany"/>
    <x v="5"/>
    <x v="1"/>
    <x v="7"/>
    <n v="1"/>
    <n v="2182"/>
    <n v="2347"/>
    <n v="2182"/>
    <n v="2347"/>
    <n v="165"/>
  </r>
  <r>
    <x v="108"/>
    <n v="30"/>
    <s v="Germany"/>
    <x v="3"/>
    <x v="1"/>
    <x v="8"/>
    <n v="2"/>
    <n v="607.5"/>
    <n v="665.5"/>
    <n v="1215"/>
    <n v="1331"/>
    <n v="116"/>
  </r>
  <r>
    <x v="1"/>
    <n v="30"/>
    <s v="Germany"/>
    <x v="3"/>
    <x v="1"/>
    <x v="8"/>
    <n v="2"/>
    <n v="371"/>
    <n v="405.5"/>
    <n v="742"/>
    <n v="811"/>
    <n v="69"/>
  </r>
  <r>
    <x v="103"/>
    <n v="30"/>
    <s v="Germany"/>
    <x v="3"/>
    <x v="1"/>
    <x v="8"/>
    <n v="2"/>
    <n v="607.5"/>
    <n v="760"/>
    <n v="1215"/>
    <n v="1520"/>
    <n v="305"/>
  </r>
  <r>
    <x v="122"/>
    <n v="30"/>
    <s v="Germany"/>
    <x v="5"/>
    <x v="1"/>
    <x v="8"/>
    <n v="1"/>
    <n v="1215"/>
    <n v="1403"/>
    <n v="1215"/>
    <n v="1403"/>
    <n v="188"/>
  </r>
  <r>
    <x v="63"/>
    <n v="30"/>
    <s v="Germany"/>
    <x v="5"/>
    <x v="1"/>
    <x v="8"/>
    <n v="2"/>
    <n v="371"/>
    <n v="387.5"/>
    <n v="742"/>
    <n v="775"/>
    <n v="33"/>
  </r>
  <r>
    <x v="194"/>
    <n v="30"/>
    <s v="Germany"/>
    <x v="3"/>
    <x v="1"/>
    <x v="7"/>
    <n v="3"/>
    <n v="727.33"/>
    <n v="818.66666666666663"/>
    <n v="2181.9900000000002"/>
    <n v="2456"/>
    <n v="274.00999999999976"/>
  </r>
  <r>
    <x v="236"/>
    <n v="30"/>
    <s v="Germany"/>
    <x v="3"/>
    <x v="1"/>
    <x v="7"/>
    <n v="2"/>
    <n v="1091"/>
    <n v="1175.5"/>
    <n v="2182"/>
    <n v="2351"/>
    <n v="169"/>
  </r>
  <r>
    <x v="218"/>
    <n v="30"/>
    <s v="Germany"/>
    <x v="3"/>
    <x v="1"/>
    <x v="7"/>
    <n v="3"/>
    <n v="814.33"/>
    <n v="956"/>
    <n v="2442.9900000000002"/>
    <n v="2868"/>
    <n v="425.00999999999976"/>
  </r>
  <r>
    <x v="237"/>
    <n v="38"/>
    <s v="Germany"/>
    <x v="5"/>
    <x v="1"/>
    <x v="7"/>
    <n v="1"/>
    <n v="2182"/>
    <n v="2702"/>
    <n v="2182"/>
    <n v="2702"/>
    <n v="520"/>
  </r>
  <r>
    <x v="238"/>
    <n v="38"/>
    <s v="Germany"/>
    <x v="5"/>
    <x v="1"/>
    <x v="7"/>
    <n v="1"/>
    <n v="2182"/>
    <n v="2484"/>
    <n v="2182"/>
    <n v="2484"/>
    <n v="302"/>
  </r>
  <r>
    <x v="197"/>
    <n v="38"/>
    <s v="Germany"/>
    <x v="3"/>
    <x v="1"/>
    <x v="7"/>
    <n v="2"/>
    <n v="1091"/>
    <n v="1207.5"/>
    <n v="2182"/>
    <n v="2415"/>
    <n v="233"/>
  </r>
  <r>
    <x v="239"/>
    <n v="38"/>
    <s v="Germany"/>
    <x v="3"/>
    <x v="1"/>
    <x v="7"/>
    <n v="2"/>
    <n v="391.5"/>
    <n v="442"/>
    <n v="783"/>
    <n v="884"/>
    <n v="101"/>
  </r>
  <r>
    <x v="195"/>
    <n v="22"/>
    <s v="Germany"/>
    <x v="0"/>
    <x v="1"/>
    <x v="6"/>
    <n v="3"/>
    <n v="690.33"/>
    <n v="738"/>
    <n v="2070.9900000000002"/>
    <n v="2214"/>
    <n v="143.00999999999976"/>
  </r>
  <r>
    <x v="139"/>
    <n v="22"/>
    <s v="Germany"/>
    <x v="0"/>
    <x v="1"/>
    <x v="6"/>
    <n v="1"/>
    <n v="2295"/>
    <n v="2675"/>
    <n v="2295"/>
    <n v="2675"/>
    <n v="380"/>
  </r>
  <r>
    <x v="240"/>
    <n v="37"/>
    <s v="Germany"/>
    <x v="4"/>
    <x v="1"/>
    <x v="7"/>
    <n v="3"/>
    <n v="727.33"/>
    <n v="917.33333333333337"/>
    <n v="2181.9900000000002"/>
    <n v="2752"/>
    <n v="570.00999999999976"/>
  </r>
  <r>
    <x v="234"/>
    <n v="54"/>
    <s v="Germany"/>
    <x v="1"/>
    <x v="1"/>
    <x v="7"/>
    <n v="1"/>
    <n v="2182"/>
    <n v="2345"/>
    <n v="2182"/>
    <n v="2345"/>
    <n v="163"/>
  </r>
  <r>
    <x v="241"/>
    <n v="54"/>
    <s v="Germany"/>
    <x v="1"/>
    <x v="1"/>
    <x v="7"/>
    <n v="3"/>
    <n v="727.33"/>
    <n v="889.33333333333337"/>
    <n v="2181.9900000000002"/>
    <n v="2668"/>
    <n v="486.00999999999976"/>
  </r>
  <r>
    <x v="242"/>
    <n v="55"/>
    <s v="Germany"/>
    <x v="2"/>
    <x v="1"/>
    <x v="7"/>
    <n v="3"/>
    <n v="814.33"/>
    <n v="842.66666666666663"/>
    <n v="2442.9900000000002"/>
    <n v="2528"/>
    <n v="85.009999999999764"/>
  </r>
  <r>
    <x v="243"/>
    <n v="57"/>
    <s v="Germany"/>
    <x v="3"/>
    <x v="1"/>
    <x v="7"/>
    <n v="3"/>
    <n v="814.33"/>
    <n v="904.33333333333337"/>
    <n v="2442.9900000000002"/>
    <n v="2713"/>
    <n v="270.00999999999976"/>
  </r>
  <r>
    <x v="244"/>
    <n v="22"/>
    <s v="Germany"/>
    <x v="3"/>
    <x v="1"/>
    <x v="7"/>
    <n v="2"/>
    <n v="1091"/>
    <n v="1218"/>
    <n v="2182"/>
    <n v="2436"/>
    <n v="254"/>
  </r>
  <r>
    <x v="118"/>
    <n v="22"/>
    <s v="Germany"/>
    <x v="0"/>
    <x v="1"/>
    <x v="7"/>
    <n v="3"/>
    <n v="567"/>
    <n v="632"/>
    <n v="1701"/>
    <n v="1896"/>
    <n v="195"/>
  </r>
  <r>
    <x v="110"/>
    <n v="22"/>
    <s v="Germany"/>
    <x v="0"/>
    <x v="1"/>
    <x v="7"/>
    <n v="2"/>
    <n v="560"/>
    <n v="596.5"/>
    <n v="1120"/>
    <n v="1193"/>
    <n v="73"/>
  </r>
  <r>
    <x v="245"/>
    <n v="22"/>
    <s v="Germany"/>
    <x v="0"/>
    <x v="1"/>
    <x v="7"/>
    <n v="1"/>
    <n v="2443"/>
    <n v="2583"/>
    <n v="2443"/>
    <n v="2583"/>
    <n v="140"/>
  </r>
  <r>
    <x v="137"/>
    <n v="35"/>
    <s v="Germany"/>
    <x v="2"/>
    <x v="1"/>
    <x v="8"/>
    <n v="2"/>
    <n v="607.5"/>
    <n v="635.5"/>
    <n v="1215"/>
    <n v="1271"/>
    <n v="56"/>
  </r>
  <r>
    <x v="207"/>
    <n v="35"/>
    <s v="Germany"/>
    <x v="2"/>
    <x v="1"/>
    <x v="7"/>
    <n v="3"/>
    <n v="727.33"/>
    <n v="792.33333333333337"/>
    <n v="2181.9900000000002"/>
    <n v="2377"/>
    <n v="195.00999999999976"/>
  </r>
  <r>
    <x v="180"/>
    <n v="35"/>
    <s v="Germany"/>
    <x v="2"/>
    <x v="1"/>
    <x v="7"/>
    <n v="2"/>
    <n v="1221.5"/>
    <n v="1324.5"/>
    <n v="2443"/>
    <n v="2649"/>
    <n v="206"/>
  </r>
  <r>
    <x v="43"/>
    <n v="29"/>
    <s v="Germany"/>
    <x v="3"/>
    <x v="1"/>
    <x v="6"/>
    <n v="3"/>
    <n v="765"/>
    <n v="798.66666666666663"/>
    <n v="2295"/>
    <n v="2396"/>
    <n v="101"/>
  </r>
  <r>
    <x v="64"/>
    <n v="45"/>
    <s v="Germany"/>
    <x v="0"/>
    <x v="1"/>
    <x v="7"/>
    <n v="2"/>
    <n v="850.5"/>
    <n v="1008"/>
    <n v="1701"/>
    <n v="2016"/>
    <n v="315"/>
  </r>
  <r>
    <x v="206"/>
    <n v="45"/>
    <s v="Germany"/>
    <x v="0"/>
    <x v="1"/>
    <x v="7"/>
    <n v="1"/>
    <n v="2182"/>
    <n v="2302"/>
    <n v="2182"/>
    <n v="2302"/>
    <n v="120"/>
  </r>
  <r>
    <x v="32"/>
    <n v="45"/>
    <s v="Germany"/>
    <x v="2"/>
    <x v="1"/>
    <x v="7"/>
    <n v="3"/>
    <n v="180"/>
    <n v="191.33333333333334"/>
    <n v="540"/>
    <n v="574"/>
    <n v="34"/>
  </r>
  <r>
    <x v="167"/>
    <n v="45"/>
    <s v="Germany"/>
    <x v="2"/>
    <x v="1"/>
    <x v="7"/>
    <n v="3"/>
    <n v="567"/>
    <n v="729.66666666666663"/>
    <n v="1701"/>
    <n v="2189"/>
    <n v="488"/>
  </r>
  <r>
    <x v="246"/>
    <n v="45"/>
    <s v="Germany"/>
    <x v="2"/>
    <x v="1"/>
    <x v="7"/>
    <n v="2"/>
    <n v="1091"/>
    <n v="1368.5"/>
    <n v="2182"/>
    <n v="2737"/>
    <n v="555"/>
  </r>
  <r>
    <x v="106"/>
    <n v="28"/>
    <s v="Germany"/>
    <x v="1"/>
    <x v="1"/>
    <x v="7"/>
    <n v="3"/>
    <n v="373.33"/>
    <n v="438.33333333333331"/>
    <n v="1119.99"/>
    <n v="1315"/>
    <n v="195.01"/>
  </r>
  <r>
    <x v="57"/>
    <n v="28"/>
    <s v="Germany"/>
    <x v="1"/>
    <x v="1"/>
    <x v="7"/>
    <n v="1"/>
    <n v="1701"/>
    <n v="1828"/>
    <n v="1701"/>
    <n v="1828"/>
    <n v="127"/>
  </r>
  <r>
    <x v="57"/>
    <n v="28"/>
    <s v="Germany"/>
    <x v="1"/>
    <x v="1"/>
    <x v="7"/>
    <n v="1"/>
    <n v="1701"/>
    <n v="1956"/>
    <n v="1701"/>
    <n v="1956"/>
    <n v="255"/>
  </r>
  <r>
    <x v="247"/>
    <n v="28"/>
    <s v="Germany"/>
    <x v="1"/>
    <x v="1"/>
    <x v="7"/>
    <n v="2"/>
    <n v="1091"/>
    <n v="1223"/>
    <n v="2182"/>
    <n v="2446"/>
    <n v="264"/>
  </r>
  <r>
    <x v="227"/>
    <n v="28"/>
    <s v="Germany"/>
    <x v="1"/>
    <x v="1"/>
    <x v="7"/>
    <n v="3"/>
    <n v="727.33"/>
    <n v="859.66666666666663"/>
    <n v="2181.9900000000002"/>
    <n v="2579"/>
    <n v="397.00999999999976"/>
  </r>
  <r>
    <x v="60"/>
    <n v="28"/>
    <s v="Germany"/>
    <x v="1"/>
    <x v="1"/>
    <x v="7"/>
    <n v="2"/>
    <n v="850.5"/>
    <n v="911.5"/>
    <n v="1701"/>
    <n v="1823"/>
    <n v="122"/>
  </r>
  <r>
    <x v="185"/>
    <n v="28"/>
    <s v="Germany"/>
    <x v="1"/>
    <x v="1"/>
    <x v="7"/>
    <n v="2"/>
    <n v="1091"/>
    <n v="1278"/>
    <n v="2182"/>
    <n v="2556"/>
    <n v="374"/>
  </r>
  <r>
    <x v="127"/>
    <n v="27"/>
    <s v="Germany"/>
    <x v="3"/>
    <x v="1"/>
    <x v="7"/>
    <n v="3"/>
    <n v="567"/>
    <n v="644.33333333333337"/>
    <n v="1701"/>
    <n v="1933"/>
    <n v="232"/>
  </r>
  <r>
    <x v="23"/>
    <n v="27"/>
    <s v="Germany"/>
    <x v="3"/>
    <x v="1"/>
    <x v="7"/>
    <n v="1"/>
    <n v="1120"/>
    <n v="1272"/>
    <n v="1120"/>
    <n v="1272"/>
    <n v="152"/>
  </r>
  <r>
    <x v="248"/>
    <n v="27"/>
    <s v="Germany"/>
    <x v="3"/>
    <x v="1"/>
    <x v="7"/>
    <n v="3"/>
    <n v="373.33"/>
    <n v="385.66666666666669"/>
    <n v="1119.99"/>
    <n v="1157"/>
    <n v="37.009999999999991"/>
  </r>
  <r>
    <x v="227"/>
    <n v="27"/>
    <s v="Germany"/>
    <x v="3"/>
    <x v="1"/>
    <x v="7"/>
    <n v="1"/>
    <n v="2182"/>
    <n v="2634"/>
    <n v="2182"/>
    <n v="2634"/>
    <n v="452"/>
  </r>
  <r>
    <x v="128"/>
    <n v="36"/>
    <s v="Germany"/>
    <x v="2"/>
    <x v="1"/>
    <x v="7"/>
    <n v="3"/>
    <n v="373.33"/>
    <n v="485.66666666666669"/>
    <n v="1119.99"/>
    <n v="1457"/>
    <n v="337.01"/>
  </r>
  <r>
    <x v="65"/>
    <n v="36"/>
    <s v="Germany"/>
    <x v="2"/>
    <x v="1"/>
    <x v="7"/>
    <n v="1"/>
    <n v="1701"/>
    <n v="1876"/>
    <n v="1701"/>
    <n v="1876"/>
    <n v="175"/>
  </r>
  <r>
    <x v="249"/>
    <n v="36"/>
    <s v="Germany"/>
    <x v="2"/>
    <x v="1"/>
    <x v="7"/>
    <n v="3"/>
    <n v="814.33"/>
    <n v="913.33333333333337"/>
    <n v="2442.9900000000002"/>
    <n v="2740"/>
    <n v="297.00999999999976"/>
  </r>
  <r>
    <x v="172"/>
    <n v="55"/>
    <s v="Germany"/>
    <x v="1"/>
    <x v="1"/>
    <x v="7"/>
    <n v="1"/>
    <n v="1701"/>
    <n v="1930"/>
    <n v="1701"/>
    <n v="1930"/>
    <n v="229"/>
  </r>
  <r>
    <x v="188"/>
    <n v="55"/>
    <s v="Germany"/>
    <x v="1"/>
    <x v="1"/>
    <x v="7"/>
    <n v="1"/>
    <n v="2182"/>
    <n v="2302"/>
    <n v="2182"/>
    <n v="2302"/>
    <n v="120"/>
  </r>
  <r>
    <x v="127"/>
    <n v="25"/>
    <s v="Germany"/>
    <x v="3"/>
    <x v="1"/>
    <x v="7"/>
    <n v="3"/>
    <n v="373.33"/>
    <n v="411.33333333333331"/>
    <n v="1119.99"/>
    <n v="1234"/>
    <n v="114.00999999999999"/>
  </r>
  <r>
    <x v="52"/>
    <n v="25"/>
    <s v="Germany"/>
    <x v="3"/>
    <x v="1"/>
    <x v="7"/>
    <n v="3"/>
    <n v="567"/>
    <n v="649.66666666666663"/>
    <n v="1701"/>
    <n v="1949"/>
    <n v="248"/>
  </r>
  <r>
    <x v="228"/>
    <n v="25"/>
    <s v="Germany"/>
    <x v="3"/>
    <x v="1"/>
    <x v="7"/>
    <n v="3"/>
    <n v="814.33"/>
    <n v="852.33333333333337"/>
    <n v="2442.9900000000002"/>
    <n v="2557"/>
    <n v="114.00999999999976"/>
  </r>
  <r>
    <x v="114"/>
    <n v="25"/>
    <s v="Germany"/>
    <x v="1"/>
    <x v="1"/>
    <x v="7"/>
    <n v="1"/>
    <n v="540"/>
    <n v="646"/>
    <n v="540"/>
    <n v="646"/>
    <n v="106"/>
  </r>
  <r>
    <x v="148"/>
    <n v="25"/>
    <s v="Germany"/>
    <x v="1"/>
    <x v="1"/>
    <x v="7"/>
    <n v="1"/>
    <n v="1120"/>
    <n v="1198"/>
    <n v="1120"/>
    <n v="1198"/>
    <n v="78"/>
  </r>
  <r>
    <x v="58"/>
    <n v="25"/>
    <s v="Germany"/>
    <x v="1"/>
    <x v="1"/>
    <x v="7"/>
    <n v="3"/>
    <n v="567"/>
    <n v="654"/>
    <n v="1701"/>
    <n v="1962"/>
    <n v="261"/>
  </r>
  <r>
    <x v="112"/>
    <n v="25"/>
    <s v="Germany"/>
    <x v="1"/>
    <x v="1"/>
    <x v="7"/>
    <n v="2"/>
    <n v="850.5"/>
    <n v="987.5"/>
    <n v="1701"/>
    <n v="1975"/>
    <n v="274"/>
  </r>
  <r>
    <x v="250"/>
    <n v="25"/>
    <s v="Germany"/>
    <x v="1"/>
    <x v="1"/>
    <x v="7"/>
    <n v="1"/>
    <n v="2443"/>
    <n v="2808"/>
    <n v="2443"/>
    <n v="2808"/>
    <n v="365"/>
  </r>
  <r>
    <x v="226"/>
    <n v="48"/>
    <s v="Germany"/>
    <x v="0"/>
    <x v="1"/>
    <x v="7"/>
    <n v="2"/>
    <n v="1221.5"/>
    <n v="1313"/>
    <n v="2443"/>
    <n v="2626"/>
    <n v="183"/>
  </r>
  <r>
    <x v="251"/>
    <n v="48"/>
    <s v="Germany"/>
    <x v="2"/>
    <x v="1"/>
    <x v="7"/>
    <n v="1"/>
    <n v="2182"/>
    <n v="2204"/>
    <n v="2182"/>
    <n v="2204"/>
    <n v="22"/>
  </r>
  <r>
    <x v="252"/>
    <n v="52"/>
    <s v="Germany"/>
    <x v="2"/>
    <x v="1"/>
    <x v="7"/>
    <n v="2"/>
    <n v="1091"/>
    <n v="1327"/>
    <n v="2182"/>
    <n v="2654"/>
    <n v="472"/>
  </r>
  <r>
    <x v="181"/>
    <n v="53"/>
    <s v="Germany"/>
    <x v="1"/>
    <x v="1"/>
    <x v="7"/>
    <n v="2"/>
    <n v="1221.5"/>
    <n v="1403"/>
    <n v="2443"/>
    <n v="2806"/>
    <n v="363"/>
  </r>
  <r>
    <x v="253"/>
    <n v="42"/>
    <s v="Germany"/>
    <x v="3"/>
    <x v="1"/>
    <x v="7"/>
    <n v="1"/>
    <n v="2182"/>
    <n v="2501"/>
    <n v="2182"/>
    <n v="2501"/>
    <n v="319"/>
  </r>
  <r>
    <x v="107"/>
    <n v="26"/>
    <s v="Germany"/>
    <x v="0"/>
    <x v="1"/>
    <x v="7"/>
    <n v="2"/>
    <n v="850.5"/>
    <n v="957"/>
    <n v="1701"/>
    <n v="1914"/>
    <n v="213"/>
  </r>
  <r>
    <x v="219"/>
    <n v="26"/>
    <s v="Germany"/>
    <x v="0"/>
    <x v="1"/>
    <x v="7"/>
    <n v="3"/>
    <n v="814.33"/>
    <n v="861"/>
    <n v="2442.9900000000002"/>
    <n v="2583"/>
    <n v="140.00999999999976"/>
  </r>
  <r>
    <x v="107"/>
    <n v="25"/>
    <s v="Germany"/>
    <x v="5"/>
    <x v="1"/>
    <x v="7"/>
    <n v="3"/>
    <n v="567"/>
    <n v="606.33333333333337"/>
    <n v="1701"/>
    <n v="1819"/>
    <n v="118"/>
  </r>
  <r>
    <x v="219"/>
    <n v="25"/>
    <s v="Germany"/>
    <x v="5"/>
    <x v="1"/>
    <x v="7"/>
    <n v="3"/>
    <n v="814.33"/>
    <n v="888.66666666666663"/>
    <n v="2442.9900000000002"/>
    <n v="2666"/>
    <n v="223.00999999999976"/>
  </r>
  <r>
    <x v="180"/>
    <n v="24"/>
    <s v="Germany"/>
    <x v="0"/>
    <x v="1"/>
    <x v="6"/>
    <n v="3"/>
    <n v="683"/>
    <n v="772"/>
    <n v="2049"/>
    <n v="2316"/>
    <n v="267"/>
  </r>
  <r>
    <x v="95"/>
    <n v="24"/>
    <s v="Germany"/>
    <x v="0"/>
    <x v="1"/>
    <x v="7"/>
    <n v="3"/>
    <n v="567"/>
    <n v="660"/>
    <n v="1701"/>
    <n v="1980"/>
    <n v="279"/>
  </r>
  <r>
    <x v="216"/>
    <n v="24"/>
    <s v="Germany"/>
    <x v="0"/>
    <x v="1"/>
    <x v="7"/>
    <n v="1"/>
    <n v="2182"/>
    <n v="2758"/>
    <n v="2182"/>
    <n v="2758"/>
    <n v="576"/>
  </r>
  <r>
    <x v="254"/>
    <n v="24"/>
    <s v="Germany"/>
    <x v="0"/>
    <x v="1"/>
    <x v="7"/>
    <n v="1"/>
    <n v="2443"/>
    <n v="2763"/>
    <n v="2443"/>
    <n v="2763"/>
    <n v="320"/>
  </r>
  <r>
    <x v="74"/>
    <n v="23"/>
    <s v="Germany"/>
    <x v="1"/>
    <x v="1"/>
    <x v="7"/>
    <n v="2"/>
    <n v="850.5"/>
    <n v="1029"/>
    <n v="1701"/>
    <n v="2058"/>
    <n v="357"/>
  </r>
  <r>
    <x v="255"/>
    <n v="23"/>
    <s v="Germany"/>
    <x v="1"/>
    <x v="1"/>
    <x v="7"/>
    <n v="2"/>
    <n v="1091"/>
    <n v="1216.5"/>
    <n v="2182"/>
    <n v="2433"/>
    <n v="251"/>
  </r>
  <r>
    <x v="24"/>
    <n v="59"/>
    <s v="Germany"/>
    <x v="0"/>
    <x v="1"/>
    <x v="7"/>
    <n v="1"/>
    <n v="1701"/>
    <n v="1766"/>
    <n v="1701"/>
    <n v="1766"/>
    <n v="65"/>
  </r>
  <r>
    <x v="256"/>
    <n v="59"/>
    <s v="Germany"/>
    <x v="0"/>
    <x v="1"/>
    <x v="7"/>
    <n v="2"/>
    <n v="1221.5"/>
    <n v="1351"/>
    <n v="2443"/>
    <n v="2702"/>
    <n v="259"/>
  </r>
  <r>
    <x v="49"/>
    <n v="42"/>
    <s v="Germany"/>
    <x v="0"/>
    <x v="1"/>
    <x v="8"/>
    <n v="1"/>
    <n v="2384"/>
    <n v="2539"/>
    <n v="2384"/>
    <n v="2539"/>
    <n v="155"/>
  </r>
  <r>
    <x v="256"/>
    <n v="42"/>
    <s v="Germany"/>
    <x v="0"/>
    <x v="1"/>
    <x v="7"/>
    <n v="2"/>
    <n v="1221.5"/>
    <n v="1250.5"/>
    <n v="2443"/>
    <n v="2501"/>
    <n v="58"/>
  </r>
  <r>
    <x v="51"/>
    <n v="40"/>
    <s v="Germany"/>
    <x v="0"/>
    <x v="1"/>
    <x v="8"/>
    <n v="2"/>
    <n v="1192"/>
    <n v="1329.5"/>
    <n v="2384"/>
    <n v="2659"/>
    <n v="275"/>
  </r>
  <r>
    <x v="219"/>
    <n v="40"/>
    <s v="Germany"/>
    <x v="0"/>
    <x v="1"/>
    <x v="7"/>
    <n v="1"/>
    <n v="2182"/>
    <n v="2434"/>
    <n v="2182"/>
    <n v="2434"/>
    <n v="252"/>
  </r>
  <r>
    <x v="45"/>
    <n v="39"/>
    <s v="Germany"/>
    <x v="0"/>
    <x v="1"/>
    <x v="8"/>
    <n v="2"/>
    <n v="1192"/>
    <n v="1340.5"/>
    <n v="2384"/>
    <n v="2681"/>
    <n v="297"/>
  </r>
  <r>
    <x v="257"/>
    <n v="39"/>
    <s v="Germany"/>
    <x v="0"/>
    <x v="1"/>
    <x v="7"/>
    <n v="2"/>
    <n v="500"/>
    <n v="581"/>
    <n v="1000"/>
    <n v="1162"/>
    <n v="162"/>
  </r>
  <r>
    <x v="258"/>
    <n v="39"/>
    <s v="Germany"/>
    <x v="0"/>
    <x v="1"/>
    <x v="7"/>
    <n v="2"/>
    <n v="1221.5"/>
    <n v="1264.5"/>
    <n v="2443"/>
    <n v="2529"/>
    <n v="86"/>
  </r>
  <r>
    <x v="161"/>
    <n v="50"/>
    <s v="Germany"/>
    <x v="1"/>
    <x v="1"/>
    <x v="8"/>
    <n v="1"/>
    <n v="2384"/>
    <n v="2682"/>
    <n v="2384"/>
    <n v="2682"/>
    <n v="298"/>
  </r>
  <r>
    <x v="259"/>
    <n v="50"/>
    <s v="Germany"/>
    <x v="1"/>
    <x v="1"/>
    <x v="7"/>
    <n v="1"/>
    <n v="2182"/>
    <n v="2683"/>
    <n v="2182"/>
    <n v="2683"/>
    <n v="501"/>
  </r>
  <r>
    <x v="57"/>
    <n v="44"/>
    <s v="Germany"/>
    <x v="0"/>
    <x v="1"/>
    <x v="8"/>
    <n v="1"/>
    <n v="2384"/>
    <n v="2635"/>
    <n v="2384"/>
    <n v="2635"/>
    <n v="251"/>
  </r>
  <r>
    <x v="212"/>
    <n v="44"/>
    <s v="Germany"/>
    <x v="0"/>
    <x v="1"/>
    <x v="7"/>
    <n v="2"/>
    <n v="1091"/>
    <n v="1249"/>
    <n v="2182"/>
    <n v="2498"/>
    <n v="316"/>
  </r>
  <r>
    <x v="8"/>
    <n v="28"/>
    <s v="Germany"/>
    <x v="3"/>
    <x v="1"/>
    <x v="6"/>
    <n v="2"/>
    <n v="1147.5"/>
    <n v="1280.5"/>
    <n v="2295"/>
    <n v="2561"/>
    <n v="266"/>
  </r>
  <r>
    <x v="260"/>
    <n v="37"/>
    <s v="Germany"/>
    <x v="3"/>
    <x v="1"/>
    <x v="7"/>
    <n v="2"/>
    <n v="391.5"/>
    <n v="455"/>
    <n v="783"/>
    <n v="910"/>
    <n v="127"/>
  </r>
  <r>
    <x v="230"/>
    <n v="37"/>
    <s v="Germany"/>
    <x v="3"/>
    <x v="1"/>
    <x v="7"/>
    <n v="2"/>
    <n v="1091"/>
    <n v="1172.5"/>
    <n v="2182"/>
    <n v="2345"/>
    <n v="163"/>
  </r>
  <r>
    <x v="62"/>
    <n v="37"/>
    <s v="Germany"/>
    <x v="1"/>
    <x v="1"/>
    <x v="7"/>
    <n v="2"/>
    <n v="270"/>
    <n v="280"/>
    <n v="540"/>
    <n v="560"/>
    <n v="20"/>
  </r>
  <r>
    <x v="261"/>
    <n v="37"/>
    <s v="Germany"/>
    <x v="1"/>
    <x v="1"/>
    <x v="7"/>
    <n v="2"/>
    <n v="1091"/>
    <n v="1272.5"/>
    <n v="2182"/>
    <n v="2545"/>
    <n v="363"/>
  </r>
  <r>
    <x v="116"/>
    <n v="33"/>
    <s v="Germany"/>
    <x v="2"/>
    <x v="1"/>
    <x v="7"/>
    <n v="2"/>
    <n v="1221.5"/>
    <n v="1409"/>
    <n v="2443"/>
    <n v="2818"/>
    <n v="375"/>
  </r>
  <r>
    <x v="81"/>
    <n v="19"/>
    <s v="Germany"/>
    <x v="0"/>
    <x v="1"/>
    <x v="7"/>
    <n v="2"/>
    <n v="1221.5"/>
    <n v="1410.5"/>
    <n v="2443"/>
    <n v="2821"/>
    <n v="378"/>
  </r>
  <r>
    <x v="99"/>
    <n v="18"/>
    <s v="Germany"/>
    <x v="5"/>
    <x v="1"/>
    <x v="7"/>
    <n v="1"/>
    <n v="540"/>
    <n v="598"/>
    <n v="540"/>
    <n v="598"/>
    <n v="58"/>
  </r>
  <r>
    <x v="116"/>
    <n v="32"/>
    <s v="Germany"/>
    <x v="1"/>
    <x v="1"/>
    <x v="7"/>
    <n v="3"/>
    <n v="814.33"/>
    <n v="891.33333333333337"/>
    <n v="2442.9900000000002"/>
    <n v="2674"/>
    <n v="231.00999999999976"/>
  </r>
  <r>
    <x v="262"/>
    <n v="31"/>
    <s v="Germany"/>
    <x v="2"/>
    <x v="1"/>
    <x v="7"/>
    <n v="2"/>
    <n v="1091"/>
    <n v="1269.5"/>
    <n v="2182"/>
    <n v="2539"/>
    <n v="357"/>
  </r>
  <r>
    <x v="117"/>
    <n v="31"/>
    <s v="Germany"/>
    <x v="5"/>
    <x v="1"/>
    <x v="7"/>
    <n v="3"/>
    <n v="814.33"/>
    <n v="840.66666666666663"/>
    <n v="2442.9900000000002"/>
    <n v="2522"/>
    <n v="79.009999999999764"/>
  </r>
  <r>
    <x v="244"/>
    <n v="31"/>
    <s v="Germany"/>
    <x v="5"/>
    <x v="1"/>
    <x v="7"/>
    <n v="3"/>
    <n v="261"/>
    <n v="268.33333333333331"/>
    <n v="783"/>
    <n v="805"/>
    <n v="22"/>
  </r>
  <r>
    <x v="47"/>
    <n v="30"/>
    <s v="Germany"/>
    <x v="5"/>
    <x v="1"/>
    <x v="6"/>
    <n v="3"/>
    <n v="765"/>
    <n v="817.66666666666663"/>
    <n v="2295"/>
    <n v="2453"/>
    <n v="158"/>
  </r>
  <r>
    <x v="64"/>
    <n v="26"/>
    <s v="Germany"/>
    <x v="5"/>
    <x v="1"/>
    <x v="7"/>
    <n v="1"/>
    <n v="1120"/>
    <n v="1162"/>
    <n v="1120"/>
    <n v="1162"/>
    <n v="42"/>
  </r>
  <r>
    <x v="161"/>
    <n v="26"/>
    <s v="Germany"/>
    <x v="3"/>
    <x v="1"/>
    <x v="7"/>
    <n v="1"/>
    <n v="1120"/>
    <n v="1184"/>
    <n v="1120"/>
    <n v="1184"/>
    <n v="64"/>
  </r>
  <r>
    <x v="19"/>
    <n v="24"/>
    <s v="Germany"/>
    <x v="1"/>
    <x v="1"/>
    <x v="8"/>
    <n v="3"/>
    <n v="794.67"/>
    <n v="868.33333333333337"/>
    <n v="2384.0099999999998"/>
    <n v="2605"/>
    <n v="220.99000000000024"/>
  </r>
  <r>
    <x v="122"/>
    <n v="24"/>
    <s v="Germany"/>
    <x v="1"/>
    <x v="1"/>
    <x v="7"/>
    <n v="3"/>
    <n v="567"/>
    <n v="661"/>
    <n v="1701"/>
    <n v="1983"/>
    <n v="282"/>
  </r>
  <r>
    <x v="84"/>
    <n v="24"/>
    <s v="Germany"/>
    <x v="1"/>
    <x v="1"/>
    <x v="7"/>
    <n v="1"/>
    <n v="2443"/>
    <n v="2866"/>
    <n v="2443"/>
    <n v="2866"/>
    <n v="423"/>
  </r>
  <r>
    <x v="3"/>
    <n v="42"/>
    <s v="Germany"/>
    <x v="2"/>
    <x v="1"/>
    <x v="8"/>
    <n v="3"/>
    <n v="794.67"/>
    <n v="908"/>
    <n v="2384.0099999999998"/>
    <n v="2724"/>
    <n v="339.99000000000024"/>
  </r>
  <r>
    <x v="122"/>
    <n v="42"/>
    <s v="Germany"/>
    <x v="2"/>
    <x v="1"/>
    <x v="7"/>
    <n v="3"/>
    <n v="567"/>
    <n v="624"/>
    <n v="1701"/>
    <n v="1872"/>
    <n v="171"/>
  </r>
  <r>
    <x v="48"/>
    <n v="42"/>
    <s v="Germany"/>
    <x v="2"/>
    <x v="1"/>
    <x v="8"/>
    <n v="2"/>
    <n v="1192"/>
    <n v="1288.5"/>
    <n v="2384"/>
    <n v="2577"/>
    <n v="193"/>
  </r>
  <r>
    <x v="97"/>
    <n v="42"/>
    <s v="Germany"/>
    <x v="2"/>
    <x v="1"/>
    <x v="6"/>
    <n v="3"/>
    <n v="765"/>
    <n v="952"/>
    <n v="2295"/>
    <n v="2856"/>
    <n v="561"/>
  </r>
  <r>
    <x v="163"/>
    <n v="41"/>
    <s v="Germany"/>
    <x v="2"/>
    <x v="1"/>
    <x v="8"/>
    <n v="3"/>
    <n v="794.67"/>
    <n v="833.66666666666663"/>
    <n v="2384.0099999999998"/>
    <n v="2501"/>
    <n v="116.99000000000024"/>
  </r>
  <r>
    <x v="17"/>
    <n v="41"/>
    <s v="Germany"/>
    <x v="2"/>
    <x v="1"/>
    <x v="8"/>
    <n v="1"/>
    <n v="2384"/>
    <n v="2595"/>
    <n v="2384"/>
    <n v="2595"/>
    <n v="211"/>
  </r>
  <r>
    <x v="1"/>
    <n v="44"/>
    <s v="Germany"/>
    <x v="5"/>
    <x v="1"/>
    <x v="8"/>
    <n v="2"/>
    <n v="1192"/>
    <n v="1435"/>
    <n v="2384"/>
    <n v="2870"/>
    <n v="486"/>
  </r>
  <r>
    <x v="65"/>
    <n v="44"/>
    <s v="Germany"/>
    <x v="5"/>
    <x v="1"/>
    <x v="6"/>
    <n v="1"/>
    <n v="2295"/>
    <n v="2691"/>
    <n v="2295"/>
    <n v="2691"/>
    <n v="396"/>
  </r>
  <r>
    <x v="181"/>
    <n v="44"/>
    <s v="Germany"/>
    <x v="5"/>
    <x v="1"/>
    <x v="7"/>
    <n v="3"/>
    <n v="814.33"/>
    <n v="934.66666666666663"/>
    <n v="2442.9900000000002"/>
    <n v="2804"/>
    <n v="361.00999999999976"/>
  </r>
  <r>
    <x v="263"/>
    <n v="44"/>
    <s v="Germany"/>
    <x v="5"/>
    <x v="1"/>
    <x v="6"/>
    <n v="3"/>
    <n v="690.33"/>
    <n v="800.33333333333337"/>
    <n v="2070.9900000000002"/>
    <n v="2401"/>
    <n v="330.00999999999976"/>
  </r>
  <r>
    <x v="59"/>
    <n v="43"/>
    <s v="Germany"/>
    <x v="3"/>
    <x v="1"/>
    <x v="8"/>
    <n v="1"/>
    <n v="2384"/>
    <n v="2618"/>
    <n v="2384"/>
    <n v="2618"/>
    <n v="234"/>
  </r>
  <r>
    <x v="82"/>
    <n v="53"/>
    <s v="Germany"/>
    <x v="2"/>
    <x v="1"/>
    <x v="8"/>
    <n v="3"/>
    <n v="794.67"/>
    <n v="827.33333333333337"/>
    <n v="2384.0099999999998"/>
    <n v="2482"/>
    <n v="97.990000000000236"/>
  </r>
  <r>
    <x v="46"/>
    <n v="53"/>
    <s v="Germany"/>
    <x v="2"/>
    <x v="1"/>
    <x v="8"/>
    <n v="3"/>
    <n v="794.67"/>
    <n v="895.66666666666663"/>
    <n v="2384.0099999999998"/>
    <n v="2687"/>
    <n v="302.99000000000024"/>
  </r>
  <r>
    <x v="24"/>
    <n v="53"/>
    <s v="Germany"/>
    <x v="2"/>
    <x v="1"/>
    <x v="7"/>
    <n v="2"/>
    <n v="1221.5"/>
    <n v="1333"/>
    <n v="2443"/>
    <n v="2666"/>
    <n v="223"/>
  </r>
  <r>
    <x v="8"/>
    <n v="28"/>
    <s v="Germany"/>
    <x v="5"/>
    <x v="1"/>
    <x v="8"/>
    <n v="1"/>
    <n v="2384"/>
    <n v="2740"/>
    <n v="2384"/>
    <n v="2740"/>
    <n v="356"/>
  </r>
  <r>
    <x v="45"/>
    <n v="27"/>
    <s v="Germany"/>
    <x v="1"/>
    <x v="1"/>
    <x v="7"/>
    <n v="1"/>
    <n v="540"/>
    <n v="617"/>
    <n v="540"/>
    <n v="617"/>
    <n v="77"/>
  </r>
  <r>
    <x v="12"/>
    <n v="27"/>
    <s v="Germany"/>
    <x v="1"/>
    <x v="1"/>
    <x v="7"/>
    <n v="3"/>
    <n v="180"/>
    <n v="213.33333333333334"/>
    <n v="540"/>
    <n v="640"/>
    <n v="100"/>
  </r>
  <r>
    <x v="118"/>
    <n v="54"/>
    <s v="Germany"/>
    <x v="0"/>
    <x v="1"/>
    <x v="6"/>
    <n v="2"/>
    <n v="384.5"/>
    <n v="434.5"/>
    <n v="769"/>
    <n v="869"/>
    <n v="100"/>
  </r>
  <r>
    <x v="114"/>
    <n v="25"/>
    <s v="Germany"/>
    <x v="1"/>
    <x v="1"/>
    <x v="8"/>
    <n v="1"/>
    <n v="2384"/>
    <n v="2708"/>
    <n v="2384"/>
    <n v="2708"/>
    <n v="324"/>
  </r>
  <r>
    <x v="117"/>
    <n v="25"/>
    <s v="Germany"/>
    <x v="1"/>
    <x v="1"/>
    <x v="8"/>
    <n v="2"/>
    <n v="1192"/>
    <n v="1393.5"/>
    <n v="2384"/>
    <n v="2787"/>
    <n v="403"/>
  </r>
  <r>
    <x v="73"/>
    <n v="25"/>
    <s v="Germany"/>
    <x v="0"/>
    <x v="1"/>
    <x v="8"/>
    <n v="2"/>
    <n v="1192"/>
    <n v="1399"/>
    <n v="2384"/>
    <n v="2798"/>
    <n v="414"/>
  </r>
  <r>
    <x v="186"/>
    <n v="25"/>
    <s v="Germany"/>
    <x v="1"/>
    <x v="1"/>
    <x v="6"/>
    <n v="3"/>
    <n v="683"/>
    <n v="788.66666666666663"/>
    <n v="2049"/>
    <n v="2366"/>
    <n v="317"/>
  </r>
  <r>
    <x v="264"/>
    <n v="25"/>
    <s v="Germany"/>
    <x v="1"/>
    <x v="1"/>
    <x v="7"/>
    <n v="2"/>
    <n v="1091"/>
    <n v="1225"/>
    <n v="2182"/>
    <n v="2450"/>
    <n v="268"/>
  </r>
  <r>
    <x v="73"/>
    <n v="42"/>
    <s v="Germany"/>
    <x v="0"/>
    <x v="1"/>
    <x v="8"/>
    <n v="3"/>
    <n v="794.67"/>
    <n v="785.33333333333337"/>
    <n v="2384.0099999999998"/>
    <n v="2356"/>
    <n v="-28.009999999999764"/>
  </r>
  <r>
    <x v="45"/>
    <n v="48"/>
    <s v="Germany"/>
    <x v="3"/>
    <x v="1"/>
    <x v="6"/>
    <n v="3"/>
    <n v="765"/>
    <n v="871"/>
    <n v="2295"/>
    <n v="2613"/>
    <n v="318"/>
  </r>
  <r>
    <x v="122"/>
    <n v="48"/>
    <s v="Germany"/>
    <x v="3"/>
    <x v="1"/>
    <x v="8"/>
    <n v="1"/>
    <n v="2384"/>
    <n v="2812"/>
    <n v="2384"/>
    <n v="2812"/>
    <n v="428"/>
  </r>
  <r>
    <x v="166"/>
    <n v="48"/>
    <s v="Germany"/>
    <x v="3"/>
    <x v="1"/>
    <x v="8"/>
    <n v="3"/>
    <n v="794.67"/>
    <n v="847.33333333333337"/>
    <n v="2384.0099999999998"/>
    <n v="2542"/>
    <n v="157.99000000000024"/>
  </r>
  <r>
    <x v="67"/>
    <n v="47"/>
    <s v="Germany"/>
    <x v="3"/>
    <x v="1"/>
    <x v="8"/>
    <n v="2"/>
    <n v="1192"/>
    <n v="1367"/>
    <n v="2384"/>
    <n v="2734"/>
    <n v="350"/>
  </r>
  <r>
    <x v="52"/>
    <n v="46"/>
    <s v="Germany"/>
    <x v="2"/>
    <x v="1"/>
    <x v="8"/>
    <n v="2"/>
    <n v="1192"/>
    <n v="1390.5"/>
    <n v="2384"/>
    <n v="2781"/>
    <n v="397"/>
  </r>
  <r>
    <x v="157"/>
    <n v="51"/>
    <s v="Germany"/>
    <x v="0"/>
    <x v="1"/>
    <x v="8"/>
    <n v="1"/>
    <n v="2384"/>
    <n v="3014"/>
    <n v="2384"/>
    <n v="3014"/>
    <n v="630"/>
  </r>
  <r>
    <x v="68"/>
    <n v="51"/>
    <s v="Germany"/>
    <x v="0"/>
    <x v="1"/>
    <x v="7"/>
    <n v="2"/>
    <n v="1221.5"/>
    <n v="1392.5"/>
    <n v="2443"/>
    <n v="2785"/>
    <n v="342"/>
  </r>
  <r>
    <x v="93"/>
    <n v="37"/>
    <s v="Germany"/>
    <x v="0"/>
    <x v="1"/>
    <x v="6"/>
    <n v="1"/>
    <n v="2320"/>
    <n v="2473"/>
    <n v="2320"/>
    <n v="2473"/>
    <n v="153"/>
  </r>
  <r>
    <x v="114"/>
    <n v="38"/>
    <s v="Germany"/>
    <x v="2"/>
    <x v="1"/>
    <x v="7"/>
    <n v="2"/>
    <n v="270"/>
    <n v="296"/>
    <n v="540"/>
    <n v="592"/>
    <n v="52"/>
  </r>
  <r>
    <x v="167"/>
    <n v="38"/>
    <s v="Germany"/>
    <x v="2"/>
    <x v="1"/>
    <x v="7"/>
    <n v="1"/>
    <n v="540"/>
    <n v="585"/>
    <n v="540"/>
    <n v="585"/>
    <n v="45"/>
  </r>
  <r>
    <x v="138"/>
    <n v="38"/>
    <s v="Germany"/>
    <x v="2"/>
    <x v="1"/>
    <x v="6"/>
    <n v="1"/>
    <n v="2295"/>
    <n v="2924"/>
    <n v="2295"/>
    <n v="2924"/>
    <n v="629"/>
  </r>
  <r>
    <x v="242"/>
    <n v="38"/>
    <s v="Germany"/>
    <x v="2"/>
    <x v="1"/>
    <x v="7"/>
    <n v="3"/>
    <n v="333.33"/>
    <n v="420.33333333333331"/>
    <n v="999.99"/>
    <n v="1261"/>
    <n v="261.01"/>
  </r>
  <r>
    <x v="231"/>
    <n v="38"/>
    <s v="Germany"/>
    <x v="2"/>
    <x v="1"/>
    <x v="7"/>
    <n v="2"/>
    <n v="391.5"/>
    <n v="442"/>
    <n v="783"/>
    <n v="884"/>
    <n v="101"/>
  </r>
  <r>
    <x v="156"/>
    <n v="21"/>
    <s v="Germany"/>
    <x v="0"/>
    <x v="1"/>
    <x v="6"/>
    <n v="1"/>
    <n v="565"/>
    <n v="614"/>
    <n v="565"/>
    <n v="614"/>
    <n v="49"/>
  </r>
  <r>
    <x v="92"/>
    <n v="19"/>
    <s v="Germany"/>
    <x v="1"/>
    <x v="1"/>
    <x v="6"/>
    <n v="3"/>
    <n v="180"/>
    <n v="208.33333333333334"/>
    <n v="540"/>
    <n v="625"/>
    <n v="85"/>
  </r>
  <r>
    <x v="70"/>
    <n v="19"/>
    <s v="Germany"/>
    <x v="3"/>
    <x v="1"/>
    <x v="6"/>
    <n v="3"/>
    <n v="180"/>
    <n v="210"/>
    <n v="540"/>
    <n v="630"/>
    <n v="90"/>
  </r>
  <r>
    <x v="56"/>
    <n v="33"/>
    <s v="Germany"/>
    <x v="2"/>
    <x v="1"/>
    <x v="6"/>
    <n v="3"/>
    <n v="180"/>
    <n v="199"/>
    <n v="540"/>
    <n v="597"/>
    <n v="57"/>
  </r>
  <r>
    <x v="131"/>
    <n v="33"/>
    <s v="Germany"/>
    <x v="2"/>
    <x v="1"/>
    <x v="6"/>
    <n v="2"/>
    <n v="270"/>
    <n v="276"/>
    <n v="540"/>
    <n v="552"/>
    <n v="12"/>
  </r>
  <r>
    <x v="265"/>
    <n v="32"/>
    <s v="Germany"/>
    <x v="3"/>
    <x v="1"/>
    <x v="6"/>
    <n v="2"/>
    <n v="270"/>
    <n v="303"/>
    <n v="540"/>
    <n v="606"/>
    <n v="66"/>
  </r>
  <r>
    <x v="266"/>
    <n v="32"/>
    <s v="Germany"/>
    <x v="3"/>
    <x v="1"/>
    <x v="6"/>
    <n v="1"/>
    <n v="2071"/>
    <n v="2330"/>
    <n v="2071"/>
    <n v="2330"/>
    <n v="259"/>
  </r>
  <r>
    <x v="49"/>
    <n v="34"/>
    <s v="Germany"/>
    <x v="2"/>
    <x v="1"/>
    <x v="6"/>
    <n v="3"/>
    <n v="773.33"/>
    <n v="914"/>
    <n v="2319.9900000000002"/>
    <n v="2742"/>
    <n v="422.00999999999976"/>
  </r>
  <r>
    <x v="78"/>
    <n v="34"/>
    <s v="Germany"/>
    <x v="2"/>
    <x v="1"/>
    <x v="8"/>
    <n v="1"/>
    <n v="2384"/>
    <n v="2984"/>
    <n v="2384"/>
    <n v="2984"/>
    <n v="600"/>
  </r>
  <r>
    <x v="111"/>
    <n v="18"/>
    <s v="Germany"/>
    <x v="2"/>
    <x v="1"/>
    <x v="7"/>
    <n v="2"/>
    <n v="560"/>
    <n v="631.5"/>
    <n v="1120"/>
    <n v="1263"/>
    <n v="143"/>
  </r>
  <r>
    <x v="125"/>
    <n v="34"/>
    <s v="Germany"/>
    <x v="3"/>
    <x v="1"/>
    <x v="7"/>
    <n v="1"/>
    <n v="1701"/>
    <n v="2102"/>
    <n v="1701"/>
    <n v="2102"/>
    <n v="401"/>
  </r>
  <r>
    <x v="26"/>
    <n v="34"/>
    <s v="Germany"/>
    <x v="3"/>
    <x v="1"/>
    <x v="6"/>
    <n v="2"/>
    <n v="270"/>
    <n v="308"/>
    <n v="540"/>
    <n v="616"/>
    <n v="76"/>
  </r>
  <r>
    <x v="191"/>
    <n v="34"/>
    <s v="Germany"/>
    <x v="3"/>
    <x v="1"/>
    <x v="7"/>
    <n v="1"/>
    <n v="2443"/>
    <n v="2666"/>
    <n v="2443"/>
    <n v="2666"/>
    <n v="223"/>
  </r>
  <r>
    <x v="107"/>
    <n v="33"/>
    <s v="Germany"/>
    <x v="1"/>
    <x v="1"/>
    <x v="6"/>
    <n v="2"/>
    <n v="270"/>
    <n v="297.5"/>
    <n v="540"/>
    <n v="595"/>
    <n v="55"/>
  </r>
  <r>
    <x v="181"/>
    <n v="33"/>
    <s v="Germany"/>
    <x v="1"/>
    <x v="1"/>
    <x v="6"/>
    <n v="2"/>
    <n v="1024.5"/>
    <n v="1265.5"/>
    <n v="2049"/>
    <n v="2531"/>
    <n v="482"/>
  </r>
  <r>
    <x v="50"/>
    <n v="33"/>
    <s v="Germany"/>
    <x v="3"/>
    <x v="1"/>
    <x v="7"/>
    <n v="2"/>
    <n v="1221.5"/>
    <n v="1362"/>
    <n v="2443"/>
    <n v="2724"/>
    <n v="281"/>
  </r>
  <r>
    <x v="14"/>
    <n v="32"/>
    <s v="Germany"/>
    <x v="1"/>
    <x v="1"/>
    <x v="7"/>
    <n v="3"/>
    <n v="180"/>
    <n v="213"/>
    <n v="540"/>
    <n v="639"/>
    <n v="99"/>
  </r>
  <r>
    <x v="100"/>
    <n v="29"/>
    <s v="Germany"/>
    <x v="5"/>
    <x v="1"/>
    <x v="6"/>
    <n v="1"/>
    <n v="565"/>
    <n v="583"/>
    <n v="565"/>
    <n v="583"/>
    <n v="18"/>
  </r>
  <r>
    <x v="40"/>
    <n v="40"/>
    <s v="Germany"/>
    <x v="5"/>
    <x v="1"/>
    <x v="6"/>
    <n v="1"/>
    <n v="2295"/>
    <n v="2931"/>
    <n v="2295"/>
    <n v="2931"/>
    <n v="636"/>
  </r>
  <r>
    <x v="116"/>
    <n v="40"/>
    <s v="Germany"/>
    <x v="5"/>
    <x v="1"/>
    <x v="6"/>
    <n v="2"/>
    <n v="1147.5"/>
    <n v="1322"/>
    <n v="2295"/>
    <n v="2644"/>
    <n v="349"/>
  </r>
  <r>
    <x v="104"/>
    <n v="40"/>
    <s v="Germany"/>
    <x v="5"/>
    <x v="1"/>
    <x v="8"/>
    <n v="3"/>
    <n v="794.67"/>
    <n v="887.33333333333337"/>
    <n v="2384.0099999999998"/>
    <n v="2662"/>
    <n v="277.99000000000024"/>
  </r>
  <r>
    <x v="47"/>
    <n v="40"/>
    <s v="Germany"/>
    <x v="3"/>
    <x v="1"/>
    <x v="8"/>
    <n v="2"/>
    <n v="1192"/>
    <n v="1272"/>
    <n v="2384"/>
    <n v="2544"/>
    <n v="160"/>
  </r>
  <r>
    <x v="8"/>
    <n v="40"/>
    <s v="Germany"/>
    <x v="3"/>
    <x v="1"/>
    <x v="6"/>
    <n v="1"/>
    <n v="2320"/>
    <n v="2685"/>
    <n v="2320"/>
    <n v="2685"/>
    <n v="365"/>
  </r>
  <r>
    <x v="63"/>
    <n v="40"/>
    <s v="Germany"/>
    <x v="3"/>
    <x v="1"/>
    <x v="8"/>
    <n v="1"/>
    <n v="2384"/>
    <n v="2488"/>
    <n v="2384"/>
    <n v="2488"/>
    <n v="104"/>
  </r>
  <r>
    <x v="169"/>
    <n v="40"/>
    <s v="Germany"/>
    <x v="3"/>
    <x v="1"/>
    <x v="7"/>
    <n v="2"/>
    <n v="1221.5"/>
    <n v="1377"/>
    <n v="2443"/>
    <n v="2754"/>
    <n v="311"/>
  </r>
  <r>
    <x v="267"/>
    <n v="40"/>
    <s v="Germany"/>
    <x v="3"/>
    <x v="1"/>
    <x v="7"/>
    <n v="3"/>
    <n v="814.33"/>
    <n v="891.33333333333337"/>
    <n v="2442.9900000000002"/>
    <n v="2674"/>
    <n v="231.00999999999976"/>
  </r>
  <r>
    <x v="268"/>
    <n v="40"/>
    <s v="Germany"/>
    <x v="3"/>
    <x v="1"/>
    <x v="7"/>
    <n v="2"/>
    <n v="500"/>
    <n v="597.5"/>
    <n v="1000"/>
    <n v="1195"/>
    <n v="195"/>
  </r>
  <r>
    <x v="268"/>
    <n v="40"/>
    <s v="Germany"/>
    <x v="3"/>
    <x v="1"/>
    <x v="7"/>
    <n v="1"/>
    <n v="2182"/>
    <n v="2327"/>
    <n v="2182"/>
    <n v="2327"/>
    <n v="145"/>
  </r>
  <r>
    <x v="70"/>
    <n v="50"/>
    <s v="Germany"/>
    <x v="3"/>
    <x v="1"/>
    <x v="6"/>
    <n v="2"/>
    <n v="1160"/>
    <n v="1496.5"/>
    <n v="2320"/>
    <n v="2993"/>
    <n v="673"/>
  </r>
  <r>
    <x v="41"/>
    <n v="50"/>
    <s v="Germany"/>
    <x v="3"/>
    <x v="1"/>
    <x v="8"/>
    <n v="3"/>
    <n v="794.67"/>
    <n v="865.33333333333337"/>
    <n v="2384.0099999999998"/>
    <n v="2596"/>
    <n v="211.99000000000024"/>
  </r>
  <r>
    <x v="20"/>
    <n v="46"/>
    <s v="Germany"/>
    <x v="3"/>
    <x v="1"/>
    <x v="6"/>
    <n v="1"/>
    <n v="2320"/>
    <n v="2933"/>
    <n v="2320"/>
    <n v="2933"/>
    <n v="613"/>
  </r>
  <r>
    <x v="151"/>
    <n v="46"/>
    <s v="Germany"/>
    <x v="3"/>
    <x v="1"/>
    <x v="8"/>
    <n v="3"/>
    <n v="794.67"/>
    <n v="856.66666666666663"/>
    <n v="2384.0099999999998"/>
    <n v="2570"/>
    <n v="185.99000000000024"/>
  </r>
  <r>
    <x v="32"/>
    <n v="51"/>
    <s v="Germany"/>
    <x v="3"/>
    <x v="1"/>
    <x v="6"/>
    <n v="3"/>
    <n v="773.33"/>
    <n v="849.33333333333337"/>
    <n v="2319.9900000000002"/>
    <n v="2548"/>
    <n v="228.00999999999976"/>
  </r>
  <r>
    <x v="98"/>
    <n v="51"/>
    <s v="Germany"/>
    <x v="3"/>
    <x v="1"/>
    <x v="8"/>
    <n v="2"/>
    <n v="1192"/>
    <n v="1387.5"/>
    <n v="2384"/>
    <n v="2775"/>
    <n v="391"/>
  </r>
  <r>
    <x v="170"/>
    <n v="53"/>
    <s v="Germany"/>
    <x v="5"/>
    <x v="1"/>
    <x v="6"/>
    <n v="1"/>
    <n v="2295"/>
    <n v="2575"/>
    <n v="2295"/>
    <n v="2575"/>
    <n v="280"/>
  </r>
  <r>
    <x v="20"/>
    <n v="28"/>
    <s v="Germany"/>
    <x v="4"/>
    <x v="1"/>
    <x v="6"/>
    <n v="3"/>
    <n v="773.33"/>
    <n v="820"/>
    <n v="2319.9900000000002"/>
    <n v="2460"/>
    <n v="140.00999999999976"/>
  </r>
  <r>
    <x v="203"/>
    <n v="39"/>
    <s v="Germany"/>
    <x v="3"/>
    <x v="1"/>
    <x v="7"/>
    <n v="1"/>
    <n v="2182"/>
    <n v="2503"/>
    <n v="2182"/>
    <n v="2503"/>
    <n v="321"/>
  </r>
  <r>
    <x v="15"/>
    <n v="36"/>
    <s v="Germany"/>
    <x v="0"/>
    <x v="1"/>
    <x v="7"/>
    <n v="3"/>
    <n v="373.33"/>
    <n v="452"/>
    <n v="1119.99"/>
    <n v="1356"/>
    <n v="236.01"/>
  </r>
  <r>
    <x v="64"/>
    <n v="54"/>
    <s v="Germany"/>
    <x v="3"/>
    <x v="1"/>
    <x v="6"/>
    <n v="1"/>
    <n v="769"/>
    <n v="858"/>
    <n v="769"/>
    <n v="858"/>
    <n v="89"/>
  </r>
  <r>
    <x v="85"/>
    <n v="54"/>
    <s v="Germany"/>
    <x v="3"/>
    <x v="1"/>
    <x v="7"/>
    <n v="3"/>
    <n v="180"/>
    <n v="213.33333333333334"/>
    <n v="540"/>
    <n v="640"/>
    <n v="100"/>
  </r>
  <r>
    <x v="92"/>
    <n v="22"/>
    <s v="Germany"/>
    <x v="1"/>
    <x v="1"/>
    <x v="6"/>
    <n v="2"/>
    <n v="384.5"/>
    <n v="409"/>
    <n v="769"/>
    <n v="818"/>
    <n v="49"/>
  </r>
  <r>
    <x v="19"/>
    <n v="23"/>
    <s v="Germany"/>
    <x v="0"/>
    <x v="1"/>
    <x v="6"/>
    <n v="3"/>
    <n v="256.33"/>
    <n v="272"/>
    <n v="768.99"/>
    <n v="816"/>
    <n v="47.009999999999991"/>
  </r>
  <r>
    <x v="51"/>
    <n v="21"/>
    <s v="Germany"/>
    <x v="5"/>
    <x v="1"/>
    <x v="6"/>
    <n v="1"/>
    <n v="769"/>
    <n v="861"/>
    <n v="769"/>
    <n v="861"/>
    <n v="92"/>
  </r>
  <r>
    <x v="61"/>
    <n v="20"/>
    <s v="Germany"/>
    <x v="5"/>
    <x v="1"/>
    <x v="6"/>
    <n v="3"/>
    <n v="256.33"/>
    <n v="312.33333333333331"/>
    <n v="768.99"/>
    <n v="937"/>
    <n v="168.01"/>
  </r>
  <r>
    <x v="269"/>
    <n v="20"/>
    <s v="Germany"/>
    <x v="5"/>
    <x v="1"/>
    <x v="6"/>
    <n v="2"/>
    <n v="1035.5"/>
    <n v="1192"/>
    <n v="2071"/>
    <n v="2384"/>
    <n v="313"/>
  </r>
  <r>
    <x v="35"/>
    <n v="35"/>
    <s v="Germany"/>
    <x v="5"/>
    <x v="1"/>
    <x v="6"/>
    <n v="3"/>
    <n v="773.33"/>
    <n v="895"/>
    <n v="2319.9900000000002"/>
    <n v="2685"/>
    <n v="365.00999999999976"/>
  </r>
  <r>
    <x v="29"/>
    <n v="33"/>
    <s v="Germany"/>
    <x v="5"/>
    <x v="1"/>
    <x v="6"/>
    <n v="3"/>
    <n v="256.33"/>
    <n v="301.66666666666669"/>
    <n v="768.99"/>
    <n v="905"/>
    <n v="136.01"/>
  </r>
  <r>
    <x v="151"/>
    <n v="33"/>
    <s v="Germany"/>
    <x v="1"/>
    <x v="1"/>
    <x v="7"/>
    <n v="1"/>
    <n v="1701"/>
    <n v="1954"/>
    <n v="1701"/>
    <n v="1954"/>
    <n v="253"/>
  </r>
  <r>
    <x v="118"/>
    <n v="32"/>
    <s v="Germany"/>
    <x v="2"/>
    <x v="1"/>
    <x v="7"/>
    <n v="3"/>
    <n v="814.33"/>
    <n v="900.33333333333337"/>
    <n v="2442.9900000000002"/>
    <n v="2701"/>
    <n v="258.00999999999976"/>
  </r>
  <r>
    <x v="1"/>
    <n v="32"/>
    <s v="Germany"/>
    <x v="2"/>
    <x v="1"/>
    <x v="7"/>
    <n v="1"/>
    <n v="2443"/>
    <n v="2646"/>
    <n v="2443"/>
    <n v="2646"/>
    <n v="203"/>
  </r>
  <r>
    <x v="138"/>
    <n v="32"/>
    <s v="Germany"/>
    <x v="2"/>
    <x v="1"/>
    <x v="6"/>
    <n v="3"/>
    <n v="256.33"/>
    <n v="278.33333333333331"/>
    <n v="768.99"/>
    <n v="835"/>
    <n v="66.009999999999991"/>
  </r>
  <r>
    <x v="137"/>
    <n v="32"/>
    <s v="Germany"/>
    <x v="2"/>
    <x v="1"/>
    <x v="6"/>
    <n v="2"/>
    <n v="384.5"/>
    <n v="406"/>
    <n v="769"/>
    <n v="812"/>
    <n v="43"/>
  </r>
  <r>
    <x v="92"/>
    <n v="30"/>
    <s v="Germany"/>
    <x v="1"/>
    <x v="1"/>
    <x v="6"/>
    <n v="2"/>
    <n v="1147.5"/>
    <n v="1358"/>
    <n v="2295"/>
    <n v="2716"/>
    <n v="421"/>
  </r>
  <r>
    <x v="162"/>
    <n v="30"/>
    <s v="Germany"/>
    <x v="0"/>
    <x v="1"/>
    <x v="7"/>
    <n v="3"/>
    <n v="814.33"/>
    <n v="859"/>
    <n v="2442.9900000000002"/>
    <n v="2577"/>
    <n v="134.00999999999976"/>
  </r>
  <r>
    <x v="48"/>
    <n v="30"/>
    <s v="Germany"/>
    <x v="0"/>
    <x v="1"/>
    <x v="7"/>
    <n v="1"/>
    <n v="1120"/>
    <n v="1176"/>
    <n v="1120"/>
    <n v="1176"/>
    <n v="56"/>
  </r>
  <r>
    <x v="151"/>
    <n v="30"/>
    <s v="Germany"/>
    <x v="0"/>
    <x v="1"/>
    <x v="6"/>
    <n v="1"/>
    <n v="769"/>
    <n v="896"/>
    <n v="769"/>
    <n v="896"/>
    <n v="127"/>
  </r>
  <r>
    <x v="190"/>
    <n v="30"/>
    <s v="Germany"/>
    <x v="0"/>
    <x v="1"/>
    <x v="7"/>
    <n v="1"/>
    <n v="1000"/>
    <n v="1136"/>
    <n v="1000"/>
    <n v="1136"/>
    <n v="136"/>
  </r>
  <r>
    <x v="175"/>
    <n v="30"/>
    <s v="Germany"/>
    <x v="0"/>
    <x v="1"/>
    <x v="7"/>
    <n v="2"/>
    <n v="500"/>
    <n v="542"/>
    <n v="1000"/>
    <n v="1084"/>
    <n v="84"/>
  </r>
  <r>
    <x v="22"/>
    <n v="30"/>
    <s v="Germany"/>
    <x v="3"/>
    <x v="1"/>
    <x v="6"/>
    <n v="3"/>
    <n v="256.33"/>
    <n v="305.33333333333331"/>
    <n v="768.99"/>
    <n v="916"/>
    <n v="147.01"/>
  </r>
  <r>
    <x v="237"/>
    <n v="30"/>
    <s v="Germany"/>
    <x v="3"/>
    <x v="1"/>
    <x v="6"/>
    <n v="1"/>
    <n v="2049"/>
    <n v="2617"/>
    <n v="2049"/>
    <n v="2617"/>
    <n v="568"/>
  </r>
  <r>
    <x v="156"/>
    <n v="29"/>
    <s v="Germany"/>
    <x v="1"/>
    <x v="1"/>
    <x v="6"/>
    <n v="3"/>
    <n v="765"/>
    <n v="872"/>
    <n v="2295"/>
    <n v="2616"/>
    <n v="321"/>
  </r>
  <r>
    <x v="20"/>
    <n v="29"/>
    <s v="Germany"/>
    <x v="1"/>
    <x v="1"/>
    <x v="7"/>
    <n v="2"/>
    <n v="270"/>
    <n v="302.5"/>
    <n v="540"/>
    <n v="605"/>
    <n v="65"/>
  </r>
  <r>
    <x v="54"/>
    <n v="29"/>
    <s v="Germany"/>
    <x v="1"/>
    <x v="1"/>
    <x v="6"/>
    <n v="2"/>
    <n v="1147.5"/>
    <n v="1246"/>
    <n v="2295"/>
    <n v="2492"/>
    <n v="197"/>
  </r>
  <r>
    <x v="178"/>
    <n v="29"/>
    <s v="Germany"/>
    <x v="1"/>
    <x v="1"/>
    <x v="6"/>
    <n v="1"/>
    <n v="2295"/>
    <n v="2720"/>
    <n v="2295"/>
    <n v="2720"/>
    <n v="425"/>
  </r>
  <r>
    <x v="270"/>
    <n v="29"/>
    <s v="Germany"/>
    <x v="1"/>
    <x v="1"/>
    <x v="6"/>
    <n v="3"/>
    <n v="683"/>
    <n v="692"/>
    <n v="2049"/>
    <n v="2076"/>
    <n v="27"/>
  </r>
  <r>
    <x v="192"/>
    <n v="29"/>
    <s v="Germany"/>
    <x v="1"/>
    <x v="1"/>
    <x v="7"/>
    <n v="1"/>
    <n v="783"/>
    <n v="910"/>
    <n v="783"/>
    <n v="910"/>
    <n v="127"/>
  </r>
  <r>
    <x v="271"/>
    <n v="29"/>
    <s v="Germany"/>
    <x v="1"/>
    <x v="1"/>
    <x v="7"/>
    <n v="2"/>
    <n v="1221.5"/>
    <n v="1415"/>
    <n v="2443"/>
    <n v="2830"/>
    <n v="387"/>
  </r>
  <r>
    <x v="46"/>
    <n v="26"/>
    <s v="Germany"/>
    <x v="2"/>
    <x v="1"/>
    <x v="6"/>
    <n v="2"/>
    <n v="1160"/>
    <n v="1318.5"/>
    <n v="2320"/>
    <n v="2637"/>
    <n v="317"/>
  </r>
  <r>
    <x v="154"/>
    <n v="24"/>
    <s v="Germany"/>
    <x v="3"/>
    <x v="1"/>
    <x v="6"/>
    <n v="1"/>
    <n v="2320"/>
    <n v="2763"/>
    <n v="2320"/>
    <n v="2763"/>
    <n v="443"/>
  </r>
  <r>
    <x v="46"/>
    <n v="24"/>
    <s v="Germany"/>
    <x v="3"/>
    <x v="1"/>
    <x v="6"/>
    <n v="2"/>
    <n v="1147.5"/>
    <n v="1336"/>
    <n v="2295"/>
    <n v="2672"/>
    <n v="377"/>
  </r>
  <r>
    <x v="58"/>
    <n v="24"/>
    <s v="Germany"/>
    <x v="5"/>
    <x v="1"/>
    <x v="7"/>
    <n v="2"/>
    <n v="560"/>
    <n v="621"/>
    <n v="1120"/>
    <n v="1242"/>
    <n v="122"/>
  </r>
  <r>
    <x v="18"/>
    <n v="48"/>
    <s v="Germany"/>
    <x v="5"/>
    <x v="1"/>
    <x v="6"/>
    <n v="2"/>
    <n v="1160"/>
    <n v="1327"/>
    <n v="2320"/>
    <n v="2654"/>
    <n v="334"/>
  </r>
  <r>
    <x v="50"/>
    <n v="51"/>
    <s v="Germany"/>
    <x v="2"/>
    <x v="1"/>
    <x v="7"/>
    <n v="3"/>
    <n v="567"/>
    <n v="654"/>
    <n v="1701"/>
    <n v="1962"/>
    <n v="261"/>
  </r>
  <r>
    <x v="131"/>
    <n v="51"/>
    <s v="Germany"/>
    <x v="2"/>
    <x v="1"/>
    <x v="8"/>
    <n v="3"/>
    <n v="794.67"/>
    <n v="895"/>
    <n v="2384.0099999999998"/>
    <n v="2685"/>
    <n v="300.99000000000024"/>
  </r>
  <r>
    <x v="161"/>
    <n v="51"/>
    <s v="Germany"/>
    <x v="5"/>
    <x v="1"/>
    <x v="6"/>
    <n v="3"/>
    <n v="773.33"/>
    <n v="858.66666666666663"/>
    <n v="2319.9900000000002"/>
    <n v="2576"/>
    <n v="256.00999999999976"/>
  </r>
  <r>
    <x v="160"/>
    <n v="29"/>
    <s v="Germany"/>
    <x v="2"/>
    <x v="1"/>
    <x v="7"/>
    <n v="1"/>
    <n v="1701"/>
    <n v="1804"/>
    <n v="1701"/>
    <n v="1804"/>
    <n v="103"/>
  </r>
  <r>
    <x v="57"/>
    <n v="29"/>
    <s v="Germany"/>
    <x v="2"/>
    <x v="1"/>
    <x v="7"/>
    <n v="3"/>
    <n v="180"/>
    <n v="199"/>
    <n v="540"/>
    <n v="597"/>
    <n v="57"/>
  </r>
  <r>
    <x v="28"/>
    <n v="29"/>
    <s v="Germany"/>
    <x v="2"/>
    <x v="1"/>
    <x v="7"/>
    <n v="2"/>
    <n v="1221.5"/>
    <n v="1436"/>
    <n v="2443"/>
    <n v="2872"/>
    <n v="429"/>
  </r>
  <r>
    <x v="162"/>
    <n v="29"/>
    <s v="Germany"/>
    <x v="2"/>
    <x v="1"/>
    <x v="7"/>
    <n v="3"/>
    <n v="814.33"/>
    <n v="967.66666666666663"/>
    <n v="2442.9900000000002"/>
    <n v="2903"/>
    <n v="460.00999999999976"/>
  </r>
  <r>
    <x v="137"/>
    <n v="29"/>
    <s v="Germany"/>
    <x v="2"/>
    <x v="1"/>
    <x v="6"/>
    <n v="1"/>
    <n v="2295"/>
    <n v="2557"/>
    <n v="2295"/>
    <n v="2557"/>
    <n v="262"/>
  </r>
  <r>
    <x v="206"/>
    <n v="29"/>
    <s v="Germany"/>
    <x v="2"/>
    <x v="1"/>
    <x v="7"/>
    <n v="3"/>
    <n v="814.33"/>
    <n v="977"/>
    <n v="2442.9900000000002"/>
    <n v="2931"/>
    <n v="488.00999999999976"/>
  </r>
  <r>
    <x v="225"/>
    <n v="29"/>
    <s v="Germany"/>
    <x v="2"/>
    <x v="1"/>
    <x v="6"/>
    <n v="3"/>
    <n v="683"/>
    <n v="734.33333333333337"/>
    <n v="2049"/>
    <n v="2203"/>
    <n v="154"/>
  </r>
  <r>
    <x v="27"/>
    <n v="27"/>
    <s v="Germany"/>
    <x v="5"/>
    <x v="1"/>
    <x v="6"/>
    <n v="1"/>
    <n v="2320"/>
    <n v="2460"/>
    <n v="2320"/>
    <n v="2460"/>
    <n v="140"/>
  </r>
  <r>
    <x v="272"/>
    <n v="39"/>
    <s v="Germany"/>
    <x v="0"/>
    <x v="1"/>
    <x v="6"/>
    <n v="1"/>
    <n v="2320"/>
    <n v="2527"/>
    <n v="2320"/>
    <n v="2527"/>
    <n v="207"/>
  </r>
  <r>
    <x v="195"/>
    <n v="39"/>
    <s v="Germany"/>
    <x v="0"/>
    <x v="1"/>
    <x v="7"/>
    <n v="1"/>
    <n v="2182"/>
    <n v="2535"/>
    <n v="2182"/>
    <n v="2535"/>
    <n v="353"/>
  </r>
  <r>
    <x v="273"/>
    <n v="39"/>
    <s v="Germany"/>
    <x v="3"/>
    <x v="1"/>
    <x v="7"/>
    <n v="1"/>
    <n v="2182"/>
    <n v="2384"/>
    <n v="2182"/>
    <n v="2384"/>
    <n v="202"/>
  </r>
  <r>
    <x v="147"/>
    <n v="37"/>
    <s v="Germany"/>
    <x v="5"/>
    <x v="1"/>
    <x v="6"/>
    <n v="3"/>
    <n v="773.33"/>
    <n v="872"/>
    <n v="2319.9900000000002"/>
    <n v="2616"/>
    <n v="296.00999999999976"/>
  </r>
  <r>
    <x v="12"/>
    <n v="38"/>
    <s v="Germany"/>
    <x v="3"/>
    <x v="1"/>
    <x v="7"/>
    <n v="3"/>
    <n v="373.33"/>
    <n v="438.33333333333331"/>
    <n v="1119.99"/>
    <n v="1315"/>
    <n v="195.01"/>
  </r>
  <r>
    <x v="34"/>
    <n v="38"/>
    <s v="Germany"/>
    <x v="3"/>
    <x v="1"/>
    <x v="7"/>
    <n v="3"/>
    <n v="373.33"/>
    <n v="409.66666666666669"/>
    <n v="1119.99"/>
    <n v="1229"/>
    <n v="109.00999999999999"/>
  </r>
  <r>
    <x v="274"/>
    <n v="38"/>
    <s v="Germany"/>
    <x v="3"/>
    <x v="1"/>
    <x v="7"/>
    <n v="3"/>
    <n v="814.33"/>
    <n v="920.66666666666663"/>
    <n v="2442.9900000000002"/>
    <n v="2762"/>
    <n v="319.00999999999976"/>
  </r>
  <r>
    <x v="31"/>
    <n v="40"/>
    <s v="Germany"/>
    <x v="0"/>
    <x v="1"/>
    <x v="6"/>
    <n v="1"/>
    <n v="2295"/>
    <n v="2879"/>
    <n v="2295"/>
    <n v="2879"/>
    <n v="584"/>
  </r>
  <r>
    <x v="217"/>
    <n v="40"/>
    <s v="Germany"/>
    <x v="0"/>
    <x v="1"/>
    <x v="7"/>
    <n v="2"/>
    <n v="1221.5"/>
    <n v="1414"/>
    <n v="2443"/>
    <n v="2828"/>
    <n v="385"/>
  </r>
  <r>
    <x v="96"/>
    <n v="40"/>
    <s v="Germany"/>
    <x v="3"/>
    <x v="1"/>
    <x v="7"/>
    <n v="3"/>
    <n v="180"/>
    <n v="225.33333333333334"/>
    <n v="540"/>
    <n v="676"/>
    <n v="136"/>
  </r>
  <r>
    <x v="30"/>
    <n v="40"/>
    <s v="Germany"/>
    <x v="5"/>
    <x v="1"/>
    <x v="7"/>
    <n v="2"/>
    <n v="270"/>
    <n v="296"/>
    <n v="540"/>
    <n v="592"/>
    <n v="52"/>
  </r>
  <r>
    <x v="165"/>
    <n v="40"/>
    <s v="Germany"/>
    <x v="5"/>
    <x v="1"/>
    <x v="7"/>
    <n v="3"/>
    <n v="814.33"/>
    <n v="949.33333333333337"/>
    <n v="2442.9900000000002"/>
    <n v="2848"/>
    <n v="405.00999999999976"/>
  </r>
  <r>
    <x v="147"/>
    <n v="40"/>
    <s v="Germany"/>
    <x v="2"/>
    <x v="1"/>
    <x v="8"/>
    <n v="3"/>
    <n v="247.33"/>
    <n v="263.66666666666669"/>
    <n v="741.99"/>
    <n v="791"/>
    <n v="49.009999999999991"/>
  </r>
  <r>
    <x v="232"/>
    <n v="19"/>
    <s v="Germany"/>
    <x v="0"/>
    <x v="1"/>
    <x v="6"/>
    <n v="3"/>
    <n v="690.33"/>
    <n v="740"/>
    <n v="2070.9900000000002"/>
    <n v="2220"/>
    <n v="149.00999999999976"/>
  </r>
  <r>
    <x v="275"/>
    <n v="18"/>
    <s v="Germany"/>
    <x v="2"/>
    <x v="1"/>
    <x v="6"/>
    <n v="1"/>
    <n v="2049"/>
    <n v="2379"/>
    <n v="2049"/>
    <n v="2379"/>
    <n v="330"/>
  </r>
  <r>
    <x v="251"/>
    <n v="18"/>
    <s v="Germany"/>
    <x v="2"/>
    <x v="1"/>
    <x v="6"/>
    <n v="1"/>
    <n v="2071"/>
    <n v="2351"/>
    <n v="2071"/>
    <n v="2351"/>
    <n v="280"/>
  </r>
  <r>
    <x v="276"/>
    <n v="33"/>
    <s v="Germany"/>
    <x v="0"/>
    <x v="1"/>
    <x v="6"/>
    <n v="2"/>
    <n v="1035.5"/>
    <n v="1142.5"/>
    <n v="2071"/>
    <n v="2285"/>
    <n v="214"/>
  </r>
  <r>
    <x v="220"/>
    <n v="33"/>
    <s v="Germany"/>
    <x v="3"/>
    <x v="1"/>
    <x v="6"/>
    <n v="1"/>
    <n v="2049"/>
    <n v="2185"/>
    <n v="2049"/>
    <n v="2185"/>
    <n v="136"/>
  </r>
  <r>
    <x v="232"/>
    <n v="33"/>
    <s v="Germany"/>
    <x v="2"/>
    <x v="1"/>
    <x v="6"/>
    <n v="2"/>
    <n v="1024.5"/>
    <n v="1255"/>
    <n v="2049"/>
    <n v="2510"/>
    <n v="461"/>
  </r>
  <r>
    <x v="232"/>
    <n v="32"/>
    <s v="Germany"/>
    <x v="2"/>
    <x v="1"/>
    <x v="6"/>
    <n v="3"/>
    <n v="690.33"/>
    <n v="762.33333333333337"/>
    <n v="2070.9900000000002"/>
    <n v="2287"/>
    <n v="216.00999999999976"/>
  </r>
  <r>
    <x v="277"/>
    <n v="32"/>
    <s v="Germany"/>
    <x v="3"/>
    <x v="1"/>
    <x v="6"/>
    <n v="2"/>
    <n v="1035.5"/>
    <n v="1101"/>
    <n v="2071"/>
    <n v="2202"/>
    <n v="131"/>
  </r>
  <r>
    <x v="52"/>
    <n v="31"/>
    <s v="Germany"/>
    <x v="1"/>
    <x v="1"/>
    <x v="6"/>
    <n v="3"/>
    <n v="773.33"/>
    <n v="863"/>
    <n v="2319.9900000000002"/>
    <n v="2589"/>
    <n v="269.00999999999976"/>
  </r>
  <r>
    <x v="278"/>
    <n v="31"/>
    <s v="Germany"/>
    <x v="1"/>
    <x v="1"/>
    <x v="6"/>
    <n v="2"/>
    <n v="1024.5"/>
    <n v="1239.5"/>
    <n v="2049"/>
    <n v="2479"/>
    <n v="430"/>
  </r>
  <r>
    <x v="198"/>
    <n v="31"/>
    <s v="Germany"/>
    <x v="1"/>
    <x v="1"/>
    <x v="6"/>
    <n v="1"/>
    <n v="2049"/>
    <n v="2371"/>
    <n v="2049"/>
    <n v="2371"/>
    <n v="322"/>
  </r>
  <r>
    <x v="147"/>
    <n v="29"/>
    <s v="Germany"/>
    <x v="2"/>
    <x v="1"/>
    <x v="6"/>
    <n v="3"/>
    <n v="773.33"/>
    <n v="941"/>
    <n v="2319.9900000000002"/>
    <n v="2823"/>
    <n v="503.00999999999976"/>
  </r>
  <r>
    <x v="221"/>
    <n v="29"/>
    <s v="Germany"/>
    <x v="2"/>
    <x v="1"/>
    <x v="6"/>
    <n v="1"/>
    <n v="540"/>
    <n v="620"/>
    <n v="540"/>
    <n v="620"/>
    <n v="80"/>
  </r>
  <r>
    <x v="222"/>
    <n v="29"/>
    <s v="Germany"/>
    <x v="2"/>
    <x v="1"/>
    <x v="6"/>
    <n v="3"/>
    <n v="690.33"/>
    <n v="754"/>
    <n v="2070.9900000000002"/>
    <n v="2262"/>
    <n v="191.00999999999976"/>
  </r>
  <r>
    <x v="189"/>
    <n v="26"/>
    <s v="Germany"/>
    <x v="1"/>
    <x v="1"/>
    <x v="6"/>
    <n v="3"/>
    <n v="683"/>
    <n v="745.33333333333337"/>
    <n v="2049"/>
    <n v="2236"/>
    <n v="187"/>
  </r>
  <r>
    <x v="79"/>
    <n v="25"/>
    <s v="Germany"/>
    <x v="0"/>
    <x v="1"/>
    <x v="6"/>
    <n v="3"/>
    <n v="773.33"/>
    <n v="846.33333333333337"/>
    <n v="2319.9900000000002"/>
    <n v="2539"/>
    <n v="219.00999999999976"/>
  </r>
  <r>
    <x v="234"/>
    <n v="25"/>
    <s v="Germany"/>
    <x v="0"/>
    <x v="1"/>
    <x v="6"/>
    <n v="1"/>
    <n v="2071"/>
    <n v="2411"/>
    <n v="2071"/>
    <n v="2411"/>
    <n v="340"/>
  </r>
  <r>
    <x v="23"/>
    <n v="24"/>
    <s v="Germany"/>
    <x v="0"/>
    <x v="1"/>
    <x v="6"/>
    <n v="1"/>
    <n v="2295"/>
    <n v="2408"/>
    <n v="2295"/>
    <n v="2408"/>
    <n v="113"/>
  </r>
  <r>
    <x v="84"/>
    <n v="24"/>
    <s v="Germany"/>
    <x v="0"/>
    <x v="1"/>
    <x v="6"/>
    <n v="3"/>
    <n v="773.33"/>
    <n v="919"/>
    <n v="2319.9900000000002"/>
    <n v="2757"/>
    <n v="437.00999999999976"/>
  </r>
  <r>
    <x v="180"/>
    <n v="24"/>
    <s v="Germany"/>
    <x v="0"/>
    <x v="1"/>
    <x v="6"/>
    <n v="1"/>
    <n v="2049"/>
    <n v="2532"/>
    <n v="2049"/>
    <n v="2532"/>
    <n v="483"/>
  </r>
  <r>
    <x v="154"/>
    <n v="48"/>
    <s v="Germany"/>
    <x v="5"/>
    <x v="1"/>
    <x v="6"/>
    <n v="1"/>
    <n v="2320"/>
    <n v="2713"/>
    <n v="2320"/>
    <n v="2713"/>
    <n v="393"/>
  </r>
  <r>
    <x v="81"/>
    <n v="48"/>
    <s v="Germany"/>
    <x v="5"/>
    <x v="1"/>
    <x v="7"/>
    <n v="3"/>
    <n v="180"/>
    <n v="203.33333333333334"/>
    <n v="540"/>
    <n v="610"/>
    <n v="70"/>
  </r>
  <r>
    <x v="206"/>
    <n v="48"/>
    <s v="Germany"/>
    <x v="5"/>
    <x v="1"/>
    <x v="6"/>
    <n v="3"/>
    <n v="683"/>
    <n v="750"/>
    <n v="2049"/>
    <n v="2250"/>
    <n v="201"/>
  </r>
  <r>
    <x v="279"/>
    <n v="45"/>
    <s v="Germany"/>
    <x v="1"/>
    <x v="1"/>
    <x v="6"/>
    <n v="1"/>
    <n v="2049"/>
    <n v="2385"/>
    <n v="2049"/>
    <n v="2385"/>
    <n v="336"/>
  </r>
  <r>
    <x v="280"/>
    <n v="41"/>
    <s v="Germany"/>
    <x v="1"/>
    <x v="1"/>
    <x v="6"/>
    <n v="1"/>
    <n v="2071"/>
    <n v="2430"/>
    <n v="2071"/>
    <n v="2430"/>
    <n v="359"/>
  </r>
  <r>
    <x v="33"/>
    <n v="22"/>
    <s v="Germany"/>
    <x v="2"/>
    <x v="1"/>
    <x v="6"/>
    <n v="3"/>
    <n v="773.33"/>
    <n v="850"/>
    <n v="2319.9900000000002"/>
    <n v="2550"/>
    <n v="230.00999999999976"/>
  </r>
  <r>
    <x v="245"/>
    <n v="22"/>
    <s v="Germany"/>
    <x v="2"/>
    <x v="1"/>
    <x v="6"/>
    <n v="1"/>
    <n v="2071"/>
    <n v="2386"/>
    <n v="2071"/>
    <n v="2386"/>
    <n v="315"/>
  </r>
  <r>
    <x v="191"/>
    <n v="18"/>
    <s v="Germany"/>
    <x v="0"/>
    <x v="1"/>
    <x v="6"/>
    <n v="2"/>
    <n v="1035.5"/>
    <n v="1162.5"/>
    <n v="2071"/>
    <n v="2325"/>
    <n v="254"/>
  </r>
  <r>
    <x v="193"/>
    <n v="19"/>
    <s v="Germany"/>
    <x v="1"/>
    <x v="1"/>
    <x v="6"/>
    <n v="1"/>
    <n v="2049"/>
    <n v="2465"/>
    <n v="2049"/>
    <n v="2465"/>
    <n v="416"/>
  </r>
  <r>
    <x v="141"/>
    <n v="33"/>
    <s v="Germany"/>
    <x v="3"/>
    <x v="1"/>
    <x v="6"/>
    <n v="2"/>
    <n v="384.5"/>
    <n v="419"/>
    <n v="769"/>
    <n v="838"/>
    <n v="69"/>
  </r>
  <r>
    <x v="224"/>
    <n v="33"/>
    <s v="Germany"/>
    <x v="3"/>
    <x v="1"/>
    <x v="6"/>
    <n v="1"/>
    <n v="2071"/>
    <n v="2481"/>
    <n v="2071"/>
    <n v="2481"/>
    <n v="410"/>
  </r>
  <r>
    <x v="281"/>
    <n v="33"/>
    <s v="Germany"/>
    <x v="3"/>
    <x v="1"/>
    <x v="6"/>
    <n v="2"/>
    <n v="1035.5"/>
    <n v="1134.5"/>
    <n v="2071"/>
    <n v="2269"/>
    <n v="198"/>
  </r>
  <r>
    <x v="226"/>
    <n v="32"/>
    <s v="Germany"/>
    <x v="0"/>
    <x v="1"/>
    <x v="6"/>
    <n v="1"/>
    <n v="2071"/>
    <n v="2417"/>
    <n v="2071"/>
    <n v="2417"/>
    <n v="346"/>
  </r>
  <r>
    <x v="80"/>
    <n v="29"/>
    <s v="Germany"/>
    <x v="1"/>
    <x v="1"/>
    <x v="6"/>
    <n v="2"/>
    <n v="1147.5"/>
    <n v="1392.5"/>
    <n v="2295"/>
    <n v="2785"/>
    <n v="490"/>
  </r>
  <r>
    <x v="123"/>
    <n v="29"/>
    <s v="Germany"/>
    <x v="1"/>
    <x v="1"/>
    <x v="6"/>
    <n v="3"/>
    <n v="773.33"/>
    <n v="874.66666666666663"/>
    <n v="2319.9900000000002"/>
    <n v="2624"/>
    <n v="304.00999999999976"/>
  </r>
  <r>
    <x v="282"/>
    <n v="29"/>
    <s v="Germany"/>
    <x v="1"/>
    <x v="1"/>
    <x v="6"/>
    <n v="3"/>
    <n v="690.33"/>
    <n v="752.33333333333337"/>
    <n v="2070.9900000000002"/>
    <n v="2257"/>
    <n v="186.00999999999976"/>
  </r>
  <r>
    <x v="51"/>
    <n v="27"/>
    <s v="Germany"/>
    <x v="2"/>
    <x v="1"/>
    <x v="6"/>
    <n v="1"/>
    <n v="2295"/>
    <n v="2879"/>
    <n v="2295"/>
    <n v="2879"/>
    <n v="584"/>
  </r>
  <r>
    <x v="113"/>
    <n v="27"/>
    <s v="Germany"/>
    <x v="2"/>
    <x v="1"/>
    <x v="7"/>
    <n v="3"/>
    <n v="180"/>
    <n v="180.66666666666666"/>
    <n v="540"/>
    <n v="542"/>
    <n v="2"/>
  </r>
  <r>
    <x v="148"/>
    <n v="27"/>
    <s v="Germany"/>
    <x v="2"/>
    <x v="1"/>
    <x v="7"/>
    <n v="2"/>
    <n v="270"/>
    <n v="268.5"/>
    <n v="540"/>
    <n v="537"/>
    <n v="-3"/>
  </r>
  <r>
    <x v="34"/>
    <n v="27"/>
    <s v="Germany"/>
    <x v="2"/>
    <x v="1"/>
    <x v="6"/>
    <n v="2"/>
    <n v="1160"/>
    <n v="1388.5"/>
    <n v="2320"/>
    <n v="2777"/>
    <n v="457"/>
  </r>
  <r>
    <x v="220"/>
    <n v="27"/>
    <s v="Germany"/>
    <x v="2"/>
    <x v="1"/>
    <x v="7"/>
    <n v="1"/>
    <n v="2182"/>
    <n v="2333"/>
    <n v="2182"/>
    <n v="2333"/>
    <n v="151"/>
  </r>
  <r>
    <x v="283"/>
    <n v="27"/>
    <s v="Germany"/>
    <x v="2"/>
    <x v="1"/>
    <x v="6"/>
    <n v="3"/>
    <n v="683"/>
    <n v="809.66666666666663"/>
    <n v="2049"/>
    <n v="2429"/>
    <n v="380"/>
  </r>
  <r>
    <x v="149"/>
    <n v="25"/>
    <s v="Germany"/>
    <x v="1"/>
    <x v="1"/>
    <x v="6"/>
    <n v="1"/>
    <n v="2295"/>
    <n v="2646"/>
    <n v="2295"/>
    <n v="2646"/>
    <n v="351"/>
  </r>
  <r>
    <x v="253"/>
    <n v="25"/>
    <s v="Germany"/>
    <x v="1"/>
    <x v="1"/>
    <x v="6"/>
    <n v="3"/>
    <n v="690.33"/>
    <n v="806.66666666666663"/>
    <n v="2070.9900000000002"/>
    <n v="2420"/>
    <n v="349.00999999999976"/>
  </r>
  <r>
    <x v="186"/>
    <n v="25"/>
    <s v="Germany"/>
    <x v="5"/>
    <x v="1"/>
    <x v="6"/>
    <n v="3"/>
    <n v="690.33"/>
    <n v="772.33333333333337"/>
    <n v="2070.9900000000002"/>
    <n v="2317"/>
    <n v="246.00999999999976"/>
  </r>
  <r>
    <x v="209"/>
    <n v="25"/>
    <s v="Germany"/>
    <x v="5"/>
    <x v="1"/>
    <x v="6"/>
    <n v="1"/>
    <n v="2071"/>
    <n v="2257"/>
    <n v="2071"/>
    <n v="2257"/>
    <n v="186"/>
  </r>
  <r>
    <x v="51"/>
    <n v="24"/>
    <s v="Germany"/>
    <x v="2"/>
    <x v="1"/>
    <x v="7"/>
    <n v="3"/>
    <n v="567"/>
    <n v="613.33333333333337"/>
    <n v="1701"/>
    <n v="1840"/>
    <n v="139"/>
  </r>
  <r>
    <x v="150"/>
    <n v="24"/>
    <s v="Germany"/>
    <x v="2"/>
    <x v="1"/>
    <x v="7"/>
    <n v="2"/>
    <n v="560"/>
    <n v="653.5"/>
    <n v="1120"/>
    <n v="1307"/>
    <n v="187"/>
  </r>
  <r>
    <x v="162"/>
    <n v="24"/>
    <s v="Germany"/>
    <x v="2"/>
    <x v="1"/>
    <x v="7"/>
    <n v="1"/>
    <n v="540"/>
    <n v="632"/>
    <n v="540"/>
    <n v="632"/>
    <n v="92"/>
  </r>
  <r>
    <x v="151"/>
    <n v="24"/>
    <s v="Germany"/>
    <x v="2"/>
    <x v="1"/>
    <x v="6"/>
    <n v="1"/>
    <n v="2320"/>
    <n v="2637"/>
    <n v="2320"/>
    <n v="2637"/>
    <n v="317"/>
  </r>
  <r>
    <x v="284"/>
    <n v="24"/>
    <s v="Germany"/>
    <x v="2"/>
    <x v="1"/>
    <x v="6"/>
    <n v="1"/>
    <n v="2071"/>
    <n v="2292"/>
    <n v="2071"/>
    <n v="2292"/>
    <n v="221"/>
  </r>
  <r>
    <x v="263"/>
    <n v="24"/>
    <s v="Germany"/>
    <x v="2"/>
    <x v="1"/>
    <x v="6"/>
    <n v="1"/>
    <n v="2049"/>
    <n v="2360"/>
    <n v="2049"/>
    <n v="2360"/>
    <n v="311"/>
  </r>
  <r>
    <x v="285"/>
    <n v="18"/>
    <s v="Germany"/>
    <x v="5"/>
    <x v="1"/>
    <x v="6"/>
    <n v="3"/>
    <n v="690.33"/>
    <n v="793.33333333333337"/>
    <n v="2070.9900000000002"/>
    <n v="2380"/>
    <n v="309.00999999999976"/>
  </r>
  <r>
    <x v="15"/>
    <n v="48"/>
    <s v="Germany"/>
    <x v="1"/>
    <x v="1"/>
    <x v="6"/>
    <n v="2"/>
    <n v="1160"/>
    <n v="1403"/>
    <n v="2320"/>
    <n v="2806"/>
    <n v="486"/>
  </r>
  <r>
    <x v="154"/>
    <n v="48"/>
    <s v="Germany"/>
    <x v="1"/>
    <x v="1"/>
    <x v="6"/>
    <n v="1"/>
    <n v="2295"/>
    <n v="2552"/>
    <n v="2295"/>
    <n v="2552"/>
    <n v="257"/>
  </r>
  <r>
    <x v="286"/>
    <n v="48"/>
    <s v="Germany"/>
    <x v="1"/>
    <x v="1"/>
    <x v="6"/>
    <n v="2"/>
    <n v="1035.5"/>
    <n v="1077.5"/>
    <n v="2071"/>
    <n v="2155"/>
    <n v="84"/>
  </r>
  <r>
    <x v="141"/>
    <n v="51"/>
    <s v="Germany"/>
    <x v="3"/>
    <x v="1"/>
    <x v="6"/>
    <n v="3"/>
    <n v="773.33"/>
    <n v="964.66666666666663"/>
    <n v="2319.9900000000002"/>
    <n v="2894"/>
    <n v="574.00999999999976"/>
  </r>
  <r>
    <x v="283"/>
    <n v="51"/>
    <s v="Germany"/>
    <x v="3"/>
    <x v="1"/>
    <x v="6"/>
    <n v="2"/>
    <n v="1035.5"/>
    <n v="1171.5"/>
    <n v="2071"/>
    <n v="2343"/>
    <n v="272"/>
  </r>
  <r>
    <x v="117"/>
    <n v="52"/>
    <s v="Germany"/>
    <x v="2"/>
    <x v="1"/>
    <x v="6"/>
    <n v="3"/>
    <n v="765"/>
    <n v="876.66666666666663"/>
    <n v="2295"/>
    <n v="2630"/>
    <n v="335"/>
  </r>
  <r>
    <x v="216"/>
    <n v="52"/>
    <s v="Germany"/>
    <x v="2"/>
    <x v="1"/>
    <x v="6"/>
    <n v="1"/>
    <n v="2071"/>
    <n v="2274"/>
    <n v="2071"/>
    <n v="2274"/>
    <n v="203"/>
  </r>
  <r>
    <x v="49"/>
    <n v="52"/>
    <s v="Germany"/>
    <x v="3"/>
    <x v="1"/>
    <x v="7"/>
    <n v="1"/>
    <n v="1120"/>
    <n v="1089"/>
    <n v="1120"/>
    <n v="1089"/>
    <n v="-31"/>
  </r>
  <r>
    <x v="139"/>
    <n v="52"/>
    <s v="Germany"/>
    <x v="3"/>
    <x v="1"/>
    <x v="6"/>
    <n v="3"/>
    <n v="773.33"/>
    <n v="928.33333333333337"/>
    <n v="2319.9900000000002"/>
    <n v="2785"/>
    <n v="465.00999999999976"/>
  </r>
  <r>
    <x v="217"/>
    <n v="52"/>
    <s v="Germany"/>
    <x v="3"/>
    <x v="1"/>
    <x v="6"/>
    <n v="1"/>
    <n v="2049"/>
    <n v="2317"/>
    <n v="2049"/>
    <n v="2317"/>
    <n v="268"/>
  </r>
  <r>
    <x v="93"/>
    <n v="53"/>
    <s v="Germany"/>
    <x v="4"/>
    <x v="1"/>
    <x v="7"/>
    <n v="2"/>
    <n v="560"/>
    <n v="578"/>
    <n v="1120"/>
    <n v="1156"/>
    <n v="36"/>
  </r>
  <r>
    <x v="66"/>
    <n v="53"/>
    <s v="Germany"/>
    <x v="4"/>
    <x v="1"/>
    <x v="6"/>
    <n v="2"/>
    <n v="1160"/>
    <n v="1353"/>
    <n v="2320"/>
    <n v="2706"/>
    <n v="386"/>
  </r>
  <r>
    <x v="176"/>
    <n v="53"/>
    <s v="Germany"/>
    <x v="4"/>
    <x v="1"/>
    <x v="6"/>
    <n v="3"/>
    <n v="690.33"/>
    <n v="740.66666666666663"/>
    <n v="2070.9900000000002"/>
    <n v="2222"/>
    <n v="151.00999999999976"/>
  </r>
  <r>
    <x v="287"/>
    <n v="27"/>
    <s v="Germany"/>
    <x v="3"/>
    <x v="1"/>
    <x v="6"/>
    <n v="2"/>
    <n v="1035.5"/>
    <n v="1131"/>
    <n v="2071"/>
    <n v="2262"/>
    <n v="191"/>
  </r>
  <r>
    <x v="214"/>
    <n v="27"/>
    <s v="Germany"/>
    <x v="3"/>
    <x v="1"/>
    <x v="6"/>
    <n v="1"/>
    <n v="2071"/>
    <n v="2593"/>
    <n v="2071"/>
    <n v="2593"/>
    <n v="522"/>
  </r>
  <r>
    <x v="20"/>
    <n v="38"/>
    <s v="Germany"/>
    <x v="0"/>
    <x v="1"/>
    <x v="6"/>
    <n v="1"/>
    <n v="2295"/>
    <n v="2694"/>
    <n v="2295"/>
    <n v="2694"/>
    <n v="399"/>
  </r>
  <r>
    <x v="92"/>
    <n v="56"/>
    <s v="Germany"/>
    <x v="3"/>
    <x v="1"/>
    <x v="6"/>
    <n v="1"/>
    <n v="2320"/>
    <n v="2835"/>
    <n v="2320"/>
    <n v="2835"/>
    <n v="515"/>
  </r>
  <r>
    <x v="20"/>
    <n v="42"/>
    <s v="Germany"/>
    <x v="0"/>
    <x v="1"/>
    <x v="6"/>
    <n v="2"/>
    <n v="1147.5"/>
    <n v="1358"/>
    <n v="2295"/>
    <n v="2716"/>
    <n v="421"/>
  </r>
  <r>
    <x v="170"/>
    <n v="41"/>
    <s v="Germany"/>
    <x v="3"/>
    <x v="1"/>
    <x v="6"/>
    <n v="2"/>
    <n v="1147.5"/>
    <n v="1262"/>
    <n v="2295"/>
    <n v="2524"/>
    <n v="229"/>
  </r>
  <r>
    <x v="81"/>
    <n v="41"/>
    <s v="Germany"/>
    <x v="3"/>
    <x v="1"/>
    <x v="6"/>
    <n v="2"/>
    <n v="1160"/>
    <n v="1305"/>
    <n v="2320"/>
    <n v="2610"/>
    <n v="290"/>
  </r>
  <r>
    <x v="161"/>
    <n v="40"/>
    <s v="Germany"/>
    <x v="3"/>
    <x v="1"/>
    <x v="6"/>
    <n v="3"/>
    <n v="188.33"/>
    <n v="223.33333333333334"/>
    <n v="564.99"/>
    <n v="670"/>
    <n v="105.00999999999999"/>
  </r>
  <r>
    <x v="56"/>
    <n v="40"/>
    <s v="Germany"/>
    <x v="3"/>
    <x v="1"/>
    <x v="6"/>
    <n v="1"/>
    <n v="2320"/>
    <n v="2736"/>
    <n v="2320"/>
    <n v="2736"/>
    <n v="416"/>
  </r>
  <r>
    <x v="127"/>
    <n v="40"/>
    <s v="Germany"/>
    <x v="3"/>
    <x v="1"/>
    <x v="6"/>
    <n v="3"/>
    <n v="765"/>
    <n v="800.33333333333337"/>
    <n v="2295"/>
    <n v="2401"/>
    <n v="106"/>
  </r>
  <r>
    <x v="59"/>
    <n v="36"/>
    <s v="Germany"/>
    <x v="3"/>
    <x v="1"/>
    <x v="6"/>
    <n v="3"/>
    <n v="773.33"/>
    <n v="835.33333333333337"/>
    <n v="2319.9900000000002"/>
    <n v="2506"/>
    <n v="186.00999999999976"/>
  </r>
  <r>
    <x v="29"/>
    <n v="41"/>
    <s v="Germany"/>
    <x v="1"/>
    <x v="1"/>
    <x v="6"/>
    <n v="1"/>
    <n v="2320"/>
    <n v="2592"/>
    <n v="2320"/>
    <n v="2592"/>
    <n v="272"/>
  </r>
  <r>
    <x v="157"/>
    <n v="41"/>
    <s v="Germany"/>
    <x v="1"/>
    <x v="1"/>
    <x v="6"/>
    <n v="2"/>
    <n v="1160"/>
    <n v="1338.5"/>
    <n v="2320"/>
    <n v="2677"/>
    <n v="357"/>
  </r>
  <r>
    <x v="135"/>
    <n v="41"/>
    <s v="Germany"/>
    <x v="1"/>
    <x v="1"/>
    <x v="6"/>
    <n v="3"/>
    <n v="773.33"/>
    <n v="918.66666666666663"/>
    <n v="2319.9900000000002"/>
    <n v="2756"/>
    <n v="436.00999999999976"/>
  </r>
  <r>
    <x v="121"/>
    <n v="41"/>
    <s v="Germany"/>
    <x v="1"/>
    <x v="1"/>
    <x v="7"/>
    <n v="2"/>
    <n v="560"/>
    <n v="644.5"/>
    <n v="1120"/>
    <n v="1289"/>
    <n v="169"/>
  </r>
  <r>
    <x v="62"/>
    <n v="41"/>
    <s v="Germany"/>
    <x v="0"/>
    <x v="1"/>
    <x v="8"/>
    <n v="3"/>
    <n v="794.67"/>
    <n v="931.33333333333337"/>
    <n v="2384.0099999999998"/>
    <n v="2794"/>
    <n v="409.99000000000024"/>
  </r>
  <r>
    <x v="172"/>
    <n v="41"/>
    <s v="Germany"/>
    <x v="0"/>
    <x v="1"/>
    <x v="6"/>
    <n v="1"/>
    <n v="2320"/>
    <n v="2726"/>
    <n v="2320"/>
    <n v="2726"/>
    <n v="406"/>
  </r>
  <r>
    <x v="13"/>
    <n v="41"/>
    <s v="Germany"/>
    <x v="3"/>
    <x v="1"/>
    <x v="6"/>
    <n v="3"/>
    <n v="773.33"/>
    <n v="792"/>
    <n v="2319.9900000000002"/>
    <n v="2376"/>
    <n v="56.009999999999764"/>
  </r>
  <r>
    <x v="6"/>
    <n v="35"/>
    <s v="Germany"/>
    <x v="0"/>
    <x v="2"/>
    <x v="9"/>
    <n v="3"/>
    <n v="54"/>
    <n v="74"/>
    <n v="162"/>
    <n v="222"/>
    <n v="60"/>
  </r>
  <r>
    <x v="34"/>
    <n v="29"/>
    <s v="Germany"/>
    <x v="3"/>
    <x v="2"/>
    <x v="10"/>
    <n v="3"/>
    <n v="423.33"/>
    <n v="492"/>
    <n v="1269.99"/>
    <n v="1476"/>
    <n v="206.01"/>
  </r>
  <r>
    <x v="117"/>
    <n v="52"/>
    <s v="Germany"/>
    <x v="2"/>
    <x v="2"/>
    <x v="11"/>
    <n v="1"/>
    <n v="100"/>
    <n v="126"/>
    <n v="100"/>
    <n v="126"/>
    <n v="26"/>
  </r>
  <r>
    <x v="87"/>
    <n v="28"/>
    <s v="Germany"/>
    <x v="2"/>
    <x v="2"/>
    <x v="11"/>
    <n v="2"/>
    <n v="162"/>
    <n v="219"/>
    <n v="324"/>
    <n v="438"/>
    <n v="114"/>
  </r>
  <r>
    <x v="73"/>
    <n v="23"/>
    <s v="Germany"/>
    <x v="0"/>
    <x v="2"/>
    <x v="11"/>
    <n v="3"/>
    <n v="366.67"/>
    <n v="467"/>
    <n v="1100.01"/>
    <n v="1401"/>
    <n v="300.99"/>
  </r>
  <r>
    <x v="130"/>
    <n v="29"/>
    <s v="Germany"/>
    <x v="3"/>
    <x v="2"/>
    <x v="9"/>
    <n v="3"/>
    <n v="63"/>
    <n v="85.333333333333329"/>
    <n v="189"/>
    <n v="256"/>
    <n v="67"/>
  </r>
  <r>
    <x v="18"/>
    <n v="36"/>
    <s v="Germany"/>
    <x v="3"/>
    <x v="2"/>
    <x v="9"/>
    <n v="1"/>
    <n v="216"/>
    <n v="266"/>
    <n v="216"/>
    <n v="266"/>
    <n v="50"/>
  </r>
  <r>
    <x v="31"/>
    <n v="36"/>
    <s v="Germany"/>
    <x v="3"/>
    <x v="2"/>
    <x v="9"/>
    <n v="1"/>
    <n v="153"/>
    <n v="176"/>
    <n v="153"/>
    <n v="176"/>
    <n v="23"/>
  </r>
  <r>
    <x v="35"/>
    <n v="21"/>
    <s v="Germany"/>
    <x v="1"/>
    <x v="2"/>
    <x v="12"/>
    <n v="1"/>
    <n v="63"/>
    <n v="90"/>
    <n v="63"/>
    <n v="90"/>
    <n v="27"/>
  </r>
  <r>
    <x v="128"/>
    <n v="33"/>
    <s v="Germany"/>
    <x v="2"/>
    <x v="2"/>
    <x v="9"/>
    <n v="1"/>
    <n v="126"/>
    <n v="167"/>
    <n v="126"/>
    <n v="167"/>
    <n v="41"/>
  </r>
  <r>
    <x v="40"/>
    <n v="32"/>
    <s v="Germany"/>
    <x v="2"/>
    <x v="2"/>
    <x v="9"/>
    <n v="2"/>
    <n v="9"/>
    <n v="12"/>
    <n v="18"/>
    <n v="24"/>
    <n v="6"/>
  </r>
  <r>
    <x v="50"/>
    <n v="43"/>
    <s v="Germany"/>
    <x v="3"/>
    <x v="2"/>
    <x v="9"/>
    <n v="1"/>
    <n v="225"/>
    <n v="270"/>
    <n v="225"/>
    <n v="270"/>
    <n v="45"/>
  </r>
  <r>
    <x v="54"/>
    <n v="40"/>
    <s v="Germany"/>
    <x v="2"/>
    <x v="2"/>
    <x v="11"/>
    <n v="2"/>
    <n v="575"/>
    <n v="652.5"/>
    <n v="1150"/>
    <n v="1305"/>
    <n v="155"/>
  </r>
  <r>
    <x v="55"/>
    <n v="40"/>
    <s v="Germany"/>
    <x v="2"/>
    <x v="2"/>
    <x v="11"/>
    <n v="2"/>
    <n v="600"/>
    <n v="790"/>
    <n v="1200"/>
    <n v="1580"/>
    <n v="380"/>
  </r>
  <r>
    <x v="30"/>
    <n v="34"/>
    <s v="Germany"/>
    <x v="3"/>
    <x v="2"/>
    <x v="9"/>
    <n v="2"/>
    <n v="4.5"/>
    <n v="6"/>
    <n v="9"/>
    <n v="12"/>
    <n v="3"/>
  </r>
  <r>
    <x v="24"/>
    <n v="30"/>
    <s v="Germany"/>
    <x v="3"/>
    <x v="2"/>
    <x v="11"/>
    <n v="2"/>
    <n v="150"/>
    <n v="192.5"/>
    <n v="300"/>
    <n v="385"/>
    <n v="85"/>
  </r>
  <r>
    <x v="58"/>
    <n v="45"/>
    <s v="Germany"/>
    <x v="0"/>
    <x v="2"/>
    <x v="11"/>
    <n v="2"/>
    <n v="50"/>
    <n v="67"/>
    <n v="100"/>
    <n v="134"/>
    <n v="34"/>
  </r>
  <r>
    <x v="68"/>
    <n v="26"/>
    <s v="Germany"/>
    <x v="1"/>
    <x v="2"/>
    <x v="9"/>
    <n v="1"/>
    <n v="270"/>
    <n v="341"/>
    <n v="270"/>
    <n v="341"/>
    <n v="71"/>
  </r>
  <r>
    <x v="38"/>
    <n v="24"/>
    <s v="Germany"/>
    <x v="5"/>
    <x v="2"/>
    <x v="9"/>
    <n v="3"/>
    <n v="24"/>
    <n v="31.666666666666668"/>
    <n v="72"/>
    <n v="95"/>
    <n v="23"/>
  </r>
  <r>
    <x v="65"/>
    <n v="29"/>
    <s v="Germany"/>
    <x v="5"/>
    <x v="2"/>
    <x v="9"/>
    <n v="3"/>
    <n v="21"/>
    <n v="28"/>
    <n v="63"/>
    <n v="84"/>
    <n v="21"/>
  </r>
  <r>
    <x v="13"/>
    <n v="28"/>
    <s v="Germany"/>
    <x v="3"/>
    <x v="2"/>
    <x v="9"/>
    <n v="3"/>
    <n v="90"/>
    <n v="116"/>
    <n v="270"/>
    <n v="348"/>
    <n v="78"/>
  </r>
  <r>
    <x v="109"/>
    <n v="27"/>
    <s v="Germany"/>
    <x v="0"/>
    <x v="2"/>
    <x v="11"/>
    <n v="1"/>
    <n v="540"/>
    <n v="688"/>
    <n v="540"/>
    <n v="688"/>
    <n v="148"/>
  </r>
  <r>
    <x v="56"/>
    <n v="39"/>
    <s v="Germany"/>
    <x v="0"/>
    <x v="2"/>
    <x v="12"/>
    <n v="3"/>
    <n v="30"/>
    <n v="41.333333333333336"/>
    <n v="90"/>
    <n v="124"/>
    <n v="34"/>
  </r>
  <r>
    <x v="53"/>
    <n v="37"/>
    <s v="Germany"/>
    <x v="2"/>
    <x v="2"/>
    <x v="9"/>
    <n v="2"/>
    <n v="9"/>
    <n v="13"/>
    <n v="18"/>
    <n v="26"/>
    <n v="8"/>
  </r>
  <r>
    <x v="120"/>
    <n v="23"/>
    <s v="Germany"/>
    <x v="5"/>
    <x v="2"/>
    <x v="9"/>
    <n v="1"/>
    <n v="144"/>
    <n v="161"/>
    <n v="144"/>
    <n v="161"/>
    <n v="17"/>
  </r>
  <r>
    <x v="23"/>
    <n v="21"/>
    <s v="Germany"/>
    <x v="5"/>
    <x v="2"/>
    <x v="11"/>
    <n v="1"/>
    <n v="450"/>
    <n v="619"/>
    <n v="450"/>
    <n v="619"/>
    <n v="169"/>
  </r>
  <r>
    <x v="23"/>
    <n v="21"/>
    <s v="Germany"/>
    <x v="5"/>
    <x v="2"/>
    <x v="9"/>
    <n v="1"/>
    <n v="117"/>
    <n v="161"/>
    <n v="117"/>
    <n v="161"/>
    <n v="44"/>
  </r>
  <r>
    <x v="149"/>
    <n v="18"/>
    <s v="Germany"/>
    <x v="1"/>
    <x v="2"/>
    <x v="11"/>
    <n v="2"/>
    <n v="783"/>
    <n v="920"/>
    <n v="1566"/>
    <n v="1840"/>
    <n v="274"/>
  </r>
  <r>
    <x v="79"/>
    <n v="34"/>
    <s v="Germany"/>
    <x v="2"/>
    <x v="2"/>
    <x v="11"/>
    <n v="2"/>
    <n v="540"/>
    <n v="646.5"/>
    <n v="1080"/>
    <n v="1293"/>
    <n v="213"/>
  </r>
  <r>
    <x v="121"/>
    <n v="31"/>
    <s v="Germany"/>
    <x v="1"/>
    <x v="2"/>
    <x v="12"/>
    <n v="3"/>
    <n v="90"/>
    <n v="110.33333333333333"/>
    <n v="270"/>
    <n v="331"/>
    <n v="61"/>
  </r>
  <r>
    <x v="41"/>
    <n v="51"/>
    <s v="Germany"/>
    <x v="2"/>
    <x v="2"/>
    <x v="10"/>
    <n v="1"/>
    <n v="1080"/>
    <n v="1514"/>
    <n v="1080"/>
    <n v="1514"/>
    <n v="434"/>
  </r>
  <r>
    <x v="169"/>
    <n v="40"/>
    <s v="Germany"/>
    <x v="3"/>
    <x v="2"/>
    <x v="10"/>
    <n v="2"/>
    <n v="794"/>
    <n v="937.5"/>
    <n v="1588"/>
    <n v="1875"/>
    <n v="287"/>
  </r>
  <r>
    <x v="11"/>
    <n v="48"/>
    <s v="Germany"/>
    <x v="3"/>
    <x v="2"/>
    <x v="9"/>
    <n v="1"/>
    <n v="153"/>
    <n v="196"/>
    <n v="153"/>
    <n v="196"/>
    <n v="43"/>
  </r>
  <r>
    <x v="90"/>
    <n v="41"/>
    <s v="Germany"/>
    <x v="0"/>
    <x v="2"/>
    <x v="11"/>
    <n v="1"/>
    <n v="400"/>
    <n v="469"/>
    <n v="400"/>
    <n v="469"/>
    <n v="69"/>
  </r>
  <r>
    <x v="80"/>
    <n v="29"/>
    <s v="Germany"/>
    <x v="1"/>
    <x v="2"/>
    <x v="11"/>
    <n v="2"/>
    <n v="425"/>
    <n v="620"/>
    <n v="850"/>
    <n v="1240"/>
    <n v="390"/>
  </r>
  <r>
    <x v="173"/>
    <n v="28"/>
    <s v="Germany"/>
    <x v="0"/>
    <x v="2"/>
    <x v="9"/>
    <n v="3"/>
    <n v="30"/>
    <n v="36"/>
    <n v="90"/>
    <n v="108"/>
    <n v="18"/>
  </r>
  <r>
    <x v="92"/>
    <n v="37"/>
    <s v="Germany"/>
    <x v="0"/>
    <x v="2"/>
    <x v="9"/>
    <n v="1"/>
    <n v="126"/>
    <n v="161"/>
    <n v="126"/>
    <n v="161"/>
    <n v="35"/>
  </r>
  <r>
    <x v="58"/>
    <n v="21"/>
    <s v="Germany"/>
    <x v="1"/>
    <x v="2"/>
    <x v="9"/>
    <n v="2"/>
    <n v="108"/>
    <n v="158"/>
    <n v="216"/>
    <n v="316"/>
    <n v="100"/>
  </r>
  <r>
    <x v="60"/>
    <n v="20"/>
    <s v="Germany"/>
    <x v="5"/>
    <x v="2"/>
    <x v="9"/>
    <n v="1"/>
    <n v="144"/>
    <n v="191"/>
    <n v="144"/>
    <n v="191"/>
    <n v="47"/>
  </r>
  <r>
    <x v="87"/>
    <n v="32"/>
    <s v="Germany"/>
    <x v="5"/>
    <x v="2"/>
    <x v="9"/>
    <n v="2"/>
    <n v="99"/>
    <n v="118.5"/>
    <n v="198"/>
    <n v="237"/>
    <n v="39"/>
  </r>
  <r>
    <x v="15"/>
    <n v="31"/>
    <s v="Germany"/>
    <x v="0"/>
    <x v="2"/>
    <x v="11"/>
    <n v="1"/>
    <n v="50"/>
    <n v="58"/>
    <n v="50"/>
    <n v="58"/>
    <n v="8"/>
  </r>
  <r>
    <x v="128"/>
    <n v="27"/>
    <s v="Germany"/>
    <x v="2"/>
    <x v="2"/>
    <x v="9"/>
    <n v="1"/>
    <n v="54"/>
    <n v="77"/>
    <n v="54"/>
    <n v="77"/>
    <n v="23"/>
  </r>
  <r>
    <x v="156"/>
    <n v="29"/>
    <s v="Germany"/>
    <x v="3"/>
    <x v="2"/>
    <x v="11"/>
    <n v="3"/>
    <n v="450"/>
    <n v="564"/>
    <n v="1350"/>
    <n v="1692"/>
    <n v="342"/>
  </r>
  <r>
    <x v="51"/>
    <n v="24"/>
    <s v="Germany"/>
    <x v="2"/>
    <x v="2"/>
    <x v="9"/>
    <n v="1"/>
    <n v="198"/>
    <n v="259"/>
    <n v="198"/>
    <n v="259"/>
    <n v="61"/>
  </r>
  <r>
    <x v="150"/>
    <n v="24"/>
    <s v="Germany"/>
    <x v="2"/>
    <x v="2"/>
    <x v="9"/>
    <n v="1"/>
    <n v="9"/>
    <n v="12"/>
    <n v="9"/>
    <n v="12"/>
    <n v="3"/>
  </r>
  <r>
    <x v="51"/>
    <n v="17"/>
    <s v="Germany"/>
    <x v="0"/>
    <x v="2"/>
    <x v="11"/>
    <n v="1"/>
    <n v="600"/>
    <n v="826"/>
    <n v="600"/>
    <n v="826"/>
    <n v="226"/>
  </r>
  <r>
    <x v="160"/>
    <n v="17"/>
    <s v="Germany"/>
    <x v="0"/>
    <x v="2"/>
    <x v="11"/>
    <n v="2"/>
    <n v="783"/>
    <n v="960"/>
    <n v="1566"/>
    <n v="1920"/>
    <n v="354"/>
  </r>
  <r>
    <x v="34"/>
    <n v="50"/>
    <s v="Germany"/>
    <x v="2"/>
    <x v="2"/>
    <x v="9"/>
    <n v="3"/>
    <n v="54"/>
    <n v="66.333333333333329"/>
    <n v="162"/>
    <n v="199"/>
    <n v="37"/>
  </r>
  <r>
    <x v="129"/>
    <n v="27"/>
    <s v="Germany"/>
    <x v="2"/>
    <x v="2"/>
    <x v="10"/>
    <n v="2"/>
    <n v="508"/>
    <n v="717"/>
    <n v="1016"/>
    <n v="1434"/>
    <n v="418"/>
  </r>
  <r>
    <x v="82"/>
    <n v="26"/>
    <s v="Germany"/>
    <x v="1"/>
    <x v="2"/>
    <x v="11"/>
    <n v="2"/>
    <n v="175"/>
    <n v="205.5"/>
    <n v="350"/>
    <n v="411"/>
    <n v="61"/>
  </r>
  <r>
    <x v="58"/>
    <n v="25"/>
    <s v="Germany"/>
    <x v="1"/>
    <x v="2"/>
    <x v="11"/>
    <n v="1"/>
    <n v="1000"/>
    <n v="1228"/>
    <n v="1000"/>
    <n v="1228"/>
    <n v="228"/>
  </r>
  <r>
    <x v="70"/>
    <n v="19"/>
    <s v="Germany"/>
    <x v="3"/>
    <x v="2"/>
    <x v="11"/>
    <n v="1"/>
    <n v="486"/>
    <n v="701"/>
    <n v="486"/>
    <n v="701"/>
    <n v="215"/>
  </r>
  <r>
    <x v="100"/>
    <n v="19"/>
    <s v="Germany"/>
    <x v="3"/>
    <x v="2"/>
    <x v="11"/>
    <n v="2"/>
    <n v="297"/>
    <n v="352"/>
    <n v="594"/>
    <n v="704"/>
    <n v="110"/>
  </r>
  <r>
    <x v="109"/>
    <n v="24"/>
    <s v="Germany"/>
    <x v="1"/>
    <x v="2"/>
    <x v="9"/>
    <n v="2"/>
    <n v="49.5"/>
    <n v="64.5"/>
    <n v="99"/>
    <n v="129"/>
    <n v="30"/>
  </r>
  <r>
    <x v="52"/>
    <n v="24"/>
    <s v="Germany"/>
    <x v="1"/>
    <x v="2"/>
    <x v="9"/>
    <n v="2"/>
    <n v="22.5"/>
    <n v="28"/>
    <n v="45"/>
    <n v="56"/>
    <n v="11"/>
  </r>
  <r>
    <x v="54"/>
    <n v="31"/>
    <s v="Germany"/>
    <x v="2"/>
    <x v="2"/>
    <x v="9"/>
    <n v="3"/>
    <n v="84"/>
    <n v="118.66666666666667"/>
    <n v="252"/>
    <n v="356"/>
    <n v="104"/>
  </r>
  <r>
    <x v="29"/>
    <n v="46"/>
    <s v="Germany"/>
    <x v="2"/>
    <x v="2"/>
    <x v="9"/>
    <n v="1"/>
    <n v="72"/>
    <n v="92"/>
    <n v="72"/>
    <n v="92"/>
    <n v="20"/>
  </r>
  <r>
    <x v="65"/>
    <n v="26"/>
    <s v="Germany"/>
    <x v="3"/>
    <x v="2"/>
    <x v="11"/>
    <n v="1"/>
    <n v="400"/>
    <n v="513"/>
    <n v="400"/>
    <n v="513"/>
    <n v="113"/>
  </r>
  <r>
    <x v="86"/>
    <n v="43"/>
    <s v="Germany"/>
    <x v="1"/>
    <x v="2"/>
    <x v="11"/>
    <n v="1"/>
    <n v="850"/>
    <n v="1172"/>
    <n v="850"/>
    <n v="1172"/>
    <n v="322"/>
  </r>
  <r>
    <x v="151"/>
    <n v="33"/>
    <s v="Germany"/>
    <x v="1"/>
    <x v="2"/>
    <x v="11"/>
    <n v="2"/>
    <n v="189"/>
    <n v="260.5"/>
    <n v="378"/>
    <n v="521"/>
    <n v="143"/>
  </r>
  <r>
    <x v="91"/>
    <n v="30"/>
    <s v="Germany"/>
    <x v="1"/>
    <x v="2"/>
    <x v="10"/>
    <n v="3"/>
    <n v="423.33"/>
    <n v="554.66666666666663"/>
    <n v="1269.99"/>
    <n v="1664"/>
    <n v="394.01"/>
  </r>
  <r>
    <x v="113"/>
    <n v="29"/>
    <s v="Germany"/>
    <x v="3"/>
    <x v="2"/>
    <x v="12"/>
    <n v="1"/>
    <n v="171"/>
    <n v="209"/>
    <n v="171"/>
    <n v="209"/>
    <n v="38"/>
  </r>
  <r>
    <x v="57"/>
    <n v="28"/>
    <s v="Germany"/>
    <x v="1"/>
    <x v="2"/>
    <x v="11"/>
    <n v="2"/>
    <n v="621"/>
    <n v="856.5"/>
    <n v="1242"/>
    <n v="1713"/>
    <n v="471"/>
  </r>
  <r>
    <x v="35"/>
    <n v="27"/>
    <s v="Germany"/>
    <x v="2"/>
    <x v="2"/>
    <x v="9"/>
    <n v="3"/>
    <n v="33"/>
    <n v="42"/>
    <n v="99"/>
    <n v="126"/>
    <n v="27"/>
  </r>
  <r>
    <x v="50"/>
    <n v="27"/>
    <s v="Germany"/>
    <x v="2"/>
    <x v="2"/>
    <x v="9"/>
    <n v="2"/>
    <n v="117"/>
    <n v="160.5"/>
    <n v="234"/>
    <n v="321"/>
    <n v="87"/>
  </r>
  <r>
    <x v="108"/>
    <n v="38"/>
    <s v="Germany"/>
    <x v="1"/>
    <x v="2"/>
    <x v="11"/>
    <n v="1"/>
    <n v="100"/>
    <n v="122"/>
    <n v="100"/>
    <n v="122"/>
    <n v="22"/>
  </r>
  <r>
    <x v="114"/>
    <n v="38"/>
    <s v="Germany"/>
    <x v="2"/>
    <x v="2"/>
    <x v="9"/>
    <n v="3"/>
    <n v="39"/>
    <n v="48.333333333333336"/>
    <n v="117"/>
    <n v="145"/>
    <n v="28"/>
  </r>
  <r>
    <x v="167"/>
    <n v="38"/>
    <s v="Germany"/>
    <x v="2"/>
    <x v="2"/>
    <x v="9"/>
    <n v="3"/>
    <n v="60"/>
    <n v="81.666666666666671"/>
    <n v="180"/>
    <n v="245"/>
    <n v="65"/>
  </r>
  <r>
    <x v="99"/>
    <n v="18"/>
    <s v="Germany"/>
    <x v="5"/>
    <x v="2"/>
    <x v="9"/>
    <n v="2"/>
    <n v="99"/>
    <n v="128.5"/>
    <n v="198"/>
    <n v="257"/>
    <n v="59"/>
  </r>
  <r>
    <x v="51"/>
    <n v="32"/>
    <s v="Germany"/>
    <x v="5"/>
    <x v="2"/>
    <x v="9"/>
    <n v="1"/>
    <n v="135"/>
    <n v="175"/>
    <n v="135"/>
    <n v="175"/>
    <n v="40"/>
  </r>
  <r>
    <x v="161"/>
    <n v="34"/>
    <s v="Germany"/>
    <x v="3"/>
    <x v="2"/>
    <x v="11"/>
    <n v="1"/>
    <n v="1620"/>
    <n v="2340"/>
    <n v="1620"/>
    <n v="2340"/>
    <n v="720"/>
  </r>
  <r>
    <x v="6"/>
    <n v="33"/>
    <s v="Germany"/>
    <x v="0"/>
    <x v="2"/>
    <x v="11"/>
    <n v="2"/>
    <n v="297"/>
    <n v="427"/>
    <n v="594"/>
    <n v="854"/>
    <n v="260"/>
  </r>
  <r>
    <x v="115"/>
    <n v="33"/>
    <s v="Germany"/>
    <x v="0"/>
    <x v="2"/>
    <x v="11"/>
    <n v="1"/>
    <n v="810"/>
    <n v="1060"/>
    <n v="810"/>
    <n v="1060"/>
    <n v="250"/>
  </r>
  <r>
    <x v="87"/>
    <n v="33"/>
    <s v="Germany"/>
    <x v="0"/>
    <x v="2"/>
    <x v="11"/>
    <n v="1"/>
    <n v="1188"/>
    <n v="1649"/>
    <n v="1188"/>
    <n v="1649"/>
    <n v="461"/>
  </r>
  <r>
    <x v="38"/>
    <n v="31"/>
    <s v="Germany"/>
    <x v="2"/>
    <x v="2"/>
    <x v="11"/>
    <n v="2"/>
    <n v="475"/>
    <n v="609"/>
    <n v="950"/>
    <n v="1218"/>
    <n v="268"/>
  </r>
  <r>
    <x v="166"/>
    <n v="31"/>
    <s v="Germany"/>
    <x v="2"/>
    <x v="2"/>
    <x v="11"/>
    <n v="2"/>
    <n v="300"/>
    <n v="414"/>
    <n v="600"/>
    <n v="828"/>
    <n v="228"/>
  </r>
  <r>
    <x v="13"/>
    <n v="30"/>
    <s v="Germany"/>
    <x v="1"/>
    <x v="2"/>
    <x v="11"/>
    <n v="2"/>
    <n v="459"/>
    <n v="566"/>
    <n v="918"/>
    <n v="1132"/>
    <n v="214"/>
  </r>
  <r>
    <x v="135"/>
    <n v="28"/>
    <s v="Germany"/>
    <x v="5"/>
    <x v="2"/>
    <x v="9"/>
    <n v="2"/>
    <n v="76.5"/>
    <n v="104.5"/>
    <n v="153"/>
    <n v="209"/>
    <n v="56"/>
  </r>
  <r>
    <x v="136"/>
    <n v="27"/>
    <s v="Germany"/>
    <x v="0"/>
    <x v="2"/>
    <x v="11"/>
    <n v="2"/>
    <n v="108"/>
    <n v="134"/>
    <n v="216"/>
    <n v="268"/>
    <n v="52"/>
  </r>
  <r>
    <x v="65"/>
    <n v="42"/>
    <s v="Germany"/>
    <x v="1"/>
    <x v="2"/>
    <x v="11"/>
    <n v="3"/>
    <n v="216"/>
    <n v="257.33333333333331"/>
    <n v="648"/>
    <n v="772"/>
    <n v="124"/>
  </r>
  <r>
    <x v="118"/>
    <n v="54"/>
    <s v="Germany"/>
    <x v="0"/>
    <x v="2"/>
    <x v="11"/>
    <n v="1"/>
    <n v="550"/>
    <n v="745"/>
    <n v="550"/>
    <n v="745"/>
    <n v="195"/>
  </r>
  <r>
    <x v="162"/>
    <n v="54"/>
    <s v="Germany"/>
    <x v="0"/>
    <x v="2"/>
    <x v="11"/>
    <n v="2"/>
    <n v="108"/>
    <n v="131"/>
    <n v="216"/>
    <n v="262"/>
    <n v="46"/>
  </r>
  <r>
    <x v="137"/>
    <n v="54"/>
    <s v="Germany"/>
    <x v="0"/>
    <x v="2"/>
    <x v="11"/>
    <n v="3"/>
    <n v="486"/>
    <n v="674.66666666666663"/>
    <n v="1458"/>
    <n v="2024"/>
    <n v="566"/>
  </r>
  <r>
    <x v="156"/>
    <n v="26"/>
    <s v="Germany"/>
    <x v="0"/>
    <x v="2"/>
    <x v="9"/>
    <n v="1"/>
    <n v="72"/>
    <n v="92"/>
    <n v="72"/>
    <n v="92"/>
    <n v="20"/>
  </r>
  <r>
    <x v="66"/>
    <n v="26"/>
    <s v="Germany"/>
    <x v="0"/>
    <x v="2"/>
    <x v="9"/>
    <n v="2"/>
    <n v="76.5"/>
    <n v="98"/>
    <n v="153"/>
    <n v="196"/>
    <n v="43"/>
  </r>
  <r>
    <x v="29"/>
    <n v="46"/>
    <s v="Germany"/>
    <x v="2"/>
    <x v="2"/>
    <x v="11"/>
    <n v="2"/>
    <n v="225"/>
    <n v="281"/>
    <n v="450"/>
    <n v="562"/>
    <n v="112"/>
  </r>
  <r>
    <x v="0"/>
    <n v="36"/>
    <s v="Germany"/>
    <x v="0"/>
    <x v="2"/>
    <x v="11"/>
    <n v="2"/>
    <n v="250"/>
    <n v="354.5"/>
    <n v="500"/>
    <n v="709"/>
    <n v="209"/>
  </r>
  <r>
    <x v="86"/>
    <n v="51"/>
    <s v="Germany"/>
    <x v="0"/>
    <x v="2"/>
    <x v="9"/>
    <n v="3"/>
    <n v="30"/>
    <n v="34.666666666666664"/>
    <n v="90"/>
    <n v="104"/>
    <n v="14"/>
  </r>
  <r>
    <x v="82"/>
    <n v="53"/>
    <s v="Germany"/>
    <x v="2"/>
    <x v="2"/>
    <x v="9"/>
    <n v="2"/>
    <n v="40.5"/>
    <n v="54"/>
    <n v="81"/>
    <n v="108"/>
    <n v="27"/>
  </r>
  <r>
    <x v="71"/>
    <n v="26"/>
    <s v="Germany"/>
    <x v="3"/>
    <x v="2"/>
    <x v="9"/>
    <n v="3"/>
    <n v="39"/>
    <n v="48.333333333333336"/>
    <n v="117"/>
    <n v="145"/>
    <n v="28"/>
  </r>
  <r>
    <x v="47"/>
    <n v="19"/>
    <s v="Germany"/>
    <x v="2"/>
    <x v="2"/>
    <x v="11"/>
    <n v="3"/>
    <n v="540"/>
    <n v="660.33333333333337"/>
    <n v="1620"/>
    <n v="1981"/>
    <n v="361"/>
  </r>
  <r>
    <x v="75"/>
    <n v="46"/>
    <s v="Germany"/>
    <x v="3"/>
    <x v="2"/>
    <x v="10"/>
    <n v="2"/>
    <n v="540"/>
    <n v="714.5"/>
    <n v="1080"/>
    <n v="1429"/>
    <n v="349"/>
  </r>
  <r>
    <x v="132"/>
    <n v="50"/>
    <s v="Germany"/>
    <x v="3"/>
    <x v="2"/>
    <x v="11"/>
    <n v="2"/>
    <n v="550"/>
    <n v="690"/>
    <n v="1100"/>
    <n v="1380"/>
    <n v="280"/>
  </r>
  <r>
    <x v="141"/>
    <n v="43"/>
    <s v="Germany"/>
    <x v="0"/>
    <x v="2"/>
    <x v="9"/>
    <n v="3"/>
    <n v="3"/>
    <n v="4"/>
    <n v="9"/>
    <n v="12"/>
    <n v="3"/>
  </r>
  <r>
    <x v="141"/>
    <n v="43"/>
    <s v="Germany"/>
    <x v="0"/>
    <x v="2"/>
    <x v="11"/>
    <n v="1"/>
    <n v="950"/>
    <n v="1216"/>
    <n v="950"/>
    <n v="1216"/>
    <n v="266"/>
  </r>
  <r>
    <x v="65"/>
    <n v="45"/>
    <s v="Germany"/>
    <x v="1"/>
    <x v="2"/>
    <x v="11"/>
    <n v="3"/>
    <n v="72"/>
    <n v="102.33333333333333"/>
    <n v="216"/>
    <n v="307"/>
    <n v="91"/>
  </r>
  <r>
    <x v="91"/>
    <n v="45"/>
    <s v="Germany"/>
    <x v="2"/>
    <x v="2"/>
    <x v="11"/>
    <n v="3"/>
    <n v="486"/>
    <n v="674"/>
    <n v="1458"/>
    <n v="2022"/>
    <n v="564"/>
  </r>
  <r>
    <x v="42"/>
    <n v="36"/>
    <s v="Germany"/>
    <x v="4"/>
    <x v="2"/>
    <x v="9"/>
    <n v="2"/>
    <n v="117"/>
    <n v="171.5"/>
    <n v="234"/>
    <n v="343"/>
    <n v="109"/>
  </r>
  <r>
    <x v="79"/>
    <n v="21"/>
    <s v="Germany"/>
    <x v="3"/>
    <x v="2"/>
    <x v="9"/>
    <n v="3"/>
    <n v="6"/>
    <n v="7.333333333333333"/>
    <n v="18"/>
    <n v="22"/>
    <n v="4"/>
  </r>
  <r>
    <x v="43"/>
    <n v="43"/>
    <s v="Germany"/>
    <x v="5"/>
    <x v="2"/>
    <x v="9"/>
    <n v="1"/>
    <n v="135"/>
    <n v="169"/>
    <n v="135"/>
    <n v="169"/>
    <n v="34"/>
  </r>
  <r>
    <x v="144"/>
    <n v="55"/>
    <s v="Germany"/>
    <x v="1"/>
    <x v="2"/>
    <x v="10"/>
    <n v="3"/>
    <n v="550.33000000000004"/>
    <n v="685.66666666666663"/>
    <n v="1650.9900000000002"/>
    <n v="2057"/>
    <n v="406.00999999999976"/>
  </r>
  <r>
    <x v="70"/>
    <n v="32"/>
    <s v="Germany"/>
    <x v="0"/>
    <x v="2"/>
    <x v="11"/>
    <n v="1"/>
    <n v="800"/>
    <n v="1018"/>
    <n v="800"/>
    <n v="1018"/>
    <n v="218"/>
  </r>
  <r>
    <x v="103"/>
    <n v="44"/>
    <s v="Germany"/>
    <x v="2"/>
    <x v="2"/>
    <x v="9"/>
    <n v="1"/>
    <n v="234"/>
    <n v="287"/>
    <n v="234"/>
    <n v="287"/>
    <n v="53"/>
  </r>
  <r>
    <x v="58"/>
    <n v="44"/>
    <s v="Germany"/>
    <x v="2"/>
    <x v="2"/>
    <x v="9"/>
    <n v="1"/>
    <n v="207"/>
    <n v="267"/>
    <n v="207"/>
    <n v="267"/>
    <n v="60"/>
  </r>
  <r>
    <x v="83"/>
    <n v="44"/>
    <s v="Germany"/>
    <x v="2"/>
    <x v="2"/>
    <x v="9"/>
    <n v="2"/>
    <n v="90"/>
    <n v="125.5"/>
    <n v="180"/>
    <n v="251"/>
    <n v="71"/>
  </r>
  <r>
    <x v="163"/>
    <n v="32"/>
    <s v="Germany"/>
    <x v="0"/>
    <x v="2"/>
    <x v="11"/>
    <n v="1"/>
    <n v="1134"/>
    <n v="1408"/>
    <n v="1134"/>
    <n v="1408"/>
    <n v="274"/>
  </r>
  <r>
    <x v="31"/>
    <n v="31"/>
    <s v="Germany"/>
    <x v="5"/>
    <x v="2"/>
    <x v="12"/>
    <n v="3"/>
    <n v="3"/>
    <n v="3.6666666666666665"/>
    <n v="9"/>
    <n v="11"/>
    <n v="2"/>
  </r>
  <r>
    <x v="92"/>
    <n v="33"/>
    <s v="Germany"/>
    <x v="2"/>
    <x v="2"/>
    <x v="9"/>
    <n v="2"/>
    <n v="130.5"/>
    <n v="184.5"/>
    <n v="261"/>
    <n v="369"/>
    <n v="108"/>
  </r>
  <r>
    <x v="131"/>
    <n v="45"/>
    <s v="Germany"/>
    <x v="0"/>
    <x v="2"/>
    <x v="11"/>
    <n v="3"/>
    <n v="50"/>
    <n v="66.666666666666671"/>
    <n v="150"/>
    <n v="200"/>
    <n v="50"/>
  </r>
  <r>
    <x v="9"/>
    <n v="28"/>
    <s v="Germany"/>
    <x v="0"/>
    <x v="2"/>
    <x v="11"/>
    <n v="2"/>
    <n v="275"/>
    <n v="346.5"/>
    <n v="550"/>
    <n v="693"/>
    <n v="143"/>
  </r>
  <r>
    <x v="155"/>
    <n v="28"/>
    <s v="Germany"/>
    <x v="0"/>
    <x v="2"/>
    <x v="11"/>
    <n v="3"/>
    <n v="450"/>
    <n v="606.33333333333337"/>
    <n v="1350"/>
    <n v="1819"/>
    <n v="469"/>
  </r>
  <r>
    <x v="126"/>
    <n v="36"/>
    <s v="Germany"/>
    <x v="4"/>
    <x v="2"/>
    <x v="9"/>
    <n v="1"/>
    <n v="36"/>
    <n v="49"/>
    <n v="36"/>
    <n v="49"/>
    <n v="13"/>
  </r>
  <r>
    <x v="126"/>
    <n v="36"/>
    <s v="Germany"/>
    <x v="4"/>
    <x v="2"/>
    <x v="11"/>
    <n v="2"/>
    <n v="810"/>
    <n v="1092.5"/>
    <n v="1620"/>
    <n v="2185"/>
    <n v="565"/>
  </r>
  <r>
    <x v="82"/>
    <n v="36"/>
    <s v="Germany"/>
    <x v="4"/>
    <x v="2"/>
    <x v="9"/>
    <n v="3"/>
    <n v="21"/>
    <n v="26"/>
    <n v="63"/>
    <n v="78"/>
    <n v="15"/>
  </r>
  <r>
    <x v="56"/>
    <n v="39"/>
    <s v="Germany"/>
    <x v="0"/>
    <x v="2"/>
    <x v="11"/>
    <n v="3"/>
    <n v="100"/>
    <n v="122.66666666666667"/>
    <n v="300"/>
    <n v="368"/>
    <n v="68"/>
  </r>
  <r>
    <x v="151"/>
    <n v="25"/>
    <s v="Germany"/>
    <x v="3"/>
    <x v="2"/>
    <x v="11"/>
    <n v="1"/>
    <n v="400"/>
    <n v="529"/>
    <n v="400"/>
    <n v="529"/>
    <n v="129"/>
  </r>
  <r>
    <x v="54"/>
    <n v="43"/>
    <s v="Germany"/>
    <x v="1"/>
    <x v="2"/>
    <x v="12"/>
    <n v="2"/>
    <n v="27"/>
    <n v="35.5"/>
    <n v="54"/>
    <n v="71"/>
    <n v="17"/>
  </r>
  <r>
    <x v="162"/>
    <n v="54"/>
    <s v="Germany"/>
    <x v="0"/>
    <x v="2"/>
    <x v="9"/>
    <n v="2"/>
    <n v="99"/>
    <n v="120"/>
    <n v="198"/>
    <n v="240"/>
    <n v="42"/>
  </r>
  <r>
    <x v="144"/>
    <n v="62"/>
    <s v="Germany"/>
    <x v="3"/>
    <x v="2"/>
    <x v="11"/>
    <n v="3"/>
    <n v="33.33"/>
    <n v="44.666666666666664"/>
    <n v="99.99"/>
    <n v="134"/>
    <n v="34.010000000000005"/>
  </r>
  <r>
    <x v="143"/>
    <n v="26"/>
    <s v="Germany"/>
    <x v="2"/>
    <x v="2"/>
    <x v="11"/>
    <n v="2"/>
    <n v="350"/>
    <n v="471.5"/>
    <n v="700"/>
    <n v="943"/>
    <n v="243"/>
  </r>
  <r>
    <x v="73"/>
    <n v="26"/>
    <s v="Germany"/>
    <x v="2"/>
    <x v="2"/>
    <x v="9"/>
    <n v="3"/>
    <n v="24"/>
    <n v="31.333333333333332"/>
    <n v="72"/>
    <n v="94"/>
    <n v="22"/>
  </r>
  <r>
    <x v="73"/>
    <n v="26"/>
    <s v="Germany"/>
    <x v="2"/>
    <x v="2"/>
    <x v="11"/>
    <n v="1"/>
    <n v="800"/>
    <n v="1054"/>
    <n v="800"/>
    <n v="1054"/>
    <n v="254"/>
  </r>
  <r>
    <x v="152"/>
    <n v="26"/>
    <s v="Germany"/>
    <x v="2"/>
    <x v="2"/>
    <x v="11"/>
    <n v="3"/>
    <n v="233.33"/>
    <n v="278.33333333333331"/>
    <n v="699.99"/>
    <n v="835"/>
    <n v="135.01"/>
  </r>
  <r>
    <x v="51"/>
    <n v="25"/>
    <s v="Germany"/>
    <x v="2"/>
    <x v="2"/>
    <x v="11"/>
    <n v="2"/>
    <n v="108"/>
    <n v="154"/>
    <n v="216"/>
    <n v="308"/>
    <n v="92"/>
  </r>
  <r>
    <x v="119"/>
    <n v="25"/>
    <s v="Germany"/>
    <x v="2"/>
    <x v="2"/>
    <x v="11"/>
    <n v="1"/>
    <n v="702"/>
    <n v="900"/>
    <n v="702"/>
    <n v="900"/>
    <n v="198"/>
  </r>
  <r>
    <x v="60"/>
    <n v="46"/>
    <s v="Germany"/>
    <x v="2"/>
    <x v="2"/>
    <x v="11"/>
    <n v="1"/>
    <n v="550"/>
    <n v="758"/>
    <n v="550"/>
    <n v="758"/>
    <n v="208"/>
  </r>
  <r>
    <x v="59"/>
    <n v="43"/>
    <s v="Germany"/>
    <x v="3"/>
    <x v="2"/>
    <x v="9"/>
    <n v="3"/>
    <n v="9"/>
    <n v="11"/>
    <n v="27"/>
    <n v="33"/>
    <n v="6"/>
  </r>
  <r>
    <x v="110"/>
    <n v="22"/>
    <s v="Germany"/>
    <x v="0"/>
    <x v="2"/>
    <x v="11"/>
    <n v="2"/>
    <n v="125"/>
    <n v="171"/>
    <n v="250"/>
    <n v="342"/>
    <n v="92"/>
  </r>
  <r>
    <x v="144"/>
    <n v="46"/>
    <s v="Germany"/>
    <x v="2"/>
    <x v="2"/>
    <x v="9"/>
    <n v="3"/>
    <n v="48"/>
    <n v="68.333333333333329"/>
    <n v="144"/>
    <n v="205"/>
    <n v="61"/>
  </r>
  <r>
    <x v="158"/>
    <n v="28"/>
    <s v="Germany"/>
    <x v="3"/>
    <x v="2"/>
    <x v="11"/>
    <n v="1"/>
    <n v="400"/>
    <n v="568"/>
    <n v="400"/>
    <n v="568"/>
    <n v="168"/>
  </r>
  <r>
    <x v="8"/>
    <n v="27"/>
    <s v="Germany"/>
    <x v="3"/>
    <x v="2"/>
    <x v="9"/>
    <n v="2"/>
    <n v="67.5"/>
    <n v="89.5"/>
    <n v="135"/>
    <n v="179"/>
    <n v="44"/>
  </r>
  <r>
    <x v="248"/>
    <n v="27"/>
    <s v="Germany"/>
    <x v="3"/>
    <x v="2"/>
    <x v="9"/>
    <n v="1"/>
    <n v="99"/>
    <n v="133"/>
    <n v="99"/>
    <n v="133"/>
    <n v="34"/>
  </r>
  <r>
    <x v="71"/>
    <n v="24"/>
    <s v="Germany"/>
    <x v="3"/>
    <x v="2"/>
    <x v="11"/>
    <n v="3"/>
    <n v="433.33"/>
    <n v="572"/>
    <n v="1299.99"/>
    <n v="1716"/>
    <n v="416.01"/>
  </r>
  <r>
    <x v="102"/>
    <n v="22"/>
    <s v="Germany"/>
    <x v="2"/>
    <x v="2"/>
    <x v="10"/>
    <n v="2"/>
    <n v="444.5"/>
    <n v="574.5"/>
    <n v="889"/>
    <n v="1149"/>
    <n v="260"/>
  </r>
  <r>
    <x v="69"/>
    <n v="22"/>
    <s v="Germany"/>
    <x v="2"/>
    <x v="2"/>
    <x v="10"/>
    <n v="1"/>
    <n v="1905"/>
    <n v="2733"/>
    <n v="1905"/>
    <n v="2733"/>
    <n v="828"/>
  </r>
  <r>
    <x v="117"/>
    <n v="35"/>
    <s v="Germany"/>
    <x v="0"/>
    <x v="2"/>
    <x v="9"/>
    <n v="1"/>
    <n v="198"/>
    <n v="262"/>
    <n v="198"/>
    <n v="262"/>
    <n v="64"/>
  </r>
  <r>
    <x v="58"/>
    <n v="32"/>
    <s v="Germany"/>
    <x v="3"/>
    <x v="2"/>
    <x v="11"/>
    <n v="1"/>
    <n v="1026"/>
    <n v="1266"/>
    <n v="1026"/>
    <n v="1266"/>
    <n v="240"/>
  </r>
  <r>
    <x v="103"/>
    <n v="30"/>
    <s v="Germany"/>
    <x v="3"/>
    <x v="2"/>
    <x v="9"/>
    <n v="2"/>
    <n v="58.5"/>
    <n v="77"/>
    <n v="117"/>
    <n v="154"/>
    <n v="37"/>
  </r>
  <r>
    <x v="61"/>
    <n v="37"/>
    <s v="Germany"/>
    <x v="3"/>
    <x v="2"/>
    <x v="11"/>
    <n v="1"/>
    <n v="1050"/>
    <n v="1371"/>
    <n v="1050"/>
    <n v="1371"/>
    <n v="321"/>
  </r>
  <r>
    <x v="134"/>
    <n v="30"/>
    <s v="Germany"/>
    <x v="2"/>
    <x v="2"/>
    <x v="11"/>
    <n v="1"/>
    <n v="54"/>
    <n v="70"/>
    <n v="54"/>
    <n v="70"/>
    <n v="16"/>
  </r>
  <r>
    <x v="89"/>
    <n v="27"/>
    <s v="Germany"/>
    <x v="2"/>
    <x v="2"/>
    <x v="11"/>
    <n v="1"/>
    <n v="648"/>
    <n v="843"/>
    <n v="648"/>
    <n v="843"/>
    <n v="195"/>
  </r>
  <r>
    <x v="91"/>
    <n v="25"/>
    <s v="Germany"/>
    <x v="5"/>
    <x v="2"/>
    <x v="11"/>
    <n v="1"/>
    <n v="500"/>
    <n v="640"/>
    <n v="500"/>
    <n v="640"/>
    <n v="140"/>
  </r>
  <r>
    <x v="142"/>
    <n v="53"/>
    <s v="Germany"/>
    <x v="0"/>
    <x v="2"/>
    <x v="11"/>
    <n v="2"/>
    <n v="250"/>
    <n v="334.5"/>
    <n v="500"/>
    <n v="669"/>
    <n v="169"/>
  </r>
  <r>
    <x v="46"/>
    <n v="24"/>
    <s v="Germany"/>
    <x v="3"/>
    <x v="2"/>
    <x v="12"/>
    <n v="1"/>
    <n v="162"/>
    <n v="226"/>
    <n v="162"/>
    <n v="226"/>
    <n v="64"/>
  </r>
  <r>
    <x v="138"/>
    <n v="67"/>
    <s v="Germany"/>
    <x v="1"/>
    <x v="2"/>
    <x v="11"/>
    <n v="1"/>
    <n v="162"/>
    <n v="210"/>
    <n v="162"/>
    <n v="210"/>
    <n v="48"/>
  </r>
  <r>
    <x v="47"/>
    <n v="33"/>
    <s v="Germany"/>
    <x v="5"/>
    <x v="2"/>
    <x v="9"/>
    <n v="1"/>
    <n v="72"/>
    <n v="91"/>
    <n v="72"/>
    <n v="91"/>
    <n v="19"/>
  </r>
  <r>
    <x v="158"/>
    <n v="30"/>
    <s v="Germany"/>
    <x v="5"/>
    <x v="2"/>
    <x v="11"/>
    <n v="1"/>
    <n v="216"/>
    <n v="319"/>
    <n v="216"/>
    <n v="319"/>
    <n v="103"/>
  </r>
  <r>
    <x v="128"/>
    <n v="30"/>
    <s v="Germany"/>
    <x v="0"/>
    <x v="2"/>
    <x v="9"/>
    <n v="2"/>
    <n v="99"/>
    <n v="132"/>
    <n v="198"/>
    <n v="264"/>
    <n v="66"/>
  </r>
  <r>
    <x v="14"/>
    <n v="30"/>
    <s v="Germany"/>
    <x v="0"/>
    <x v="2"/>
    <x v="9"/>
    <n v="3"/>
    <n v="66"/>
    <n v="91"/>
    <n v="198"/>
    <n v="273"/>
    <n v="75"/>
  </r>
  <r>
    <x v="57"/>
    <n v="28"/>
    <s v="Germany"/>
    <x v="1"/>
    <x v="2"/>
    <x v="9"/>
    <n v="3"/>
    <n v="9"/>
    <n v="11.333333333333334"/>
    <n v="27"/>
    <n v="34"/>
    <n v="7"/>
  </r>
  <r>
    <x v="127"/>
    <n v="27"/>
    <s v="Germany"/>
    <x v="3"/>
    <x v="2"/>
    <x v="11"/>
    <n v="1"/>
    <n v="1450"/>
    <n v="1757"/>
    <n v="1450"/>
    <n v="1757"/>
    <n v="307"/>
  </r>
  <r>
    <x v="127"/>
    <n v="27"/>
    <s v="Germany"/>
    <x v="3"/>
    <x v="2"/>
    <x v="12"/>
    <n v="1"/>
    <n v="153"/>
    <n v="185"/>
    <n v="153"/>
    <n v="185"/>
    <n v="32"/>
  </r>
  <r>
    <x v="248"/>
    <n v="27"/>
    <s v="Germany"/>
    <x v="3"/>
    <x v="2"/>
    <x v="11"/>
    <n v="1"/>
    <n v="200"/>
    <n v="252"/>
    <n v="200"/>
    <n v="252"/>
    <n v="52"/>
  </r>
  <r>
    <x v="128"/>
    <n v="36"/>
    <s v="Germany"/>
    <x v="2"/>
    <x v="2"/>
    <x v="11"/>
    <n v="2"/>
    <n v="500"/>
    <n v="719"/>
    <n v="1000"/>
    <n v="1438"/>
    <n v="438"/>
  </r>
  <r>
    <x v="65"/>
    <n v="36"/>
    <s v="Germany"/>
    <x v="2"/>
    <x v="2"/>
    <x v="11"/>
    <n v="3"/>
    <n v="90"/>
    <n v="115"/>
    <n v="270"/>
    <n v="345"/>
    <n v="75"/>
  </r>
  <r>
    <x v="127"/>
    <n v="25"/>
    <s v="Germany"/>
    <x v="3"/>
    <x v="2"/>
    <x v="9"/>
    <n v="3"/>
    <n v="27"/>
    <n v="37.666666666666664"/>
    <n v="81"/>
    <n v="113"/>
    <n v="32"/>
  </r>
  <r>
    <x v="52"/>
    <n v="25"/>
    <s v="Germany"/>
    <x v="3"/>
    <x v="2"/>
    <x v="9"/>
    <n v="2"/>
    <n v="103.5"/>
    <n v="130.5"/>
    <n v="207"/>
    <n v="261"/>
    <n v="54"/>
  </r>
  <r>
    <x v="52"/>
    <n v="24"/>
    <s v="Germany"/>
    <x v="1"/>
    <x v="2"/>
    <x v="11"/>
    <n v="3"/>
    <n v="300"/>
    <n v="417"/>
    <n v="900"/>
    <n v="1251"/>
    <n v="351"/>
  </r>
  <r>
    <x v="130"/>
    <n v="47"/>
    <s v="Germany"/>
    <x v="1"/>
    <x v="2"/>
    <x v="12"/>
    <n v="3"/>
    <n v="15"/>
    <n v="19"/>
    <n v="45"/>
    <n v="57"/>
    <n v="12"/>
  </r>
  <r>
    <x v="130"/>
    <n v="47"/>
    <s v="Germany"/>
    <x v="1"/>
    <x v="2"/>
    <x v="11"/>
    <n v="3"/>
    <n v="483.33"/>
    <n v="644.66666666666663"/>
    <n v="1449.99"/>
    <n v="1934"/>
    <n v="484.01"/>
  </r>
  <r>
    <x v="95"/>
    <n v="24"/>
    <s v="Germany"/>
    <x v="0"/>
    <x v="2"/>
    <x v="11"/>
    <n v="1"/>
    <n v="500"/>
    <n v="572"/>
    <n v="500"/>
    <n v="572"/>
    <n v="72"/>
  </r>
  <r>
    <x v="74"/>
    <n v="23"/>
    <s v="Germany"/>
    <x v="1"/>
    <x v="2"/>
    <x v="9"/>
    <n v="1"/>
    <n v="90"/>
    <n v="118"/>
    <n v="90"/>
    <n v="118"/>
    <n v="28"/>
  </r>
  <r>
    <x v="24"/>
    <n v="59"/>
    <s v="Germany"/>
    <x v="0"/>
    <x v="2"/>
    <x v="11"/>
    <n v="1"/>
    <n v="850"/>
    <n v="1141"/>
    <n v="850"/>
    <n v="1141"/>
    <n v="291"/>
  </r>
  <r>
    <x v="51"/>
    <n v="40"/>
    <s v="Germany"/>
    <x v="0"/>
    <x v="2"/>
    <x v="9"/>
    <n v="2"/>
    <n v="117"/>
    <n v="134.5"/>
    <n v="234"/>
    <n v="269"/>
    <n v="35"/>
  </r>
  <r>
    <x v="57"/>
    <n v="44"/>
    <s v="Germany"/>
    <x v="0"/>
    <x v="2"/>
    <x v="11"/>
    <n v="1"/>
    <n v="100"/>
    <n v="145"/>
    <n v="100"/>
    <n v="145"/>
    <n v="45"/>
  </r>
  <r>
    <x v="144"/>
    <n v="37"/>
    <s v="Germany"/>
    <x v="5"/>
    <x v="2"/>
    <x v="11"/>
    <n v="1"/>
    <n v="540"/>
    <n v="722"/>
    <n v="540"/>
    <n v="722"/>
    <n v="182"/>
  </r>
  <r>
    <x v="123"/>
    <n v="24"/>
    <s v="Germany"/>
    <x v="3"/>
    <x v="2"/>
    <x v="9"/>
    <n v="2"/>
    <n v="67.5"/>
    <n v="95.5"/>
    <n v="135"/>
    <n v="191"/>
    <n v="56"/>
  </r>
  <r>
    <x v="81"/>
    <n v="19"/>
    <s v="Germany"/>
    <x v="0"/>
    <x v="2"/>
    <x v="11"/>
    <n v="2"/>
    <n v="125"/>
    <n v="162.5"/>
    <n v="250"/>
    <n v="325"/>
    <n v="75"/>
  </r>
  <r>
    <x v="14"/>
    <n v="32"/>
    <s v="Germany"/>
    <x v="1"/>
    <x v="2"/>
    <x v="10"/>
    <n v="2"/>
    <n v="952.5"/>
    <n v="1104"/>
    <n v="1905"/>
    <n v="2208"/>
    <n v="303"/>
  </r>
  <r>
    <x v="132"/>
    <n v="26"/>
    <s v="Germany"/>
    <x v="2"/>
    <x v="2"/>
    <x v="11"/>
    <n v="2"/>
    <n v="50"/>
    <n v="70"/>
    <n v="100"/>
    <n v="140"/>
    <n v="40"/>
  </r>
  <r>
    <x v="65"/>
    <n v="26"/>
    <s v="Germany"/>
    <x v="3"/>
    <x v="2"/>
    <x v="9"/>
    <n v="1"/>
    <n v="270"/>
    <n v="303"/>
    <n v="270"/>
    <n v="303"/>
    <n v="33"/>
  </r>
  <r>
    <x v="19"/>
    <n v="24"/>
    <s v="Germany"/>
    <x v="1"/>
    <x v="2"/>
    <x v="11"/>
    <n v="3"/>
    <n v="486"/>
    <n v="602.66666666666663"/>
    <n v="1458"/>
    <n v="1808"/>
    <n v="350"/>
  </r>
  <r>
    <x v="39"/>
    <n v="39"/>
    <s v="Germany"/>
    <x v="3"/>
    <x v="2"/>
    <x v="10"/>
    <n v="3"/>
    <n v="296.33"/>
    <n v="424.33333333333331"/>
    <n v="888.99"/>
    <n v="1273"/>
    <n v="384.01"/>
  </r>
  <r>
    <x v="3"/>
    <n v="42"/>
    <s v="Germany"/>
    <x v="2"/>
    <x v="2"/>
    <x v="9"/>
    <n v="3"/>
    <n v="27"/>
    <n v="33.333333333333336"/>
    <n v="81"/>
    <n v="100"/>
    <n v="19"/>
  </r>
  <r>
    <x v="122"/>
    <n v="42"/>
    <s v="Germany"/>
    <x v="2"/>
    <x v="2"/>
    <x v="9"/>
    <n v="1"/>
    <n v="225"/>
    <n v="306"/>
    <n v="225"/>
    <n v="306"/>
    <n v="81"/>
  </r>
  <r>
    <x v="1"/>
    <n v="44"/>
    <s v="Germany"/>
    <x v="5"/>
    <x v="2"/>
    <x v="11"/>
    <n v="2"/>
    <n v="243"/>
    <n v="322"/>
    <n v="486"/>
    <n v="644"/>
    <n v="158"/>
  </r>
  <r>
    <x v="1"/>
    <n v="44"/>
    <s v="Germany"/>
    <x v="5"/>
    <x v="2"/>
    <x v="9"/>
    <n v="2"/>
    <n v="76.5"/>
    <n v="92.5"/>
    <n v="153"/>
    <n v="185"/>
    <n v="32"/>
  </r>
  <r>
    <x v="58"/>
    <n v="53"/>
    <s v="Germany"/>
    <x v="0"/>
    <x v="2"/>
    <x v="11"/>
    <n v="2"/>
    <n v="275"/>
    <n v="363"/>
    <n v="550"/>
    <n v="726"/>
    <n v="176"/>
  </r>
  <r>
    <x v="8"/>
    <n v="28"/>
    <s v="Germany"/>
    <x v="5"/>
    <x v="2"/>
    <x v="9"/>
    <n v="1"/>
    <n v="252"/>
    <n v="332"/>
    <n v="252"/>
    <n v="332"/>
    <n v="80"/>
  </r>
  <r>
    <x v="127"/>
    <n v="26"/>
    <s v="Germany"/>
    <x v="3"/>
    <x v="2"/>
    <x v="10"/>
    <n v="1"/>
    <n v="1842"/>
    <n v="2588"/>
    <n v="1842"/>
    <n v="2588"/>
    <n v="746"/>
  </r>
  <r>
    <x v="122"/>
    <n v="42"/>
    <s v="Germany"/>
    <x v="2"/>
    <x v="2"/>
    <x v="11"/>
    <n v="2"/>
    <n v="400"/>
    <n v="563.5"/>
    <n v="800"/>
    <n v="1127"/>
    <n v="327"/>
  </r>
  <r>
    <x v="67"/>
    <n v="42"/>
    <s v="Germany"/>
    <x v="2"/>
    <x v="2"/>
    <x v="11"/>
    <n v="1"/>
    <n v="700"/>
    <n v="996"/>
    <n v="700"/>
    <n v="996"/>
    <n v="296"/>
  </r>
  <r>
    <x v="67"/>
    <n v="42"/>
    <s v="Germany"/>
    <x v="2"/>
    <x v="2"/>
    <x v="13"/>
    <n v="3"/>
    <n v="583.33000000000004"/>
    <n v="805.33333333333337"/>
    <n v="1749.9900000000002"/>
    <n v="2416"/>
    <n v="666.00999999999976"/>
  </r>
  <r>
    <x v="146"/>
    <n v="39"/>
    <s v="Germany"/>
    <x v="2"/>
    <x v="2"/>
    <x v="13"/>
    <n v="1"/>
    <n v="1260"/>
    <n v="1651"/>
    <n v="1260"/>
    <n v="1651"/>
    <n v="391"/>
  </r>
  <r>
    <x v="67"/>
    <n v="47"/>
    <s v="Germany"/>
    <x v="3"/>
    <x v="2"/>
    <x v="9"/>
    <n v="2"/>
    <n v="31.5"/>
    <n v="43.5"/>
    <n v="63"/>
    <n v="87"/>
    <n v="24"/>
  </r>
  <r>
    <x v="75"/>
    <n v="43"/>
    <s v="Germany"/>
    <x v="2"/>
    <x v="2"/>
    <x v="11"/>
    <n v="1"/>
    <n v="550"/>
    <n v="634"/>
    <n v="550"/>
    <n v="634"/>
    <n v="84"/>
  </r>
  <r>
    <x v="75"/>
    <n v="43"/>
    <s v="Germany"/>
    <x v="2"/>
    <x v="2"/>
    <x v="13"/>
    <n v="2"/>
    <n v="735"/>
    <n v="996"/>
    <n v="1470"/>
    <n v="1992"/>
    <n v="522"/>
  </r>
  <r>
    <x v="61"/>
    <n v="27"/>
    <s v="Germany"/>
    <x v="0"/>
    <x v="2"/>
    <x v="9"/>
    <n v="1"/>
    <n v="72"/>
    <n v="101"/>
    <n v="72"/>
    <n v="101"/>
    <n v="29"/>
  </r>
  <r>
    <x v="112"/>
    <n v="27"/>
    <s v="Germany"/>
    <x v="0"/>
    <x v="2"/>
    <x v="9"/>
    <n v="1"/>
    <n v="261"/>
    <n v="354"/>
    <n v="261"/>
    <n v="354"/>
    <n v="93"/>
  </r>
  <r>
    <x v="44"/>
    <n v="22"/>
    <s v="Germany"/>
    <x v="5"/>
    <x v="2"/>
    <x v="11"/>
    <n v="2"/>
    <n v="594"/>
    <n v="842"/>
    <n v="1188"/>
    <n v="1684"/>
    <n v="496"/>
  </r>
  <r>
    <x v="109"/>
    <n v="19"/>
    <s v="Germany"/>
    <x v="1"/>
    <x v="2"/>
    <x v="11"/>
    <n v="1"/>
    <n v="1450"/>
    <n v="1729"/>
    <n v="1450"/>
    <n v="1729"/>
    <n v="279"/>
  </r>
  <r>
    <x v="109"/>
    <n v="19"/>
    <s v="Germany"/>
    <x v="1"/>
    <x v="2"/>
    <x v="9"/>
    <n v="2"/>
    <n v="45"/>
    <n v="58.5"/>
    <n v="90"/>
    <n v="117"/>
    <n v="27"/>
  </r>
  <r>
    <x v="83"/>
    <n v="19"/>
    <s v="Germany"/>
    <x v="1"/>
    <x v="2"/>
    <x v="11"/>
    <n v="3"/>
    <n v="66.67"/>
    <n v="90.666666666666671"/>
    <n v="200.01"/>
    <n v="272"/>
    <n v="71.990000000000009"/>
  </r>
  <r>
    <x v="120"/>
    <n v="18"/>
    <s v="Germany"/>
    <x v="2"/>
    <x v="2"/>
    <x v="11"/>
    <n v="2"/>
    <n v="54"/>
    <n v="78.5"/>
    <n v="108"/>
    <n v="157"/>
    <n v="49"/>
  </r>
  <r>
    <x v="161"/>
    <n v="73"/>
    <s v="Germany"/>
    <x v="2"/>
    <x v="2"/>
    <x v="11"/>
    <n v="1"/>
    <n v="1150"/>
    <n v="1611"/>
    <n v="1150"/>
    <n v="1611"/>
    <n v="461"/>
  </r>
  <r>
    <x v="124"/>
    <n v="26"/>
    <s v="Germany"/>
    <x v="0"/>
    <x v="2"/>
    <x v="11"/>
    <n v="3"/>
    <n v="166.67"/>
    <n v="226.33333333333334"/>
    <n v="500.01"/>
    <n v="679"/>
    <n v="178.99"/>
  </r>
  <r>
    <x v="70"/>
    <n v="50"/>
    <s v="Germany"/>
    <x v="3"/>
    <x v="2"/>
    <x v="9"/>
    <n v="2"/>
    <n v="40.5"/>
    <n v="56"/>
    <n v="81"/>
    <n v="112"/>
    <n v="31"/>
  </r>
  <r>
    <x v="132"/>
    <n v="50"/>
    <s v="Germany"/>
    <x v="3"/>
    <x v="2"/>
    <x v="9"/>
    <n v="1"/>
    <n v="18"/>
    <n v="22"/>
    <n v="18"/>
    <n v="22"/>
    <n v="4"/>
  </r>
  <r>
    <x v="98"/>
    <n v="51"/>
    <s v="Germany"/>
    <x v="3"/>
    <x v="2"/>
    <x v="9"/>
    <n v="1"/>
    <n v="126"/>
    <n v="173"/>
    <n v="126"/>
    <n v="173"/>
    <n v="47"/>
  </r>
  <r>
    <x v="170"/>
    <n v="53"/>
    <s v="Germany"/>
    <x v="5"/>
    <x v="2"/>
    <x v="10"/>
    <n v="2"/>
    <n v="190.5"/>
    <n v="245.5"/>
    <n v="381"/>
    <n v="491"/>
    <n v="110"/>
  </r>
  <r>
    <x v="20"/>
    <n v="28"/>
    <s v="Germany"/>
    <x v="4"/>
    <x v="2"/>
    <x v="9"/>
    <n v="1"/>
    <n v="72"/>
    <n v="94"/>
    <n v="72"/>
    <n v="94"/>
    <n v="22"/>
  </r>
  <r>
    <x v="1"/>
    <n v="27"/>
    <s v="Germany"/>
    <x v="5"/>
    <x v="2"/>
    <x v="9"/>
    <n v="2"/>
    <n v="58.5"/>
    <n v="78"/>
    <n v="117"/>
    <n v="156"/>
    <n v="39"/>
  </r>
  <r>
    <x v="15"/>
    <n v="36"/>
    <s v="Germany"/>
    <x v="2"/>
    <x v="2"/>
    <x v="11"/>
    <n v="1"/>
    <n v="1350"/>
    <n v="1666"/>
    <n v="1350"/>
    <n v="1666"/>
    <n v="316"/>
  </r>
  <r>
    <x v="64"/>
    <n v="54"/>
    <s v="Germany"/>
    <x v="3"/>
    <x v="2"/>
    <x v="11"/>
    <n v="3"/>
    <n v="433.33"/>
    <n v="525.33333333333337"/>
    <n v="1299.99"/>
    <n v="1576"/>
    <n v="276.01"/>
  </r>
  <r>
    <x v="29"/>
    <n v="33"/>
    <s v="Germany"/>
    <x v="5"/>
    <x v="2"/>
    <x v="9"/>
    <n v="2"/>
    <n v="49.5"/>
    <n v="66.5"/>
    <n v="99"/>
    <n v="133"/>
    <n v="34"/>
  </r>
  <r>
    <x v="29"/>
    <n v="33"/>
    <s v="Germany"/>
    <x v="5"/>
    <x v="2"/>
    <x v="11"/>
    <n v="3"/>
    <n v="216.67"/>
    <n v="259.33333333333331"/>
    <n v="650.01"/>
    <n v="778"/>
    <n v="127.99000000000001"/>
  </r>
  <r>
    <x v="138"/>
    <n v="32"/>
    <s v="Germany"/>
    <x v="2"/>
    <x v="2"/>
    <x v="11"/>
    <n v="2"/>
    <n v="50"/>
    <n v="62.5"/>
    <n v="100"/>
    <n v="125"/>
    <n v="25"/>
  </r>
  <r>
    <x v="137"/>
    <n v="32"/>
    <s v="Germany"/>
    <x v="2"/>
    <x v="2"/>
    <x v="11"/>
    <n v="1"/>
    <n v="700"/>
    <n v="922"/>
    <n v="700"/>
    <n v="922"/>
    <n v="222"/>
  </r>
  <r>
    <x v="48"/>
    <n v="30"/>
    <s v="Germany"/>
    <x v="0"/>
    <x v="2"/>
    <x v="11"/>
    <n v="2"/>
    <n v="567"/>
    <n v="730"/>
    <n v="1134"/>
    <n v="1460"/>
    <n v="326"/>
  </r>
  <r>
    <x v="151"/>
    <n v="30"/>
    <s v="Germany"/>
    <x v="0"/>
    <x v="2"/>
    <x v="11"/>
    <n v="1"/>
    <n v="750"/>
    <n v="974"/>
    <n v="750"/>
    <n v="974"/>
    <n v="224"/>
  </r>
  <r>
    <x v="18"/>
    <n v="30"/>
    <s v="Germany"/>
    <x v="0"/>
    <x v="2"/>
    <x v="12"/>
    <n v="2"/>
    <n v="117"/>
    <n v="164.5"/>
    <n v="234"/>
    <n v="329"/>
    <n v="95"/>
  </r>
  <r>
    <x v="54"/>
    <n v="29"/>
    <s v="Germany"/>
    <x v="1"/>
    <x v="2"/>
    <x v="9"/>
    <n v="2"/>
    <n v="135"/>
    <n v="162.5"/>
    <n v="270"/>
    <n v="325"/>
    <n v="55"/>
  </r>
  <r>
    <x v="39"/>
    <n v="26"/>
    <s v="Germany"/>
    <x v="2"/>
    <x v="2"/>
    <x v="9"/>
    <n v="3"/>
    <n v="72"/>
    <n v="90.333333333333329"/>
    <n v="216"/>
    <n v="271"/>
    <n v="55"/>
  </r>
  <r>
    <x v="48"/>
    <n v="26"/>
    <s v="Germany"/>
    <x v="2"/>
    <x v="2"/>
    <x v="9"/>
    <n v="1"/>
    <n v="117"/>
    <n v="142"/>
    <n v="117"/>
    <n v="142"/>
    <n v="25"/>
  </r>
  <r>
    <x v="51"/>
    <n v="24"/>
    <s v="Germany"/>
    <x v="2"/>
    <x v="2"/>
    <x v="11"/>
    <n v="3"/>
    <n v="166.67"/>
    <n v="187"/>
    <n v="500.01"/>
    <n v="561"/>
    <n v="60.990000000000009"/>
  </r>
  <r>
    <x v="150"/>
    <n v="24"/>
    <s v="Germany"/>
    <x v="2"/>
    <x v="2"/>
    <x v="11"/>
    <n v="3"/>
    <n v="300"/>
    <n v="379"/>
    <n v="900"/>
    <n v="1137"/>
    <n v="237"/>
  </r>
  <r>
    <x v="151"/>
    <n v="24"/>
    <s v="Germany"/>
    <x v="2"/>
    <x v="2"/>
    <x v="11"/>
    <n v="3"/>
    <n v="72"/>
    <n v="97.666666666666671"/>
    <n v="216"/>
    <n v="293"/>
    <n v="77"/>
  </r>
  <r>
    <x v="57"/>
    <n v="29"/>
    <s v="Germany"/>
    <x v="2"/>
    <x v="2"/>
    <x v="11"/>
    <n v="2"/>
    <n v="400"/>
    <n v="520.5"/>
    <n v="800"/>
    <n v="1041"/>
    <n v="241"/>
  </r>
  <r>
    <x v="125"/>
    <n v="29"/>
    <s v="Germany"/>
    <x v="3"/>
    <x v="2"/>
    <x v="9"/>
    <n v="3"/>
    <n v="45"/>
    <n v="57"/>
    <n v="135"/>
    <n v="171"/>
    <n v="36"/>
  </r>
  <r>
    <x v="91"/>
    <n v="46"/>
    <s v="Germany"/>
    <x v="0"/>
    <x v="2"/>
    <x v="9"/>
    <n v="3"/>
    <n v="57"/>
    <n v="73.333333333333329"/>
    <n v="171"/>
    <n v="220"/>
    <n v="49"/>
  </r>
  <r>
    <x v="147"/>
    <n v="37"/>
    <s v="Germany"/>
    <x v="5"/>
    <x v="2"/>
    <x v="9"/>
    <n v="2"/>
    <n v="94.5"/>
    <n v="131"/>
    <n v="189"/>
    <n v="262"/>
    <n v="73"/>
  </r>
  <r>
    <x v="36"/>
    <n v="40"/>
    <s v="Germany"/>
    <x v="2"/>
    <x v="2"/>
    <x v="9"/>
    <n v="2"/>
    <n v="31.5"/>
    <n v="41"/>
    <n v="63"/>
    <n v="82"/>
    <n v="19"/>
  </r>
  <r>
    <x v="54"/>
    <n v="40"/>
    <s v="Germany"/>
    <x v="2"/>
    <x v="2"/>
    <x v="9"/>
    <n v="2"/>
    <n v="103.5"/>
    <n v="147"/>
    <n v="207"/>
    <n v="294"/>
    <n v="87"/>
  </r>
  <r>
    <x v="147"/>
    <n v="40"/>
    <s v="Germany"/>
    <x v="2"/>
    <x v="2"/>
    <x v="9"/>
    <n v="3"/>
    <n v="63"/>
    <n v="82.666666666666671"/>
    <n v="189"/>
    <n v="248"/>
    <n v="59"/>
  </r>
  <r>
    <x v="3"/>
    <n v="40"/>
    <s v="Germany"/>
    <x v="5"/>
    <x v="2"/>
    <x v="9"/>
    <n v="1"/>
    <n v="162"/>
    <n v="205"/>
    <n v="162"/>
    <n v="205"/>
    <n v="43"/>
  </r>
  <r>
    <x v="44"/>
    <n v="22"/>
    <s v="Germany"/>
    <x v="5"/>
    <x v="2"/>
    <x v="9"/>
    <n v="2"/>
    <n v="45"/>
    <n v="58.5"/>
    <n v="90"/>
    <n v="117"/>
    <n v="27"/>
  </r>
  <r>
    <x v="155"/>
    <n v="21"/>
    <s v="Germany"/>
    <x v="0"/>
    <x v="2"/>
    <x v="9"/>
    <n v="2"/>
    <n v="36"/>
    <n v="53.5"/>
    <n v="72"/>
    <n v="107"/>
    <n v="35"/>
  </r>
  <r>
    <x v="56"/>
    <n v="33"/>
    <s v="Germany"/>
    <x v="2"/>
    <x v="2"/>
    <x v="11"/>
    <n v="2"/>
    <n v="162"/>
    <n v="227.5"/>
    <n v="324"/>
    <n v="455"/>
    <n v="131"/>
  </r>
  <r>
    <x v="52"/>
    <n v="33"/>
    <s v="Germany"/>
    <x v="2"/>
    <x v="2"/>
    <x v="11"/>
    <n v="1"/>
    <n v="50"/>
    <n v="76"/>
    <n v="50"/>
    <n v="76"/>
    <n v="26"/>
  </r>
  <r>
    <x v="147"/>
    <n v="29"/>
    <s v="Germany"/>
    <x v="2"/>
    <x v="2"/>
    <x v="11"/>
    <n v="3"/>
    <n v="72"/>
    <n v="87"/>
    <n v="216"/>
    <n v="261"/>
    <n v="45"/>
  </r>
  <r>
    <x v="221"/>
    <n v="29"/>
    <s v="Germany"/>
    <x v="2"/>
    <x v="2"/>
    <x v="11"/>
    <n v="1"/>
    <n v="1250"/>
    <n v="1699"/>
    <n v="1250"/>
    <n v="1699"/>
    <n v="449"/>
  </r>
  <r>
    <x v="178"/>
    <n v="29"/>
    <s v="Germany"/>
    <x v="1"/>
    <x v="2"/>
    <x v="11"/>
    <n v="3"/>
    <n v="283.33"/>
    <n v="356"/>
    <n v="849.99"/>
    <n v="1068"/>
    <n v="218.01"/>
  </r>
  <r>
    <x v="49"/>
    <n v="37"/>
    <s v="Germany"/>
    <x v="3"/>
    <x v="2"/>
    <x v="9"/>
    <n v="2"/>
    <n v="126"/>
    <n v="177.5"/>
    <n v="252"/>
    <n v="355"/>
    <n v="103"/>
  </r>
  <r>
    <x v="17"/>
    <n v="36"/>
    <s v="Germany"/>
    <x v="2"/>
    <x v="2"/>
    <x v="9"/>
    <n v="1"/>
    <n v="36"/>
    <n v="47"/>
    <n v="36"/>
    <n v="47"/>
    <n v="11"/>
  </r>
  <r>
    <x v="33"/>
    <n v="22"/>
    <s v="Germany"/>
    <x v="2"/>
    <x v="2"/>
    <x v="11"/>
    <n v="1"/>
    <n v="540"/>
    <n v="588"/>
    <n v="540"/>
    <n v="588"/>
    <n v="48"/>
  </r>
  <r>
    <x v="146"/>
    <n v="19"/>
    <s v="Germany"/>
    <x v="2"/>
    <x v="2"/>
    <x v="9"/>
    <n v="3"/>
    <n v="48"/>
    <n v="68.333333333333329"/>
    <n v="144"/>
    <n v="205"/>
    <n v="61"/>
  </r>
  <r>
    <x v="6"/>
    <n v="33"/>
    <s v="Germany"/>
    <x v="0"/>
    <x v="2"/>
    <x v="9"/>
    <n v="3"/>
    <n v="51"/>
    <n v="65.333333333333329"/>
    <n v="153"/>
    <n v="196"/>
    <n v="43"/>
  </r>
  <r>
    <x v="44"/>
    <n v="33"/>
    <s v="Germany"/>
    <x v="0"/>
    <x v="2"/>
    <x v="9"/>
    <n v="2"/>
    <n v="36"/>
    <n v="45.5"/>
    <n v="72"/>
    <n v="91"/>
    <n v="19"/>
  </r>
  <r>
    <x v="23"/>
    <n v="33"/>
    <s v="Germany"/>
    <x v="0"/>
    <x v="2"/>
    <x v="9"/>
    <n v="3"/>
    <n v="78"/>
    <n v="102.33333333333333"/>
    <n v="234"/>
    <n v="307"/>
    <n v="73"/>
  </r>
  <r>
    <x v="115"/>
    <n v="33"/>
    <s v="Germany"/>
    <x v="0"/>
    <x v="2"/>
    <x v="9"/>
    <n v="2"/>
    <n v="108"/>
    <n v="139.5"/>
    <n v="216"/>
    <n v="279"/>
    <n v="63"/>
  </r>
  <r>
    <x v="137"/>
    <n v="29"/>
    <s v="Germany"/>
    <x v="2"/>
    <x v="2"/>
    <x v="10"/>
    <n v="2"/>
    <n v="349.5"/>
    <n v="452"/>
    <n v="699"/>
    <n v="904"/>
    <n v="205"/>
  </r>
  <r>
    <x v="51"/>
    <n v="29"/>
    <s v="Germany"/>
    <x v="0"/>
    <x v="2"/>
    <x v="11"/>
    <n v="1"/>
    <n v="918"/>
    <n v="1150"/>
    <n v="918"/>
    <n v="1150"/>
    <n v="232"/>
  </r>
  <r>
    <x v="178"/>
    <n v="29"/>
    <s v="Germany"/>
    <x v="0"/>
    <x v="2"/>
    <x v="11"/>
    <n v="1"/>
    <n v="1300"/>
    <n v="1603"/>
    <n v="1300"/>
    <n v="1603"/>
    <n v="303"/>
  </r>
  <r>
    <x v="107"/>
    <n v="47"/>
    <s v="Germany"/>
    <x v="0"/>
    <x v="2"/>
    <x v="9"/>
    <n v="3"/>
    <n v="81"/>
    <n v="111.33333333333333"/>
    <n v="243"/>
    <n v="334"/>
    <n v="91"/>
  </r>
  <r>
    <x v="162"/>
    <n v="45"/>
    <s v="Germany"/>
    <x v="4"/>
    <x v="2"/>
    <x v="11"/>
    <n v="1"/>
    <n v="1150"/>
    <n v="1669"/>
    <n v="1150"/>
    <n v="1669"/>
    <n v="519"/>
  </r>
  <r>
    <x v="139"/>
    <n v="52"/>
    <s v="Germany"/>
    <x v="3"/>
    <x v="2"/>
    <x v="11"/>
    <n v="2"/>
    <n v="50"/>
    <n v="65.5"/>
    <n v="100"/>
    <n v="131"/>
    <n v="31"/>
  </r>
  <r>
    <x v="93"/>
    <n v="53"/>
    <s v="Germany"/>
    <x v="4"/>
    <x v="2"/>
    <x v="11"/>
    <n v="2"/>
    <n v="216"/>
    <n v="294.5"/>
    <n v="432"/>
    <n v="589"/>
    <n v="157"/>
  </r>
  <r>
    <x v="66"/>
    <n v="53"/>
    <s v="Germany"/>
    <x v="4"/>
    <x v="2"/>
    <x v="12"/>
    <n v="2"/>
    <n v="13.5"/>
    <n v="17"/>
    <n v="27"/>
    <n v="34"/>
    <n v="7"/>
  </r>
  <r>
    <x v="66"/>
    <n v="53"/>
    <s v="Germany"/>
    <x v="4"/>
    <x v="2"/>
    <x v="11"/>
    <n v="2"/>
    <n v="600"/>
    <n v="808"/>
    <n v="1200"/>
    <n v="1616"/>
    <n v="416"/>
  </r>
  <r>
    <x v="102"/>
    <n v="39"/>
    <s v="Germany"/>
    <x v="1"/>
    <x v="2"/>
    <x v="11"/>
    <n v="1"/>
    <n v="1250"/>
    <n v="1604"/>
    <n v="1250"/>
    <n v="1604"/>
    <n v="354"/>
  </r>
  <r>
    <x v="18"/>
    <n v="36"/>
    <s v="Germany"/>
    <x v="3"/>
    <x v="2"/>
    <x v="11"/>
    <n v="3"/>
    <n v="183.33"/>
    <n v="250.66666666666666"/>
    <n v="549.99"/>
    <n v="752"/>
    <n v="202.01"/>
  </r>
  <r>
    <x v="59"/>
    <n v="36"/>
    <s v="Germany"/>
    <x v="3"/>
    <x v="2"/>
    <x v="11"/>
    <n v="1"/>
    <n v="150"/>
    <n v="178"/>
    <n v="150"/>
    <n v="178"/>
    <n v="28"/>
  </r>
  <r>
    <x v="92"/>
    <n v="56"/>
    <s v="Germany"/>
    <x v="3"/>
    <x v="2"/>
    <x v="9"/>
    <n v="3"/>
    <n v="81"/>
    <n v="101"/>
    <n v="243"/>
    <n v="303"/>
    <n v="60"/>
  </r>
  <r>
    <x v="116"/>
    <n v="40"/>
    <s v="Germany"/>
    <x v="5"/>
    <x v="2"/>
    <x v="9"/>
    <n v="2"/>
    <n v="76.5"/>
    <n v="109.5"/>
    <n v="153"/>
    <n v="219"/>
    <n v="66"/>
  </r>
  <r>
    <x v="59"/>
    <n v="36"/>
    <s v="Germany"/>
    <x v="3"/>
    <x v="2"/>
    <x v="12"/>
    <n v="1"/>
    <n v="216"/>
    <n v="265"/>
    <n v="216"/>
    <n v="265"/>
    <n v="49"/>
  </r>
  <r>
    <x v="121"/>
    <n v="41"/>
    <s v="Germany"/>
    <x v="1"/>
    <x v="2"/>
    <x v="11"/>
    <n v="1"/>
    <n v="54"/>
    <n v="67"/>
    <n v="54"/>
    <n v="67"/>
    <n v="13"/>
  </r>
  <r>
    <x v="121"/>
    <n v="41"/>
    <s v="Germany"/>
    <x v="1"/>
    <x v="2"/>
    <x v="9"/>
    <n v="2"/>
    <n v="31.5"/>
    <n v="41.5"/>
    <n v="63"/>
    <n v="83"/>
    <n v="20"/>
  </r>
  <r>
    <x v="62"/>
    <n v="41"/>
    <s v="Germany"/>
    <x v="0"/>
    <x v="2"/>
    <x v="9"/>
    <n v="3"/>
    <n v="36"/>
    <n v="45.666666666666664"/>
    <n v="108"/>
    <n v="137"/>
    <n v="2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91DD695-CABE-4790-97F5-08415082DE1B}" name="PivotTable2" cacheId="0"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3">
  <location ref="A13:C28" firstHeaderRow="0" firstDataRow="1" firstDataCol="1"/>
  <pivotFields count="13">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items count="7">
        <item x="5"/>
        <item x="4"/>
        <item x="1"/>
        <item x="3"/>
        <item x="0"/>
        <item x="2"/>
        <item t="default"/>
      </items>
    </pivotField>
    <pivotField showAll="0"/>
    <pivotField axis="axisRow" showAll="0">
      <items count="15">
        <item x="5"/>
        <item x="2"/>
        <item x="9"/>
        <item x="4"/>
        <item x="1"/>
        <item x="3"/>
        <item x="11"/>
        <item x="6"/>
        <item x="7"/>
        <item x="13"/>
        <item x="12"/>
        <item x="0"/>
        <item x="8"/>
        <item x="10"/>
        <item t="default"/>
      </items>
    </pivotField>
    <pivotField dataField="1" showAll="0"/>
    <pivotField numFmtId="165" showAll="0"/>
    <pivotField numFmtId="165" showAll="0"/>
    <pivotField numFmtId="165" showAll="0"/>
    <pivotField dataField="1" numFmtId="165" showAll="0"/>
    <pivotField numFmtId="165" showAll="0"/>
    <pivotField showAll="0">
      <items count="15">
        <item x="0"/>
        <item x="1"/>
        <item x="2"/>
        <item x="3"/>
        <item x="4"/>
        <item x="5"/>
        <item x="6"/>
        <item x="7"/>
        <item x="8"/>
        <item x="9"/>
        <item x="10"/>
        <item x="11"/>
        <item x="12"/>
        <item x="13"/>
        <item t="default"/>
      </items>
    </pivotField>
  </pivotFields>
  <rowFields count="1">
    <field x="5"/>
  </rowFields>
  <rowItems count="15">
    <i>
      <x/>
    </i>
    <i>
      <x v="1"/>
    </i>
    <i>
      <x v="2"/>
    </i>
    <i>
      <x v="3"/>
    </i>
    <i>
      <x v="4"/>
    </i>
    <i>
      <x v="5"/>
    </i>
    <i>
      <x v="6"/>
    </i>
    <i>
      <x v="7"/>
    </i>
    <i>
      <x v="8"/>
    </i>
    <i>
      <x v="9"/>
    </i>
    <i>
      <x v="10"/>
    </i>
    <i>
      <x v="11"/>
    </i>
    <i>
      <x v="12"/>
    </i>
    <i>
      <x v="13"/>
    </i>
    <i t="grand">
      <x/>
    </i>
  </rowItems>
  <colFields count="1">
    <field x="-2"/>
  </colFields>
  <colItems count="2">
    <i>
      <x/>
    </i>
    <i i="1">
      <x v="1"/>
    </i>
  </colItems>
  <dataFields count="2">
    <dataField name=" Revenue" fld="10" baseField="0" baseItem="0"/>
    <dataField name=" Qty" fld="6"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749EBC-3E64-4880-89B5-C81DC04B924D}" name="Cost and Revenue by Category" cacheId="0"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3">
  <location ref="A3:C7" firstHeaderRow="0" firstDataRow="1" firstDataCol="1"/>
  <pivotFields count="13">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items count="7">
        <item x="5"/>
        <item x="4"/>
        <item x="1"/>
        <item x="3"/>
        <item x="0"/>
        <item x="2"/>
        <item t="default"/>
      </items>
    </pivotField>
    <pivotField axis="axisRow" showAll="0">
      <items count="4">
        <item x="0"/>
        <item x="1"/>
        <item x="2"/>
        <item t="default"/>
      </items>
    </pivotField>
    <pivotField showAll="0"/>
    <pivotField showAll="0"/>
    <pivotField showAll="0"/>
    <pivotField showAll="0"/>
    <pivotField dataField="1" numFmtId="165" showAll="0"/>
    <pivotField dataField="1" numFmtId="165" showAll="0"/>
    <pivotField numFmtId="165" showAll="0"/>
    <pivotField showAll="0">
      <items count="15">
        <item x="0"/>
        <item x="1"/>
        <item x="2"/>
        <item x="3"/>
        <item x="4"/>
        <item x="5"/>
        <item x="6"/>
        <item x="7"/>
        <item x="8"/>
        <item x="9"/>
        <item x="10"/>
        <item x="11"/>
        <item x="12"/>
        <item x="13"/>
        <item t="default"/>
      </items>
    </pivotField>
  </pivotFields>
  <rowFields count="1">
    <field x="4"/>
  </rowFields>
  <rowItems count="4">
    <i>
      <x/>
    </i>
    <i>
      <x v="1"/>
    </i>
    <i>
      <x v="2"/>
    </i>
    <i t="grand">
      <x/>
    </i>
  </rowItems>
  <colFields count="1">
    <field x="-2"/>
  </colFields>
  <colItems count="2">
    <i>
      <x/>
    </i>
    <i i="1">
      <x v="1"/>
    </i>
  </colItems>
  <dataFields count="2">
    <dataField name=" Cost" fld="9" baseField="0" baseItem="0"/>
    <dataField name=" Revenue" fld="10" baseField="0" baseItem="0"/>
  </dataFields>
  <chartFormats count="2">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E6E46D-23A4-4669-BBB6-9C9E2E194C09}" name="PivotTable4" cacheId="0"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location ref="F3:I4" firstHeaderRow="0" firstDataRow="1" firstDataCol="0"/>
  <pivotFields count="13">
    <pivotField numFmtId="16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items count="7">
        <item x="5"/>
        <item x="4"/>
        <item x="1"/>
        <item x="3"/>
        <item x="0"/>
        <item x="2"/>
        <item t="default"/>
      </items>
    </pivotField>
    <pivotField showAll="0"/>
    <pivotField showAll="0"/>
    <pivotField dataField="1" showAll="0"/>
    <pivotField numFmtId="165" showAll="0"/>
    <pivotField numFmtId="165" showAll="0"/>
    <pivotField dataField="1" numFmtId="165" showAll="0"/>
    <pivotField dataField="1" numFmtId="165" showAll="0"/>
    <pivotField dataField="1" numFmtId="165" showAll="0"/>
    <pivotField showAll="0" defaultSubtotal="0"/>
  </pivotFields>
  <rowItems count="1">
    <i/>
  </rowItems>
  <colFields count="1">
    <field x="-2"/>
  </colFields>
  <colItems count="4">
    <i>
      <x/>
    </i>
    <i i="1">
      <x v="1"/>
    </i>
    <i i="2">
      <x v="2"/>
    </i>
    <i i="3">
      <x v="3"/>
    </i>
  </colItems>
  <dataFields count="4">
    <dataField name="Sum of Cost" fld="9" baseField="0" baseItem="0"/>
    <dataField name="Sum of Revenue" fld="10" baseField="0" baseItem="0"/>
    <dataField name="Sum of Profit" fld="11" baseField="0" baseItem="0"/>
    <dataField name="Sum of Quantity"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79D34C8-FD80-4E94-A14E-74059627B661}" name="PivotTable3" cacheId="0" applyNumberFormats="0" applyBorderFormats="0" applyFontFormats="0" applyPatternFormats="0" applyAlignmentFormats="0" applyWidthHeightFormats="1" dataCaption="Values" updatedVersion="8" minRefreshableVersion="5" useAutoFormatting="1" rowGrandTotals="0" colGrandTotals="0" itemPrintTitles="1" createdVersion="6" indent="0" showHeaders="0" compact="0" compactData="0" multipleFieldFilters="0">
  <location ref="D20:J24" firstHeaderRow="1" firstDataRow="2" firstDataCol="1"/>
  <pivotFields count="13">
    <pivotField compact="0" numFmtId="164" outline="0" showAll="0" insertBlankRow="1"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compact="0" outline="0" showAll="0" insertBlankRow="1" defaultSubtotal="0"/>
    <pivotField compact="0" outline="0" showAll="0" insertBlankRow="1" defaultSubtotal="0"/>
    <pivotField axis="axisCol" compact="0" outline="0" showAll="0" insertBlankRow="1" defaultSubtotal="0">
      <items count="6">
        <item x="5"/>
        <item x="4"/>
        <item x="1"/>
        <item x="3"/>
        <item x="0"/>
        <item x="2"/>
      </items>
    </pivotField>
    <pivotField axis="axisRow" compact="0" outline="0" showAll="0" insertBlankRow="1" defaultSubtotal="0">
      <items count="3">
        <item x="0"/>
        <item x="1"/>
        <item x="2"/>
      </items>
    </pivotField>
    <pivotField compact="0" outline="0" showAll="0" insertBlankRow="1" defaultSubtotal="0"/>
    <pivotField compact="0" outline="0" showAll="0" insertBlankRow="1" defaultSubtotal="0"/>
    <pivotField compact="0" numFmtId="165" outline="0" showAll="0" insertBlankRow="1" defaultSubtotal="0"/>
    <pivotField compact="0" numFmtId="165" outline="0" showAll="0" insertBlankRow="1" defaultSubtotal="0"/>
    <pivotField compact="0" numFmtId="165" outline="0" showAll="0" insertBlankRow="1" defaultSubtotal="0"/>
    <pivotField compact="0" numFmtId="165" outline="0" showAll="0" insertBlankRow="1" defaultSubtotal="0"/>
    <pivotField dataField="1" compact="0" numFmtId="165" outline="0" showAll="0" insertBlankRow="1" defaultSubtotal="0"/>
    <pivotField compact="0" outline="0" showAll="0" insertBlankRow="1" defaultSubtotal="0">
      <items count="14">
        <item sd="0" x="0"/>
        <item sd="0" x="1"/>
        <item sd="0" x="2"/>
        <item sd="0" x="3"/>
        <item sd="0" x="4"/>
        <item sd="0" x="5"/>
        <item sd="0" x="6"/>
        <item sd="0" x="7"/>
        <item sd="0" x="8"/>
        <item sd="0" x="9"/>
        <item sd="0" x="10"/>
        <item sd="0" x="11"/>
        <item sd="0" x="12"/>
        <item sd="0" x="13"/>
      </items>
    </pivotField>
  </pivotFields>
  <rowFields count="1">
    <field x="4"/>
  </rowFields>
  <rowItems count="3">
    <i>
      <x/>
    </i>
    <i>
      <x v="1"/>
    </i>
    <i>
      <x v="2"/>
    </i>
  </rowItems>
  <colFields count="1">
    <field x="3"/>
  </colFields>
  <colItems count="6">
    <i>
      <x/>
    </i>
    <i>
      <x v="1"/>
    </i>
    <i>
      <x v="2"/>
    </i>
    <i>
      <x v="3"/>
    </i>
    <i>
      <x v="4"/>
    </i>
    <i>
      <x v="5"/>
    </i>
  </colItems>
  <dataFields count="1">
    <dataField name="Profit by State and Category" fld="11" baseField="4" baseItem="0" numFmtId="3"/>
  </dataFields>
  <formats count="10">
    <format dxfId="9">
      <pivotArea type="topRight" dataOnly="0" labelOnly="1" outline="0" fieldPosition="0"/>
    </format>
    <format dxfId="8">
      <pivotArea dataOnly="0" labelOnly="1" fieldPosition="0">
        <references count="1">
          <reference field="3" count="5">
            <x v="1"/>
            <x v="2"/>
            <x v="3"/>
            <x v="4"/>
            <x v="5"/>
          </reference>
        </references>
      </pivotArea>
    </format>
    <format dxfId="7">
      <pivotArea type="topRight" dataOnly="0" labelOnly="1" outline="0" fieldPosition="0"/>
    </format>
    <format dxfId="6">
      <pivotArea type="topRight" dataOnly="0" labelOnly="1" outline="0" fieldPosition="0"/>
    </format>
    <format dxfId="5">
      <pivotArea dataOnly="0" labelOnly="1" fieldPosition="0">
        <references count="1">
          <reference field="3" count="0"/>
        </references>
      </pivotArea>
    </format>
    <format dxfId="4">
      <pivotArea dataOnly="0" labelOnly="1" fieldPosition="0">
        <references count="1">
          <reference field="3" count="0"/>
        </references>
      </pivotArea>
    </format>
    <format dxfId="3">
      <pivotArea outline="0" fieldPosition="0">
        <references count="1">
          <reference field="4294967294" count="1">
            <x v="0"/>
          </reference>
        </references>
      </pivotArea>
    </format>
    <format dxfId="2">
      <pivotArea type="origin" dataOnly="0" labelOnly="1" outline="0" fieldPosition="0"/>
    </format>
    <format dxfId="1">
      <pivotArea type="origin" dataOnly="0" labelOnly="1" outline="0" fieldPosition="0"/>
    </format>
    <format dxfId="0">
      <pivotArea dataOnly="0" labelOnly="1" outline="0" fieldPosition="0">
        <references count="1">
          <reference field="3" count="0"/>
        </references>
      </pivotArea>
    </format>
  </formats>
  <conditionalFormats count="1">
    <conditionalFormat priority="1">
      <pivotAreas count="1">
        <pivotArea type="data" outline="0" collapsedLevelsAreSubtotals="1" fieldPosition="0">
          <references count="1">
            <reference field="4294967294" count="1" selected="0">
              <x v="0"/>
            </reference>
          </references>
        </pivotArea>
      </pivotAreas>
    </conditionalFormat>
  </conditionalFormats>
  <pivotTableStyleInfo name="PivotStyleLight1" showRowHeaders="0" showColHeaders="0"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InsertBlankRowDefault="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908A772E-3D97-4FE0-A25C-45A36904D99F}" sourceName="State">
  <pivotTables>
    <pivotTable tabId="49" name="Cost and Revenue by Category"/>
    <pivotTable tabId="49" name="PivotTable2"/>
    <pivotTable tabId="49" name="PivotTable4"/>
  </pivotTables>
  <data>
    <tabular pivotCacheId="699103758">
      <items count="6">
        <i x="5" s="1"/>
        <i x="4" s="1"/>
        <i x="1" s="1"/>
        <i x="3"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4AE8D85F-42A4-4BF8-8159-259A2747C043}" cache="Slicer_State" caption="State" style="SlicerStyleLight (Borderless)"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2D2273B-FC8B-4D9B-89D1-7D711EA44109}" name="Sales" displayName="Sales" ref="A1:L2140" totalsRowShown="0" headerRowDxfId="16">
  <autoFilter ref="A1:L2140" xr:uid="{D9EAA610-AD68-435F-97DB-9FB168CA8E1F}"/>
  <tableColumns count="12">
    <tableColumn id="1" xr3:uid="{B4C311A7-6BF7-451E-917B-633EB4D43AC6}" name="Date" dataDxfId="15"/>
    <tableColumn id="4" xr3:uid="{15C101A1-4EBD-4E05-ACD3-27E3B41D767D}" name="Customer Age"/>
    <tableColumn id="6" xr3:uid="{29253907-10CC-4F41-8B21-60C39F9B5752}" name="Country"/>
    <tableColumn id="7" xr3:uid="{7ACF748A-35DA-4BB9-9CDB-05B7277F2ACC}" name="State"/>
    <tableColumn id="8" xr3:uid="{445C5D11-A3E5-4CFE-B5EE-BD3CEEE1D473}" name="Product Category"/>
    <tableColumn id="9" xr3:uid="{D6190B94-C6E9-47A7-9528-000603E68E80}" name="Sub Category"/>
    <tableColumn id="10" xr3:uid="{EE672FE9-341E-4601-AC74-CB8A303543FA}" name="Quantity"/>
    <tableColumn id="11" xr3:uid="{FBA093A9-8D4A-42EA-B6E6-38F0F25E54A7}" name="Unit Cost" dataDxfId="14" dataCellStyle="Currency"/>
    <tableColumn id="12" xr3:uid="{07974E60-548C-42F6-8F87-DB076D8CDAFF}" name="Unit Price" dataDxfId="13" dataCellStyle="Currency"/>
    <tableColumn id="13" xr3:uid="{0DE493A5-F354-4805-AFA8-5A70FDC5BA08}" name="Cost" dataDxfId="12" dataCellStyle="Currency">
      <calculatedColumnFormula>Sales[[#This Row],[Quantity]]*Sales[[#This Row],[Unit Cost]]</calculatedColumnFormula>
    </tableColumn>
    <tableColumn id="14" xr3:uid="{7CF73953-CD06-49FC-B0B5-727E867B7EDE}" name="Revenue" dataDxfId="11" dataCellStyle="Currency">
      <calculatedColumnFormula>Sales[[#This Row],[Quantity]]*Sales[[#This Row],[Unit Price]]</calculatedColumnFormula>
    </tableColumn>
    <tableColumn id="15" xr3:uid="{5EB7C733-762E-4C5B-8E9C-BE461B65B835}" name="Profit" dataDxfId="10" dataCellStyle="Currency">
      <calculatedColumnFormula>Sales[[#This Row],[Revenue]]-Sales[[#This Row],[Cost]]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46E7C99B-B976-4DA8-B6A8-79E52B19AC9E}" sourceName="Date">
  <pivotTables>
    <pivotTable tabId="49" name="Cost and Revenue by Category"/>
    <pivotTable tabId="50" name="PivotTable3"/>
    <pivotTable tabId="49" name="PivotTable2"/>
    <pivotTable tabId="49" name="PivotTable4"/>
  </pivotTables>
  <state minimalRefreshVersion="6" lastRefreshVersion="6" pivotCacheId="699103758" filterType="unknown">
    <bounds startDate="2015-01-01T00:00:00" endDate="2017-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B3065DB7-5DC3-4A06-8E87-D7966B583A05}" cache="NativeTimeline_Date" caption="Date" level="1" selectionLevel="1" scrollPosition="2015-01-01T00:00:00" style="TimeSlicerStyleLight (Borderless)"/>
</timelines>
</file>

<file path=xl/worksheets/_rels/sheet1.xml.rels><?xml version="1.0" encoding="UTF-8" standalone="yes"?>
<Relationships xmlns="http://schemas.openxmlformats.org/package/2006/relationships"><Relationship Id="rId2" Type="http://schemas.openxmlformats.org/officeDocument/2006/relationships/hyperlink" Target="https://github.com/NajiElKotob/AwesomeMSO/tree/master/Excel/Labs" TargetMode="External"/><Relationship Id="rId1" Type="http://schemas.openxmlformats.org/officeDocument/2006/relationships/hyperlink" Target="https://github.com/NajiElKotob/awesomemso"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4.xml"/><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C6565B-7B42-4E05-8216-B7E904991F1E}">
  <dimension ref="B2:C12"/>
  <sheetViews>
    <sheetView showGridLines="0" showRowColHeaders="0" tabSelected="1" workbookViewId="0">
      <selection activeCell="H24" sqref="H24"/>
    </sheetView>
  </sheetViews>
  <sheetFormatPr defaultColWidth="8.90625" defaultRowHeight="14.5" x14ac:dyDescent="0.35"/>
  <cols>
    <col min="1" max="1" width="8.90625" style="7"/>
    <col min="2" max="2" width="17.453125" style="7" customWidth="1"/>
    <col min="3" max="16384" width="8.90625" style="7"/>
  </cols>
  <sheetData>
    <row r="2" spans="2:3" ht="44.5" x14ac:dyDescent="0.85">
      <c r="B2" s="6" t="s">
        <v>62</v>
      </c>
    </row>
    <row r="4" spans="2:3" ht="18.5" x14ac:dyDescent="0.45">
      <c r="B4" s="8" t="s">
        <v>36</v>
      </c>
    </row>
    <row r="5" spans="2:3" x14ac:dyDescent="0.35">
      <c r="B5" s="9" t="s">
        <v>61</v>
      </c>
    </row>
    <row r="8" spans="2:3" x14ac:dyDescent="0.35">
      <c r="B8" s="10" t="s">
        <v>37</v>
      </c>
      <c r="C8" s="11" t="s">
        <v>38</v>
      </c>
    </row>
    <row r="9" spans="2:3" x14ac:dyDescent="0.35">
      <c r="B9" s="10" t="s">
        <v>39</v>
      </c>
      <c r="C9" s="11" t="s">
        <v>40</v>
      </c>
    </row>
    <row r="10" spans="2:3" x14ac:dyDescent="0.35">
      <c r="B10" s="10"/>
      <c r="C10" s="11"/>
    </row>
    <row r="11" spans="2:3" x14ac:dyDescent="0.35">
      <c r="B11" s="10"/>
      <c r="C11" s="11"/>
    </row>
    <row r="12" spans="2:3" x14ac:dyDescent="0.35">
      <c r="B12" s="10"/>
      <c r="C12" s="11"/>
    </row>
  </sheetData>
  <hyperlinks>
    <hyperlink ref="C8" r:id="rId1" location="excel" xr:uid="{104283EA-FECA-4CAE-8A6E-448E970A8394}"/>
    <hyperlink ref="C9" r:id="rId2" xr:uid="{451D5288-B19B-43AE-A4EF-7275203BA48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43813-4A00-4EC0-8131-00E5C614EECF}">
  <dimension ref="A1:B10"/>
  <sheetViews>
    <sheetView workbookViewId="0">
      <selection activeCell="E12" sqref="E12"/>
    </sheetView>
  </sheetViews>
  <sheetFormatPr defaultRowHeight="14.5" x14ac:dyDescent="0.35"/>
  <cols>
    <col min="1" max="1" width="4.90625" customWidth="1"/>
  </cols>
  <sheetData>
    <row r="1" spans="1:2" ht="21" x14ac:dyDescent="0.5">
      <c r="A1" s="24" t="s">
        <v>56</v>
      </c>
    </row>
    <row r="3" spans="1:2" ht="15.5" x14ac:dyDescent="0.35">
      <c r="A3" s="23" t="s">
        <v>55</v>
      </c>
    </row>
    <row r="4" spans="1:2" x14ac:dyDescent="0.35">
      <c r="A4" s="25">
        <v>1</v>
      </c>
      <c r="B4" t="s">
        <v>59</v>
      </c>
    </row>
    <row r="5" spans="1:2" x14ac:dyDescent="0.35">
      <c r="A5" s="25">
        <v>2</v>
      </c>
      <c r="B5" t="s">
        <v>47</v>
      </c>
    </row>
    <row r="6" spans="1:2" x14ac:dyDescent="0.35">
      <c r="A6" s="25">
        <v>3</v>
      </c>
      <c r="B6" t="s">
        <v>60</v>
      </c>
    </row>
    <row r="7" spans="1:2" x14ac:dyDescent="0.35">
      <c r="A7" s="25">
        <v>4</v>
      </c>
      <c r="B7" t="s">
        <v>51</v>
      </c>
    </row>
    <row r="9" spans="1:2" ht="15.5" x14ac:dyDescent="0.35">
      <c r="A9" s="23" t="s">
        <v>57</v>
      </c>
    </row>
    <row r="10" spans="1:2" x14ac:dyDescent="0.35">
      <c r="A10" s="25">
        <v>1</v>
      </c>
      <c r="B10" t="s">
        <v>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061722-C74B-43BC-ACCA-47DA088E34A7}">
  <dimension ref="A1:M2140"/>
  <sheetViews>
    <sheetView zoomScaleNormal="100" workbookViewId="0">
      <selection activeCell="B6" sqref="B6"/>
    </sheetView>
  </sheetViews>
  <sheetFormatPr defaultRowHeight="14.5" x14ac:dyDescent="0.35"/>
  <cols>
    <col min="1" max="1" width="17.36328125" style="1" bestFit="1" customWidth="1"/>
    <col min="2" max="2" width="11.81640625" customWidth="1"/>
    <col min="3" max="3" width="11.54296875" bestFit="1" customWidth="1"/>
    <col min="4" max="4" width="9.6328125" customWidth="1"/>
    <col min="5" max="5" width="11.453125" bestFit="1" customWidth="1"/>
    <col min="6" max="6" width="17.54296875" customWidth="1"/>
    <col min="7" max="7" width="14.08984375" customWidth="1"/>
    <col min="8" max="8" width="10.1796875" customWidth="1"/>
    <col min="9" max="9" width="10.54296875" style="2" customWidth="1"/>
    <col min="10" max="10" width="11" style="2" customWidth="1"/>
    <col min="11" max="11" width="10.08984375" style="2" bestFit="1" customWidth="1"/>
    <col min="12" max="12" width="10.1796875" style="2" customWidth="1"/>
    <col min="13" max="13" width="9" style="2" bestFit="1" customWidth="1"/>
  </cols>
  <sheetData>
    <row r="1" spans="1:13" s="4" customFormat="1" ht="29" x14ac:dyDescent="0.35">
      <c r="A1" s="3" t="s">
        <v>1</v>
      </c>
      <c r="B1" s="4" t="s">
        <v>2</v>
      </c>
      <c r="C1" s="4" t="s">
        <v>3</v>
      </c>
      <c r="D1" s="4" t="s">
        <v>4</v>
      </c>
      <c r="E1" s="4" t="s">
        <v>5</v>
      </c>
      <c r="F1" s="4" t="s">
        <v>6</v>
      </c>
      <c r="G1" s="4" t="s">
        <v>7</v>
      </c>
      <c r="H1" s="5" t="s">
        <v>8</v>
      </c>
      <c r="I1" s="5" t="s">
        <v>9</v>
      </c>
      <c r="J1" s="5" t="s">
        <v>10</v>
      </c>
      <c r="K1" s="5" t="s">
        <v>11</v>
      </c>
      <c r="L1" s="5" t="s">
        <v>12</v>
      </c>
    </row>
    <row r="2" spans="1:13" x14ac:dyDescent="0.35">
      <c r="A2" s="1">
        <v>42248</v>
      </c>
      <c r="B2">
        <v>36</v>
      </c>
      <c r="C2" t="s">
        <v>13</v>
      </c>
      <c r="D2" t="s">
        <v>14</v>
      </c>
      <c r="E2" t="s">
        <v>0</v>
      </c>
      <c r="F2" t="s">
        <v>15</v>
      </c>
      <c r="G2">
        <v>1</v>
      </c>
      <c r="H2" s="2">
        <v>812</v>
      </c>
      <c r="I2" s="2">
        <v>1071</v>
      </c>
      <c r="J2" s="2">
        <f>Sales[[#This Row],[Quantity]]*Sales[[#This Row],[Unit Cost]]</f>
        <v>812</v>
      </c>
      <c r="K2" s="2">
        <f>Sales[[#This Row],[Quantity]]*Sales[[#This Row],[Unit Price]]</f>
        <v>1071</v>
      </c>
      <c r="L2" s="2">
        <f>Sales[[#This Row],[Revenue]]-Sales[[#This Row],[Cost]]</f>
        <v>259</v>
      </c>
      <c r="M2"/>
    </row>
    <row r="3" spans="1:13" x14ac:dyDescent="0.35">
      <c r="A3" s="1">
        <v>42248</v>
      </c>
      <c r="B3">
        <v>36</v>
      </c>
      <c r="C3" t="s">
        <v>13</v>
      </c>
      <c r="D3" t="s">
        <v>14</v>
      </c>
      <c r="E3" t="s">
        <v>0</v>
      </c>
      <c r="F3" t="s">
        <v>15</v>
      </c>
      <c r="G3">
        <v>1</v>
      </c>
      <c r="H3" s="2">
        <v>60</v>
      </c>
      <c r="I3" s="2">
        <v>84</v>
      </c>
      <c r="J3" s="2">
        <v>90</v>
      </c>
      <c r="K3" s="2">
        <f>Sales[[#This Row],[Quantity]]*Sales[[#This Row],[Unit Price]]</f>
        <v>84</v>
      </c>
      <c r="L3" s="2">
        <f>Sales[[#This Row],[Revenue]]-Sales[[#This Row],[Cost]]</f>
        <v>-6</v>
      </c>
      <c r="M3"/>
    </row>
    <row r="4" spans="1:13" x14ac:dyDescent="0.35">
      <c r="A4" s="1">
        <v>42320</v>
      </c>
      <c r="B4">
        <v>36</v>
      </c>
      <c r="C4" t="s">
        <v>13</v>
      </c>
      <c r="D4" t="s">
        <v>16</v>
      </c>
      <c r="E4" t="s">
        <v>0</v>
      </c>
      <c r="F4" t="s">
        <v>15</v>
      </c>
      <c r="G4">
        <v>2</v>
      </c>
      <c r="H4" s="2">
        <v>57.5</v>
      </c>
      <c r="I4" s="2">
        <v>78.5</v>
      </c>
      <c r="J4" s="2">
        <f>Sales[[#This Row],[Quantity]]*Sales[[#This Row],[Unit Cost]]</f>
        <v>115</v>
      </c>
      <c r="K4" s="2">
        <f>Sales[[#This Row],[Quantity]]*Sales[[#This Row],[Unit Price]]</f>
        <v>157</v>
      </c>
      <c r="L4" s="2">
        <f>Sales[[#This Row],[Revenue]]-Sales[[#This Row],[Cost]]</f>
        <v>42</v>
      </c>
      <c r="M4"/>
    </row>
    <row r="5" spans="1:13" x14ac:dyDescent="0.35">
      <c r="A5" s="1">
        <v>42320</v>
      </c>
      <c r="B5">
        <v>36</v>
      </c>
      <c r="C5" t="s">
        <v>13</v>
      </c>
      <c r="D5" t="s">
        <v>16</v>
      </c>
      <c r="E5" t="s">
        <v>0</v>
      </c>
      <c r="F5" t="s">
        <v>15</v>
      </c>
      <c r="G5">
        <v>2</v>
      </c>
      <c r="H5" s="2">
        <v>390</v>
      </c>
      <c r="I5" s="2">
        <v>383</v>
      </c>
      <c r="J5" s="2">
        <f>Sales[[#This Row],[Quantity]]*Sales[[#This Row],[Unit Cost]]</f>
        <v>780</v>
      </c>
      <c r="K5" s="2">
        <f>Sales[[#This Row],[Quantity]]*Sales[[#This Row],[Unit Price]]</f>
        <v>766</v>
      </c>
      <c r="L5" s="2">
        <f>Sales[[#This Row],[Revenue]]-Sales[[#This Row],[Cost]]</f>
        <v>-14</v>
      </c>
      <c r="M5"/>
    </row>
    <row r="6" spans="1:13" x14ac:dyDescent="0.35">
      <c r="A6" s="1">
        <v>42238</v>
      </c>
      <c r="B6">
        <v>36</v>
      </c>
      <c r="C6" t="s">
        <v>13</v>
      </c>
      <c r="D6" t="s">
        <v>16</v>
      </c>
      <c r="E6" t="s">
        <v>0</v>
      </c>
      <c r="F6" t="s">
        <v>15</v>
      </c>
      <c r="G6">
        <v>3</v>
      </c>
      <c r="H6" s="2">
        <v>35</v>
      </c>
      <c r="I6" s="2">
        <v>48</v>
      </c>
      <c r="J6" s="2">
        <f>Sales[[#This Row],[Quantity]]*Sales[[#This Row],[Unit Cost]]</f>
        <v>105</v>
      </c>
      <c r="K6" s="2">
        <f>Sales[[#This Row],[Quantity]]*Sales[[#This Row],[Unit Price]]</f>
        <v>144</v>
      </c>
      <c r="L6" s="2">
        <f>Sales[[#This Row],[Revenue]]-Sales[[#This Row],[Cost]]</f>
        <v>39</v>
      </c>
      <c r="M6"/>
    </row>
    <row r="7" spans="1:13" x14ac:dyDescent="0.35">
      <c r="A7" s="1">
        <v>42326</v>
      </c>
      <c r="B7">
        <v>35</v>
      </c>
      <c r="C7" t="s">
        <v>13</v>
      </c>
      <c r="D7" t="s">
        <v>17</v>
      </c>
      <c r="E7" t="s">
        <v>0</v>
      </c>
      <c r="F7" t="s">
        <v>15</v>
      </c>
      <c r="G7">
        <v>1</v>
      </c>
      <c r="H7" s="2">
        <v>112</v>
      </c>
      <c r="I7" s="2">
        <v>149</v>
      </c>
      <c r="J7" s="2">
        <f>Sales[[#This Row],[Quantity]]*Sales[[#This Row],[Unit Cost]]</f>
        <v>112</v>
      </c>
      <c r="K7" s="2">
        <f>Sales[[#This Row],[Quantity]]*Sales[[#This Row],[Unit Price]]</f>
        <v>149</v>
      </c>
      <c r="L7" s="2">
        <f>Sales[[#This Row],[Revenue]]-Sales[[#This Row],[Cost]]</f>
        <v>37</v>
      </c>
      <c r="M7"/>
    </row>
    <row r="8" spans="1:13" x14ac:dyDescent="0.35">
      <c r="A8" s="1">
        <v>42326</v>
      </c>
      <c r="B8">
        <v>35</v>
      </c>
      <c r="C8" t="s">
        <v>13</v>
      </c>
      <c r="D8" t="s">
        <v>17</v>
      </c>
      <c r="E8" t="s">
        <v>0</v>
      </c>
      <c r="F8" t="s">
        <v>15</v>
      </c>
      <c r="G8">
        <v>1</v>
      </c>
      <c r="H8" s="2">
        <v>625</v>
      </c>
      <c r="I8" s="2">
        <v>868</v>
      </c>
      <c r="J8" s="2">
        <f>Sales[[#This Row],[Quantity]]*Sales[[#This Row],[Unit Cost]]</f>
        <v>625</v>
      </c>
      <c r="K8" s="2">
        <f>Sales[[#This Row],[Quantity]]*Sales[[#This Row],[Unit Price]]</f>
        <v>868</v>
      </c>
      <c r="L8" s="2">
        <f>Sales[[#This Row],[Revenue]]-Sales[[#This Row],[Cost]]</f>
        <v>243</v>
      </c>
      <c r="M8"/>
    </row>
    <row r="9" spans="1:13" x14ac:dyDescent="0.35">
      <c r="A9" s="1">
        <v>42309</v>
      </c>
      <c r="B9">
        <v>35</v>
      </c>
      <c r="C9" t="s">
        <v>13</v>
      </c>
      <c r="D9" t="s">
        <v>17</v>
      </c>
      <c r="E9" t="s">
        <v>0</v>
      </c>
      <c r="F9" t="s">
        <v>18</v>
      </c>
      <c r="G9">
        <v>3</v>
      </c>
      <c r="H9" s="2">
        <v>221.67</v>
      </c>
      <c r="I9" s="2">
        <v>323</v>
      </c>
      <c r="J9" s="2">
        <f>Sales[[#This Row],[Quantity]]*Sales[[#This Row],[Unit Cost]]</f>
        <v>665.01</v>
      </c>
      <c r="K9" s="2">
        <f>Sales[[#This Row],[Quantity]]*Sales[[#This Row],[Unit Price]]</f>
        <v>969</v>
      </c>
      <c r="L9" s="2">
        <f>Sales[[#This Row],[Revenue]]-Sales[[#This Row],[Cost]]</f>
        <v>303.99</v>
      </c>
      <c r="M9"/>
    </row>
    <row r="10" spans="1:13" x14ac:dyDescent="0.35">
      <c r="A10" s="1">
        <v>42309</v>
      </c>
      <c r="B10">
        <v>35</v>
      </c>
      <c r="C10" t="s">
        <v>13</v>
      </c>
      <c r="D10" t="s">
        <v>17</v>
      </c>
      <c r="E10" t="s">
        <v>0</v>
      </c>
      <c r="F10" t="s">
        <v>15</v>
      </c>
      <c r="G10">
        <v>1</v>
      </c>
      <c r="H10" s="2">
        <v>100</v>
      </c>
      <c r="I10" s="2">
        <v>139</v>
      </c>
      <c r="J10" s="2">
        <v>145</v>
      </c>
      <c r="K10" s="2">
        <f>Sales[[#This Row],[Quantity]]*Sales[[#This Row],[Unit Price]]</f>
        <v>139</v>
      </c>
      <c r="L10" s="2">
        <f>Sales[[#This Row],[Revenue]]-Sales[[#This Row],[Cost]]</f>
        <v>-6</v>
      </c>
      <c r="M10"/>
    </row>
    <row r="11" spans="1:13" x14ac:dyDescent="0.35">
      <c r="A11" s="1">
        <v>42301</v>
      </c>
      <c r="B11">
        <v>35</v>
      </c>
      <c r="C11" t="s">
        <v>13</v>
      </c>
      <c r="D11" t="s">
        <v>17</v>
      </c>
      <c r="E11" t="s">
        <v>0</v>
      </c>
      <c r="F11" t="s">
        <v>18</v>
      </c>
      <c r="G11">
        <v>1</v>
      </c>
      <c r="H11" s="2">
        <v>490</v>
      </c>
      <c r="I11" s="2">
        <v>657</v>
      </c>
      <c r="J11" s="2">
        <f>Sales[[#This Row],[Quantity]]*Sales[[#This Row],[Unit Cost]]</f>
        <v>490</v>
      </c>
      <c r="K11" s="2">
        <f>Sales[[#This Row],[Quantity]]*Sales[[#This Row],[Unit Price]]</f>
        <v>657</v>
      </c>
      <c r="L11" s="2">
        <f>Sales[[#This Row],[Revenue]]-Sales[[#This Row],[Cost]]</f>
        <v>167</v>
      </c>
      <c r="M11"/>
    </row>
    <row r="12" spans="1:13" x14ac:dyDescent="0.35">
      <c r="A12" s="1">
        <v>42301</v>
      </c>
      <c r="B12">
        <v>35</v>
      </c>
      <c r="C12" t="s">
        <v>13</v>
      </c>
      <c r="D12" t="s">
        <v>17</v>
      </c>
      <c r="E12" t="s">
        <v>0</v>
      </c>
      <c r="F12" t="s">
        <v>15</v>
      </c>
      <c r="G12">
        <v>3</v>
      </c>
      <c r="H12" s="2">
        <v>23.33</v>
      </c>
      <c r="I12" s="2">
        <v>31</v>
      </c>
      <c r="J12" s="2">
        <f>Sales[[#This Row],[Quantity]]*Sales[[#This Row],[Unit Cost]]</f>
        <v>69.989999999999995</v>
      </c>
      <c r="K12" s="2">
        <f>Sales[[#This Row],[Quantity]]*Sales[[#This Row],[Unit Price]]</f>
        <v>93</v>
      </c>
      <c r="L12" s="2">
        <f>Sales[[#This Row],[Revenue]]-Sales[[#This Row],[Cost]]</f>
        <v>23.010000000000005</v>
      </c>
      <c r="M12"/>
    </row>
    <row r="13" spans="1:13" x14ac:dyDescent="0.35">
      <c r="A13" s="1">
        <v>42301</v>
      </c>
      <c r="B13">
        <v>35</v>
      </c>
      <c r="C13" t="s">
        <v>13</v>
      </c>
      <c r="D13" t="s">
        <v>17</v>
      </c>
      <c r="E13" t="s">
        <v>0</v>
      </c>
      <c r="F13" t="s">
        <v>15</v>
      </c>
      <c r="G13">
        <v>1</v>
      </c>
      <c r="H13" s="2">
        <v>638</v>
      </c>
      <c r="I13" s="2">
        <v>865</v>
      </c>
      <c r="J13" s="2">
        <f>Sales[[#This Row],[Quantity]]*Sales[[#This Row],[Unit Cost]]</f>
        <v>638</v>
      </c>
      <c r="K13" s="2">
        <f>Sales[[#This Row],[Quantity]]*Sales[[#This Row],[Unit Price]]</f>
        <v>865</v>
      </c>
      <c r="L13" s="2">
        <f>Sales[[#This Row],[Revenue]]-Sales[[#This Row],[Cost]]</f>
        <v>227</v>
      </c>
      <c r="M13"/>
    </row>
    <row r="14" spans="1:13" x14ac:dyDescent="0.35">
      <c r="A14" s="1">
        <v>42282</v>
      </c>
      <c r="B14">
        <v>35</v>
      </c>
      <c r="C14" t="s">
        <v>13</v>
      </c>
      <c r="D14" t="s">
        <v>14</v>
      </c>
      <c r="E14" t="s">
        <v>0</v>
      </c>
      <c r="F14" t="s">
        <v>18</v>
      </c>
      <c r="G14">
        <v>1</v>
      </c>
      <c r="H14" s="2">
        <v>840</v>
      </c>
      <c r="I14" s="2">
        <v>1048</v>
      </c>
      <c r="J14" s="2">
        <f>Sales[[#This Row],[Quantity]]*Sales[[#This Row],[Unit Cost]]</f>
        <v>840</v>
      </c>
      <c r="K14" s="2">
        <f>Sales[[#This Row],[Quantity]]*Sales[[#This Row],[Unit Price]]</f>
        <v>1048</v>
      </c>
      <c r="L14" s="2">
        <f>Sales[[#This Row],[Revenue]]-Sales[[#This Row],[Cost]]</f>
        <v>208</v>
      </c>
      <c r="M14"/>
    </row>
    <row r="15" spans="1:13" x14ac:dyDescent="0.35">
      <c r="A15" s="1">
        <v>42282</v>
      </c>
      <c r="B15">
        <v>35</v>
      </c>
      <c r="C15" t="s">
        <v>13</v>
      </c>
      <c r="D15" t="s">
        <v>14</v>
      </c>
      <c r="E15" t="s">
        <v>0</v>
      </c>
      <c r="F15" t="s">
        <v>15</v>
      </c>
      <c r="G15">
        <v>3</v>
      </c>
      <c r="H15" s="2">
        <v>203</v>
      </c>
      <c r="I15" s="2">
        <v>264.66666666666669</v>
      </c>
      <c r="J15" s="2">
        <f>Sales[[#This Row],[Quantity]]*Sales[[#This Row],[Unit Cost]]</f>
        <v>609</v>
      </c>
      <c r="K15" s="2">
        <f>Sales[[#This Row],[Quantity]]*Sales[[#This Row],[Unit Price]]</f>
        <v>794</v>
      </c>
      <c r="L15" s="2">
        <f>Sales[[#This Row],[Revenue]]-Sales[[#This Row],[Cost]]</f>
        <v>185</v>
      </c>
      <c r="M15"/>
    </row>
    <row r="16" spans="1:13" x14ac:dyDescent="0.35">
      <c r="A16" s="1">
        <v>42282</v>
      </c>
      <c r="B16">
        <v>35</v>
      </c>
      <c r="C16" t="s">
        <v>13</v>
      </c>
      <c r="D16" t="s">
        <v>14</v>
      </c>
      <c r="E16" t="s">
        <v>0</v>
      </c>
      <c r="F16" t="s">
        <v>15</v>
      </c>
      <c r="G16">
        <v>2</v>
      </c>
      <c r="H16" s="2">
        <v>42.5</v>
      </c>
      <c r="I16" s="2">
        <v>61.5</v>
      </c>
      <c r="J16" s="2">
        <f>Sales[[#This Row],[Quantity]]*Sales[[#This Row],[Unit Cost]]</f>
        <v>85</v>
      </c>
      <c r="K16" s="2">
        <f>Sales[[#This Row],[Quantity]]*Sales[[#This Row],[Unit Price]]</f>
        <v>123</v>
      </c>
      <c r="L16" s="2">
        <f>Sales[[#This Row],[Revenue]]-Sales[[#This Row],[Cost]]</f>
        <v>38</v>
      </c>
      <c r="M16"/>
    </row>
    <row r="17" spans="1:13" x14ac:dyDescent="0.35">
      <c r="A17" s="1">
        <v>42195</v>
      </c>
      <c r="B17">
        <v>35</v>
      </c>
      <c r="C17" t="s">
        <v>13</v>
      </c>
      <c r="D17" t="s">
        <v>14</v>
      </c>
      <c r="E17" t="s">
        <v>0</v>
      </c>
      <c r="F17" t="s">
        <v>18</v>
      </c>
      <c r="G17">
        <v>1</v>
      </c>
      <c r="H17" s="2">
        <v>1050</v>
      </c>
      <c r="I17" s="2">
        <v>1513</v>
      </c>
      <c r="J17" s="2">
        <f>Sales[[#This Row],[Quantity]]*Sales[[#This Row],[Unit Cost]]</f>
        <v>1050</v>
      </c>
      <c r="K17" s="2">
        <f>Sales[[#This Row],[Quantity]]*Sales[[#This Row],[Unit Price]]</f>
        <v>1513</v>
      </c>
      <c r="L17" s="2">
        <f>Sales[[#This Row],[Revenue]]-Sales[[#This Row],[Cost]]</f>
        <v>463</v>
      </c>
      <c r="M17"/>
    </row>
    <row r="18" spans="1:13" x14ac:dyDescent="0.35">
      <c r="A18" s="1">
        <v>42351</v>
      </c>
      <c r="B18">
        <v>22</v>
      </c>
      <c r="C18" t="s">
        <v>13</v>
      </c>
      <c r="D18" t="s">
        <v>14</v>
      </c>
      <c r="E18" t="s">
        <v>0</v>
      </c>
      <c r="F18" t="s">
        <v>15</v>
      </c>
      <c r="G18">
        <v>3</v>
      </c>
      <c r="H18" s="2">
        <v>40</v>
      </c>
      <c r="I18" s="2">
        <v>50.333333333333336</v>
      </c>
      <c r="J18" s="2">
        <f>Sales[[#This Row],[Quantity]]*Sales[[#This Row],[Unit Cost]]</f>
        <v>120</v>
      </c>
      <c r="K18" s="2">
        <f>Sales[[#This Row],[Quantity]]*Sales[[#This Row],[Unit Price]]</f>
        <v>151</v>
      </c>
      <c r="L18" s="2">
        <f>Sales[[#This Row],[Revenue]]-Sales[[#This Row],[Cost]]</f>
        <v>31</v>
      </c>
      <c r="M18"/>
    </row>
    <row r="19" spans="1:13" x14ac:dyDescent="0.35">
      <c r="A19" s="1">
        <v>42351</v>
      </c>
      <c r="B19">
        <v>22</v>
      </c>
      <c r="C19" t="s">
        <v>13</v>
      </c>
      <c r="D19" t="s">
        <v>14</v>
      </c>
      <c r="E19" t="s">
        <v>0</v>
      </c>
      <c r="F19" t="s">
        <v>15</v>
      </c>
      <c r="G19">
        <v>3</v>
      </c>
      <c r="H19" s="2">
        <v>83.33</v>
      </c>
      <c r="I19" s="2">
        <v>117.33333333333333</v>
      </c>
      <c r="J19" s="2">
        <f>Sales[[#This Row],[Quantity]]*Sales[[#This Row],[Unit Cost]]</f>
        <v>249.99</v>
      </c>
      <c r="K19" s="2">
        <f>Sales[[#This Row],[Quantity]]*Sales[[#This Row],[Unit Price]]</f>
        <v>352</v>
      </c>
      <c r="L19" s="2">
        <f>Sales[[#This Row],[Revenue]]-Sales[[#This Row],[Cost]]</f>
        <v>102.00999999999999</v>
      </c>
      <c r="M19"/>
    </row>
    <row r="20" spans="1:13" x14ac:dyDescent="0.35">
      <c r="A20" s="1">
        <v>42244</v>
      </c>
      <c r="B20">
        <v>22</v>
      </c>
      <c r="C20" t="s">
        <v>13</v>
      </c>
      <c r="D20" t="s">
        <v>14</v>
      </c>
      <c r="E20" t="s">
        <v>0</v>
      </c>
      <c r="F20" t="s">
        <v>15</v>
      </c>
      <c r="G20">
        <v>3</v>
      </c>
      <c r="H20" s="2">
        <v>13.33</v>
      </c>
      <c r="I20" s="2">
        <v>19</v>
      </c>
      <c r="J20" s="2">
        <f>Sales[[#This Row],[Quantity]]*Sales[[#This Row],[Unit Cost]]</f>
        <v>39.99</v>
      </c>
      <c r="K20" s="2">
        <f>Sales[[#This Row],[Quantity]]*Sales[[#This Row],[Unit Price]]</f>
        <v>57</v>
      </c>
      <c r="L20" s="2">
        <f>Sales[[#This Row],[Revenue]]-Sales[[#This Row],[Cost]]</f>
        <v>17.009999999999998</v>
      </c>
      <c r="M20"/>
    </row>
    <row r="21" spans="1:13" x14ac:dyDescent="0.35">
      <c r="A21" s="1">
        <v>42291</v>
      </c>
      <c r="B21">
        <v>18</v>
      </c>
      <c r="C21" t="s">
        <v>13</v>
      </c>
      <c r="D21" t="s">
        <v>16</v>
      </c>
      <c r="E21" t="s">
        <v>0</v>
      </c>
      <c r="F21" t="s">
        <v>15</v>
      </c>
      <c r="G21">
        <v>1</v>
      </c>
      <c r="H21" s="2">
        <v>25</v>
      </c>
      <c r="I21" s="2">
        <v>33</v>
      </c>
      <c r="J21" s="2">
        <v>34</v>
      </c>
      <c r="K21" s="2">
        <f>Sales[[#This Row],[Quantity]]*Sales[[#This Row],[Unit Price]]</f>
        <v>33</v>
      </c>
      <c r="L21" s="2">
        <f>Sales[[#This Row],[Revenue]]-Sales[[#This Row],[Cost]]</f>
        <v>-1</v>
      </c>
      <c r="M21"/>
    </row>
    <row r="22" spans="1:13" x14ac:dyDescent="0.35">
      <c r="A22" s="1">
        <v>42291</v>
      </c>
      <c r="B22">
        <v>18</v>
      </c>
      <c r="C22" t="s">
        <v>13</v>
      </c>
      <c r="D22" t="s">
        <v>16</v>
      </c>
      <c r="E22" t="s">
        <v>0</v>
      </c>
      <c r="F22" t="s">
        <v>15</v>
      </c>
      <c r="G22">
        <v>3</v>
      </c>
      <c r="H22" s="2">
        <v>8.33</v>
      </c>
      <c r="I22" s="2">
        <v>11.333333333333334</v>
      </c>
      <c r="J22" s="2">
        <f>Sales[[#This Row],[Quantity]]*Sales[[#This Row],[Unit Cost]]</f>
        <v>24.990000000000002</v>
      </c>
      <c r="K22" s="2">
        <f>Sales[[#This Row],[Quantity]]*Sales[[#This Row],[Unit Price]]</f>
        <v>34</v>
      </c>
      <c r="L22" s="2">
        <f>Sales[[#This Row],[Revenue]]-Sales[[#This Row],[Cost]]</f>
        <v>9.009999999999998</v>
      </c>
      <c r="M22"/>
    </row>
    <row r="23" spans="1:13" x14ac:dyDescent="0.35">
      <c r="A23" s="1">
        <v>42291</v>
      </c>
      <c r="B23">
        <v>18</v>
      </c>
      <c r="C23" t="s">
        <v>13</v>
      </c>
      <c r="D23" t="s">
        <v>16</v>
      </c>
      <c r="E23" t="s">
        <v>0</v>
      </c>
      <c r="F23" t="s">
        <v>15</v>
      </c>
      <c r="G23">
        <v>1</v>
      </c>
      <c r="H23" s="2">
        <v>406</v>
      </c>
      <c r="I23" s="2">
        <v>529</v>
      </c>
      <c r="J23" s="2">
        <f>Sales[[#This Row],[Quantity]]*Sales[[#This Row],[Unit Cost]]</f>
        <v>406</v>
      </c>
      <c r="K23" s="2">
        <f>Sales[[#This Row],[Quantity]]*Sales[[#This Row],[Unit Price]]</f>
        <v>529</v>
      </c>
      <c r="L23" s="2">
        <f>Sales[[#This Row],[Revenue]]-Sales[[#This Row],[Cost]]</f>
        <v>123</v>
      </c>
      <c r="M23"/>
    </row>
    <row r="24" spans="1:13" x14ac:dyDescent="0.35">
      <c r="A24" s="1">
        <v>42231</v>
      </c>
      <c r="B24">
        <v>21</v>
      </c>
      <c r="C24" t="s">
        <v>13</v>
      </c>
      <c r="D24" t="s">
        <v>19</v>
      </c>
      <c r="E24" t="s">
        <v>0</v>
      </c>
      <c r="F24" t="s">
        <v>18</v>
      </c>
      <c r="G24">
        <v>3</v>
      </c>
      <c r="H24" s="2">
        <v>58.33</v>
      </c>
      <c r="I24" s="2">
        <v>78.333333333333329</v>
      </c>
      <c r="J24" s="2">
        <f>Sales[[#This Row],[Quantity]]*Sales[[#This Row],[Unit Cost]]</f>
        <v>174.99</v>
      </c>
      <c r="K24" s="2">
        <f>Sales[[#This Row],[Quantity]]*Sales[[#This Row],[Unit Price]]</f>
        <v>235</v>
      </c>
      <c r="L24" s="2">
        <f>Sales[[#This Row],[Revenue]]-Sales[[#This Row],[Cost]]</f>
        <v>60.009999999999991</v>
      </c>
      <c r="M24"/>
    </row>
    <row r="25" spans="1:13" x14ac:dyDescent="0.35">
      <c r="A25" s="1">
        <v>42315</v>
      </c>
      <c r="B25">
        <v>63</v>
      </c>
      <c r="C25" t="s">
        <v>13</v>
      </c>
      <c r="D25" t="s">
        <v>14</v>
      </c>
      <c r="E25" t="s">
        <v>0</v>
      </c>
      <c r="F25" t="s">
        <v>15</v>
      </c>
      <c r="G25">
        <v>1</v>
      </c>
      <c r="H25" s="2">
        <v>16</v>
      </c>
      <c r="I25" s="2">
        <v>22</v>
      </c>
      <c r="J25" s="2">
        <f>Sales[[#This Row],[Quantity]]*Sales[[#This Row],[Unit Cost]]</f>
        <v>16</v>
      </c>
      <c r="K25" s="2">
        <f>Sales[[#This Row],[Quantity]]*Sales[[#This Row],[Unit Price]]</f>
        <v>22</v>
      </c>
      <c r="L25" s="2">
        <f>Sales[[#This Row],[Revenue]]-Sales[[#This Row],[Cost]]</f>
        <v>6</v>
      </c>
      <c r="M25"/>
    </row>
    <row r="26" spans="1:13" x14ac:dyDescent="0.35">
      <c r="A26" s="1">
        <v>42315</v>
      </c>
      <c r="B26">
        <v>63</v>
      </c>
      <c r="C26" t="s">
        <v>13</v>
      </c>
      <c r="D26" t="s">
        <v>14</v>
      </c>
      <c r="E26" t="s">
        <v>0</v>
      </c>
      <c r="F26" t="s">
        <v>15</v>
      </c>
      <c r="G26">
        <v>1</v>
      </c>
      <c r="H26" s="2">
        <v>870</v>
      </c>
      <c r="I26" s="2">
        <v>1156</v>
      </c>
      <c r="J26" s="2">
        <f>Sales[[#This Row],[Quantity]]*Sales[[#This Row],[Unit Cost]]</f>
        <v>870</v>
      </c>
      <c r="K26" s="2">
        <f>Sales[[#This Row],[Quantity]]*Sales[[#This Row],[Unit Price]]</f>
        <v>1156</v>
      </c>
      <c r="L26" s="2">
        <f>Sales[[#This Row],[Revenue]]-Sales[[#This Row],[Cost]]</f>
        <v>286</v>
      </c>
      <c r="M26"/>
    </row>
    <row r="27" spans="1:13" x14ac:dyDescent="0.35">
      <c r="A27" s="1">
        <v>42315</v>
      </c>
      <c r="B27">
        <v>63</v>
      </c>
      <c r="C27" t="s">
        <v>13</v>
      </c>
      <c r="D27" t="s">
        <v>14</v>
      </c>
      <c r="E27" t="s">
        <v>0</v>
      </c>
      <c r="F27" t="s">
        <v>15</v>
      </c>
      <c r="G27">
        <v>1</v>
      </c>
      <c r="H27" s="2">
        <v>100</v>
      </c>
      <c r="I27" s="2">
        <v>138</v>
      </c>
      <c r="J27" s="2">
        <f>Sales[[#This Row],[Quantity]]*Sales[[#This Row],[Unit Cost]]</f>
        <v>100</v>
      </c>
      <c r="K27" s="2">
        <f>Sales[[#This Row],[Quantity]]*Sales[[#This Row],[Unit Price]]</f>
        <v>138</v>
      </c>
      <c r="L27" s="2">
        <f>Sales[[#This Row],[Revenue]]-Sales[[#This Row],[Cost]]</f>
        <v>38</v>
      </c>
      <c r="M27"/>
    </row>
    <row r="28" spans="1:13" x14ac:dyDescent="0.35">
      <c r="A28" s="1">
        <v>42270</v>
      </c>
      <c r="B28">
        <v>35</v>
      </c>
      <c r="C28" t="s">
        <v>13</v>
      </c>
      <c r="D28" t="s">
        <v>20</v>
      </c>
      <c r="E28" t="s">
        <v>0</v>
      </c>
      <c r="F28" t="s">
        <v>15</v>
      </c>
      <c r="G28">
        <v>3</v>
      </c>
      <c r="H28" s="2">
        <v>10.67</v>
      </c>
      <c r="I28" s="2">
        <v>15</v>
      </c>
      <c r="J28" s="2">
        <f>Sales[[#This Row],[Quantity]]*Sales[[#This Row],[Unit Cost]]</f>
        <v>32.01</v>
      </c>
      <c r="K28" s="2">
        <f>Sales[[#This Row],[Quantity]]*Sales[[#This Row],[Unit Price]]</f>
        <v>45</v>
      </c>
      <c r="L28" s="2">
        <f>Sales[[#This Row],[Revenue]]-Sales[[#This Row],[Cost]]</f>
        <v>12.990000000000002</v>
      </c>
      <c r="M28"/>
    </row>
    <row r="29" spans="1:13" x14ac:dyDescent="0.35">
      <c r="A29" s="1">
        <v>42270</v>
      </c>
      <c r="B29">
        <v>35</v>
      </c>
      <c r="C29" t="s">
        <v>13</v>
      </c>
      <c r="D29" t="s">
        <v>20</v>
      </c>
      <c r="E29" t="s">
        <v>0</v>
      </c>
      <c r="F29" t="s">
        <v>15</v>
      </c>
      <c r="G29">
        <v>1</v>
      </c>
      <c r="H29" s="2">
        <v>80</v>
      </c>
      <c r="I29" s="2">
        <v>112</v>
      </c>
      <c r="J29" s="2">
        <f>Sales[[#This Row],[Quantity]]*Sales[[#This Row],[Unit Cost]]</f>
        <v>80</v>
      </c>
      <c r="K29" s="2">
        <f>Sales[[#This Row],[Quantity]]*Sales[[#This Row],[Unit Price]]</f>
        <v>112</v>
      </c>
      <c r="L29" s="2">
        <f>Sales[[#This Row],[Revenue]]-Sales[[#This Row],[Cost]]</f>
        <v>32</v>
      </c>
      <c r="M29"/>
    </row>
    <row r="30" spans="1:13" x14ac:dyDescent="0.35">
      <c r="A30" s="1">
        <v>42270</v>
      </c>
      <c r="B30">
        <v>35</v>
      </c>
      <c r="C30" t="s">
        <v>13</v>
      </c>
      <c r="D30" t="s">
        <v>20</v>
      </c>
      <c r="E30" t="s">
        <v>0</v>
      </c>
      <c r="F30" t="s">
        <v>15</v>
      </c>
      <c r="G30">
        <v>1</v>
      </c>
      <c r="H30" s="2">
        <v>406</v>
      </c>
      <c r="I30" s="2">
        <v>531</v>
      </c>
      <c r="J30" s="2">
        <f>Sales[[#This Row],[Quantity]]*Sales[[#This Row],[Unit Cost]]</f>
        <v>406</v>
      </c>
      <c r="K30" s="2">
        <f>Sales[[#This Row],[Quantity]]*Sales[[#This Row],[Unit Price]]</f>
        <v>531</v>
      </c>
      <c r="L30" s="2">
        <f>Sales[[#This Row],[Revenue]]-Sales[[#This Row],[Cost]]</f>
        <v>125</v>
      </c>
      <c r="M30"/>
    </row>
    <row r="31" spans="1:13" x14ac:dyDescent="0.35">
      <c r="A31" s="1">
        <v>42264</v>
      </c>
      <c r="B31">
        <v>32</v>
      </c>
      <c r="C31" t="s">
        <v>13</v>
      </c>
      <c r="D31" t="s">
        <v>16</v>
      </c>
      <c r="E31" t="s">
        <v>0</v>
      </c>
      <c r="F31" t="s">
        <v>21</v>
      </c>
      <c r="G31">
        <v>3</v>
      </c>
      <c r="H31" s="2">
        <v>75</v>
      </c>
      <c r="I31" s="2">
        <v>93.666666666666671</v>
      </c>
      <c r="J31" s="2">
        <f>Sales[[#This Row],[Quantity]]*Sales[[#This Row],[Unit Cost]]</f>
        <v>225</v>
      </c>
      <c r="K31" s="2">
        <f>Sales[[#This Row],[Quantity]]*Sales[[#This Row],[Unit Price]]</f>
        <v>281</v>
      </c>
      <c r="L31" s="2">
        <f>Sales[[#This Row],[Revenue]]-Sales[[#This Row],[Cost]]</f>
        <v>56</v>
      </c>
      <c r="M31"/>
    </row>
    <row r="32" spans="1:13" x14ac:dyDescent="0.35">
      <c r="A32" s="1">
        <v>42264</v>
      </c>
      <c r="B32">
        <v>32</v>
      </c>
      <c r="C32" t="s">
        <v>13</v>
      </c>
      <c r="D32" t="s">
        <v>16</v>
      </c>
      <c r="E32" t="s">
        <v>0</v>
      </c>
      <c r="F32" t="s">
        <v>21</v>
      </c>
      <c r="G32">
        <v>2</v>
      </c>
      <c r="H32" s="2">
        <v>55</v>
      </c>
      <c r="I32" s="2">
        <v>73.5</v>
      </c>
      <c r="J32" s="2">
        <f>Sales[[#This Row],[Quantity]]*Sales[[#This Row],[Unit Cost]]</f>
        <v>110</v>
      </c>
      <c r="K32" s="2">
        <f>Sales[[#This Row],[Quantity]]*Sales[[#This Row],[Unit Price]]</f>
        <v>147</v>
      </c>
      <c r="L32" s="2">
        <f>Sales[[#This Row],[Revenue]]-Sales[[#This Row],[Cost]]</f>
        <v>37</v>
      </c>
      <c r="M32"/>
    </row>
    <row r="33" spans="1:13" x14ac:dyDescent="0.35">
      <c r="A33" s="1">
        <v>42366</v>
      </c>
      <c r="B33">
        <v>31</v>
      </c>
      <c r="C33" t="s">
        <v>13</v>
      </c>
      <c r="D33" t="s">
        <v>14</v>
      </c>
      <c r="E33" t="s">
        <v>0</v>
      </c>
      <c r="F33" t="s">
        <v>18</v>
      </c>
      <c r="G33">
        <v>1</v>
      </c>
      <c r="H33" s="2">
        <v>175</v>
      </c>
      <c r="I33" s="2">
        <v>221</v>
      </c>
      <c r="J33" s="2">
        <f>Sales[[#This Row],[Quantity]]*Sales[[#This Row],[Unit Cost]]</f>
        <v>175</v>
      </c>
      <c r="K33" s="2">
        <f>Sales[[#This Row],[Quantity]]*Sales[[#This Row],[Unit Price]]</f>
        <v>221</v>
      </c>
      <c r="L33" s="2">
        <f>Sales[[#This Row],[Revenue]]-Sales[[#This Row],[Cost]]</f>
        <v>46</v>
      </c>
      <c r="M33"/>
    </row>
    <row r="34" spans="1:13" x14ac:dyDescent="0.35">
      <c r="A34" s="1">
        <v>42189</v>
      </c>
      <c r="B34">
        <v>29</v>
      </c>
      <c r="C34" t="s">
        <v>13</v>
      </c>
      <c r="D34" t="s">
        <v>14</v>
      </c>
      <c r="E34" t="s">
        <v>0</v>
      </c>
      <c r="F34" t="s">
        <v>15</v>
      </c>
      <c r="G34">
        <v>3</v>
      </c>
      <c r="H34" s="2">
        <v>11.33</v>
      </c>
      <c r="I34" s="2">
        <v>15.333333333333334</v>
      </c>
      <c r="J34" s="2">
        <f>Sales[[#This Row],[Quantity]]*Sales[[#This Row],[Unit Cost]]</f>
        <v>33.99</v>
      </c>
      <c r="K34" s="2">
        <f>Sales[[#This Row],[Quantity]]*Sales[[#This Row],[Unit Price]]</f>
        <v>46</v>
      </c>
      <c r="L34" s="2">
        <f>Sales[[#This Row],[Revenue]]-Sales[[#This Row],[Cost]]</f>
        <v>12.009999999999998</v>
      </c>
      <c r="M34"/>
    </row>
    <row r="35" spans="1:13" x14ac:dyDescent="0.35">
      <c r="A35" s="1">
        <v>42189</v>
      </c>
      <c r="B35">
        <v>29</v>
      </c>
      <c r="C35" t="s">
        <v>13</v>
      </c>
      <c r="D35" t="s">
        <v>14</v>
      </c>
      <c r="E35" t="s">
        <v>0</v>
      </c>
      <c r="F35" t="s">
        <v>15</v>
      </c>
      <c r="G35">
        <v>1</v>
      </c>
      <c r="H35" s="2">
        <v>80</v>
      </c>
      <c r="I35" s="2">
        <v>109</v>
      </c>
      <c r="J35" s="2">
        <f>Sales[[#This Row],[Quantity]]*Sales[[#This Row],[Unit Cost]]</f>
        <v>80</v>
      </c>
      <c r="K35" s="2">
        <f>Sales[[#This Row],[Quantity]]*Sales[[#This Row],[Unit Price]]</f>
        <v>109</v>
      </c>
      <c r="L35" s="2">
        <f>Sales[[#This Row],[Revenue]]-Sales[[#This Row],[Cost]]</f>
        <v>29</v>
      </c>
      <c r="M35"/>
    </row>
    <row r="36" spans="1:13" x14ac:dyDescent="0.35">
      <c r="A36" s="1">
        <v>42189</v>
      </c>
      <c r="B36">
        <v>29</v>
      </c>
      <c r="C36" t="s">
        <v>13</v>
      </c>
      <c r="D36" t="s">
        <v>14</v>
      </c>
      <c r="E36" t="s">
        <v>0</v>
      </c>
      <c r="F36" t="s">
        <v>15</v>
      </c>
      <c r="G36">
        <v>2</v>
      </c>
      <c r="H36" s="2">
        <v>322.5</v>
      </c>
      <c r="I36" s="2">
        <v>431.5</v>
      </c>
      <c r="J36" s="2">
        <f>Sales[[#This Row],[Quantity]]*Sales[[#This Row],[Unit Cost]]</f>
        <v>645</v>
      </c>
      <c r="K36" s="2">
        <f>Sales[[#This Row],[Quantity]]*Sales[[#This Row],[Unit Price]]</f>
        <v>863</v>
      </c>
      <c r="L36" s="2">
        <f>Sales[[#This Row],[Revenue]]-Sales[[#This Row],[Cost]]</f>
        <v>218</v>
      </c>
      <c r="M36"/>
    </row>
    <row r="37" spans="1:13" x14ac:dyDescent="0.35">
      <c r="A37" s="1">
        <v>42336</v>
      </c>
      <c r="B37">
        <v>51</v>
      </c>
      <c r="C37" t="s">
        <v>13</v>
      </c>
      <c r="D37" t="s">
        <v>14</v>
      </c>
      <c r="E37" t="s">
        <v>0</v>
      </c>
      <c r="F37" t="s">
        <v>21</v>
      </c>
      <c r="G37">
        <v>3</v>
      </c>
      <c r="H37" s="2">
        <v>28.33</v>
      </c>
      <c r="I37" s="2">
        <v>41.666666666666664</v>
      </c>
      <c r="J37" s="2">
        <f>Sales[[#This Row],[Quantity]]*Sales[[#This Row],[Unit Cost]]</f>
        <v>84.99</v>
      </c>
      <c r="K37" s="2">
        <f>Sales[[#This Row],[Quantity]]*Sales[[#This Row],[Unit Price]]</f>
        <v>125</v>
      </c>
      <c r="L37" s="2">
        <f>Sales[[#This Row],[Revenue]]-Sales[[#This Row],[Cost]]</f>
        <v>40.010000000000005</v>
      </c>
      <c r="M37"/>
    </row>
    <row r="38" spans="1:13" x14ac:dyDescent="0.35">
      <c r="A38" s="1">
        <v>42336</v>
      </c>
      <c r="B38">
        <v>51</v>
      </c>
      <c r="C38" t="s">
        <v>13</v>
      </c>
      <c r="D38" t="s">
        <v>14</v>
      </c>
      <c r="E38" t="s">
        <v>0</v>
      </c>
      <c r="F38" t="s">
        <v>21</v>
      </c>
      <c r="G38">
        <v>1</v>
      </c>
      <c r="H38" s="2">
        <v>100</v>
      </c>
      <c r="I38" s="2">
        <v>133</v>
      </c>
      <c r="J38" s="2">
        <f>Sales[[#This Row],[Quantity]]*Sales[[#This Row],[Unit Cost]]</f>
        <v>100</v>
      </c>
      <c r="K38" s="2">
        <f>Sales[[#This Row],[Quantity]]*Sales[[#This Row],[Unit Price]]</f>
        <v>133</v>
      </c>
      <c r="L38" s="2">
        <f>Sales[[#This Row],[Revenue]]-Sales[[#This Row],[Cost]]</f>
        <v>33</v>
      </c>
      <c r="M38"/>
    </row>
    <row r="39" spans="1:13" x14ac:dyDescent="0.35">
      <c r="A39" s="1">
        <v>42231</v>
      </c>
      <c r="B39">
        <v>52</v>
      </c>
      <c r="C39" t="s">
        <v>13</v>
      </c>
      <c r="D39" t="s">
        <v>17</v>
      </c>
      <c r="E39" t="s">
        <v>0</v>
      </c>
      <c r="F39" t="s">
        <v>15</v>
      </c>
      <c r="G39">
        <v>3</v>
      </c>
      <c r="H39" s="2">
        <v>215</v>
      </c>
      <c r="I39" s="2">
        <v>268</v>
      </c>
      <c r="J39" s="2">
        <f>Sales[[#This Row],[Quantity]]*Sales[[#This Row],[Unit Cost]]</f>
        <v>645</v>
      </c>
      <c r="K39" s="2">
        <f>Sales[[#This Row],[Quantity]]*Sales[[#This Row],[Unit Price]]</f>
        <v>804</v>
      </c>
      <c r="L39" s="2">
        <f>Sales[[#This Row],[Revenue]]-Sales[[#This Row],[Cost]]</f>
        <v>159</v>
      </c>
      <c r="M39"/>
    </row>
    <row r="40" spans="1:13" x14ac:dyDescent="0.35">
      <c r="A40" s="1">
        <v>42231</v>
      </c>
      <c r="B40">
        <v>52</v>
      </c>
      <c r="C40" t="s">
        <v>13</v>
      </c>
      <c r="D40" t="s">
        <v>17</v>
      </c>
      <c r="E40" t="s">
        <v>0</v>
      </c>
      <c r="F40" t="s">
        <v>15</v>
      </c>
      <c r="G40">
        <v>3</v>
      </c>
      <c r="H40" s="2">
        <v>36</v>
      </c>
      <c r="I40" s="2">
        <v>47.666666666666664</v>
      </c>
      <c r="J40" s="2">
        <f>Sales[[#This Row],[Quantity]]*Sales[[#This Row],[Unit Cost]]</f>
        <v>108</v>
      </c>
      <c r="K40" s="2">
        <f>Sales[[#This Row],[Quantity]]*Sales[[#This Row],[Unit Price]]</f>
        <v>143</v>
      </c>
      <c r="L40" s="2">
        <f>Sales[[#This Row],[Revenue]]-Sales[[#This Row],[Cost]]</f>
        <v>35</v>
      </c>
      <c r="M40"/>
    </row>
    <row r="41" spans="1:13" x14ac:dyDescent="0.35">
      <c r="A41" s="1">
        <v>42352</v>
      </c>
      <c r="B41">
        <v>40</v>
      </c>
      <c r="C41" t="s">
        <v>13</v>
      </c>
      <c r="D41" t="s">
        <v>16</v>
      </c>
      <c r="E41" t="s">
        <v>0</v>
      </c>
      <c r="F41" t="s">
        <v>15</v>
      </c>
      <c r="G41">
        <v>2</v>
      </c>
      <c r="H41" s="2">
        <v>261</v>
      </c>
      <c r="I41" s="2">
        <v>353.5</v>
      </c>
      <c r="J41" s="2">
        <f>Sales[[#This Row],[Quantity]]*Sales[[#This Row],[Unit Cost]]</f>
        <v>522</v>
      </c>
      <c r="K41" s="2">
        <f>Sales[[#This Row],[Quantity]]*Sales[[#This Row],[Unit Price]]</f>
        <v>707</v>
      </c>
      <c r="L41" s="2">
        <f>Sales[[#This Row],[Revenue]]-Sales[[#This Row],[Cost]]</f>
        <v>185</v>
      </c>
      <c r="M41"/>
    </row>
    <row r="42" spans="1:13" x14ac:dyDescent="0.35">
      <c r="A42" s="1">
        <v>42361</v>
      </c>
      <c r="B42">
        <v>45</v>
      </c>
      <c r="C42" t="s">
        <v>13</v>
      </c>
      <c r="D42" t="s">
        <v>17</v>
      </c>
      <c r="E42" t="s">
        <v>0</v>
      </c>
      <c r="F42" t="s">
        <v>15</v>
      </c>
      <c r="G42">
        <v>1</v>
      </c>
      <c r="H42" s="2">
        <v>11</v>
      </c>
      <c r="I42" s="2">
        <v>16</v>
      </c>
      <c r="J42" s="2">
        <f>Sales[[#This Row],[Quantity]]*Sales[[#This Row],[Unit Cost]]</f>
        <v>11</v>
      </c>
      <c r="K42" s="2">
        <f>Sales[[#This Row],[Quantity]]*Sales[[#This Row],[Unit Price]]</f>
        <v>16</v>
      </c>
      <c r="L42" s="2">
        <f>Sales[[#This Row],[Revenue]]-Sales[[#This Row],[Cost]]</f>
        <v>5</v>
      </c>
      <c r="M42"/>
    </row>
    <row r="43" spans="1:13" x14ac:dyDescent="0.35">
      <c r="A43" s="1">
        <v>42361</v>
      </c>
      <c r="B43">
        <v>45</v>
      </c>
      <c r="C43" t="s">
        <v>13</v>
      </c>
      <c r="D43" t="s">
        <v>17</v>
      </c>
      <c r="E43" t="s">
        <v>0</v>
      </c>
      <c r="F43" t="s">
        <v>15</v>
      </c>
      <c r="G43">
        <v>2</v>
      </c>
      <c r="H43" s="2">
        <v>37.5</v>
      </c>
      <c r="I43" s="2">
        <v>47.5</v>
      </c>
      <c r="J43" s="2">
        <f>Sales[[#This Row],[Quantity]]*Sales[[#This Row],[Unit Cost]]</f>
        <v>75</v>
      </c>
      <c r="K43" s="2">
        <f>Sales[[#This Row],[Quantity]]*Sales[[#This Row],[Unit Price]]</f>
        <v>95</v>
      </c>
      <c r="L43" s="2">
        <f>Sales[[#This Row],[Revenue]]-Sales[[#This Row],[Cost]]</f>
        <v>20</v>
      </c>
      <c r="M43"/>
    </row>
    <row r="44" spans="1:13" x14ac:dyDescent="0.35">
      <c r="A44" s="1">
        <v>42361</v>
      </c>
      <c r="B44">
        <v>45</v>
      </c>
      <c r="C44" t="s">
        <v>13</v>
      </c>
      <c r="D44" t="s">
        <v>17</v>
      </c>
      <c r="E44" t="s">
        <v>0</v>
      </c>
      <c r="F44" t="s">
        <v>15</v>
      </c>
      <c r="G44">
        <v>2</v>
      </c>
      <c r="H44" s="2">
        <v>337.5</v>
      </c>
      <c r="I44" s="2">
        <v>416.5</v>
      </c>
      <c r="J44" s="2">
        <f>Sales[[#This Row],[Quantity]]*Sales[[#This Row],[Unit Cost]]</f>
        <v>675</v>
      </c>
      <c r="K44" s="2">
        <f>Sales[[#This Row],[Quantity]]*Sales[[#This Row],[Unit Price]]</f>
        <v>833</v>
      </c>
      <c r="L44" s="2">
        <f>Sales[[#This Row],[Revenue]]-Sales[[#This Row],[Cost]]</f>
        <v>158</v>
      </c>
      <c r="M44"/>
    </row>
    <row r="45" spans="1:13" x14ac:dyDescent="0.35">
      <c r="A45" s="1">
        <v>42350</v>
      </c>
      <c r="B45">
        <v>28</v>
      </c>
      <c r="C45" t="s">
        <v>13</v>
      </c>
      <c r="D45" t="s">
        <v>14</v>
      </c>
      <c r="E45" t="s">
        <v>0</v>
      </c>
      <c r="F45" t="s">
        <v>21</v>
      </c>
      <c r="G45">
        <v>1</v>
      </c>
      <c r="H45" s="2">
        <v>190</v>
      </c>
      <c r="I45" s="2">
        <v>250</v>
      </c>
      <c r="J45" s="2">
        <f>Sales[[#This Row],[Quantity]]*Sales[[#This Row],[Unit Cost]]</f>
        <v>190</v>
      </c>
      <c r="K45" s="2">
        <f>Sales[[#This Row],[Quantity]]*Sales[[#This Row],[Unit Price]]</f>
        <v>250</v>
      </c>
      <c r="L45" s="2">
        <f>Sales[[#This Row],[Revenue]]-Sales[[#This Row],[Cost]]</f>
        <v>60</v>
      </c>
      <c r="M45"/>
    </row>
    <row r="46" spans="1:13" x14ac:dyDescent="0.35">
      <c r="A46" s="1">
        <v>42243</v>
      </c>
      <c r="B46">
        <v>27</v>
      </c>
      <c r="C46" t="s">
        <v>13</v>
      </c>
      <c r="D46" t="s">
        <v>19</v>
      </c>
      <c r="E46" t="s">
        <v>0</v>
      </c>
      <c r="F46" t="s">
        <v>21</v>
      </c>
      <c r="G46">
        <v>2</v>
      </c>
      <c r="H46" s="2">
        <v>5</v>
      </c>
      <c r="I46" s="2">
        <v>7</v>
      </c>
      <c r="J46" s="2">
        <f>Sales[[#This Row],[Quantity]]*Sales[[#This Row],[Unit Cost]]</f>
        <v>10</v>
      </c>
      <c r="K46" s="2">
        <f>Sales[[#This Row],[Quantity]]*Sales[[#This Row],[Unit Price]]</f>
        <v>14</v>
      </c>
      <c r="L46" s="2">
        <f>Sales[[#This Row],[Revenue]]-Sales[[#This Row],[Cost]]</f>
        <v>4</v>
      </c>
      <c r="M46"/>
    </row>
    <row r="47" spans="1:13" x14ac:dyDescent="0.35">
      <c r="A47" s="1">
        <v>42194</v>
      </c>
      <c r="B47">
        <v>27</v>
      </c>
      <c r="C47" t="s">
        <v>13</v>
      </c>
      <c r="D47" t="s">
        <v>19</v>
      </c>
      <c r="E47" t="s">
        <v>0</v>
      </c>
      <c r="F47" t="s">
        <v>21</v>
      </c>
      <c r="G47">
        <v>3</v>
      </c>
      <c r="H47" s="2">
        <v>21.67</v>
      </c>
      <c r="I47" s="2">
        <v>30</v>
      </c>
      <c r="J47" s="2">
        <f>Sales[[#This Row],[Quantity]]*Sales[[#This Row],[Unit Cost]]</f>
        <v>65.010000000000005</v>
      </c>
      <c r="K47" s="2">
        <f>Sales[[#This Row],[Quantity]]*Sales[[#This Row],[Unit Price]]</f>
        <v>90</v>
      </c>
      <c r="L47" s="2">
        <f>Sales[[#This Row],[Revenue]]-Sales[[#This Row],[Cost]]</f>
        <v>24.989999999999995</v>
      </c>
      <c r="M47"/>
    </row>
    <row r="48" spans="1:13" x14ac:dyDescent="0.35">
      <c r="A48" s="1">
        <v>42194</v>
      </c>
      <c r="B48">
        <v>27</v>
      </c>
      <c r="C48" t="s">
        <v>13</v>
      </c>
      <c r="D48" t="s">
        <v>19</v>
      </c>
      <c r="E48" t="s">
        <v>0</v>
      </c>
      <c r="F48" t="s">
        <v>21</v>
      </c>
      <c r="G48">
        <v>2</v>
      </c>
      <c r="H48" s="2">
        <v>108</v>
      </c>
      <c r="I48" s="2">
        <v>142</v>
      </c>
      <c r="J48" s="2">
        <f>Sales[[#This Row],[Quantity]]*Sales[[#This Row],[Unit Cost]]</f>
        <v>216</v>
      </c>
      <c r="K48" s="2">
        <f>Sales[[#This Row],[Quantity]]*Sales[[#This Row],[Unit Price]]</f>
        <v>284</v>
      </c>
      <c r="L48" s="2">
        <f>Sales[[#This Row],[Revenue]]-Sales[[#This Row],[Cost]]</f>
        <v>68</v>
      </c>
      <c r="M48"/>
    </row>
    <row r="49" spans="1:13" x14ac:dyDescent="0.35">
      <c r="A49" s="1">
        <v>42245</v>
      </c>
      <c r="B49">
        <v>24</v>
      </c>
      <c r="C49" t="s">
        <v>13</v>
      </c>
      <c r="D49" t="s">
        <v>14</v>
      </c>
      <c r="E49" t="s">
        <v>0</v>
      </c>
      <c r="F49" t="s">
        <v>18</v>
      </c>
      <c r="G49">
        <v>2</v>
      </c>
      <c r="H49" s="2">
        <v>490</v>
      </c>
      <c r="I49" s="2">
        <v>624.5</v>
      </c>
      <c r="J49" s="2">
        <f>Sales[[#This Row],[Quantity]]*Sales[[#This Row],[Unit Cost]]</f>
        <v>980</v>
      </c>
      <c r="K49" s="2">
        <f>Sales[[#This Row],[Quantity]]*Sales[[#This Row],[Unit Price]]</f>
        <v>1249</v>
      </c>
      <c r="L49" s="2">
        <f>Sales[[#This Row],[Revenue]]-Sales[[#This Row],[Cost]]</f>
        <v>269</v>
      </c>
      <c r="M49"/>
    </row>
    <row r="50" spans="1:13" x14ac:dyDescent="0.35">
      <c r="A50" s="1">
        <v>42192</v>
      </c>
      <c r="B50">
        <v>24</v>
      </c>
      <c r="C50" t="s">
        <v>13</v>
      </c>
      <c r="D50" t="s">
        <v>14</v>
      </c>
      <c r="E50" t="s">
        <v>0</v>
      </c>
      <c r="F50" t="s">
        <v>18</v>
      </c>
      <c r="G50">
        <v>1</v>
      </c>
      <c r="H50" s="2">
        <v>245</v>
      </c>
      <c r="I50" s="2">
        <v>342</v>
      </c>
      <c r="J50" s="2">
        <f>Sales[[#This Row],[Quantity]]*Sales[[#This Row],[Unit Cost]]</f>
        <v>245</v>
      </c>
      <c r="K50" s="2">
        <f>Sales[[#This Row],[Quantity]]*Sales[[#This Row],[Unit Price]]</f>
        <v>342</v>
      </c>
      <c r="L50" s="2">
        <f>Sales[[#This Row],[Revenue]]-Sales[[#This Row],[Cost]]</f>
        <v>97</v>
      </c>
      <c r="M50"/>
    </row>
    <row r="51" spans="1:13" x14ac:dyDescent="0.35">
      <c r="A51" s="1">
        <v>42276</v>
      </c>
      <c r="B51">
        <v>23</v>
      </c>
      <c r="C51" t="s">
        <v>13</v>
      </c>
      <c r="D51" t="s">
        <v>19</v>
      </c>
      <c r="E51" t="s">
        <v>0</v>
      </c>
      <c r="F51" t="s">
        <v>15</v>
      </c>
      <c r="G51">
        <v>1</v>
      </c>
      <c r="H51" s="2">
        <v>125</v>
      </c>
      <c r="I51" s="2">
        <v>169</v>
      </c>
      <c r="J51" s="2">
        <f>Sales[[#This Row],[Quantity]]*Sales[[#This Row],[Unit Cost]]</f>
        <v>125</v>
      </c>
      <c r="K51" s="2">
        <f>Sales[[#This Row],[Quantity]]*Sales[[#This Row],[Unit Price]]</f>
        <v>169</v>
      </c>
      <c r="L51" s="2">
        <f>Sales[[#This Row],[Revenue]]-Sales[[#This Row],[Cost]]</f>
        <v>44</v>
      </c>
      <c r="M51"/>
    </row>
    <row r="52" spans="1:13" x14ac:dyDescent="0.35">
      <c r="A52" s="1">
        <v>42313</v>
      </c>
      <c r="B52">
        <v>28</v>
      </c>
      <c r="C52" t="s">
        <v>13</v>
      </c>
      <c r="D52" t="s">
        <v>17</v>
      </c>
      <c r="E52" t="s">
        <v>0</v>
      </c>
      <c r="F52" t="s">
        <v>21</v>
      </c>
      <c r="G52">
        <v>2</v>
      </c>
      <c r="H52" s="2">
        <v>130.5</v>
      </c>
      <c r="I52" s="2">
        <v>174.5</v>
      </c>
      <c r="J52" s="2">
        <f>Sales[[#This Row],[Quantity]]*Sales[[#This Row],[Unit Cost]]</f>
        <v>261</v>
      </c>
      <c r="K52" s="2">
        <f>Sales[[#This Row],[Quantity]]*Sales[[#This Row],[Unit Price]]</f>
        <v>349</v>
      </c>
      <c r="L52" s="2">
        <f>Sales[[#This Row],[Revenue]]-Sales[[#This Row],[Cost]]</f>
        <v>88</v>
      </c>
      <c r="M52"/>
    </row>
    <row r="53" spans="1:13" x14ac:dyDescent="0.35">
      <c r="A53" s="1">
        <v>42313</v>
      </c>
      <c r="B53">
        <v>28</v>
      </c>
      <c r="C53" t="s">
        <v>13</v>
      </c>
      <c r="D53" t="s">
        <v>17</v>
      </c>
      <c r="E53" t="s">
        <v>0</v>
      </c>
      <c r="F53" t="s">
        <v>21</v>
      </c>
      <c r="G53">
        <v>1</v>
      </c>
      <c r="H53" s="2">
        <v>120</v>
      </c>
      <c r="I53" s="2">
        <v>146</v>
      </c>
      <c r="J53" s="2">
        <f>Sales[[#This Row],[Quantity]]*Sales[[#This Row],[Unit Cost]]</f>
        <v>120</v>
      </c>
      <c r="K53" s="2">
        <f>Sales[[#This Row],[Quantity]]*Sales[[#This Row],[Unit Price]]</f>
        <v>146</v>
      </c>
      <c r="L53" s="2">
        <f>Sales[[#This Row],[Revenue]]-Sales[[#This Row],[Cost]]</f>
        <v>26</v>
      </c>
      <c r="M53"/>
    </row>
    <row r="54" spans="1:13" x14ac:dyDescent="0.35">
      <c r="A54" s="1">
        <v>42240</v>
      </c>
      <c r="B54">
        <v>27</v>
      </c>
      <c r="C54" t="s">
        <v>13</v>
      </c>
      <c r="D54" t="s">
        <v>19</v>
      </c>
      <c r="E54" t="s">
        <v>0</v>
      </c>
      <c r="F54" t="s">
        <v>15</v>
      </c>
      <c r="G54">
        <v>1</v>
      </c>
      <c r="H54" s="2">
        <v>7</v>
      </c>
      <c r="I54" s="2">
        <v>9</v>
      </c>
      <c r="J54" s="2">
        <f>Sales[[#This Row],[Quantity]]*Sales[[#This Row],[Unit Cost]]</f>
        <v>7</v>
      </c>
      <c r="K54" s="2">
        <f>Sales[[#This Row],[Quantity]]*Sales[[#This Row],[Unit Price]]</f>
        <v>9</v>
      </c>
      <c r="L54" s="2">
        <f>Sales[[#This Row],[Revenue]]-Sales[[#This Row],[Cost]]</f>
        <v>2</v>
      </c>
      <c r="M54"/>
    </row>
    <row r="55" spans="1:13" x14ac:dyDescent="0.35">
      <c r="A55" s="1">
        <v>42240</v>
      </c>
      <c r="B55">
        <v>27</v>
      </c>
      <c r="C55" t="s">
        <v>13</v>
      </c>
      <c r="D55" t="s">
        <v>19</v>
      </c>
      <c r="E55" t="s">
        <v>0</v>
      </c>
      <c r="F55" t="s">
        <v>15</v>
      </c>
      <c r="G55">
        <v>2</v>
      </c>
      <c r="H55" s="2">
        <v>200</v>
      </c>
      <c r="I55" s="2">
        <v>280.5</v>
      </c>
      <c r="J55" s="2">
        <f>Sales[[#This Row],[Quantity]]*Sales[[#This Row],[Unit Cost]]</f>
        <v>400</v>
      </c>
      <c r="K55" s="2">
        <f>Sales[[#This Row],[Quantity]]*Sales[[#This Row],[Unit Price]]</f>
        <v>561</v>
      </c>
      <c r="L55" s="2">
        <f>Sales[[#This Row],[Revenue]]-Sales[[#This Row],[Cost]]</f>
        <v>161</v>
      </c>
      <c r="M55"/>
    </row>
    <row r="56" spans="1:13" x14ac:dyDescent="0.35">
      <c r="A56" s="1">
        <v>42240</v>
      </c>
      <c r="B56">
        <v>27</v>
      </c>
      <c r="C56" t="s">
        <v>13</v>
      </c>
      <c r="D56" t="s">
        <v>19</v>
      </c>
      <c r="E56" t="s">
        <v>0</v>
      </c>
      <c r="F56" t="s">
        <v>15</v>
      </c>
      <c r="G56">
        <v>1</v>
      </c>
      <c r="H56" s="2">
        <v>80</v>
      </c>
      <c r="I56" s="2">
        <v>107</v>
      </c>
      <c r="J56" s="2">
        <f>Sales[[#This Row],[Quantity]]*Sales[[#This Row],[Unit Cost]]</f>
        <v>80</v>
      </c>
      <c r="K56" s="2">
        <f>Sales[[#This Row],[Quantity]]*Sales[[#This Row],[Unit Price]]</f>
        <v>107</v>
      </c>
      <c r="L56" s="2">
        <f>Sales[[#This Row],[Revenue]]-Sales[[#This Row],[Cost]]</f>
        <v>27</v>
      </c>
      <c r="M56"/>
    </row>
    <row r="57" spans="1:13" x14ac:dyDescent="0.35">
      <c r="A57" s="1">
        <v>42294</v>
      </c>
      <c r="B57">
        <v>36</v>
      </c>
      <c r="C57" t="s">
        <v>13</v>
      </c>
      <c r="D57" t="s">
        <v>16</v>
      </c>
      <c r="E57" t="s">
        <v>0</v>
      </c>
      <c r="F57" t="s">
        <v>21</v>
      </c>
      <c r="G57">
        <v>1</v>
      </c>
      <c r="H57" s="2">
        <v>207</v>
      </c>
      <c r="I57" s="2">
        <v>267</v>
      </c>
      <c r="J57" s="2">
        <f>Sales[[#This Row],[Quantity]]*Sales[[#This Row],[Unit Cost]]</f>
        <v>207</v>
      </c>
      <c r="K57" s="2">
        <f>Sales[[#This Row],[Quantity]]*Sales[[#This Row],[Unit Price]]</f>
        <v>267</v>
      </c>
      <c r="L57" s="2">
        <f>Sales[[#This Row],[Revenue]]-Sales[[#This Row],[Cost]]</f>
        <v>60</v>
      </c>
      <c r="M57"/>
    </row>
    <row r="58" spans="1:13" x14ac:dyDescent="0.35">
      <c r="A58" s="1">
        <v>42294</v>
      </c>
      <c r="B58">
        <v>36</v>
      </c>
      <c r="C58" t="s">
        <v>13</v>
      </c>
      <c r="D58" t="s">
        <v>16</v>
      </c>
      <c r="E58" t="s">
        <v>0</v>
      </c>
      <c r="F58" t="s">
        <v>21</v>
      </c>
      <c r="G58">
        <v>1</v>
      </c>
      <c r="H58" s="2">
        <v>5</v>
      </c>
      <c r="I58" s="2">
        <v>7</v>
      </c>
      <c r="J58" s="2">
        <f>Sales[[#This Row],[Quantity]]*Sales[[#This Row],[Unit Cost]]</f>
        <v>5</v>
      </c>
      <c r="K58" s="2">
        <f>Sales[[#This Row],[Quantity]]*Sales[[#This Row],[Unit Price]]</f>
        <v>7</v>
      </c>
      <c r="L58" s="2">
        <f>Sales[[#This Row],[Revenue]]-Sales[[#This Row],[Cost]]</f>
        <v>2</v>
      </c>
      <c r="M58"/>
    </row>
    <row r="59" spans="1:13" x14ac:dyDescent="0.35">
      <c r="A59" s="1">
        <v>42332</v>
      </c>
      <c r="B59">
        <v>41</v>
      </c>
      <c r="C59" t="s">
        <v>13</v>
      </c>
      <c r="D59" t="s">
        <v>16</v>
      </c>
      <c r="E59" t="s">
        <v>0</v>
      </c>
      <c r="F59" t="s">
        <v>15</v>
      </c>
      <c r="G59">
        <v>3</v>
      </c>
      <c r="H59" s="2">
        <v>0.67</v>
      </c>
      <c r="I59" s="2">
        <v>1</v>
      </c>
      <c r="J59" s="2">
        <f>Sales[[#This Row],[Quantity]]*Sales[[#This Row],[Unit Cost]]</f>
        <v>2.0100000000000002</v>
      </c>
      <c r="K59" s="2">
        <f>Sales[[#This Row],[Quantity]]*Sales[[#This Row],[Unit Price]]</f>
        <v>3</v>
      </c>
      <c r="L59" s="2">
        <f>Sales[[#This Row],[Revenue]]-Sales[[#This Row],[Cost]]</f>
        <v>0.98999999999999977</v>
      </c>
      <c r="M59"/>
    </row>
    <row r="60" spans="1:13" x14ac:dyDescent="0.35">
      <c r="A60" s="1">
        <v>42282</v>
      </c>
      <c r="B60">
        <v>41</v>
      </c>
      <c r="C60" t="s">
        <v>13</v>
      </c>
      <c r="D60" t="s">
        <v>16</v>
      </c>
      <c r="E60" t="s">
        <v>0</v>
      </c>
      <c r="F60" t="s">
        <v>15</v>
      </c>
      <c r="G60">
        <v>3</v>
      </c>
      <c r="H60" s="2">
        <v>28</v>
      </c>
      <c r="I60" s="2">
        <v>36.666666666666664</v>
      </c>
      <c r="J60" s="2">
        <f>Sales[[#This Row],[Quantity]]*Sales[[#This Row],[Unit Cost]]</f>
        <v>84</v>
      </c>
      <c r="K60" s="2">
        <f>Sales[[#This Row],[Quantity]]*Sales[[#This Row],[Unit Price]]</f>
        <v>110</v>
      </c>
      <c r="L60" s="2">
        <f>Sales[[#This Row],[Revenue]]-Sales[[#This Row],[Cost]]</f>
        <v>26</v>
      </c>
      <c r="M60"/>
    </row>
    <row r="61" spans="1:13" x14ac:dyDescent="0.35">
      <c r="A61" s="1">
        <v>42258</v>
      </c>
      <c r="B61">
        <v>41</v>
      </c>
      <c r="C61" t="s">
        <v>13</v>
      </c>
      <c r="D61" t="s">
        <v>16</v>
      </c>
      <c r="E61" t="s">
        <v>0</v>
      </c>
      <c r="F61" t="s">
        <v>18</v>
      </c>
      <c r="G61">
        <v>3</v>
      </c>
      <c r="H61" s="2">
        <v>140</v>
      </c>
      <c r="I61" s="2">
        <v>182.66666666666666</v>
      </c>
      <c r="J61" s="2">
        <f>Sales[[#This Row],[Quantity]]*Sales[[#This Row],[Unit Cost]]</f>
        <v>420</v>
      </c>
      <c r="K61" s="2">
        <f>Sales[[#This Row],[Quantity]]*Sales[[#This Row],[Unit Price]]</f>
        <v>548</v>
      </c>
      <c r="L61" s="2">
        <f>Sales[[#This Row],[Revenue]]-Sales[[#This Row],[Cost]]</f>
        <v>128</v>
      </c>
      <c r="M61"/>
    </row>
    <row r="62" spans="1:13" x14ac:dyDescent="0.35">
      <c r="A62" s="1">
        <v>42258</v>
      </c>
      <c r="B62">
        <v>41</v>
      </c>
      <c r="C62" t="s">
        <v>13</v>
      </c>
      <c r="D62" t="s">
        <v>16</v>
      </c>
      <c r="E62" t="s">
        <v>0</v>
      </c>
      <c r="F62" t="s">
        <v>15</v>
      </c>
      <c r="G62">
        <v>2</v>
      </c>
      <c r="H62" s="2">
        <v>7.5</v>
      </c>
      <c r="I62" s="2">
        <v>10.5</v>
      </c>
      <c r="J62" s="2">
        <f>Sales[[#This Row],[Quantity]]*Sales[[#This Row],[Unit Cost]]</f>
        <v>15</v>
      </c>
      <c r="K62" s="2">
        <f>Sales[[#This Row],[Quantity]]*Sales[[#This Row],[Unit Price]]</f>
        <v>21</v>
      </c>
      <c r="L62" s="2">
        <f>Sales[[#This Row],[Revenue]]-Sales[[#This Row],[Cost]]</f>
        <v>6</v>
      </c>
      <c r="M62"/>
    </row>
    <row r="63" spans="1:13" x14ac:dyDescent="0.35">
      <c r="A63" s="1">
        <v>42258</v>
      </c>
      <c r="B63">
        <v>41</v>
      </c>
      <c r="C63" t="s">
        <v>13</v>
      </c>
      <c r="D63" t="s">
        <v>16</v>
      </c>
      <c r="E63" t="s">
        <v>0</v>
      </c>
      <c r="F63" t="s">
        <v>15</v>
      </c>
      <c r="G63">
        <v>2</v>
      </c>
      <c r="H63" s="2">
        <v>188.5</v>
      </c>
      <c r="I63" s="2">
        <v>260</v>
      </c>
      <c r="J63" s="2">
        <f>Sales[[#This Row],[Quantity]]*Sales[[#This Row],[Unit Cost]]</f>
        <v>377</v>
      </c>
      <c r="K63" s="2">
        <f>Sales[[#This Row],[Quantity]]*Sales[[#This Row],[Unit Price]]</f>
        <v>520</v>
      </c>
      <c r="L63" s="2">
        <f>Sales[[#This Row],[Revenue]]-Sales[[#This Row],[Cost]]</f>
        <v>143</v>
      </c>
      <c r="M63"/>
    </row>
    <row r="64" spans="1:13" x14ac:dyDescent="0.35">
      <c r="A64" s="1">
        <v>42321</v>
      </c>
      <c r="B64">
        <v>36</v>
      </c>
      <c r="C64" t="s">
        <v>13</v>
      </c>
      <c r="D64" t="s">
        <v>19</v>
      </c>
      <c r="E64" t="s">
        <v>0</v>
      </c>
      <c r="F64" t="s">
        <v>15</v>
      </c>
      <c r="G64">
        <v>2</v>
      </c>
      <c r="H64" s="2">
        <v>27.5</v>
      </c>
      <c r="I64" s="2">
        <v>35.5</v>
      </c>
      <c r="J64" s="2">
        <f>Sales[[#This Row],[Quantity]]*Sales[[#This Row],[Unit Cost]]</f>
        <v>55</v>
      </c>
      <c r="K64" s="2">
        <f>Sales[[#This Row],[Quantity]]*Sales[[#This Row],[Unit Price]]</f>
        <v>71</v>
      </c>
      <c r="L64" s="2">
        <f>Sales[[#This Row],[Revenue]]-Sales[[#This Row],[Cost]]</f>
        <v>16</v>
      </c>
      <c r="M64"/>
    </row>
    <row r="65" spans="1:13" x14ac:dyDescent="0.35">
      <c r="A65" s="1">
        <v>42321</v>
      </c>
      <c r="B65">
        <v>36</v>
      </c>
      <c r="C65" t="s">
        <v>13</v>
      </c>
      <c r="D65" t="s">
        <v>19</v>
      </c>
      <c r="E65" t="s">
        <v>0</v>
      </c>
      <c r="F65" t="s">
        <v>15</v>
      </c>
      <c r="G65">
        <v>3</v>
      </c>
      <c r="H65" s="2">
        <v>222.33</v>
      </c>
      <c r="I65" s="2">
        <v>291.33333333333331</v>
      </c>
      <c r="J65" s="2">
        <f>Sales[[#This Row],[Quantity]]*Sales[[#This Row],[Unit Cost]]</f>
        <v>666.99</v>
      </c>
      <c r="K65" s="2">
        <f>Sales[[#This Row],[Quantity]]*Sales[[#This Row],[Unit Price]]</f>
        <v>874</v>
      </c>
      <c r="L65" s="2">
        <f>Sales[[#This Row],[Revenue]]-Sales[[#This Row],[Cost]]</f>
        <v>207.01</v>
      </c>
      <c r="M65"/>
    </row>
    <row r="66" spans="1:13" x14ac:dyDescent="0.35">
      <c r="A66" s="1">
        <v>42368</v>
      </c>
      <c r="B66">
        <v>36</v>
      </c>
      <c r="C66" t="s">
        <v>13</v>
      </c>
      <c r="D66" t="s">
        <v>22</v>
      </c>
      <c r="E66" t="s">
        <v>0</v>
      </c>
      <c r="F66" t="s">
        <v>23</v>
      </c>
      <c r="G66">
        <v>3</v>
      </c>
      <c r="H66" s="2">
        <v>311.67</v>
      </c>
      <c r="I66" s="2">
        <v>422</v>
      </c>
      <c r="J66" s="2">
        <f>Sales[[#This Row],[Quantity]]*Sales[[#This Row],[Unit Cost]]</f>
        <v>935.01</v>
      </c>
      <c r="K66" s="2">
        <f>Sales[[#This Row],[Quantity]]*Sales[[#This Row],[Unit Price]]</f>
        <v>1266</v>
      </c>
      <c r="L66" s="2">
        <f>Sales[[#This Row],[Revenue]]-Sales[[#This Row],[Cost]]</f>
        <v>330.99</v>
      </c>
      <c r="M66"/>
    </row>
    <row r="67" spans="1:13" x14ac:dyDescent="0.35">
      <c r="A67" s="1">
        <v>42368</v>
      </c>
      <c r="B67">
        <v>36</v>
      </c>
      <c r="C67" t="s">
        <v>13</v>
      </c>
      <c r="D67" t="s">
        <v>22</v>
      </c>
      <c r="E67" t="s">
        <v>0</v>
      </c>
      <c r="F67" t="s">
        <v>15</v>
      </c>
      <c r="G67">
        <v>1</v>
      </c>
      <c r="H67" s="2">
        <v>35</v>
      </c>
      <c r="I67" s="2">
        <v>50</v>
      </c>
      <c r="J67" s="2">
        <f>Sales[[#This Row],[Quantity]]*Sales[[#This Row],[Unit Cost]]</f>
        <v>35</v>
      </c>
      <c r="K67" s="2">
        <f>Sales[[#This Row],[Quantity]]*Sales[[#This Row],[Unit Price]]</f>
        <v>50</v>
      </c>
      <c r="L67" s="2">
        <f>Sales[[#This Row],[Revenue]]-Sales[[#This Row],[Cost]]</f>
        <v>15</v>
      </c>
      <c r="M67"/>
    </row>
    <row r="68" spans="1:13" x14ac:dyDescent="0.35">
      <c r="A68" s="1">
        <v>42368</v>
      </c>
      <c r="B68">
        <v>36</v>
      </c>
      <c r="C68" t="s">
        <v>13</v>
      </c>
      <c r="D68" t="s">
        <v>22</v>
      </c>
      <c r="E68" t="s">
        <v>0</v>
      </c>
      <c r="F68" t="s">
        <v>15</v>
      </c>
      <c r="G68">
        <v>1</v>
      </c>
      <c r="H68" s="2">
        <v>406</v>
      </c>
      <c r="I68" s="2">
        <v>564</v>
      </c>
      <c r="J68" s="2">
        <f>Sales[[#This Row],[Quantity]]*Sales[[#This Row],[Unit Cost]]</f>
        <v>406</v>
      </c>
      <c r="K68" s="2">
        <f>Sales[[#This Row],[Quantity]]*Sales[[#This Row],[Unit Price]]</f>
        <v>564</v>
      </c>
      <c r="L68" s="2">
        <f>Sales[[#This Row],[Revenue]]-Sales[[#This Row],[Cost]]</f>
        <v>158</v>
      </c>
      <c r="M68"/>
    </row>
    <row r="69" spans="1:13" x14ac:dyDescent="0.35">
      <c r="A69" s="1">
        <v>42284</v>
      </c>
      <c r="B69">
        <v>36</v>
      </c>
      <c r="C69" t="s">
        <v>13</v>
      </c>
      <c r="D69" t="s">
        <v>22</v>
      </c>
      <c r="E69" t="s">
        <v>0</v>
      </c>
      <c r="F69" t="s">
        <v>15</v>
      </c>
      <c r="G69">
        <v>3</v>
      </c>
      <c r="H69" s="2">
        <v>38.67</v>
      </c>
      <c r="I69" s="2">
        <v>50</v>
      </c>
      <c r="J69" s="2">
        <f>Sales[[#This Row],[Quantity]]*Sales[[#This Row],[Unit Cost]]</f>
        <v>116.01</v>
      </c>
      <c r="K69" s="2">
        <f>Sales[[#This Row],[Quantity]]*Sales[[#This Row],[Unit Price]]</f>
        <v>150</v>
      </c>
      <c r="L69" s="2">
        <f>Sales[[#This Row],[Revenue]]-Sales[[#This Row],[Cost]]</f>
        <v>33.989999999999995</v>
      </c>
      <c r="M69"/>
    </row>
    <row r="70" spans="1:13" x14ac:dyDescent="0.35">
      <c r="A70" s="1">
        <v>42284</v>
      </c>
      <c r="B70">
        <v>36</v>
      </c>
      <c r="C70" t="s">
        <v>13</v>
      </c>
      <c r="D70" t="s">
        <v>22</v>
      </c>
      <c r="E70" t="s">
        <v>0</v>
      </c>
      <c r="F70" t="s">
        <v>15</v>
      </c>
      <c r="G70">
        <v>1</v>
      </c>
      <c r="H70" s="2">
        <v>600</v>
      </c>
      <c r="I70" s="2">
        <v>840</v>
      </c>
      <c r="J70" s="2">
        <f>Sales[[#This Row],[Quantity]]*Sales[[#This Row],[Unit Cost]]</f>
        <v>600</v>
      </c>
      <c r="K70" s="2">
        <f>Sales[[#This Row],[Quantity]]*Sales[[#This Row],[Unit Price]]</f>
        <v>840</v>
      </c>
      <c r="L70" s="2">
        <f>Sales[[#This Row],[Revenue]]-Sales[[#This Row],[Cost]]</f>
        <v>240</v>
      </c>
      <c r="M70"/>
    </row>
    <row r="71" spans="1:13" x14ac:dyDescent="0.35">
      <c r="A71" s="1">
        <v>42193</v>
      </c>
      <c r="B71">
        <v>36</v>
      </c>
      <c r="C71" t="s">
        <v>13</v>
      </c>
      <c r="D71" t="s">
        <v>22</v>
      </c>
      <c r="E71" t="s">
        <v>0</v>
      </c>
      <c r="F71" t="s">
        <v>15</v>
      </c>
      <c r="G71">
        <v>1</v>
      </c>
      <c r="H71" s="2">
        <v>11</v>
      </c>
      <c r="I71" s="2">
        <v>15</v>
      </c>
      <c r="J71" s="2">
        <f>Sales[[#This Row],[Quantity]]*Sales[[#This Row],[Unit Cost]]</f>
        <v>11</v>
      </c>
      <c r="K71" s="2">
        <f>Sales[[#This Row],[Quantity]]*Sales[[#This Row],[Unit Price]]</f>
        <v>15</v>
      </c>
      <c r="L71" s="2">
        <f>Sales[[#This Row],[Revenue]]-Sales[[#This Row],[Cost]]</f>
        <v>4</v>
      </c>
      <c r="M71"/>
    </row>
    <row r="72" spans="1:13" x14ac:dyDescent="0.35">
      <c r="A72" s="1">
        <v>42353</v>
      </c>
      <c r="B72">
        <v>36</v>
      </c>
      <c r="C72" t="s">
        <v>13</v>
      </c>
      <c r="D72" t="s">
        <v>14</v>
      </c>
      <c r="E72" t="s">
        <v>0</v>
      </c>
      <c r="F72" t="s">
        <v>15</v>
      </c>
      <c r="G72">
        <v>3</v>
      </c>
      <c r="H72" s="2">
        <v>30</v>
      </c>
      <c r="I72" s="2">
        <v>39.666666666666664</v>
      </c>
      <c r="J72" s="2">
        <f>Sales[[#This Row],[Quantity]]*Sales[[#This Row],[Unit Cost]]</f>
        <v>90</v>
      </c>
      <c r="K72" s="2">
        <f>Sales[[#This Row],[Quantity]]*Sales[[#This Row],[Unit Price]]</f>
        <v>119</v>
      </c>
      <c r="L72" s="2">
        <f>Sales[[#This Row],[Revenue]]-Sales[[#This Row],[Cost]]</f>
        <v>29</v>
      </c>
      <c r="M72"/>
    </row>
    <row r="73" spans="1:13" x14ac:dyDescent="0.35">
      <c r="A73" s="1">
        <v>42243</v>
      </c>
      <c r="B73">
        <v>36</v>
      </c>
      <c r="C73" t="s">
        <v>13</v>
      </c>
      <c r="D73" t="s">
        <v>14</v>
      </c>
      <c r="E73" t="s">
        <v>0</v>
      </c>
      <c r="F73" t="s">
        <v>15</v>
      </c>
      <c r="G73">
        <v>2</v>
      </c>
      <c r="H73" s="2">
        <v>26.5</v>
      </c>
      <c r="I73" s="2">
        <v>34.5</v>
      </c>
      <c r="J73" s="2">
        <f>Sales[[#This Row],[Quantity]]*Sales[[#This Row],[Unit Cost]]</f>
        <v>53</v>
      </c>
      <c r="K73" s="2">
        <f>Sales[[#This Row],[Quantity]]*Sales[[#This Row],[Unit Price]]</f>
        <v>69</v>
      </c>
      <c r="L73" s="2">
        <f>Sales[[#This Row],[Revenue]]-Sales[[#This Row],[Cost]]</f>
        <v>16</v>
      </c>
      <c r="M73"/>
    </row>
    <row r="74" spans="1:13" x14ac:dyDescent="0.35">
      <c r="A74" s="1">
        <v>42243</v>
      </c>
      <c r="B74">
        <v>36</v>
      </c>
      <c r="C74" t="s">
        <v>13</v>
      </c>
      <c r="D74" t="s">
        <v>14</v>
      </c>
      <c r="E74" t="s">
        <v>0</v>
      </c>
      <c r="F74" t="s">
        <v>15</v>
      </c>
      <c r="G74">
        <v>1</v>
      </c>
      <c r="H74" s="2">
        <v>580</v>
      </c>
      <c r="I74" s="2">
        <v>737</v>
      </c>
      <c r="J74" s="2">
        <f>Sales[[#This Row],[Quantity]]*Sales[[#This Row],[Unit Cost]]</f>
        <v>580</v>
      </c>
      <c r="K74" s="2">
        <f>Sales[[#This Row],[Quantity]]*Sales[[#This Row],[Unit Price]]</f>
        <v>737</v>
      </c>
      <c r="L74" s="2">
        <f>Sales[[#This Row],[Revenue]]-Sales[[#This Row],[Cost]]</f>
        <v>157</v>
      </c>
      <c r="M74"/>
    </row>
    <row r="75" spans="1:13" x14ac:dyDescent="0.35">
      <c r="A75" s="1">
        <v>42327</v>
      </c>
      <c r="B75">
        <v>35</v>
      </c>
      <c r="C75" t="s">
        <v>13</v>
      </c>
      <c r="D75" t="s">
        <v>14</v>
      </c>
      <c r="E75" t="s">
        <v>0</v>
      </c>
      <c r="F75" t="s">
        <v>15</v>
      </c>
      <c r="G75">
        <v>1</v>
      </c>
      <c r="H75" s="2">
        <v>70</v>
      </c>
      <c r="I75" s="2">
        <v>96</v>
      </c>
      <c r="J75" s="2">
        <f>Sales[[#This Row],[Quantity]]*Sales[[#This Row],[Unit Cost]]</f>
        <v>70</v>
      </c>
      <c r="K75" s="2">
        <f>Sales[[#This Row],[Quantity]]*Sales[[#This Row],[Unit Price]]</f>
        <v>96</v>
      </c>
      <c r="L75" s="2">
        <f>Sales[[#This Row],[Revenue]]-Sales[[#This Row],[Cost]]</f>
        <v>26</v>
      </c>
      <c r="M75"/>
    </row>
    <row r="76" spans="1:13" x14ac:dyDescent="0.35">
      <c r="A76" s="1">
        <v>42324</v>
      </c>
      <c r="B76">
        <v>35</v>
      </c>
      <c r="C76" t="s">
        <v>13</v>
      </c>
      <c r="D76" t="s">
        <v>14</v>
      </c>
      <c r="E76" t="s">
        <v>0</v>
      </c>
      <c r="F76" t="s">
        <v>15</v>
      </c>
      <c r="G76">
        <v>3</v>
      </c>
      <c r="H76" s="2">
        <v>38.67</v>
      </c>
      <c r="I76" s="2">
        <v>52.666666666666664</v>
      </c>
      <c r="J76" s="2">
        <f>Sales[[#This Row],[Quantity]]*Sales[[#This Row],[Unit Cost]]</f>
        <v>116.01</v>
      </c>
      <c r="K76" s="2">
        <f>Sales[[#This Row],[Quantity]]*Sales[[#This Row],[Unit Price]]</f>
        <v>158</v>
      </c>
      <c r="L76" s="2">
        <f>Sales[[#This Row],[Revenue]]-Sales[[#This Row],[Cost]]</f>
        <v>41.989999999999995</v>
      </c>
      <c r="M76"/>
    </row>
    <row r="77" spans="1:13" x14ac:dyDescent="0.35">
      <c r="A77" s="1">
        <v>42324</v>
      </c>
      <c r="B77">
        <v>35</v>
      </c>
      <c r="C77" t="s">
        <v>13</v>
      </c>
      <c r="D77" t="s">
        <v>14</v>
      </c>
      <c r="E77" t="s">
        <v>0</v>
      </c>
      <c r="F77" t="s">
        <v>15</v>
      </c>
      <c r="G77">
        <v>1</v>
      </c>
      <c r="H77" s="2">
        <v>525</v>
      </c>
      <c r="I77" s="2">
        <v>733</v>
      </c>
      <c r="J77" s="2">
        <f>Sales[[#This Row],[Quantity]]*Sales[[#This Row],[Unit Cost]]</f>
        <v>525</v>
      </c>
      <c r="K77" s="2">
        <f>Sales[[#This Row],[Quantity]]*Sales[[#This Row],[Unit Price]]</f>
        <v>733</v>
      </c>
      <c r="L77" s="2">
        <f>Sales[[#This Row],[Revenue]]-Sales[[#This Row],[Cost]]</f>
        <v>208</v>
      </c>
      <c r="M77"/>
    </row>
    <row r="78" spans="1:13" x14ac:dyDescent="0.35">
      <c r="A78" s="1">
        <v>42232</v>
      </c>
      <c r="B78">
        <v>35</v>
      </c>
      <c r="C78" t="s">
        <v>13</v>
      </c>
      <c r="D78" t="s">
        <v>14</v>
      </c>
      <c r="E78" t="s">
        <v>0</v>
      </c>
      <c r="F78" t="s">
        <v>15</v>
      </c>
      <c r="G78">
        <v>2</v>
      </c>
      <c r="H78" s="2">
        <v>65</v>
      </c>
      <c r="I78" s="2">
        <v>84.5</v>
      </c>
      <c r="J78" s="2">
        <f>Sales[[#This Row],[Quantity]]*Sales[[#This Row],[Unit Cost]]</f>
        <v>130</v>
      </c>
      <c r="K78" s="2">
        <f>Sales[[#This Row],[Quantity]]*Sales[[#This Row],[Unit Price]]</f>
        <v>169</v>
      </c>
      <c r="L78" s="2">
        <f>Sales[[#This Row],[Revenue]]-Sales[[#This Row],[Cost]]</f>
        <v>39</v>
      </c>
      <c r="M78"/>
    </row>
    <row r="79" spans="1:13" x14ac:dyDescent="0.35">
      <c r="A79" s="1">
        <v>42232</v>
      </c>
      <c r="B79">
        <v>35</v>
      </c>
      <c r="C79" t="s">
        <v>13</v>
      </c>
      <c r="D79" t="s">
        <v>14</v>
      </c>
      <c r="E79" t="s">
        <v>0</v>
      </c>
      <c r="F79" t="s">
        <v>15</v>
      </c>
      <c r="G79">
        <v>2</v>
      </c>
      <c r="H79" s="2">
        <v>290</v>
      </c>
      <c r="I79" s="2">
        <v>377</v>
      </c>
      <c r="J79" s="2">
        <f>Sales[[#This Row],[Quantity]]*Sales[[#This Row],[Unit Cost]]</f>
        <v>580</v>
      </c>
      <c r="K79" s="2">
        <f>Sales[[#This Row],[Quantity]]*Sales[[#This Row],[Unit Price]]</f>
        <v>754</v>
      </c>
      <c r="L79" s="2">
        <f>Sales[[#This Row],[Revenue]]-Sales[[#This Row],[Cost]]</f>
        <v>174</v>
      </c>
      <c r="M79"/>
    </row>
    <row r="80" spans="1:13" x14ac:dyDescent="0.35">
      <c r="A80" s="1">
        <v>42265</v>
      </c>
      <c r="B80">
        <v>20</v>
      </c>
      <c r="C80" t="s">
        <v>13</v>
      </c>
      <c r="D80" t="s">
        <v>19</v>
      </c>
      <c r="E80" t="s">
        <v>0</v>
      </c>
      <c r="F80" t="s">
        <v>15</v>
      </c>
      <c r="G80">
        <v>1</v>
      </c>
      <c r="H80" s="2">
        <v>203</v>
      </c>
      <c r="I80" s="2">
        <v>267</v>
      </c>
      <c r="J80" s="2">
        <f>Sales[[#This Row],[Quantity]]*Sales[[#This Row],[Unit Cost]]</f>
        <v>203</v>
      </c>
      <c r="K80" s="2">
        <f>Sales[[#This Row],[Quantity]]*Sales[[#This Row],[Unit Price]]</f>
        <v>267</v>
      </c>
      <c r="L80" s="2">
        <f>Sales[[#This Row],[Revenue]]-Sales[[#This Row],[Cost]]</f>
        <v>64</v>
      </c>
      <c r="M80"/>
    </row>
    <row r="81" spans="1:13" x14ac:dyDescent="0.35">
      <c r="A81" s="1">
        <v>42265</v>
      </c>
      <c r="B81">
        <v>20</v>
      </c>
      <c r="C81" t="s">
        <v>13</v>
      </c>
      <c r="D81" t="s">
        <v>19</v>
      </c>
      <c r="E81" t="s">
        <v>0</v>
      </c>
      <c r="F81" t="s">
        <v>15</v>
      </c>
      <c r="G81">
        <v>1</v>
      </c>
      <c r="H81" s="2">
        <v>20</v>
      </c>
      <c r="I81" s="2">
        <v>26</v>
      </c>
      <c r="J81" s="2">
        <f>Sales[[#This Row],[Quantity]]*Sales[[#This Row],[Unit Cost]]</f>
        <v>20</v>
      </c>
      <c r="K81" s="2">
        <f>Sales[[#This Row],[Quantity]]*Sales[[#This Row],[Unit Price]]</f>
        <v>26</v>
      </c>
      <c r="L81" s="2">
        <f>Sales[[#This Row],[Revenue]]-Sales[[#This Row],[Cost]]</f>
        <v>6</v>
      </c>
      <c r="M81"/>
    </row>
    <row r="82" spans="1:13" x14ac:dyDescent="0.35">
      <c r="A82" s="1">
        <v>42352</v>
      </c>
      <c r="B82">
        <v>19</v>
      </c>
      <c r="C82" t="s">
        <v>13</v>
      </c>
      <c r="D82" t="s">
        <v>22</v>
      </c>
      <c r="E82" t="s">
        <v>0</v>
      </c>
      <c r="F82" t="s">
        <v>15</v>
      </c>
      <c r="G82">
        <v>3</v>
      </c>
      <c r="H82" s="2">
        <v>8.33</v>
      </c>
      <c r="I82" s="2">
        <v>12</v>
      </c>
      <c r="J82" s="2">
        <f>Sales[[#This Row],[Quantity]]*Sales[[#This Row],[Unit Cost]]</f>
        <v>24.990000000000002</v>
      </c>
      <c r="K82" s="2">
        <f>Sales[[#This Row],[Quantity]]*Sales[[#This Row],[Unit Price]]</f>
        <v>36</v>
      </c>
      <c r="L82" s="2">
        <f>Sales[[#This Row],[Revenue]]-Sales[[#This Row],[Cost]]</f>
        <v>11.009999999999998</v>
      </c>
      <c r="M82"/>
    </row>
    <row r="83" spans="1:13" x14ac:dyDescent="0.35">
      <c r="A83" s="1">
        <v>42352</v>
      </c>
      <c r="B83">
        <v>19</v>
      </c>
      <c r="C83" t="s">
        <v>13</v>
      </c>
      <c r="D83" t="s">
        <v>22</v>
      </c>
      <c r="E83" t="s">
        <v>0</v>
      </c>
      <c r="F83" t="s">
        <v>15</v>
      </c>
      <c r="G83">
        <v>2</v>
      </c>
      <c r="H83" s="2">
        <v>377</v>
      </c>
      <c r="I83" s="2">
        <v>515.5</v>
      </c>
      <c r="J83" s="2">
        <f>Sales[[#This Row],[Quantity]]*Sales[[#This Row],[Unit Cost]]</f>
        <v>754</v>
      </c>
      <c r="K83" s="2">
        <f>Sales[[#This Row],[Quantity]]*Sales[[#This Row],[Unit Price]]</f>
        <v>1031</v>
      </c>
      <c r="L83" s="2">
        <f>Sales[[#This Row],[Revenue]]-Sales[[#This Row],[Cost]]</f>
        <v>277</v>
      </c>
      <c r="M83"/>
    </row>
    <row r="84" spans="1:13" x14ac:dyDescent="0.35">
      <c r="A84" s="1">
        <v>42356</v>
      </c>
      <c r="B84">
        <v>33</v>
      </c>
      <c r="C84" t="s">
        <v>13</v>
      </c>
      <c r="D84" t="s">
        <v>22</v>
      </c>
      <c r="E84" t="s">
        <v>0</v>
      </c>
      <c r="F84" t="s">
        <v>18</v>
      </c>
      <c r="G84">
        <v>1</v>
      </c>
      <c r="H84" s="2">
        <v>210</v>
      </c>
      <c r="I84" s="2">
        <v>273</v>
      </c>
      <c r="J84" s="2">
        <f>Sales[[#This Row],[Quantity]]*Sales[[#This Row],[Unit Cost]]</f>
        <v>210</v>
      </c>
      <c r="K84" s="2">
        <f>Sales[[#This Row],[Quantity]]*Sales[[#This Row],[Unit Price]]</f>
        <v>273</v>
      </c>
      <c r="L84" s="2">
        <f>Sales[[#This Row],[Revenue]]-Sales[[#This Row],[Cost]]</f>
        <v>63</v>
      </c>
      <c r="M84"/>
    </row>
    <row r="85" spans="1:13" x14ac:dyDescent="0.35">
      <c r="A85" s="1">
        <v>42247</v>
      </c>
      <c r="B85">
        <v>33</v>
      </c>
      <c r="C85" t="s">
        <v>13</v>
      </c>
      <c r="D85" t="s">
        <v>14</v>
      </c>
      <c r="E85" t="s">
        <v>0</v>
      </c>
      <c r="F85" t="s">
        <v>15</v>
      </c>
      <c r="G85">
        <v>3</v>
      </c>
      <c r="H85" s="2">
        <v>9</v>
      </c>
      <c r="I85" s="2">
        <v>12.333333333333334</v>
      </c>
      <c r="J85" s="2">
        <f>Sales[[#This Row],[Quantity]]*Sales[[#This Row],[Unit Cost]]</f>
        <v>27</v>
      </c>
      <c r="K85" s="2">
        <f>Sales[[#This Row],[Quantity]]*Sales[[#This Row],[Unit Price]]</f>
        <v>37</v>
      </c>
      <c r="L85" s="2">
        <f>Sales[[#This Row],[Revenue]]-Sales[[#This Row],[Cost]]</f>
        <v>10</v>
      </c>
      <c r="M85"/>
    </row>
    <row r="86" spans="1:13" x14ac:dyDescent="0.35">
      <c r="A86" s="1">
        <v>42247</v>
      </c>
      <c r="B86">
        <v>33</v>
      </c>
      <c r="C86" t="s">
        <v>13</v>
      </c>
      <c r="D86" t="s">
        <v>14</v>
      </c>
      <c r="E86" t="s">
        <v>0</v>
      </c>
      <c r="F86" t="s">
        <v>15</v>
      </c>
      <c r="G86">
        <v>2</v>
      </c>
      <c r="H86" s="2">
        <v>75</v>
      </c>
      <c r="I86" s="2">
        <v>100</v>
      </c>
      <c r="J86" s="2">
        <f>Sales[[#This Row],[Quantity]]*Sales[[#This Row],[Unit Cost]]</f>
        <v>150</v>
      </c>
      <c r="K86" s="2">
        <f>Sales[[#This Row],[Quantity]]*Sales[[#This Row],[Unit Price]]</f>
        <v>200</v>
      </c>
      <c r="L86" s="2">
        <f>Sales[[#This Row],[Revenue]]-Sales[[#This Row],[Cost]]</f>
        <v>50</v>
      </c>
      <c r="M86"/>
    </row>
    <row r="87" spans="1:13" x14ac:dyDescent="0.35">
      <c r="A87" s="1">
        <v>42247</v>
      </c>
      <c r="B87">
        <v>33</v>
      </c>
      <c r="C87" t="s">
        <v>13</v>
      </c>
      <c r="D87" t="s">
        <v>14</v>
      </c>
      <c r="E87" t="s">
        <v>0</v>
      </c>
      <c r="F87" t="s">
        <v>15</v>
      </c>
      <c r="G87">
        <v>3</v>
      </c>
      <c r="H87" s="2">
        <v>9.33</v>
      </c>
      <c r="I87" s="2">
        <v>12.333333333333334</v>
      </c>
      <c r="J87" s="2">
        <f>Sales[[#This Row],[Quantity]]*Sales[[#This Row],[Unit Cost]]</f>
        <v>27.990000000000002</v>
      </c>
      <c r="K87" s="2">
        <f>Sales[[#This Row],[Quantity]]*Sales[[#This Row],[Unit Price]]</f>
        <v>37</v>
      </c>
      <c r="L87" s="2">
        <f>Sales[[#This Row],[Revenue]]-Sales[[#This Row],[Cost]]</f>
        <v>9.009999999999998</v>
      </c>
      <c r="M87"/>
    </row>
    <row r="88" spans="1:13" x14ac:dyDescent="0.35">
      <c r="A88" s="1">
        <v>42356</v>
      </c>
      <c r="B88">
        <v>32</v>
      </c>
      <c r="C88" t="s">
        <v>13</v>
      </c>
      <c r="D88" t="s">
        <v>17</v>
      </c>
      <c r="E88" t="s">
        <v>0</v>
      </c>
      <c r="F88" t="s">
        <v>18</v>
      </c>
      <c r="G88">
        <v>3</v>
      </c>
      <c r="H88" s="2">
        <v>58.33</v>
      </c>
      <c r="I88" s="2">
        <v>77.333333333333329</v>
      </c>
      <c r="J88" s="2">
        <f>Sales[[#This Row],[Quantity]]*Sales[[#This Row],[Unit Cost]]</f>
        <v>174.99</v>
      </c>
      <c r="K88" s="2">
        <f>Sales[[#This Row],[Quantity]]*Sales[[#This Row],[Unit Price]]</f>
        <v>232</v>
      </c>
      <c r="L88" s="2">
        <f>Sales[[#This Row],[Revenue]]-Sales[[#This Row],[Cost]]</f>
        <v>57.009999999999991</v>
      </c>
      <c r="M88"/>
    </row>
    <row r="89" spans="1:13" x14ac:dyDescent="0.35">
      <c r="A89" s="1">
        <v>42273</v>
      </c>
      <c r="B89">
        <v>32</v>
      </c>
      <c r="C89" t="s">
        <v>13</v>
      </c>
      <c r="D89" t="s">
        <v>17</v>
      </c>
      <c r="E89" t="s">
        <v>0</v>
      </c>
      <c r="F89" t="s">
        <v>18</v>
      </c>
      <c r="G89">
        <v>3</v>
      </c>
      <c r="H89" s="2">
        <v>315</v>
      </c>
      <c r="I89" s="2">
        <v>401</v>
      </c>
      <c r="J89" s="2">
        <f>Sales[[#This Row],[Quantity]]*Sales[[#This Row],[Unit Cost]]</f>
        <v>945</v>
      </c>
      <c r="K89" s="2">
        <f>Sales[[#This Row],[Quantity]]*Sales[[#This Row],[Unit Price]]</f>
        <v>1203</v>
      </c>
      <c r="L89" s="2">
        <f>Sales[[#This Row],[Revenue]]-Sales[[#This Row],[Cost]]</f>
        <v>258</v>
      </c>
      <c r="M89"/>
    </row>
    <row r="90" spans="1:13" x14ac:dyDescent="0.35">
      <c r="A90" s="1">
        <v>42288</v>
      </c>
      <c r="B90">
        <v>30</v>
      </c>
      <c r="C90" t="s">
        <v>13</v>
      </c>
      <c r="D90" t="s">
        <v>17</v>
      </c>
      <c r="E90" t="s">
        <v>0</v>
      </c>
      <c r="F90" t="s">
        <v>21</v>
      </c>
      <c r="G90">
        <v>3</v>
      </c>
      <c r="H90" s="2">
        <v>9</v>
      </c>
      <c r="I90" s="2">
        <v>11.666666666666666</v>
      </c>
      <c r="J90" s="2">
        <f>Sales[[#This Row],[Quantity]]*Sales[[#This Row],[Unit Cost]]</f>
        <v>27</v>
      </c>
      <c r="K90" s="2">
        <f>Sales[[#This Row],[Quantity]]*Sales[[#This Row],[Unit Price]]</f>
        <v>35</v>
      </c>
      <c r="L90" s="2">
        <f>Sales[[#This Row],[Revenue]]-Sales[[#This Row],[Cost]]</f>
        <v>8</v>
      </c>
      <c r="M90"/>
    </row>
    <row r="91" spans="1:13" x14ac:dyDescent="0.35">
      <c r="A91" s="1">
        <v>42288</v>
      </c>
      <c r="B91">
        <v>30</v>
      </c>
      <c r="C91" t="s">
        <v>13</v>
      </c>
      <c r="D91" t="s">
        <v>17</v>
      </c>
      <c r="E91" t="s">
        <v>0</v>
      </c>
      <c r="F91" t="s">
        <v>21</v>
      </c>
      <c r="G91">
        <v>3</v>
      </c>
      <c r="H91" s="2">
        <v>35</v>
      </c>
      <c r="I91" s="2">
        <v>46.666666666666664</v>
      </c>
      <c r="J91" s="2">
        <f>Sales[[#This Row],[Quantity]]*Sales[[#This Row],[Unit Cost]]</f>
        <v>105</v>
      </c>
      <c r="K91" s="2">
        <f>Sales[[#This Row],[Quantity]]*Sales[[#This Row],[Unit Price]]</f>
        <v>140</v>
      </c>
      <c r="L91" s="2">
        <f>Sales[[#This Row],[Revenue]]-Sales[[#This Row],[Cost]]</f>
        <v>35</v>
      </c>
      <c r="M91"/>
    </row>
    <row r="92" spans="1:13" x14ac:dyDescent="0.35">
      <c r="A92" s="1">
        <v>42256</v>
      </c>
      <c r="B92">
        <v>31</v>
      </c>
      <c r="C92" t="s">
        <v>13</v>
      </c>
      <c r="D92" t="s">
        <v>16</v>
      </c>
      <c r="E92" t="s">
        <v>0</v>
      </c>
      <c r="F92" t="s">
        <v>18</v>
      </c>
      <c r="G92">
        <v>3</v>
      </c>
      <c r="H92" s="2">
        <v>81.67</v>
      </c>
      <c r="I92" s="2">
        <v>118.66666666666667</v>
      </c>
      <c r="J92" s="2">
        <f>Sales[[#This Row],[Quantity]]*Sales[[#This Row],[Unit Cost]]</f>
        <v>245.01</v>
      </c>
      <c r="K92" s="2">
        <f>Sales[[#This Row],[Quantity]]*Sales[[#This Row],[Unit Price]]</f>
        <v>356</v>
      </c>
      <c r="L92" s="2">
        <f>Sales[[#This Row],[Revenue]]-Sales[[#This Row],[Cost]]</f>
        <v>110.99000000000001</v>
      </c>
      <c r="M92"/>
    </row>
    <row r="93" spans="1:13" x14ac:dyDescent="0.35">
      <c r="A93" s="1">
        <v>42256</v>
      </c>
      <c r="B93">
        <v>31</v>
      </c>
      <c r="C93" t="s">
        <v>13</v>
      </c>
      <c r="D93" t="s">
        <v>16</v>
      </c>
      <c r="E93" t="s">
        <v>0</v>
      </c>
      <c r="F93" t="s">
        <v>15</v>
      </c>
      <c r="G93">
        <v>1</v>
      </c>
      <c r="H93" s="2">
        <v>5</v>
      </c>
      <c r="I93" s="2">
        <v>6</v>
      </c>
      <c r="J93" s="2">
        <f>Sales[[#This Row],[Quantity]]*Sales[[#This Row],[Unit Cost]]</f>
        <v>5</v>
      </c>
      <c r="K93" s="2">
        <f>Sales[[#This Row],[Quantity]]*Sales[[#This Row],[Unit Price]]</f>
        <v>6</v>
      </c>
      <c r="L93" s="2">
        <f>Sales[[#This Row],[Revenue]]-Sales[[#This Row],[Cost]]</f>
        <v>1</v>
      </c>
      <c r="M93"/>
    </row>
    <row r="94" spans="1:13" x14ac:dyDescent="0.35">
      <c r="A94" s="1">
        <v>42256</v>
      </c>
      <c r="B94">
        <v>31</v>
      </c>
      <c r="C94" t="s">
        <v>13</v>
      </c>
      <c r="D94" t="s">
        <v>16</v>
      </c>
      <c r="E94" t="s">
        <v>0</v>
      </c>
      <c r="F94" t="s">
        <v>15</v>
      </c>
      <c r="G94">
        <v>1</v>
      </c>
      <c r="H94" s="2">
        <v>493</v>
      </c>
      <c r="I94" s="2">
        <v>685</v>
      </c>
      <c r="J94" s="2">
        <f>Sales[[#This Row],[Quantity]]*Sales[[#This Row],[Unit Cost]]</f>
        <v>493</v>
      </c>
      <c r="K94" s="2">
        <f>Sales[[#This Row],[Quantity]]*Sales[[#This Row],[Unit Price]]</f>
        <v>685</v>
      </c>
      <c r="L94" s="2">
        <f>Sales[[#This Row],[Revenue]]-Sales[[#This Row],[Cost]]</f>
        <v>192</v>
      </c>
      <c r="M94"/>
    </row>
    <row r="95" spans="1:13" x14ac:dyDescent="0.35">
      <c r="A95" s="1">
        <v>42240</v>
      </c>
      <c r="B95">
        <v>31</v>
      </c>
      <c r="C95" t="s">
        <v>13</v>
      </c>
      <c r="D95" t="s">
        <v>16</v>
      </c>
      <c r="E95" t="s">
        <v>0</v>
      </c>
      <c r="F95" t="s">
        <v>15</v>
      </c>
      <c r="G95">
        <v>2</v>
      </c>
      <c r="H95" s="2">
        <v>17</v>
      </c>
      <c r="I95" s="2">
        <v>22.5</v>
      </c>
      <c r="J95" s="2">
        <f>Sales[[#This Row],[Quantity]]*Sales[[#This Row],[Unit Cost]]</f>
        <v>34</v>
      </c>
      <c r="K95" s="2">
        <f>Sales[[#This Row],[Quantity]]*Sales[[#This Row],[Unit Price]]</f>
        <v>45</v>
      </c>
      <c r="L95" s="2">
        <f>Sales[[#This Row],[Revenue]]-Sales[[#This Row],[Cost]]</f>
        <v>11</v>
      </c>
      <c r="M95"/>
    </row>
    <row r="96" spans="1:13" x14ac:dyDescent="0.35">
      <c r="A96" s="1">
        <v>42240</v>
      </c>
      <c r="B96">
        <v>31</v>
      </c>
      <c r="C96" t="s">
        <v>13</v>
      </c>
      <c r="D96" t="s">
        <v>16</v>
      </c>
      <c r="E96" t="s">
        <v>0</v>
      </c>
      <c r="F96" t="s">
        <v>15</v>
      </c>
      <c r="G96">
        <v>3</v>
      </c>
      <c r="H96" s="2">
        <v>30</v>
      </c>
      <c r="I96" s="2">
        <v>39.666666666666664</v>
      </c>
      <c r="J96" s="2">
        <f>Sales[[#This Row],[Quantity]]*Sales[[#This Row],[Unit Cost]]</f>
        <v>90</v>
      </c>
      <c r="K96" s="2">
        <f>Sales[[#This Row],[Quantity]]*Sales[[#This Row],[Unit Price]]</f>
        <v>119</v>
      </c>
      <c r="L96" s="2">
        <f>Sales[[#This Row],[Revenue]]-Sales[[#This Row],[Cost]]</f>
        <v>29</v>
      </c>
      <c r="M96"/>
    </row>
    <row r="97" spans="1:13" x14ac:dyDescent="0.35">
      <c r="A97" s="1">
        <v>42240</v>
      </c>
      <c r="B97">
        <v>31</v>
      </c>
      <c r="C97" t="s">
        <v>13</v>
      </c>
      <c r="D97" t="s">
        <v>16</v>
      </c>
      <c r="E97" t="s">
        <v>0</v>
      </c>
      <c r="F97" t="s">
        <v>15</v>
      </c>
      <c r="G97">
        <v>1</v>
      </c>
      <c r="H97" s="2">
        <v>580</v>
      </c>
      <c r="I97" s="2">
        <v>711</v>
      </c>
      <c r="J97" s="2">
        <f>Sales[[#This Row],[Quantity]]*Sales[[#This Row],[Unit Cost]]</f>
        <v>580</v>
      </c>
      <c r="K97" s="2">
        <f>Sales[[#This Row],[Quantity]]*Sales[[#This Row],[Unit Price]]</f>
        <v>711</v>
      </c>
      <c r="L97" s="2">
        <f>Sales[[#This Row],[Revenue]]-Sales[[#This Row],[Cost]]</f>
        <v>131</v>
      </c>
      <c r="M97"/>
    </row>
    <row r="98" spans="1:13" x14ac:dyDescent="0.35">
      <c r="A98" s="1">
        <v>42347</v>
      </c>
      <c r="B98">
        <v>48</v>
      </c>
      <c r="C98" t="s">
        <v>13</v>
      </c>
      <c r="D98" t="s">
        <v>19</v>
      </c>
      <c r="E98" t="s">
        <v>0</v>
      </c>
      <c r="F98" t="s">
        <v>15</v>
      </c>
      <c r="G98">
        <v>3</v>
      </c>
      <c r="H98" s="2">
        <v>13</v>
      </c>
      <c r="I98" s="2">
        <v>17</v>
      </c>
      <c r="J98" s="2">
        <f>Sales[[#This Row],[Quantity]]*Sales[[#This Row],[Unit Cost]]</f>
        <v>39</v>
      </c>
      <c r="K98" s="2">
        <f>Sales[[#This Row],[Quantity]]*Sales[[#This Row],[Unit Price]]</f>
        <v>51</v>
      </c>
      <c r="L98" s="2">
        <f>Sales[[#This Row],[Revenue]]-Sales[[#This Row],[Cost]]</f>
        <v>12</v>
      </c>
      <c r="M98"/>
    </row>
    <row r="99" spans="1:13" x14ac:dyDescent="0.35">
      <c r="A99" s="1">
        <v>42299</v>
      </c>
      <c r="B99">
        <v>47</v>
      </c>
      <c r="C99" t="s">
        <v>13</v>
      </c>
      <c r="D99" t="s">
        <v>14</v>
      </c>
      <c r="E99" t="s">
        <v>0</v>
      </c>
      <c r="F99" t="s">
        <v>15</v>
      </c>
      <c r="G99">
        <v>2</v>
      </c>
      <c r="H99" s="2">
        <v>34.5</v>
      </c>
      <c r="I99" s="2">
        <v>48.5</v>
      </c>
      <c r="J99" s="2">
        <f>Sales[[#This Row],[Quantity]]*Sales[[#This Row],[Unit Cost]]</f>
        <v>69</v>
      </c>
      <c r="K99" s="2">
        <f>Sales[[#This Row],[Quantity]]*Sales[[#This Row],[Unit Price]]</f>
        <v>97</v>
      </c>
      <c r="L99" s="2">
        <f>Sales[[#This Row],[Revenue]]-Sales[[#This Row],[Cost]]</f>
        <v>28</v>
      </c>
      <c r="M99"/>
    </row>
    <row r="100" spans="1:13" x14ac:dyDescent="0.35">
      <c r="A100" s="1">
        <v>42299</v>
      </c>
      <c r="B100">
        <v>47</v>
      </c>
      <c r="C100" t="s">
        <v>13</v>
      </c>
      <c r="D100" t="s">
        <v>14</v>
      </c>
      <c r="E100" t="s">
        <v>0</v>
      </c>
      <c r="F100" t="s">
        <v>15</v>
      </c>
      <c r="G100">
        <v>2</v>
      </c>
      <c r="H100" s="2">
        <v>70</v>
      </c>
      <c r="I100" s="2">
        <v>97.5</v>
      </c>
      <c r="J100" s="2">
        <f>Sales[[#This Row],[Quantity]]*Sales[[#This Row],[Unit Cost]]</f>
        <v>140</v>
      </c>
      <c r="K100" s="2">
        <f>Sales[[#This Row],[Quantity]]*Sales[[#This Row],[Unit Price]]</f>
        <v>195</v>
      </c>
      <c r="L100" s="2">
        <f>Sales[[#This Row],[Revenue]]-Sales[[#This Row],[Cost]]</f>
        <v>55</v>
      </c>
      <c r="M100"/>
    </row>
    <row r="101" spans="1:13" x14ac:dyDescent="0.35">
      <c r="A101" s="1">
        <v>42367</v>
      </c>
      <c r="B101">
        <v>45</v>
      </c>
      <c r="C101" t="s">
        <v>13</v>
      </c>
      <c r="D101" t="s">
        <v>16</v>
      </c>
      <c r="E101" t="s">
        <v>0</v>
      </c>
      <c r="F101" t="s">
        <v>15</v>
      </c>
      <c r="G101">
        <v>1</v>
      </c>
      <c r="H101" s="2">
        <v>98</v>
      </c>
      <c r="I101" s="2">
        <v>131</v>
      </c>
      <c r="J101" s="2">
        <f>Sales[[#This Row],[Quantity]]*Sales[[#This Row],[Unit Cost]]</f>
        <v>98</v>
      </c>
      <c r="K101" s="2">
        <f>Sales[[#This Row],[Quantity]]*Sales[[#This Row],[Unit Price]]</f>
        <v>131</v>
      </c>
      <c r="L101" s="2">
        <f>Sales[[#This Row],[Revenue]]-Sales[[#This Row],[Cost]]</f>
        <v>33</v>
      </c>
      <c r="M101"/>
    </row>
    <row r="102" spans="1:13" x14ac:dyDescent="0.35">
      <c r="A102" s="1">
        <v>42367</v>
      </c>
      <c r="B102">
        <v>45</v>
      </c>
      <c r="C102" t="s">
        <v>13</v>
      </c>
      <c r="D102" t="s">
        <v>16</v>
      </c>
      <c r="E102" t="s">
        <v>0</v>
      </c>
      <c r="F102" t="s">
        <v>15</v>
      </c>
      <c r="G102">
        <v>2</v>
      </c>
      <c r="H102" s="2">
        <v>38</v>
      </c>
      <c r="I102" s="2">
        <v>49</v>
      </c>
      <c r="J102" s="2">
        <f>Sales[[#This Row],[Quantity]]*Sales[[#This Row],[Unit Cost]]</f>
        <v>76</v>
      </c>
      <c r="K102" s="2">
        <f>Sales[[#This Row],[Quantity]]*Sales[[#This Row],[Unit Price]]</f>
        <v>98</v>
      </c>
      <c r="L102" s="2">
        <f>Sales[[#This Row],[Revenue]]-Sales[[#This Row],[Cost]]</f>
        <v>22</v>
      </c>
      <c r="M102"/>
    </row>
    <row r="103" spans="1:13" x14ac:dyDescent="0.35">
      <c r="A103" s="1">
        <v>42241</v>
      </c>
      <c r="B103">
        <v>45</v>
      </c>
      <c r="C103" t="s">
        <v>13</v>
      </c>
      <c r="D103" t="s">
        <v>16</v>
      </c>
      <c r="E103" t="s">
        <v>0</v>
      </c>
      <c r="F103" t="s">
        <v>15</v>
      </c>
      <c r="G103">
        <v>3</v>
      </c>
      <c r="H103" s="2">
        <v>5</v>
      </c>
      <c r="I103" s="2">
        <v>6.333333333333333</v>
      </c>
      <c r="J103" s="2">
        <f>Sales[[#This Row],[Quantity]]*Sales[[#This Row],[Unit Cost]]</f>
        <v>15</v>
      </c>
      <c r="K103" s="2">
        <f>Sales[[#This Row],[Quantity]]*Sales[[#This Row],[Unit Price]]</f>
        <v>19</v>
      </c>
      <c r="L103" s="2">
        <f>Sales[[#This Row],[Revenue]]-Sales[[#This Row],[Cost]]</f>
        <v>4</v>
      </c>
      <c r="M103"/>
    </row>
    <row r="104" spans="1:13" x14ac:dyDescent="0.35">
      <c r="A104" s="1">
        <v>42339</v>
      </c>
      <c r="B104">
        <v>44</v>
      </c>
      <c r="C104" t="s">
        <v>13</v>
      </c>
      <c r="D104" t="s">
        <v>16</v>
      </c>
      <c r="E104" t="s">
        <v>0</v>
      </c>
      <c r="F104" t="s">
        <v>21</v>
      </c>
      <c r="G104">
        <v>2</v>
      </c>
      <c r="H104" s="2">
        <v>95</v>
      </c>
      <c r="I104" s="2">
        <v>79.5</v>
      </c>
      <c r="J104" s="2">
        <f>Sales[[#This Row],[Quantity]]*Sales[[#This Row],[Unit Cost]]</f>
        <v>190</v>
      </c>
      <c r="K104" s="2">
        <f>Sales[[#This Row],[Quantity]]*Sales[[#This Row],[Unit Price]]</f>
        <v>159</v>
      </c>
      <c r="L104" s="2">
        <f>Sales[[#This Row],[Revenue]]-Sales[[#This Row],[Cost]]</f>
        <v>-31</v>
      </c>
      <c r="M104"/>
    </row>
    <row r="105" spans="1:13" x14ac:dyDescent="0.35">
      <c r="A105" s="1">
        <v>42339</v>
      </c>
      <c r="B105">
        <v>44</v>
      </c>
      <c r="C105" t="s">
        <v>13</v>
      </c>
      <c r="D105" t="s">
        <v>16</v>
      </c>
      <c r="E105" t="s">
        <v>0</v>
      </c>
      <c r="F105" t="s">
        <v>21</v>
      </c>
      <c r="G105">
        <v>3</v>
      </c>
      <c r="H105" s="2">
        <v>3</v>
      </c>
      <c r="I105" s="2">
        <v>4</v>
      </c>
      <c r="J105" s="2">
        <f>Sales[[#This Row],[Quantity]]*Sales[[#This Row],[Unit Cost]]</f>
        <v>9</v>
      </c>
      <c r="K105" s="2">
        <f>Sales[[#This Row],[Quantity]]*Sales[[#This Row],[Unit Price]]</f>
        <v>12</v>
      </c>
      <c r="L105" s="2">
        <f>Sales[[#This Row],[Revenue]]-Sales[[#This Row],[Cost]]</f>
        <v>3</v>
      </c>
      <c r="M105"/>
    </row>
    <row r="106" spans="1:13" x14ac:dyDescent="0.35">
      <c r="A106" s="1">
        <v>42337</v>
      </c>
      <c r="B106">
        <v>43</v>
      </c>
      <c r="C106" t="s">
        <v>13</v>
      </c>
      <c r="D106" t="s">
        <v>19</v>
      </c>
      <c r="E106" t="s">
        <v>0</v>
      </c>
      <c r="F106" t="s">
        <v>18</v>
      </c>
      <c r="G106">
        <v>3</v>
      </c>
      <c r="H106" s="2">
        <v>315</v>
      </c>
      <c r="I106" s="2">
        <v>400</v>
      </c>
      <c r="J106" s="2">
        <f>Sales[[#This Row],[Quantity]]*Sales[[#This Row],[Unit Cost]]</f>
        <v>945</v>
      </c>
      <c r="K106" s="2">
        <f>Sales[[#This Row],[Quantity]]*Sales[[#This Row],[Unit Price]]</f>
        <v>1200</v>
      </c>
      <c r="L106" s="2">
        <f>Sales[[#This Row],[Revenue]]-Sales[[#This Row],[Cost]]</f>
        <v>255</v>
      </c>
      <c r="M106"/>
    </row>
    <row r="107" spans="1:13" x14ac:dyDescent="0.35">
      <c r="A107" s="1">
        <v>42337</v>
      </c>
      <c r="B107">
        <v>43</v>
      </c>
      <c r="C107" t="s">
        <v>13</v>
      </c>
      <c r="D107" t="s">
        <v>19</v>
      </c>
      <c r="E107" t="s">
        <v>0</v>
      </c>
      <c r="F107" t="s">
        <v>23</v>
      </c>
      <c r="G107">
        <v>3</v>
      </c>
      <c r="H107" s="2">
        <v>91.67</v>
      </c>
      <c r="I107" s="2">
        <v>130.66666666666666</v>
      </c>
      <c r="J107" s="2">
        <f>Sales[[#This Row],[Quantity]]*Sales[[#This Row],[Unit Cost]]</f>
        <v>275.01</v>
      </c>
      <c r="K107" s="2">
        <f>Sales[[#This Row],[Quantity]]*Sales[[#This Row],[Unit Price]]</f>
        <v>392</v>
      </c>
      <c r="L107" s="2">
        <f>Sales[[#This Row],[Revenue]]-Sales[[#This Row],[Cost]]</f>
        <v>116.99000000000001</v>
      </c>
      <c r="M107"/>
    </row>
    <row r="108" spans="1:13" x14ac:dyDescent="0.35">
      <c r="A108" s="1">
        <v>42364</v>
      </c>
      <c r="B108">
        <v>44</v>
      </c>
      <c r="C108" t="s">
        <v>13</v>
      </c>
      <c r="D108" t="s">
        <v>22</v>
      </c>
      <c r="E108" t="s">
        <v>0</v>
      </c>
      <c r="F108" t="s">
        <v>24</v>
      </c>
      <c r="G108">
        <v>1</v>
      </c>
      <c r="H108" s="2">
        <v>32</v>
      </c>
      <c r="I108" s="2">
        <v>40</v>
      </c>
      <c r="J108" s="2">
        <f>Sales[[#This Row],[Quantity]]*Sales[[#This Row],[Unit Cost]]</f>
        <v>32</v>
      </c>
      <c r="K108" s="2">
        <f>Sales[[#This Row],[Quantity]]*Sales[[#This Row],[Unit Price]]</f>
        <v>40</v>
      </c>
      <c r="L108" s="2">
        <f>Sales[[#This Row],[Revenue]]-Sales[[#This Row],[Cost]]</f>
        <v>8</v>
      </c>
      <c r="M108"/>
    </row>
    <row r="109" spans="1:13" x14ac:dyDescent="0.35">
      <c r="A109" s="1">
        <v>42364</v>
      </c>
      <c r="B109">
        <v>44</v>
      </c>
      <c r="C109" t="s">
        <v>13</v>
      </c>
      <c r="D109" t="s">
        <v>22</v>
      </c>
      <c r="E109" t="s">
        <v>0</v>
      </c>
      <c r="F109" t="s">
        <v>15</v>
      </c>
      <c r="G109">
        <v>2</v>
      </c>
      <c r="H109" s="2">
        <v>2.5</v>
      </c>
      <c r="I109" s="2">
        <v>3.5</v>
      </c>
      <c r="J109" s="2">
        <f>Sales[[#This Row],[Quantity]]*Sales[[#This Row],[Unit Cost]]</f>
        <v>5</v>
      </c>
      <c r="K109" s="2">
        <f>Sales[[#This Row],[Quantity]]*Sales[[#This Row],[Unit Price]]</f>
        <v>7</v>
      </c>
      <c r="L109" s="2">
        <f>Sales[[#This Row],[Revenue]]-Sales[[#This Row],[Cost]]</f>
        <v>2</v>
      </c>
      <c r="M109"/>
    </row>
    <row r="110" spans="1:13" x14ac:dyDescent="0.35">
      <c r="A110" s="1">
        <v>42364</v>
      </c>
      <c r="B110">
        <v>44</v>
      </c>
      <c r="C110" t="s">
        <v>13</v>
      </c>
      <c r="D110" t="s">
        <v>22</v>
      </c>
      <c r="E110" t="s">
        <v>0</v>
      </c>
      <c r="F110" t="s">
        <v>15</v>
      </c>
      <c r="G110">
        <v>2</v>
      </c>
      <c r="H110" s="2">
        <v>22.5</v>
      </c>
      <c r="I110" s="2">
        <v>30.5</v>
      </c>
      <c r="J110" s="2">
        <f>Sales[[#This Row],[Quantity]]*Sales[[#This Row],[Unit Cost]]</f>
        <v>45</v>
      </c>
      <c r="K110" s="2">
        <f>Sales[[#This Row],[Quantity]]*Sales[[#This Row],[Unit Price]]</f>
        <v>61</v>
      </c>
      <c r="L110" s="2">
        <f>Sales[[#This Row],[Revenue]]-Sales[[#This Row],[Cost]]</f>
        <v>16</v>
      </c>
      <c r="M110"/>
    </row>
    <row r="111" spans="1:13" x14ac:dyDescent="0.35">
      <c r="A111" s="1">
        <v>42266</v>
      </c>
      <c r="B111">
        <v>52</v>
      </c>
      <c r="C111" t="s">
        <v>13</v>
      </c>
      <c r="D111" t="s">
        <v>16</v>
      </c>
      <c r="E111" t="s">
        <v>0</v>
      </c>
      <c r="F111" t="s">
        <v>25</v>
      </c>
      <c r="G111">
        <v>3</v>
      </c>
      <c r="H111" s="2">
        <v>265</v>
      </c>
      <c r="I111" s="2">
        <v>346</v>
      </c>
      <c r="J111" s="2">
        <f>Sales[[#This Row],[Quantity]]*Sales[[#This Row],[Unit Cost]]</f>
        <v>795</v>
      </c>
      <c r="K111" s="2">
        <f>Sales[[#This Row],[Quantity]]*Sales[[#This Row],[Unit Price]]</f>
        <v>1038</v>
      </c>
      <c r="L111" s="2">
        <f>Sales[[#This Row],[Revenue]]-Sales[[#This Row],[Cost]]</f>
        <v>243</v>
      </c>
      <c r="M111"/>
    </row>
    <row r="112" spans="1:13" x14ac:dyDescent="0.35">
      <c r="A112" s="1">
        <v>42266</v>
      </c>
      <c r="B112">
        <v>52</v>
      </c>
      <c r="C112" t="s">
        <v>13</v>
      </c>
      <c r="D112" t="s">
        <v>16</v>
      </c>
      <c r="E112" t="s">
        <v>0</v>
      </c>
      <c r="F112" t="s">
        <v>15</v>
      </c>
      <c r="G112">
        <v>1</v>
      </c>
      <c r="H112" s="2">
        <v>32</v>
      </c>
      <c r="I112" s="2">
        <v>40</v>
      </c>
      <c r="J112" s="2">
        <f>Sales[[#This Row],[Quantity]]*Sales[[#This Row],[Unit Cost]]</f>
        <v>32</v>
      </c>
      <c r="K112" s="2">
        <f>Sales[[#This Row],[Quantity]]*Sales[[#This Row],[Unit Price]]</f>
        <v>40</v>
      </c>
      <c r="L112" s="2">
        <f>Sales[[#This Row],[Revenue]]-Sales[[#This Row],[Cost]]</f>
        <v>8</v>
      </c>
      <c r="M112"/>
    </row>
    <row r="113" spans="1:13" x14ac:dyDescent="0.35">
      <c r="A113" s="1">
        <v>42266</v>
      </c>
      <c r="B113">
        <v>52</v>
      </c>
      <c r="C113" t="s">
        <v>13</v>
      </c>
      <c r="D113" t="s">
        <v>16</v>
      </c>
      <c r="E113" t="s">
        <v>0</v>
      </c>
      <c r="F113" t="s">
        <v>15</v>
      </c>
      <c r="G113">
        <v>3</v>
      </c>
      <c r="H113" s="2">
        <v>24</v>
      </c>
      <c r="I113" s="2">
        <v>30.666666666666668</v>
      </c>
      <c r="J113" s="2">
        <f>Sales[[#This Row],[Quantity]]*Sales[[#This Row],[Unit Cost]]</f>
        <v>72</v>
      </c>
      <c r="K113" s="2">
        <f>Sales[[#This Row],[Quantity]]*Sales[[#This Row],[Unit Price]]</f>
        <v>92</v>
      </c>
      <c r="L113" s="2">
        <f>Sales[[#This Row],[Revenue]]-Sales[[#This Row],[Cost]]</f>
        <v>20</v>
      </c>
      <c r="M113"/>
    </row>
    <row r="114" spans="1:13" x14ac:dyDescent="0.35">
      <c r="A114" s="1">
        <v>42266</v>
      </c>
      <c r="B114">
        <v>52</v>
      </c>
      <c r="C114" t="s">
        <v>13</v>
      </c>
      <c r="D114" t="s">
        <v>16</v>
      </c>
      <c r="E114" t="s">
        <v>0</v>
      </c>
      <c r="F114" t="s">
        <v>15</v>
      </c>
      <c r="G114">
        <v>1</v>
      </c>
      <c r="H114" s="2">
        <v>522</v>
      </c>
      <c r="I114" s="2">
        <v>679</v>
      </c>
      <c r="J114" s="2">
        <f>Sales[[#This Row],[Quantity]]*Sales[[#This Row],[Unit Cost]]</f>
        <v>522</v>
      </c>
      <c r="K114" s="2">
        <f>Sales[[#This Row],[Quantity]]*Sales[[#This Row],[Unit Price]]</f>
        <v>679</v>
      </c>
      <c r="L114" s="2">
        <f>Sales[[#This Row],[Revenue]]-Sales[[#This Row],[Cost]]</f>
        <v>157</v>
      </c>
      <c r="M114"/>
    </row>
    <row r="115" spans="1:13" x14ac:dyDescent="0.35">
      <c r="A115" s="1">
        <v>42280</v>
      </c>
      <c r="B115">
        <v>42</v>
      </c>
      <c r="C115" t="s">
        <v>13</v>
      </c>
      <c r="D115" t="s">
        <v>19</v>
      </c>
      <c r="E115" t="s">
        <v>0</v>
      </c>
      <c r="F115" t="s">
        <v>15</v>
      </c>
      <c r="G115">
        <v>2</v>
      </c>
      <c r="H115" s="2">
        <v>31</v>
      </c>
      <c r="I115" s="2">
        <v>40.5</v>
      </c>
      <c r="J115" s="2">
        <f>Sales[[#This Row],[Quantity]]*Sales[[#This Row],[Unit Cost]]</f>
        <v>62</v>
      </c>
      <c r="K115" s="2">
        <f>Sales[[#This Row],[Quantity]]*Sales[[#This Row],[Unit Price]]</f>
        <v>81</v>
      </c>
      <c r="L115" s="2">
        <f>Sales[[#This Row],[Revenue]]-Sales[[#This Row],[Cost]]</f>
        <v>19</v>
      </c>
      <c r="M115"/>
    </row>
    <row r="116" spans="1:13" x14ac:dyDescent="0.35">
      <c r="A116" s="1">
        <v>42280</v>
      </c>
      <c r="B116">
        <v>42</v>
      </c>
      <c r="C116" t="s">
        <v>13</v>
      </c>
      <c r="D116" t="s">
        <v>19</v>
      </c>
      <c r="E116" t="s">
        <v>0</v>
      </c>
      <c r="F116" t="s">
        <v>15</v>
      </c>
      <c r="G116">
        <v>1</v>
      </c>
      <c r="H116" s="2">
        <v>65</v>
      </c>
      <c r="I116" s="2">
        <v>88</v>
      </c>
      <c r="J116" s="2">
        <f>Sales[[#This Row],[Quantity]]*Sales[[#This Row],[Unit Cost]]</f>
        <v>65</v>
      </c>
      <c r="K116" s="2">
        <f>Sales[[#This Row],[Quantity]]*Sales[[#This Row],[Unit Price]]</f>
        <v>88</v>
      </c>
      <c r="L116" s="2">
        <f>Sales[[#This Row],[Revenue]]-Sales[[#This Row],[Cost]]</f>
        <v>23</v>
      </c>
      <c r="M116"/>
    </row>
    <row r="117" spans="1:13" x14ac:dyDescent="0.35">
      <c r="A117" s="1">
        <v>42280</v>
      </c>
      <c r="B117">
        <v>42</v>
      </c>
      <c r="C117" t="s">
        <v>13</v>
      </c>
      <c r="D117" t="s">
        <v>19</v>
      </c>
      <c r="E117" t="s">
        <v>0</v>
      </c>
      <c r="F117" t="s">
        <v>15</v>
      </c>
      <c r="G117">
        <v>1</v>
      </c>
      <c r="H117" s="2">
        <v>638</v>
      </c>
      <c r="I117" s="2">
        <v>872</v>
      </c>
      <c r="J117" s="2">
        <f>Sales[[#This Row],[Quantity]]*Sales[[#This Row],[Unit Cost]]</f>
        <v>638</v>
      </c>
      <c r="K117" s="2">
        <f>Sales[[#This Row],[Quantity]]*Sales[[#This Row],[Unit Price]]</f>
        <v>872</v>
      </c>
      <c r="L117" s="2">
        <f>Sales[[#This Row],[Revenue]]-Sales[[#This Row],[Cost]]</f>
        <v>234</v>
      </c>
      <c r="M117"/>
    </row>
    <row r="118" spans="1:13" x14ac:dyDescent="0.35">
      <c r="A118" s="1">
        <v>42308</v>
      </c>
      <c r="B118">
        <v>40</v>
      </c>
      <c r="C118" t="s">
        <v>13</v>
      </c>
      <c r="D118" t="s">
        <v>17</v>
      </c>
      <c r="E118" t="s">
        <v>0</v>
      </c>
      <c r="F118" t="s">
        <v>15</v>
      </c>
      <c r="G118">
        <v>2</v>
      </c>
      <c r="H118" s="2">
        <v>34</v>
      </c>
      <c r="I118" s="2">
        <v>42</v>
      </c>
      <c r="J118" s="2">
        <f>Sales[[#This Row],[Quantity]]*Sales[[#This Row],[Unit Cost]]</f>
        <v>68</v>
      </c>
      <c r="K118" s="2">
        <f>Sales[[#This Row],[Quantity]]*Sales[[#This Row],[Unit Price]]</f>
        <v>84</v>
      </c>
      <c r="L118" s="2">
        <f>Sales[[#This Row],[Revenue]]-Sales[[#This Row],[Cost]]</f>
        <v>16</v>
      </c>
      <c r="M118"/>
    </row>
    <row r="119" spans="1:13" x14ac:dyDescent="0.35">
      <c r="A119" s="1">
        <v>42308</v>
      </c>
      <c r="B119">
        <v>40</v>
      </c>
      <c r="C119" t="s">
        <v>13</v>
      </c>
      <c r="D119" t="s">
        <v>17</v>
      </c>
      <c r="E119" t="s">
        <v>0</v>
      </c>
      <c r="F119" t="s">
        <v>15</v>
      </c>
      <c r="G119">
        <v>3</v>
      </c>
      <c r="H119" s="2">
        <v>150.33000000000001</v>
      </c>
      <c r="I119" s="2">
        <v>209.33333333333334</v>
      </c>
      <c r="J119" s="2">
        <f>Sales[[#This Row],[Quantity]]*Sales[[#This Row],[Unit Cost]]</f>
        <v>450.99</v>
      </c>
      <c r="K119" s="2">
        <f>Sales[[#This Row],[Quantity]]*Sales[[#This Row],[Unit Price]]</f>
        <v>628</v>
      </c>
      <c r="L119" s="2">
        <f>Sales[[#This Row],[Revenue]]-Sales[[#This Row],[Cost]]</f>
        <v>177.01</v>
      </c>
      <c r="M119"/>
    </row>
    <row r="120" spans="1:13" x14ac:dyDescent="0.35">
      <c r="A120" s="1">
        <v>42277</v>
      </c>
      <c r="B120">
        <v>40</v>
      </c>
      <c r="C120" t="s">
        <v>13</v>
      </c>
      <c r="D120" t="s">
        <v>17</v>
      </c>
      <c r="E120" t="s">
        <v>0</v>
      </c>
      <c r="F120" t="s">
        <v>15</v>
      </c>
      <c r="G120">
        <v>2</v>
      </c>
      <c r="H120" s="2">
        <v>391</v>
      </c>
      <c r="I120" s="2">
        <v>554</v>
      </c>
      <c r="J120" s="2">
        <f>Sales[[#This Row],[Quantity]]*Sales[[#This Row],[Unit Cost]]</f>
        <v>782</v>
      </c>
      <c r="K120" s="2">
        <f>Sales[[#This Row],[Quantity]]*Sales[[#This Row],[Unit Price]]</f>
        <v>1108</v>
      </c>
      <c r="L120" s="2">
        <f>Sales[[#This Row],[Revenue]]-Sales[[#This Row],[Cost]]</f>
        <v>326</v>
      </c>
      <c r="M120"/>
    </row>
    <row r="121" spans="1:13" x14ac:dyDescent="0.35">
      <c r="A121" s="1">
        <v>42327</v>
      </c>
      <c r="B121">
        <v>38</v>
      </c>
      <c r="C121" t="s">
        <v>13</v>
      </c>
      <c r="D121" t="s">
        <v>17</v>
      </c>
      <c r="E121" t="s">
        <v>0</v>
      </c>
      <c r="F121" t="s">
        <v>18</v>
      </c>
      <c r="G121">
        <v>1</v>
      </c>
      <c r="H121" s="2">
        <v>840</v>
      </c>
      <c r="I121" s="2">
        <v>1110</v>
      </c>
      <c r="J121" s="2">
        <f>Sales[[#This Row],[Quantity]]*Sales[[#This Row],[Unit Cost]]</f>
        <v>840</v>
      </c>
      <c r="K121" s="2">
        <f>Sales[[#This Row],[Quantity]]*Sales[[#This Row],[Unit Price]]</f>
        <v>1110</v>
      </c>
      <c r="L121" s="2">
        <f>Sales[[#This Row],[Revenue]]-Sales[[#This Row],[Cost]]</f>
        <v>270</v>
      </c>
      <c r="M121"/>
    </row>
    <row r="122" spans="1:13" x14ac:dyDescent="0.35">
      <c r="A122" s="1">
        <v>42334</v>
      </c>
      <c r="B122">
        <v>37</v>
      </c>
      <c r="C122" t="s">
        <v>13</v>
      </c>
      <c r="D122" t="s">
        <v>14</v>
      </c>
      <c r="E122" t="s">
        <v>0</v>
      </c>
      <c r="F122" t="s">
        <v>24</v>
      </c>
      <c r="G122">
        <v>1</v>
      </c>
      <c r="H122" s="2">
        <v>127</v>
      </c>
      <c r="I122" s="2">
        <v>175</v>
      </c>
      <c r="J122" s="2">
        <f>Sales[[#This Row],[Quantity]]*Sales[[#This Row],[Unit Cost]]</f>
        <v>127</v>
      </c>
      <c r="K122" s="2">
        <f>Sales[[#This Row],[Quantity]]*Sales[[#This Row],[Unit Price]]</f>
        <v>175</v>
      </c>
      <c r="L122" s="2">
        <f>Sales[[#This Row],[Revenue]]-Sales[[#This Row],[Cost]]</f>
        <v>48</v>
      </c>
      <c r="M122"/>
    </row>
    <row r="123" spans="1:13" x14ac:dyDescent="0.35">
      <c r="A123" s="1">
        <v>42291</v>
      </c>
      <c r="B123">
        <v>36</v>
      </c>
      <c r="C123" t="s">
        <v>13</v>
      </c>
      <c r="D123" t="s">
        <v>22</v>
      </c>
      <c r="E123" t="s">
        <v>0</v>
      </c>
      <c r="F123" t="s">
        <v>18</v>
      </c>
      <c r="G123">
        <v>1</v>
      </c>
      <c r="H123" s="2">
        <v>385</v>
      </c>
      <c r="I123" s="2">
        <v>509</v>
      </c>
      <c r="J123" s="2">
        <f>Sales[[#This Row],[Quantity]]*Sales[[#This Row],[Unit Cost]]</f>
        <v>385</v>
      </c>
      <c r="K123" s="2">
        <f>Sales[[#This Row],[Quantity]]*Sales[[#This Row],[Unit Price]]</f>
        <v>509</v>
      </c>
      <c r="L123" s="2">
        <f>Sales[[#This Row],[Revenue]]-Sales[[#This Row],[Cost]]</f>
        <v>124</v>
      </c>
      <c r="M123"/>
    </row>
    <row r="124" spans="1:13" x14ac:dyDescent="0.35">
      <c r="A124" s="1">
        <v>42291</v>
      </c>
      <c r="B124">
        <v>36</v>
      </c>
      <c r="C124" t="s">
        <v>13</v>
      </c>
      <c r="D124" t="s">
        <v>22</v>
      </c>
      <c r="E124" t="s">
        <v>0</v>
      </c>
      <c r="F124" t="s">
        <v>21</v>
      </c>
      <c r="G124">
        <v>1</v>
      </c>
      <c r="H124" s="2">
        <v>10</v>
      </c>
      <c r="I124" s="2">
        <v>14</v>
      </c>
      <c r="J124" s="2">
        <f>Sales[[#This Row],[Quantity]]*Sales[[#This Row],[Unit Cost]]</f>
        <v>10</v>
      </c>
      <c r="K124" s="2">
        <f>Sales[[#This Row],[Quantity]]*Sales[[#This Row],[Unit Price]]</f>
        <v>14</v>
      </c>
      <c r="L124" s="2">
        <f>Sales[[#This Row],[Revenue]]-Sales[[#This Row],[Cost]]</f>
        <v>4</v>
      </c>
      <c r="M124"/>
    </row>
    <row r="125" spans="1:13" x14ac:dyDescent="0.35">
      <c r="A125" s="1">
        <v>42291</v>
      </c>
      <c r="B125">
        <v>36</v>
      </c>
      <c r="C125" t="s">
        <v>13</v>
      </c>
      <c r="D125" t="s">
        <v>22</v>
      </c>
      <c r="E125" t="s">
        <v>0</v>
      </c>
      <c r="F125" t="s">
        <v>21</v>
      </c>
      <c r="G125">
        <v>2</v>
      </c>
      <c r="H125" s="2">
        <v>81</v>
      </c>
      <c r="I125" s="2">
        <v>105.5</v>
      </c>
      <c r="J125" s="2">
        <f>Sales[[#This Row],[Quantity]]*Sales[[#This Row],[Unit Cost]]</f>
        <v>162</v>
      </c>
      <c r="K125" s="2">
        <f>Sales[[#This Row],[Quantity]]*Sales[[#This Row],[Unit Price]]</f>
        <v>211</v>
      </c>
      <c r="L125" s="2">
        <f>Sales[[#This Row],[Revenue]]-Sales[[#This Row],[Cost]]</f>
        <v>49</v>
      </c>
      <c r="M125"/>
    </row>
    <row r="126" spans="1:13" x14ac:dyDescent="0.35">
      <c r="A126" s="1">
        <v>42291</v>
      </c>
      <c r="B126">
        <v>55</v>
      </c>
      <c r="C126" t="s">
        <v>13</v>
      </c>
      <c r="D126" t="s">
        <v>19</v>
      </c>
      <c r="E126" t="s">
        <v>0</v>
      </c>
      <c r="F126" t="s">
        <v>18</v>
      </c>
      <c r="G126">
        <v>3</v>
      </c>
      <c r="H126" s="2">
        <v>280</v>
      </c>
      <c r="I126" s="2">
        <v>342</v>
      </c>
      <c r="J126" s="2">
        <f>Sales[[#This Row],[Quantity]]*Sales[[#This Row],[Unit Cost]]</f>
        <v>840</v>
      </c>
      <c r="K126" s="2">
        <f>Sales[[#This Row],[Quantity]]*Sales[[#This Row],[Unit Price]]</f>
        <v>1026</v>
      </c>
      <c r="L126" s="2">
        <f>Sales[[#This Row],[Revenue]]-Sales[[#This Row],[Cost]]</f>
        <v>186</v>
      </c>
      <c r="M126"/>
    </row>
    <row r="127" spans="1:13" x14ac:dyDescent="0.35">
      <c r="A127" s="1">
        <v>42318</v>
      </c>
      <c r="B127">
        <v>21</v>
      </c>
      <c r="C127" t="s">
        <v>13</v>
      </c>
      <c r="D127" t="s">
        <v>22</v>
      </c>
      <c r="E127" t="s">
        <v>0</v>
      </c>
      <c r="F127" t="s">
        <v>15</v>
      </c>
      <c r="G127">
        <v>1</v>
      </c>
      <c r="H127" s="2">
        <v>645</v>
      </c>
      <c r="I127" s="2">
        <v>940</v>
      </c>
      <c r="J127" s="2">
        <f>Sales[[#This Row],[Quantity]]*Sales[[#This Row],[Unit Cost]]</f>
        <v>645</v>
      </c>
      <c r="K127" s="2">
        <f>Sales[[#This Row],[Quantity]]*Sales[[#This Row],[Unit Price]]</f>
        <v>940</v>
      </c>
      <c r="L127" s="2">
        <f>Sales[[#This Row],[Revenue]]-Sales[[#This Row],[Cost]]</f>
        <v>295</v>
      </c>
      <c r="M127"/>
    </row>
    <row r="128" spans="1:13" x14ac:dyDescent="0.35">
      <c r="A128" s="1">
        <v>42261</v>
      </c>
      <c r="B128">
        <v>21</v>
      </c>
      <c r="C128" t="s">
        <v>13</v>
      </c>
      <c r="D128" t="s">
        <v>16</v>
      </c>
      <c r="E128" t="s">
        <v>0</v>
      </c>
      <c r="F128" t="s">
        <v>15</v>
      </c>
      <c r="G128">
        <v>1</v>
      </c>
      <c r="H128" s="2">
        <v>451</v>
      </c>
      <c r="I128" s="2">
        <v>637</v>
      </c>
      <c r="J128" s="2">
        <f>Sales[[#This Row],[Quantity]]*Sales[[#This Row],[Unit Cost]]</f>
        <v>451</v>
      </c>
      <c r="K128" s="2">
        <f>Sales[[#This Row],[Quantity]]*Sales[[#This Row],[Unit Price]]</f>
        <v>637</v>
      </c>
      <c r="L128" s="2">
        <f>Sales[[#This Row],[Revenue]]-Sales[[#This Row],[Cost]]</f>
        <v>186</v>
      </c>
      <c r="M128"/>
    </row>
    <row r="129" spans="1:13" x14ac:dyDescent="0.35">
      <c r="A129" s="1">
        <v>42304</v>
      </c>
      <c r="B129">
        <v>19</v>
      </c>
      <c r="C129" t="s">
        <v>13</v>
      </c>
      <c r="D129" t="s">
        <v>14</v>
      </c>
      <c r="E129" t="s">
        <v>0</v>
      </c>
      <c r="F129" t="s">
        <v>25</v>
      </c>
      <c r="G129">
        <v>1</v>
      </c>
      <c r="H129" s="2">
        <v>1431</v>
      </c>
      <c r="I129" s="2">
        <v>1958</v>
      </c>
      <c r="J129" s="2">
        <f>Sales[[#This Row],[Quantity]]*Sales[[#This Row],[Unit Cost]]</f>
        <v>1431</v>
      </c>
      <c r="K129" s="2">
        <f>Sales[[#This Row],[Quantity]]*Sales[[#This Row],[Unit Price]]</f>
        <v>1958</v>
      </c>
      <c r="L129" s="2">
        <f>Sales[[#This Row],[Revenue]]-Sales[[#This Row],[Cost]]</f>
        <v>527</v>
      </c>
      <c r="M129"/>
    </row>
    <row r="130" spans="1:13" x14ac:dyDescent="0.35">
      <c r="A130" s="1">
        <v>42264</v>
      </c>
      <c r="B130">
        <v>18</v>
      </c>
      <c r="C130" t="s">
        <v>13</v>
      </c>
      <c r="D130" t="s">
        <v>17</v>
      </c>
      <c r="E130" t="s">
        <v>0</v>
      </c>
      <c r="F130" t="s">
        <v>25</v>
      </c>
      <c r="G130">
        <v>3</v>
      </c>
      <c r="H130" s="2">
        <v>159</v>
      </c>
      <c r="I130" s="2">
        <v>217.66666666666666</v>
      </c>
      <c r="J130" s="2">
        <f>Sales[[#This Row],[Quantity]]*Sales[[#This Row],[Unit Cost]]</f>
        <v>477</v>
      </c>
      <c r="K130" s="2">
        <f>Sales[[#This Row],[Quantity]]*Sales[[#This Row],[Unit Price]]</f>
        <v>653</v>
      </c>
      <c r="L130" s="2">
        <f>Sales[[#This Row],[Revenue]]-Sales[[#This Row],[Cost]]</f>
        <v>176</v>
      </c>
      <c r="M130"/>
    </row>
    <row r="131" spans="1:13" x14ac:dyDescent="0.35">
      <c r="A131" s="1">
        <v>42323</v>
      </c>
      <c r="B131">
        <v>20</v>
      </c>
      <c r="C131" t="s">
        <v>13</v>
      </c>
      <c r="D131" t="s">
        <v>22</v>
      </c>
      <c r="E131" t="s">
        <v>0</v>
      </c>
      <c r="F131" t="s">
        <v>15</v>
      </c>
      <c r="G131">
        <v>1</v>
      </c>
      <c r="H131" s="2">
        <v>623</v>
      </c>
      <c r="I131" s="2">
        <v>822</v>
      </c>
      <c r="J131" s="2">
        <f>Sales[[#This Row],[Quantity]]*Sales[[#This Row],[Unit Cost]]</f>
        <v>623</v>
      </c>
      <c r="K131" s="2">
        <f>Sales[[#This Row],[Quantity]]*Sales[[#This Row],[Unit Price]]</f>
        <v>822</v>
      </c>
      <c r="L131" s="2">
        <f>Sales[[#This Row],[Revenue]]-Sales[[#This Row],[Cost]]</f>
        <v>199</v>
      </c>
      <c r="M131"/>
    </row>
    <row r="132" spans="1:13" x14ac:dyDescent="0.35">
      <c r="A132" s="1">
        <v>42314</v>
      </c>
      <c r="B132">
        <v>20</v>
      </c>
      <c r="C132" t="s">
        <v>13</v>
      </c>
      <c r="D132" t="s">
        <v>22</v>
      </c>
      <c r="E132" t="s">
        <v>0</v>
      </c>
      <c r="F132" t="s">
        <v>15</v>
      </c>
      <c r="G132">
        <v>1</v>
      </c>
      <c r="H132" s="2">
        <v>9</v>
      </c>
      <c r="I132" s="2">
        <v>12</v>
      </c>
      <c r="J132" s="2">
        <f>Sales[[#This Row],[Quantity]]*Sales[[#This Row],[Unit Cost]]</f>
        <v>9</v>
      </c>
      <c r="K132" s="2">
        <f>Sales[[#This Row],[Quantity]]*Sales[[#This Row],[Unit Price]]</f>
        <v>12</v>
      </c>
      <c r="L132" s="2">
        <f>Sales[[#This Row],[Revenue]]-Sales[[#This Row],[Cost]]</f>
        <v>3</v>
      </c>
      <c r="M132"/>
    </row>
    <row r="133" spans="1:13" x14ac:dyDescent="0.35">
      <c r="A133" s="1">
        <v>42314</v>
      </c>
      <c r="B133">
        <v>20</v>
      </c>
      <c r="C133" t="s">
        <v>13</v>
      </c>
      <c r="D133" t="s">
        <v>22</v>
      </c>
      <c r="E133" t="s">
        <v>0</v>
      </c>
      <c r="F133" t="s">
        <v>15</v>
      </c>
      <c r="G133">
        <v>1</v>
      </c>
      <c r="H133" s="2">
        <v>90</v>
      </c>
      <c r="I133" s="2">
        <v>123</v>
      </c>
      <c r="J133" s="2">
        <f>Sales[[#This Row],[Quantity]]*Sales[[#This Row],[Unit Cost]]</f>
        <v>90</v>
      </c>
      <c r="K133" s="2">
        <f>Sales[[#This Row],[Quantity]]*Sales[[#This Row],[Unit Price]]</f>
        <v>123</v>
      </c>
      <c r="L133" s="2">
        <f>Sales[[#This Row],[Revenue]]-Sales[[#This Row],[Cost]]</f>
        <v>33</v>
      </c>
      <c r="M133"/>
    </row>
    <row r="134" spans="1:13" x14ac:dyDescent="0.35">
      <c r="A134" s="1">
        <v>42310</v>
      </c>
      <c r="B134">
        <v>20</v>
      </c>
      <c r="C134" t="s">
        <v>13</v>
      </c>
      <c r="D134" t="s">
        <v>22</v>
      </c>
      <c r="E134" t="s">
        <v>0</v>
      </c>
      <c r="F134" t="s">
        <v>15</v>
      </c>
      <c r="G134">
        <v>2</v>
      </c>
      <c r="H134" s="2">
        <v>4.5</v>
      </c>
      <c r="I134" s="2">
        <v>6</v>
      </c>
      <c r="J134" s="2">
        <f>Sales[[#This Row],[Quantity]]*Sales[[#This Row],[Unit Cost]]</f>
        <v>9</v>
      </c>
      <c r="K134" s="2">
        <f>Sales[[#This Row],[Quantity]]*Sales[[#This Row],[Unit Price]]</f>
        <v>12</v>
      </c>
      <c r="L134" s="2">
        <f>Sales[[#This Row],[Revenue]]-Sales[[#This Row],[Cost]]</f>
        <v>3</v>
      </c>
      <c r="M134"/>
    </row>
    <row r="135" spans="1:13" x14ac:dyDescent="0.35">
      <c r="A135" s="1">
        <v>42310</v>
      </c>
      <c r="B135">
        <v>20</v>
      </c>
      <c r="C135" t="s">
        <v>13</v>
      </c>
      <c r="D135" t="s">
        <v>22</v>
      </c>
      <c r="E135" t="s">
        <v>0</v>
      </c>
      <c r="F135" t="s">
        <v>15</v>
      </c>
      <c r="G135">
        <v>1</v>
      </c>
      <c r="H135" s="2">
        <v>645</v>
      </c>
      <c r="I135" s="2">
        <v>939</v>
      </c>
      <c r="J135" s="2">
        <f>Sales[[#This Row],[Quantity]]*Sales[[#This Row],[Unit Cost]]</f>
        <v>645</v>
      </c>
      <c r="K135" s="2">
        <f>Sales[[#This Row],[Quantity]]*Sales[[#This Row],[Unit Price]]</f>
        <v>939</v>
      </c>
      <c r="L135" s="2">
        <f>Sales[[#This Row],[Revenue]]-Sales[[#This Row],[Cost]]</f>
        <v>294</v>
      </c>
      <c r="M135"/>
    </row>
    <row r="136" spans="1:13" x14ac:dyDescent="0.35">
      <c r="A136" s="1">
        <v>42245</v>
      </c>
      <c r="B136">
        <v>33</v>
      </c>
      <c r="C136" t="s">
        <v>13</v>
      </c>
      <c r="D136" t="s">
        <v>14</v>
      </c>
      <c r="E136" t="s">
        <v>0</v>
      </c>
      <c r="F136" t="s">
        <v>18</v>
      </c>
      <c r="G136">
        <v>2</v>
      </c>
      <c r="H136" s="2">
        <v>245</v>
      </c>
      <c r="I136" s="2">
        <v>306</v>
      </c>
      <c r="J136" s="2">
        <f>Sales[[#This Row],[Quantity]]*Sales[[#This Row],[Unit Cost]]</f>
        <v>490</v>
      </c>
      <c r="K136" s="2">
        <f>Sales[[#This Row],[Quantity]]*Sales[[#This Row],[Unit Price]]</f>
        <v>612</v>
      </c>
      <c r="L136" s="2">
        <f>Sales[[#This Row],[Revenue]]-Sales[[#This Row],[Cost]]</f>
        <v>122</v>
      </c>
      <c r="M136"/>
    </row>
    <row r="137" spans="1:13" x14ac:dyDescent="0.35">
      <c r="A137" s="1">
        <v>42245</v>
      </c>
      <c r="B137">
        <v>33</v>
      </c>
      <c r="C137" t="s">
        <v>13</v>
      </c>
      <c r="D137" t="s">
        <v>14</v>
      </c>
      <c r="E137" t="s">
        <v>0</v>
      </c>
      <c r="F137" t="s">
        <v>15</v>
      </c>
      <c r="G137">
        <v>1</v>
      </c>
      <c r="H137" s="2">
        <v>537</v>
      </c>
      <c r="I137" s="2">
        <v>733</v>
      </c>
      <c r="J137" s="2">
        <f>Sales[[#This Row],[Quantity]]*Sales[[#This Row],[Unit Cost]]</f>
        <v>537</v>
      </c>
      <c r="K137" s="2">
        <f>Sales[[#This Row],[Quantity]]*Sales[[#This Row],[Unit Price]]</f>
        <v>733</v>
      </c>
      <c r="L137" s="2">
        <f>Sales[[#This Row],[Revenue]]-Sales[[#This Row],[Cost]]</f>
        <v>196</v>
      </c>
      <c r="M137"/>
    </row>
    <row r="138" spans="1:13" x14ac:dyDescent="0.35">
      <c r="A138" s="1">
        <v>42245</v>
      </c>
      <c r="B138">
        <v>33</v>
      </c>
      <c r="C138" t="s">
        <v>13</v>
      </c>
      <c r="D138" t="s">
        <v>14</v>
      </c>
      <c r="E138" t="s">
        <v>0</v>
      </c>
      <c r="F138" t="s">
        <v>15</v>
      </c>
      <c r="G138">
        <v>3</v>
      </c>
      <c r="H138" s="2">
        <v>18.670000000000002</v>
      </c>
      <c r="I138" s="2">
        <v>24</v>
      </c>
      <c r="J138" s="2">
        <f>Sales[[#This Row],[Quantity]]*Sales[[#This Row],[Unit Cost]]</f>
        <v>56.010000000000005</v>
      </c>
      <c r="K138" s="2">
        <f>Sales[[#This Row],[Quantity]]*Sales[[#This Row],[Unit Price]]</f>
        <v>72</v>
      </c>
      <c r="L138" s="2">
        <f>Sales[[#This Row],[Revenue]]-Sales[[#This Row],[Cost]]</f>
        <v>15.989999999999995</v>
      </c>
      <c r="M138"/>
    </row>
    <row r="139" spans="1:13" x14ac:dyDescent="0.35">
      <c r="A139" s="1">
        <v>42242</v>
      </c>
      <c r="B139">
        <v>30</v>
      </c>
      <c r="C139" t="s">
        <v>13</v>
      </c>
      <c r="D139" t="s">
        <v>22</v>
      </c>
      <c r="E139" t="s">
        <v>0</v>
      </c>
      <c r="F139" t="s">
        <v>21</v>
      </c>
      <c r="G139">
        <v>1</v>
      </c>
      <c r="H139" s="2">
        <v>45</v>
      </c>
      <c r="I139" s="2">
        <v>66</v>
      </c>
      <c r="J139" s="2">
        <f>Sales[[#This Row],[Quantity]]*Sales[[#This Row],[Unit Cost]]</f>
        <v>45</v>
      </c>
      <c r="K139" s="2">
        <f>Sales[[#This Row],[Quantity]]*Sales[[#This Row],[Unit Price]]</f>
        <v>66</v>
      </c>
      <c r="L139" s="2">
        <f>Sales[[#This Row],[Revenue]]-Sales[[#This Row],[Cost]]</f>
        <v>21</v>
      </c>
      <c r="M139"/>
    </row>
    <row r="140" spans="1:13" x14ac:dyDescent="0.35">
      <c r="A140" s="1">
        <v>42334</v>
      </c>
      <c r="B140">
        <v>47</v>
      </c>
      <c r="C140" t="s">
        <v>13</v>
      </c>
      <c r="D140" t="s">
        <v>17</v>
      </c>
      <c r="E140" t="s">
        <v>0</v>
      </c>
      <c r="F140" t="s">
        <v>15</v>
      </c>
      <c r="G140">
        <v>3</v>
      </c>
      <c r="H140" s="2">
        <v>33.33</v>
      </c>
      <c r="I140" s="2">
        <v>47</v>
      </c>
      <c r="J140" s="2">
        <f>Sales[[#This Row],[Quantity]]*Sales[[#This Row],[Unit Cost]]</f>
        <v>99.99</v>
      </c>
      <c r="K140" s="2">
        <f>Sales[[#This Row],[Quantity]]*Sales[[#This Row],[Unit Price]]</f>
        <v>141</v>
      </c>
      <c r="L140" s="2">
        <f>Sales[[#This Row],[Revenue]]-Sales[[#This Row],[Cost]]</f>
        <v>41.010000000000005</v>
      </c>
      <c r="M140"/>
    </row>
    <row r="141" spans="1:13" x14ac:dyDescent="0.35">
      <c r="A141" s="1">
        <v>42334</v>
      </c>
      <c r="B141">
        <v>47</v>
      </c>
      <c r="C141" t="s">
        <v>13</v>
      </c>
      <c r="D141" t="s">
        <v>17</v>
      </c>
      <c r="E141" t="s">
        <v>0</v>
      </c>
      <c r="F141" t="s">
        <v>15</v>
      </c>
      <c r="G141">
        <v>1</v>
      </c>
      <c r="H141" s="2">
        <v>174</v>
      </c>
      <c r="I141" s="2">
        <v>238</v>
      </c>
      <c r="J141" s="2">
        <f>Sales[[#This Row],[Quantity]]*Sales[[#This Row],[Unit Cost]]</f>
        <v>174</v>
      </c>
      <c r="K141" s="2">
        <f>Sales[[#This Row],[Quantity]]*Sales[[#This Row],[Unit Price]]</f>
        <v>238</v>
      </c>
      <c r="L141" s="2">
        <f>Sales[[#This Row],[Revenue]]-Sales[[#This Row],[Cost]]</f>
        <v>64</v>
      </c>
      <c r="M141"/>
    </row>
    <row r="142" spans="1:13" x14ac:dyDescent="0.35">
      <c r="A142" s="1">
        <v>42343</v>
      </c>
      <c r="B142">
        <v>45</v>
      </c>
      <c r="C142" t="s">
        <v>13</v>
      </c>
      <c r="D142" t="s">
        <v>14</v>
      </c>
      <c r="E142" t="s">
        <v>0</v>
      </c>
      <c r="F142" t="s">
        <v>15</v>
      </c>
      <c r="G142">
        <v>1</v>
      </c>
      <c r="H142" s="2">
        <v>7</v>
      </c>
      <c r="I142" s="2">
        <v>9</v>
      </c>
      <c r="J142" s="2">
        <f>Sales[[#This Row],[Quantity]]*Sales[[#This Row],[Unit Cost]]</f>
        <v>7</v>
      </c>
      <c r="K142" s="2">
        <f>Sales[[#This Row],[Quantity]]*Sales[[#This Row],[Unit Price]]</f>
        <v>9</v>
      </c>
      <c r="L142" s="2">
        <f>Sales[[#This Row],[Revenue]]-Sales[[#This Row],[Cost]]</f>
        <v>2</v>
      </c>
      <c r="M142"/>
    </row>
    <row r="143" spans="1:13" x14ac:dyDescent="0.35">
      <c r="A143" s="1">
        <v>42343</v>
      </c>
      <c r="B143">
        <v>45</v>
      </c>
      <c r="C143" t="s">
        <v>13</v>
      </c>
      <c r="D143" t="s">
        <v>14</v>
      </c>
      <c r="E143" t="s">
        <v>0</v>
      </c>
      <c r="F143" t="s">
        <v>15</v>
      </c>
      <c r="G143">
        <v>2</v>
      </c>
      <c r="H143" s="2">
        <v>12.5</v>
      </c>
      <c r="I143" s="2">
        <v>16.5</v>
      </c>
      <c r="J143" s="2">
        <f>Sales[[#This Row],[Quantity]]*Sales[[#This Row],[Unit Cost]]</f>
        <v>25</v>
      </c>
      <c r="K143" s="2">
        <f>Sales[[#This Row],[Quantity]]*Sales[[#This Row],[Unit Price]]</f>
        <v>33</v>
      </c>
      <c r="L143" s="2">
        <f>Sales[[#This Row],[Revenue]]-Sales[[#This Row],[Cost]]</f>
        <v>8</v>
      </c>
      <c r="M143"/>
    </row>
    <row r="144" spans="1:13" x14ac:dyDescent="0.35">
      <c r="A144" s="1">
        <v>42261</v>
      </c>
      <c r="B144">
        <v>45</v>
      </c>
      <c r="C144" t="s">
        <v>13</v>
      </c>
      <c r="D144" t="s">
        <v>14</v>
      </c>
      <c r="E144" t="s">
        <v>0</v>
      </c>
      <c r="F144" t="s">
        <v>15</v>
      </c>
      <c r="G144">
        <v>1</v>
      </c>
      <c r="H144" s="2">
        <v>18</v>
      </c>
      <c r="I144" s="2">
        <v>23</v>
      </c>
      <c r="J144" s="2">
        <f>Sales[[#This Row],[Quantity]]*Sales[[#This Row],[Unit Cost]]</f>
        <v>18</v>
      </c>
      <c r="K144" s="2">
        <f>Sales[[#This Row],[Quantity]]*Sales[[#This Row],[Unit Price]]</f>
        <v>23</v>
      </c>
      <c r="L144" s="2">
        <f>Sales[[#This Row],[Revenue]]-Sales[[#This Row],[Cost]]</f>
        <v>5</v>
      </c>
      <c r="M144"/>
    </row>
    <row r="145" spans="1:13" x14ac:dyDescent="0.35">
      <c r="A145" s="1">
        <v>42261</v>
      </c>
      <c r="B145">
        <v>45</v>
      </c>
      <c r="C145" t="s">
        <v>13</v>
      </c>
      <c r="D145" t="s">
        <v>14</v>
      </c>
      <c r="E145" t="s">
        <v>0</v>
      </c>
      <c r="F145" t="s">
        <v>15</v>
      </c>
      <c r="G145">
        <v>2</v>
      </c>
      <c r="H145" s="2">
        <v>188.5</v>
      </c>
      <c r="I145" s="2">
        <v>262.5</v>
      </c>
      <c r="J145" s="2">
        <f>Sales[[#This Row],[Quantity]]*Sales[[#This Row],[Unit Cost]]</f>
        <v>377</v>
      </c>
      <c r="K145" s="2">
        <f>Sales[[#This Row],[Quantity]]*Sales[[#This Row],[Unit Price]]</f>
        <v>525</v>
      </c>
      <c r="L145" s="2">
        <f>Sales[[#This Row],[Revenue]]-Sales[[#This Row],[Cost]]</f>
        <v>148</v>
      </c>
      <c r="M145"/>
    </row>
    <row r="146" spans="1:13" x14ac:dyDescent="0.35">
      <c r="A146" s="1">
        <v>42353</v>
      </c>
      <c r="B146">
        <v>53</v>
      </c>
      <c r="C146" t="s">
        <v>13</v>
      </c>
      <c r="D146" t="s">
        <v>17</v>
      </c>
      <c r="E146" t="s">
        <v>0</v>
      </c>
      <c r="F146" t="s">
        <v>15</v>
      </c>
      <c r="G146">
        <v>1</v>
      </c>
      <c r="H146" s="2">
        <v>15</v>
      </c>
      <c r="I146" s="2">
        <v>19</v>
      </c>
      <c r="J146" s="2">
        <f>Sales[[#This Row],[Quantity]]*Sales[[#This Row],[Unit Cost]]</f>
        <v>15</v>
      </c>
      <c r="K146" s="2">
        <f>Sales[[#This Row],[Quantity]]*Sales[[#This Row],[Unit Price]]</f>
        <v>19</v>
      </c>
      <c r="L146" s="2">
        <f>Sales[[#This Row],[Revenue]]-Sales[[#This Row],[Cost]]</f>
        <v>4</v>
      </c>
      <c r="M146"/>
    </row>
    <row r="147" spans="1:13" x14ac:dyDescent="0.35">
      <c r="A147" s="1">
        <v>42353</v>
      </c>
      <c r="B147">
        <v>53</v>
      </c>
      <c r="C147" t="s">
        <v>13</v>
      </c>
      <c r="D147" t="s">
        <v>17</v>
      </c>
      <c r="E147" t="s">
        <v>0</v>
      </c>
      <c r="F147" t="s">
        <v>15</v>
      </c>
      <c r="G147">
        <v>3</v>
      </c>
      <c r="H147" s="2">
        <v>90</v>
      </c>
      <c r="I147" s="2">
        <v>118.33333333333333</v>
      </c>
      <c r="J147" s="2">
        <f>Sales[[#This Row],[Quantity]]*Sales[[#This Row],[Unit Cost]]</f>
        <v>270</v>
      </c>
      <c r="K147" s="2">
        <f>Sales[[#This Row],[Quantity]]*Sales[[#This Row],[Unit Price]]</f>
        <v>355</v>
      </c>
      <c r="L147" s="2">
        <f>Sales[[#This Row],[Revenue]]-Sales[[#This Row],[Cost]]</f>
        <v>85</v>
      </c>
      <c r="M147"/>
    </row>
    <row r="148" spans="1:13" x14ac:dyDescent="0.35">
      <c r="A148" s="1">
        <v>42279</v>
      </c>
      <c r="B148">
        <v>42</v>
      </c>
      <c r="C148" t="s">
        <v>13</v>
      </c>
      <c r="D148" t="s">
        <v>16</v>
      </c>
      <c r="E148" t="s">
        <v>0</v>
      </c>
      <c r="F148" t="s">
        <v>21</v>
      </c>
      <c r="G148">
        <v>2</v>
      </c>
      <c r="H148" s="2">
        <v>99</v>
      </c>
      <c r="I148" s="2">
        <v>128.5</v>
      </c>
      <c r="J148" s="2">
        <f>Sales[[#This Row],[Quantity]]*Sales[[#This Row],[Unit Cost]]</f>
        <v>198</v>
      </c>
      <c r="K148" s="2">
        <f>Sales[[#This Row],[Quantity]]*Sales[[#This Row],[Unit Price]]</f>
        <v>257</v>
      </c>
      <c r="L148" s="2">
        <f>Sales[[#This Row],[Revenue]]-Sales[[#This Row],[Cost]]</f>
        <v>59</v>
      </c>
      <c r="M148"/>
    </row>
    <row r="149" spans="1:13" x14ac:dyDescent="0.35">
      <c r="A149" s="1">
        <v>42279</v>
      </c>
      <c r="B149">
        <v>42</v>
      </c>
      <c r="C149" t="s">
        <v>13</v>
      </c>
      <c r="D149" t="s">
        <v>16</v>
      </c>
      <c r="E149" t="s">
        <v>0</v>
      </c>
      <c r="F149" t="s">
        <v>21</v>
      </c>
      <c r="G149">
        <v>2</v>
      </c>
      <c r="H149" s="2">
        <v>67.5</v>
      </c>
      <c r="I149" s="2">
        <v>92.5</v>
      </c>
      <c r="J149" s="2">
        <f>Sales[[#This Row],[Quantity]]*Sales[[#This Row],[Unit Cost]]</f>
        <v>135</v>
      </c>
      <c r="K149" s="2">
        <f>Sales[[#This Row],[Quantity]]*Sales[[#This Row],[Unit Price]]</f>
        <v>185</v>
      </c>
      <c r="L149" s="2">
        <f>Sales[[#This Row],[Revenue]]-Sales[[#This Row],[Cost]]</f>
        <v>50</v>
      </c>
      <c r="M149"/>
    </row>
    <row r="150" spans="1:13" x14ac:dyDescent="0.35">
      <c r="A150" s="1">
        <v>42249</v>
      </c>
      <c r="B150">
        <v>42</v>
      </c>
      <c r="C150" t="s">
        <v>13</v>
      </c>
      <c r="D150" t="s">
        <v>16</v>
      </c>
      <c r="E150" t="s">
        <v>0</v>
      </c>
      <c r="F150" t="s">
        <v>21</v>
      </c>
      <c r="G150">
        <v>1</v>
      </c>
      <c r="H150" s="2">
        <v>150</v>
      </c>
      <c r="I150" s="2">
        <v>199</v>
      </c>
      <c r="J150" s="2">
        <f>Sales[[#This Row],[Quantity]]*Sales[[#This Row],[Unit Cost]]</f>
        <v>150</v>
      </c>
      <c r="K150" s="2">
        <f>Sales[[#This Row],[Quantity]]*Sales[[#This Row],[Unit Price]]</f>
        <v>199</v>
      </c>
      <c r="L150" s="2">
        <f>Sales[[#This Row],[Revenue]]-Sales[[#This Row],[Cost]]</f>
        <v>49</v>
      </c>
      <c r="M150"/>
    </row>
    <row r="151" spans="1:13" x14ac:dyDescent="0.35">
      <c r="A151" s="1">
        <v>42249</v>
      </c>
      <c r="B151">
        <v>42</v>
      </c>
      <c r="C151" t="s">
        <v>13</v>
      </c>
      <c r="D151" t="s">
        <v>16</v>
      </c>
      <c r="E151" t="s">
        <v>0</v>
      </c>
      <c r="F151" t="s">
        <v>21</v>
      </c>
      <c r="G151">
        <v>3</v>
      </c>
      <c r="H151" s="2">
        <v>42</v>
      </c>
      <c r="I151" s="2">
        <v>60.333333333333336</v>
      </c>
      <c r="J151" s="2">
        <f>Sales[[#This Row],[Quantity]]*Sales[[#This Row],[Unit Cost]]</f>
        <v>126</v>
      </c>
      <c r="K151" s="2">
        <f>Sales[[#This Row],[Quantity]]*Sales[[#This Row],[Unit Price]]</f>
        <v>181</v>
      </c>
      <c r="L151" s="2">
        <f>Sales[[#This Row],[Revenue]]-Sales[[#This Row],[Cost]]</f>
        <v>55</v>
      </c>
      <c r="M151"/>
    </row>
    <row r="152" spans="1:13" x14ac:dyDescent="0.35">
      <c r="A152" s="1">
        <v>42343</v>
      </c>
      <c r="B152">
        <v>26</v>
      </c>
      <c r="C152" t="s">
        <v>13</v>
      </c>
      <c r="D152" t="s">
        <v>22</v>
      </c>
      <c r="E152" t="s">
        <v>0</v>
      </c>
      <c r="F152" t="s">
        <v>15</v>
      </c>
      <c r="G152">
        <v>2</v>
      </c>
      <c r="H152" s="2">
        <v>25</v>
      </c>
      <c r="I152" s="2">
        <v>32.5</v>
      </c>
      <c r="J152" s="2">
        <f>Sales[[#This Row],[Quantity]]*Sales[[#This Row],[Unit Cost]]</f>
        <v>50</v>
      </c>
      <c r="K152" s="2">
        <f>Sales[[#This Row],[Quantity]]*Sales[[#This Row],[Unit Price]]</f>
        <v>65</v>
      </c>
      <c r="L152" s="2">
        <f>Sales[[#This Row],[Revenue]]-Sales[[#This Row],[Cost]]</f>
        <v>15</v>
      </c>
      <c r="M152"/>
    </row>
    <row r="153" spans="1:13" x14ac:dyDescent="0.35">
      <c r="A153" s="1">
        <v>42343</v>
      </c>
      <c r="B153">
        <v>26</v>
      </c>
      <c r="C153" t="s">
        <v>13</v>
      </c>
      <c r="D153" t="s">
        <v>22</v>
      </c>
      <c r="E153" t="s">
        <v>0</v>
      </c>
      <c r="F153" t="s">
        <v>15</v>
      </c>
      <c r="G153">
        <v>1</v>
      </c>
      <c r="H153" s="2">
        <v>225</v>
      </c>
      <c r="I153" s="2">
        <v>317</v>
      </c>
      <c r="J153" s="2">
        <f>Sales[[#This Row],[Quantity]]*Sales[[#This Row],[Unit Cost]]</f>
        <v>225</v>
      </c>
      <c r="K153" s="2">
        <f>Sales[[#This Row],[Quantity]]*Sales[[#This Row],[Unit Price]]</f>
        <v>317</v>
      </c>
      <c r="L153" s="2">
        <f>Sales[[#This Row],[Revenue]]-Sales[[#This Row],[Cost]]</f>
        <v>92</v>
      </c>
      <c r="M153"/>
    </row>
    <row r="154" spans="1:13" x14ac:dyDescent="0.35">
      <c r="A154" s="1">
        <v>42255</v>
      </c>
      <c r="B154">
        <v>26</v>
      </c>
      <c r="C154" t="s">
        <v>13</v>
      </c>
      <c r="D154" t="s">
        <v>16</v>
      </c>
      <c r="E154" t="s">
        <v>0</v>
      </c>
      <c r="F154" t="s">
        <v>18</v>
      </c>
      <c r="G154">
        <v>2</v>
      </c>
      <c r="H154" s="2">
        <v>262.5</v>
      </c>
      <c r="I154" s="2">
        <v>353</v>
      </c>
      <c r="J154" s="2">
        <f>Sales[[#This Row],[Quantity]]*Sales[[#This Row],[Unit Cost]]</f>
        <v>525</v>
      </c>
      <c r="K154" s="2">
        <f>Sales[[#This Row],[Quantity]]*Sales[[#This Row],[Unit Price]]</f>
        <v>706</v>
      </c>
      <c r="L154" s="2">
        <f>Sales[[#This Row],[Revenue]]-Sales[[#This Row],[Cost]]</f>
        <v>181</v>
      </c>
      <c r="M154"/>
    </row>
    <row r="155" spans="1:13" x14ac:dyDescent="0.35">
      <c r="A155" s="1">
        <v>42255</v>
      </c>
      <c r="B155">
        <v>26</v>
      </c>
      <c r="C155" t="s">
        <v>13</v>
      </c>
      <c r="D155" t="s">
        <v>16</v>
      </c>
      <c r="E155" t="s">
        <v>0</v>
      </c>
      <c r="F155" t="s">
        <v>15</v>
      </c>
      <c r="G155">
        <v>3</v>
      </c>
      <c r="H155" s="2">
        <v>35.67</v>
      </c>
      <c r="I155" s="2">
        <v>43.666666666666664</v>
      </c>
      <c r="J155" s="2">
        <f>Sales[[#This Row],[Quantity]]*Sales[[#This Row],[Unit Cost]]</f>
        <v>107.01</v>
      </c>
      <c r="K155" s="2">
        <f>Sales[[#This Row],[Quantity]]*Sales[[#This Row],[Unit Price]]</f>
        <v>131</v>
      </c>
      <c r="L155" s="2">
        <f>Sales[[#This Row],[Revenue]]-Sales[[#This Row],[Cost]]</f>
        <v>23.989999999999995</v>
      </c>
      <c r="M155"/>
    </row>
    <row r="156" spans="1:13" x14ac:dyDescent="0.35">
      <c r="A156" s="1">
        <v>42255</v>
      </c>
      <c r="B156">
        <v>26</v>
      </c>
      <c r="C156" t="s">
        <v>13</v>
      </c>
      <c r="D156" t="s">
        <v>16</v>
      </c>
      <c r="E156" t="s">
        <v>0</v>
      </c>
      <c r="F156" t="s">
        <v>15</v>
      </c>
      <c r="G156">
        <v>2</v>
      </c>
      <c r="H156" s="2">
        <v>28</v>
      </c>
      <c r="I156" s="2">
        <v>38</v>
      </c>
      <c r="J156" s="2">
        <f>Sales[[#This Row],[Quantity]]*Sales[[#This Row],[Unit Cost]]</f>
        <v>56</v>
      </c>
      <c r="K156" s="2">
        <f>Sales[[#This Row],[Quantity]]*Sales[[#This Row],[Unit Price]]</f>
        <v>76</v>
      </c>
      <c r="L156" s="2">
        <f>Sales[[#This Row],[Revenue]]-Sales[[#This Row],[Cost]]</f>
        <v>20</v>
      </c>
      <c r="M156"/>
    </row>
    <row r="157" spans="1:13" x14ac:dyDescent="0.35">
      <c r="A157" s="1">
        <v>42251</v>
      </c>
      <c r="B157">
        <v>26</v>
      </c>
      <c r="C157" t="s">
        <v>13</v>
      </c>
      <c r="D157" t="s">
        <v>16</v>
      </c>
      <c r="E157" t="s">
        <v>0</v>
      </c>
      <c r="F157" t="s">
        <v>15</v>
      </c>
      <c r="G157">
        <v>1</v>
      </c>
      <c r="H157" s="2">
        <v>602</v>
      </c>
      <c r="I157" s="2">
        <v>849</v>
      </c>
      <c r="J157" s="2">
        <f>Sales[[#This Row],[Quantity]]*Sales[[#This Row],[Unit Cost]]</f>
        <v>602</v>
      </c>
      <c r="K157" s="2">
        <f>Sales[[#This Row],[Quantity]]*Sales[[#This Row],[Unit Price]]</f>
        <v>849</v>
      </c>
      <c r="L157" s="2">
        <f>Sales[[#This Row],[Revenue]]-Sales[[#This Row],[Cost]]</f>
        <v>247</v>
      </c>
      <c r="M157"/>
    </row>
    <row r="158" spans="1:13" x14ac:dyDescent="0.35">
      <c r="A158" s="1">
        <v>42218</v>
      </c>
      <c r="B158">
        <v>26</v>
      </c>
      <c r="C158" t="s">
        <v>13</v>
      </c>
      <c r="D158" t="s">
        <v>16</v>
      </c>
      <c r="E158" t="s">
        <v>0</v>
      </c>
      <c r="F158" t="s">
        <v>18</v>
      </c>
      <c r="G158">
        <v>1</v>
      </c>
      <c r="H158" s="2">
        <v>385</v>
      </c>
      <c r="I158" s="2">
        <v>525</v>
      </c>
      <c r="J158" s="2">
        <f>Sales[[#This Row],[Quantity]]*Sales[[#This Row],[Unit Cost]]</f>
        <v>385</v>
      </c>
      <c r="K158" s="2">
        <f>Sales[[#This Row],[Quantity]]*Sales[[#This Row],[Unit Price]]</f>
        <v>525</v>
      </c>
      <c r="L158" s="2">
        <f>Sales[[#This Row],[Revenue]]-Sales[[#This Row],[Cost]]</f>
        <v>140</v>
      </c>
      <c r="M158"/>
    </row>
    <row r="159" spans="1:13" x14ac:dyDescent="0.35">
      <c r="A159" s="1">
        <v>42218</v>
      </c>
      <c r="B159">
        <v>26</v>
      </c>
      <c r="C159" t="s">
        <v>13</v>
      </c>
      <c r="D159" t="s">
        <v>16</v>
      </c>
      <c r="E159" t="s">
        <v>0</v>
      </c>
      <c r="F159" t="s">
        <v>15</v>
      </c>
      <c r="G159">
        <v>2</v>
      </c>
      <c r="H159" s="2">
        <v>215</v>
      </c>
      <c r="I159" s="2">
        <v>305</v>
      </c>
      <c r="J159" s="2">
        <f>Sales[[#This Row],[Quantity]]*Sales[[#This Row],[Unit Cost]]</f>
        <v>430</v>
      </c>
      <c r="K159" s="2">
        <f>Sales[[#This Row],[Quantity]]*Sales[[#This Row],[Unit Price]]</f>
        <v>610</v>
      </c>
      <c r="L159" s="2">
        <f>Sales[[#This Row],[Revenue]]-Sales[[#This Row],[Cost]]</f>
        <v>180</v>
      </c>
      <c r="M159"/>
    </row>
    <row r="160" spans="1:13" x14ac:dyDescent="0.35">
      <c r="A160" s="1">
        <v>42218</v>
      </c>
      <c r="B160">
        <v>26</v>
      </c>
      <c r="C160" t="s">
        <v>13</v>
      </c>
      <c r="D160" t="s">
        <v>16</v>
      </c>
      <c r="E160" t="s">
        <v>0</v>
      </c>
      <c r="F160" t="s">
        <v>15</v>
      </c>
      <c r="G160">
        <v>1</v>
      </c>
      <c r="H160" s="2">
        <v>40</v>
      </c>
      <c r="I160" s="2">
        <v>52</v>
      </c>
      <c r="J160" s="2">
        <f>Sales[[#This Row],[Quantity]]*Sales[[#This Row],[Unit Cost]]</f>
        <v>40</v>
      </c>
      <c r="K160" s="2">
        <f>Sales[[#This Row],[Quantity]]*Sales[[#This Row],[Unit Price]]</f>
        <v>52</v>
      </c>
      <c r="L160" s="2">
        <f>Sales[[#This Row],[Revenue]]-Sales[[#This Row],[Cost]]</f>
        <v>12</v>
      </c>
      <c r="M160"/>
    </row>
    <row r="161" spans="1:13" x14ac:dyDescent="0.35">
      <c r="A161" s="1">
        <v>42357</v>
      </c>
      <c r="B161">
        <v>19</v>
      </c>
      <c r="C161" t="s">
        <v>13</v>
      </c>
      <c r="D161" t="s">
        <v>19</v>
      </c>
      <c r="E161" t="s">
        <v>0</v>
      </c>
      <c r="F161" t="s">
        <v>21</v>
      </c>
      <c r="G161">
        <v>3</v>
      </c>
      <c r="H161" s="2">
        <v>63.33</v>
      </c>
      <c r="I161" s="2">
        <v>84.666666666666671</v>
      </c>
      <c r="J161" s="2">
        <f>Sales[[#This Row],[Quantity]]*Sales[[#This Row],[Unit Cost]]</f>
        <v>189.99</v>
      </c>
      <c r="K161" s="2">
        <f>Sales[[#This Row],[Quantity]]*Sales[[#This Row],[Unit Price]]</f>
        <v>254</v>
      </c>
      <c r="L161" s="2">
        <f>Sales[[#This Row],[Revenue]]-Sales[[#This Row],[Cost]]</f>
        <v>64.009999999999991</v>
      </c>
      <c r="M161"/>
    </row>
    <row r="162" spans="1:13" x14ac:dyDescent="0.35">
      <c r="A162" s="1">
        <v>42357</v>
      </c>
      <c r="B162">
        <v>19</v>
      </c>
      <c r="C162" t="s">
        <v>13</v>
      </c>
      <c r="D162" t="s">
        <v>19</v>
      </c>
      <c r="E162" t="s">
        <v>0</v>
      </c>
      <c r="F162" t="s">
        <v>21</v>
      </c>
      <c r="G162">
        <v>2</v>
      </c>
      <c r="H162" s="2">
        <v>30</v>
      </c>
      <c r="I162" s="2">
        <v>42</v>
      </c>
      <c r="J162" s="2">
        <f>Sales[[#This Row],[Quantity]]*Sales[[#This Row],[Unit Cost]]</f>
        <v>60</v>
      </c>
      <c r="K162" s="2">
        <f>Sales[[#This Row],[Quantity]]*Sales[[#This Row],[Unit Price]]</f>
        <v>84</v>
      </c>
      <c r="L162" s="2">
        <f>Sales[[#This Row],[Revenue]]-Sales[[#This Row],[Cost]]</f>
        <v>24</v>
      </c>
      <c r="M162"/>
    </row>
    <row r="163" spans="1:13" x14ac:dyDescent="0.35">
      <c r="A163" s="1">
        <v>42351</v>
      </c>
      <c r="B163">
        <v>17</v>
      </c>
      <c r="C163" t="s">
        <v>13</v>
      </c>
      <c r="D163" t="s">
        <v>17</v>
      </c>
      <c r="E163" t="s">
        <v>0</v>
      </c>
      <c r="F163" t="s">
        <v>18</v>
      </c>
      <c r="G163">
        <v>2</v>
      </c>
      <c r="H163" s="2">
        <v>52.5</v>
      </c>
      <c r="I163" s="2">
        <v>73.5</v>
      </c>
      <c r="J163" s="2">
        <f>Sales[[#This Row],[Quantity]]*Sales[[#This Row],[Unit Cost]]</f>
        <v>105</v>
      </c>
      <c r="K163" s="2">
        <f>Sales[[#This Row],[Quantity]]*Sales[[#This Row],[Unit Price]]</f>
        <v>147</v>
      </c>
      <c r="L163" s="2">
        <f>Sales[[#This Row],[Revenue]]-Sales[[#This Row],[Cost]]</f>
        <v>42</v>
      </c>
      <c r="M163"/>
    </row>
    <row r="164" spans="1:13" x14ac:dyDescent="0.35">
      <c r="A164" s="1">
        <v>42351</v>
      </c>
      <c r="B164">
        <v>17</v>
      </c>
      <c r="C164" t="s">
        <v>13</v>
      </c>
      <c r="D164" t="s">
        <v>17</v>
      </c>
      <c r="E164" t="s">
        <v>0</v>
      </c>
      <c r="F164" t="s">
        <v>15</v>
      </c>
      <c r="G164">
        <v>2</v>
      </c>
      <c r="H164" s="2">
        <v>172</v>
      </c>
      <c r="I164" s="2">
        <v>240</v>
      </c>
      <c r="J164" s="2">
        <f>Sales[[#This Row],[Quantity]]*Sales[[#This Row],[Unit Cost]]</f>
        <v>344</v>
      </c>
      <c r="K164" s="2">
        <f>Sales[[#This Row],[Quantity]]*Sales[[#This Row],[Unit Price]]</f>
        <v>480</v>
      </c>
      <c r="L164" s="2">
        <f>Sales[[#This Row],[Revenue]]-Sales[[#This Row],[Cost]]</f>
        <v>136</v>
      </c>
      <c r="M164"/>
    </row>
    <row r="165" spans="1:13" x14ac:dyDescent="0.35">
      <c r="A165" s="1">
        <v>42351</v>
      </c>
      <c r="B165">
        <v>17</v>
      </c>
      <c r="C165" t="s">
        <v>13</v>
      </c>
      <c r="D165" t="s">
        <v>17</v>
      </c>
      <c r="E165" t="s">
        <v>0</v>
      </c>
      <c r="F165" t="s">
        <v>15</v>
      </c>
      <c r="G165">
        <v>1</v>
      </c>
      <c r="H165" s="2">
        <v>52</v>
      </c>
      <c r="I165" s="2">
        <v>73</v>
      </c>
      <c r="J165" s="2">
        <f>Sales[[#This Row],[Quantity]]*Sales[[#This Row],[Unit Cost]]</f>
        <v>52</v>
      </c>
      <c r="K165" s="2">
        <f>Sales[[#This Row],[Quantity]]*Sales[[#This Row],[Unit Price]]</f>
        <v>73</v>
      </c>
      <c r="L165" s="2">
        <f>Sales[[#This Row],[Revenue]]-Sales[[#This Row],[Cost]]</f>
        <v>21</v>
      </c>
      <c r="M165"/>
    </row>
    <row r="166" spans="1:13" x14ac:dyDescent="0.35">
      <c r="A166" s="1">
        <v>42314</v>
      </c>
      <c r="B166">
        <v>27</v>
      </c>
      <c r="C166" t="s">
        <v>13</v>
      </c>
      <c r="D166" t="s">
        <v>14</v>
      </c>
      <c r="E166" t="s">
        <v>0</v>
      </c>
      <c r="F166" t="s">
        <v>21</v>
      </c>
      <c r="G166">
        <v>2</v>
      </c>
      <c r="H166" s="2">
        <v>35</v>
      </c>
      <c r="I166" s="2">
        <v>48</v>
      </c>
      <c r="J166" s="2">
        <f>Sales[[#This Row],[Quantity]]*Sales[[#This Row],[Unit Cost]]</f>
        <v>70</v>
      </c>
      <c r="K166" s="2">
        <f>Sales[[#This Row],[Quantity]]*Sales[[#This Row],[Unit Price]]</f>
        <v>96</v>
      </c>
      <c r="L166" s="2">
        <f>Sales[[#This Row],[Revenue]]-Sales[[#This Row],[Cost]]</f>
        <v>26</v>
      </c>
      <c r="M166"/>
    </row>
    <row r="167" spans="1:13" x14ac:dyDescent="0.35">
      <c r="A167" s="1">
        <v>42314</v>
      </c>
      <c r="B167">
        <v>27</v>
      </c>
      <c r="C167" t="s">
        <v>13</v>
      </c>
      <c r="D167" t="s">
        <v>14</v>
      </c>
      <c r="E167" t="s">
        <v>0</v>
      </c>
      <c r="F167" t="s">
        <v>21</v>
      </c>
      <c r="G167">
        <v>3</v>
      </c>
      <c r="H167" s="2">
        <v>83.33</v>
      </c>
      <c r="I167" s="2">
        <v>114.66666666666667</v>
      </c>
      <c r="J167" s="2">
        <f>Sales[[#This Row],[Quantity]]*Sales[[#This Row],[Unit Cost]]</f>
        <v>249.99</v>
      </c>
      <c r="K167" s="2">
        <f>Sales[[#This Row],[Quantity]]*Sales[[#This Row],[Unit Price]]</f>
        <v>344</v>
      </c>
      <c r="L167" s="2">
        <f>Sales[[#This Row],[Revenue]]-Sales[[#This Row],[Cost]]</f>
        <v>94.009999999999991</v>
      </c>
      <c r="M167"/>
    </row>
    <row r="168" spans="1:13" x14ac:dyDescent="0.35">
      <c r="A168" s="1">
        <v>42254</v>
      </c>
      <c r="B168">
        <v>26</v>
      </c>
      <c r="C168" t="s">
        <v>13</v>
      </c>
      <c r="D168" t="s">
        <v>14</v>
      </c>
      <c r="E168" t="s">
        <v>0</v>
      </c>
      <c r="F168" t="s">
        <v>15</v>
      </c>
      <c r="G168">
        <v>2</v>
      </c>
      <c r="H168" s="2">
        <v>40</v>
      </c>
      <c r="I168" s="2">
        <v>56</v>
      </c>
      <c r="J168" s="2">
        <f>Sales[[#This Row],[Quantity]]*Sales[[#This Row],[Unit Cost]]</f>
        <v>80</v>
      </c>
      <c r="K168" s="2">
        <f>Sales[[#This Row],[Quantity]]*Sales[[#This Row],[Unit Price]]</f>
        <v>112</v>
      </c>
      <c r="L168" s="2">
        <f>Sales[[#This Row],[Revenue]]-Sales[[#This Row],[Cost]]</f>
        <v>32</v>
      </c>
      <c r="M168"/>
    </row>
    <row r="169" spans="1:13" x14ac:dyDescent="0.35">
      <c r="A169" s="1">
        <v>42254</v>
      </c>
      <c r="B169">
        <v>26</v>
      </c>
      <c r="C169" t="s">
        <v>13</v>
      </c>
      <c r="D169" t="s">
        <v>14</v>
      </c>
      <c r="E169" t="s">
        <v>0</v>
      </c>
      <c r="F169" t="s">
        <v>15</v>
      </c>
      <c r="G169">
        <v>1</v>
      </c>
      <c r="H169" s="2">
        <v>100</v>
      </c>
      <c r="I169" s="2">
        <v>128</v>
      </c>
      <c r="J169" s="2">
        <f>Sales[[#This Row],[Quantity]]*Sales[[#This Row],[Unit Cost]]</f>
        <v>100</v>
      </c>
      <c r="K169" s="2">
        <f>Sales[[#This Row],[Quantity]]*Sales[[#This Row],[Unit Price]]</f>
        <v>128</v>
      </c>
      <c r="L169" s="2">
        <f>Sales[[#This Row],[Revenue]]-Sales[[#This Row],[Cost]]</f>
        <v>28</v>
      </c>
      <c r="M169"/>
    </row>
    <row r="170" spans="1:13" x14ac:dyDescent="0.35">
      <c r="A170" s="1">
        <v>42261</v>
      </c>
      <c r="B170">
        <v>24</v>
      </c>
      <c r="C170" t="s">
        <v>13</v>
      </c>
      <c r="D170" t="s">
        <v>22</v>
      </c>
      <c r="E170" t="s">
        <v>0</v>
      </c>
      <c r="F170" t="s">
        <v>18</v>
      </c>
      <c r="G170">
        <v>3</v>
      </c>
      <c r="H170" s="2">
        <v>268.33</v>
      </c>
      <c r="I170" s="2">
        <v>386</v>
      </c>
      <c r="J170" s="2">
        <f>Sales[[#This Row],[Quantity]]*Sales[[#This Row],[Unit Cost]]</f>
        <v>804.99</v>
      </c>
      <c r="K170" s="2">
        <f>Sales[[#This Row],[Quantity]]*Sales[[#This Row],[Unit Price]]</f>
        <v>1158</v>
      </c>
      <c r="L170" s="2">
        <f>Sales[[#This Row],[Revenue]]-Sales[[#This Row],[Cost]]</f>
        <v>353.01</v>
      </c>
      <c r="M170"/>
    </row>
    <row r="171" spans="1:13" x14ac:dyDescent="0.35">
      <c r="A171" s="1">
        <v>42240</v>
      </c>
      <c r="B171">
        <v>24</v>
      </c>
      <c r="C171" t="s">
        <v>13</v>
      </c>
      <c r="D171" t="s">
        <v>22</v>
      </c>
      <c r="E171" t="s">
        <v>0</v>
      </c>
      <c r="F171" t="s">
        <v>18</v>
      </c>
      <c r="G171">
        <v>2</v>
      </c>
      <c r="H171" s="2">
        <v>157.5</v>
      </c>
      <c r="I171" s="2">
        <v>212.5</v>
      </c>
      <c r="J171" s="2">
        <f>Sales[[#This Row],[Quantity]]*Sales[[#This Row],[Unit Cost]]</f>
        <v>315</v>
      </c>
      <c r="K171" s="2">
        <f>Sales[[#This Row],[Quantity]]*Sales[[#This Row],[Unit Price]]</f>
        <v>425</v>
      </c>
      <c r="L171" s="2">
        <f>Sales[[#This Row],[Revenue]]-Sales[[#This Row],[Cost]]</f>
        <v>110</v>
      </c>
      <c r="M171"/>
    </row>
    <row r="172" spans="1:13" x14ac:dyDescent="0.35">
      <c r="A172" s="1">
        <v>42232</v>
      </c>
      <c r="B172">
        <v>24</v>
      </c>
      <c r="C172" t="s">
        <v>13</v>
      </c>
      <c r="D172" t="s">
        <v>22</v>
      </c>
      <c r="E172" t="s">
        <v>0</v>
      </c>
      <c r="F172" t="s">
        <v>18</v>
      </c>
      <c r="G172">
        <v>2</v>
      </c>
      <c r="H172" s="2">
        <v>52.5</v>
      </c>
      <c r="I172" s="2">
        <v>72</v>
      </c>
      <c r="J172" s="2">
        <f>Sales[[#This Row],[Quantity]]*Sales[[#This Row],[Unit Cost]]</f>
        <v>105</v>
      </c>
      <c r="K172" s="2">
        <f>Sales[[#This Row],[Quantity]]*Sales[[#This Row],[Unit Price]]</f>
        <v>144</v>
      </c>
      <c r="L172" s="2">
        <f>Sales[[#This Row],[Revenue]]-Sales[[#This Row],[Cost]]</f>
        <v>39</v>
      </c>
      <c r="M172"/>
    </row>
    <row r="173" spans="1:13" x14ac:dyDescent="0.35">
      <c r="A173" s="1">
        <v>42268</v>
      </c>
      <c r="B173">
        <v>36</v>
      </c>
      <c r="C173" t="s">
        <v>13</v>
      </c>
      <c r="D173" t="s">
        <v>17</v>
      </c>
      <c r="E173" t="s">
        <v>0</v>
      </c>
      <c r="F173" t="s">
        <v>18</v>
      </c>
      <c r="G173">
        <v>2</v>
      </c>
      <c r="H173" s="2">
        <v>507.5</v>
      </c>
      <c r="I173" s="2">
        <v>665</v>
      </c>
      <c r="J173" s="2">
        <f>Sales[[#This Row],[Quantity]]*Sales[[#This Row],[Unit Cost]]</f>
        <v>1015</v>
      </c>
      <c r="K173" s="2">
        <f>Sales[[#This Row],[Quantity]]*Sales[[#This Row],[Unit Price]]</f>
        <v>1330</v>
      </c>
      <c r="L173" s="2">
        <f>Sales[[#This Row],[Revenue]]-Sales[[#This Row],[Cost]]</f>
        <v>315</v>
      </c>
      <c r="M173"/>
    </row>
    <row r="174" spans="1:13" x14ac:dyDescent="0.35">
      <c r="A174" s="1">
        <v>42268</v>
      </c>
      <c r="B174">
        <v>36</v>
      </c>
      <c r="C174" t="s">
        <v>13</v>
      </c>
      <c r="D174" t="s">
        <v>17</v>
      </c>
      <c r="E174" t="s">
        <v>0</v>
      </c>
      <c r="F174" t="s">
        <v>21</v>
      </c>
      <c r="G174">
        <v>3</v>
      </c>
      <c r="H174" s="2">
        <v>9</v>
      </c>
      <c r="I174" s="2">
        <v>12.333333333333334</v>
      </c>
      <c r="J174" s="2">
        <f>Sales[[#This Row],[Quantity]]*Sales[[#This Row],[Unit Cost]]</f>
        <v>27</v>
      </c>
      <c r="K174" s="2">
        <f>Sales[[#This Row],[Quantity]]*Sales[[#This Row],[Unit Price]]</f>
        <v>37</v>
      </c>
      <c r="L174" s="2">
        <f>Sales[[#This Row],[Revenue]]-Sales[[#This Row],[Cost]]</f>
        <v>10</v>
      </c>
      <c r="M174"/>
    </row>
    <row r="175" spans="1:13" x14ac:dyDescent="0.35">
      <c r="A175" s="1">
        <v>42268</v>
      </c>
      <c r="B175">
        <v>36</v>
      </c>
      <c r="C175" t="s">
        <v>13</v>
      </c>
      <c r="D175" t="s">
        <v>17</v>
      </c>
      <c r="E175" t="s">
        <v>0</v>
      </c>
      <c r="F175" t="s">
        <v>21</v>
      </c>
      <c r="G175">
        <v>1</v>
      </c>
      <c r="H175" s="2">
        <v>80</v>
      </c>
      <c r="I175" s="2">
        <v>103</v>
      </c>
      <c r="J175" s="2">
        <f>Sales[[#This Row],[Quantity]]*Sales[[#This Row],[Unit Cost]]</f>
        <v>80</v>
      </c>
      <c r="K175" s="2">
        <f>Sales[[#This Row],[Quantity]]*Sales[[#This Row],[Unit Price]]</f>
        <v>103</v>
      </c>
      <c r="L175" s="2">
        <f>Sales[[#This Row],[Revenue]]-Sales[[#This Row],[Cost]]</f>
        <v>23</v>
      </c>
      <c r="M175"/>
    </row>
    <row r="176" spans="1:13" x14ac:dyDescent="0.35">
      <c r="A176" s="1">
        <v>42278</v>
      </c>
      <c r="B176">
        <v>24</v>
      </c>
      <c r="C176" t="s">
        <v>13</v>
      </c>
      <c r="D176" t="s">
        <v>14</v>
      </c>
      <c r="E176" t="s">
        <v>0</v>
      </c>
      <c r="F176" t="s">
        <v>15</v>
      </c>
      <c r="G176">
        <v>1</v>
      </c>
      <c r="H176" s="2">
        <v>14</v>
      </c>
      <c r="I176" s="2">
        <v>18</v>
      </c>
      <c r="J176" s="2">
        <f>Sales[[#This Row],[Quantity]]*Sales[[#This Row],[Unit Cost]]</f>
        <v>14</v>
      </c>
      <c r="K176" s="2">
        <f>Sales[[#This Row],[Quantity]]*Sales[[#This Row],[Unit Price]]</f>
        <v>18</v>
      </c>
      <c r="L176" s="2">
        <f>Sales[[#This Row],[Revenue]]-Sales[[#This Row],[Cost]]</f>
        <v>4</v>
      </c>
      <c r="M176"/>
    </row>
    <row r="177" spans="1:13" x14ac:dyDescent="0.35">
      <c r="A177" s="1">
        <v>42278</v>
      </c>
      <c r="B177">
        <v>24</v>
      </c>
      <c r="C177" t="s">
        <v>13</v>
      </c>
      <c r="D177" t="s">
        <v>14</v>
      </c>
      <c r="E177" t="s">
        <v>0</v>
      </c>
      <c r="F177" t="s">
        <v>15</v>
      </c>
      <c r="G177">
        <v>3</v>
      </c>
      <c r="H177" s="2">
        <v>129</v>
      </c>
      <c r="I177" s="2">
        <v>185.66666666666666</v>
      </c>
      <c r="J177" s="2">
        <f>Sales[[#This Row],[Quantity]]*Sales[[#This Row],[Unit Cost]]</f>
        <v>387</v>
      </c>
      <c r="K177" s="2">
        <f>Sales[[#This Row],[Quantity]]*Sales[[#This Row],[Unit Price]]</f>
        <v>557</v>
      </c>
      <c r="L177" s="2">
        <f>Sales[[#This Row],[Revenue]]-Sales[[#This Row],[Cost]]</f>
        <v>170</v>
      </c>
      <c r="M177"/>
    </row>
    <row r="178" spans="1:13" x14ac:dyDescent="0.35">
      <c r="A178" s="1">
        <v>42236</v>
      </c>
      <c r="B178">
        <v>20</v>
      </c>
      <c r="C178" t="s">
        <v>13</v>
      </c>
      <c r="D178" t="s">
        <v>17</v>
      </c>
      <c r="E178" t="s">
        <v>0</v>
      </c>
      <c r="F178" t="s">
        <v>18</v>
      </c>
      <c r="G178">
        <v>1</v>
      </c>
      <c r="H178" s="2">
        <v>140</v>
      </c>
      <c r="I178" s="2">
        <v>174</v>
      </c>
      <c r="J178" s="2">
        <f>Sales[[#This Row],[Quantity]]*Sales[[#This Row],[Unit Cost]]</f>
        <v>140</v>
      </c>
      <c r="K178" s="2">
        <f>Sales[[#This Row],[Quantity]]*Sales[[#This Row],[Unit Price]]</f>
        <v>174</v>
      </c>
      <c r="L178" s="2">
        <f>Sales[[#This Row],[Revenue]]-Sales[[#This Row],[Cost]]</f>
        <v>34</v>
      </c>
      <c r="M178"/>
    </row>
    <row r="179" spans="1:13" x14ac:dyDescent="0.35">
      <c r="A179" s="1">
        <v>42351</v>
      </c>
      <c r="B179">
        <v>19</v>
      </c>
      <c r="C179" t="s">
        <v>13</v>
      </c>
      <c r="D179" t="s">
        <v>22</v>
      </c>
      <c r="E179" t="s">
        <v>0</v>
      </c>
      <c r="F179" t="s">
        <v>15</v>
      </c>
      <c r="G179">
        <v>2</v>
      </c>
      <c r="H179" s="2">
        <v>15</v>
      </c>
      <c r="I179" s="2">
        <v>20.5</v>
      </c>
      <c r="J179" s="2">
        <f>Sales[[#This Row],[Quantity]]*Sales[[#This Row],[Unit Cost]]</f>
        <v>30</v>
      </c>
      <c r="K179" s="2">
        <f>Sales[[#This Row],[Quantity]]*Sales[[#This Row],[Unit Price]]</f>
        <v>41</v>
      </c>
      <c r="L179" s="2">
        <f>Sales[[#This Row],[Revenue]]-Sales[[#This Row],[Cost]]</f>
        <v>11</v>
      </c>
      <c r="M179"/>
    </row>
    <row r="180" spans="1:13" x14ac:dyDescent="0.35">
      <c r="A180" s="1">
        <v>42351</v>
      </c>
      <c r="B180">
        <v>19</v>
      </c>
      <c r="C180" t="s">
        <v>13</v>
      </c>
      <c r="D180" t="s">
        <v>22</v>
      </c>
      <c r="E180" t="s">
        <v>0</v>
      </c>
      <c r="F180" t="s">
        <v>15</v>
      </c>
      <c r="G180">
        <v>1</v>
      </c>
      <c r="H180" s="2">
        <v>16</v>
      </c>
      <c r="I180" s="2">
        <v>23</v>
      </c>
      <c r="J180" s="2">
        <f>Sales[[#This Row],[Quantity]]*Sales[[#This Row],[Unit Cost]]</f>
        <v>16</v>
      </c>
      <c r="K180" s="2">
        <f>Sales[[#This Row],[Quantity]]*Sales[[#This Row],[Unit Price]]</f>
        <v>23</v>
      </c>
      <c r="L180" s="2">
        <f>Sales[[#This Row],[Revenue]]-Sales[[#This Row],[Cost]]</f>
        <v>7</v>
      </c>
      <c r="M180"/>
    </row>
    <row r="181" spans="1:13" x14ac:dyDescent="0.35">
      <c r="A181" s="1">
        <v>42250</v>
      </c>
      <c r="B181">
        <v>34</v>
      </c>
      <c r="C181" t="s">
        <v>13</v>
      </c>
      <c r="D181" t="s">
        <v>19</v>
      </c>
      <c r="E181" t="s">
        <v>0</v>
      </c>
      <c r="F181" t="s">
        <v>18</v>
      </c>
      <c r="G181">
        <v>1</v>
      </c>
      <c r="H181" s="2">
        <v>770</v>
      </c>
      <c r="I181" s="2">
        <v>1072</v>
      </c>
      <c r="J181" s="2">
        <f>Sales[[#This Row],[Quantity]]*Sales[[#This Row],[Unit Cost]]</f>
        <v>770</v>
      </c>
      <c r="K181" s="2">
        <f>Sales[[#This Row],[Quantity]]*Sales[[#This Row],[Unit Price]]</f>
        <v>1072</v>
      </c>
      <c r="L181" s="2">
        <f>Sales[[#This Row],[Revenue]]-Sales[[#This Row],[Cost]]</f>
        <v>302</v>
      </c>
      <c r="M181"/>
    </row>
    <row r="182" spans="1:13" x14ac:dyDescent="0.35">
      <c r="A182" s="1">
        <v>42248</v>
      </c>
      <c r="B182">
        <v>34</v>
      </c>
      <c r="C182" t="s">
        <v>13</v>
      </c>
      <c r="D182" t="s">
        <v>19</v>
      </c>
      <c r="E182" t="s">
        <v>0</v>
      </c>
      <c r="F182" t="s">
        <v>18</v>
      </c>
      <c r="G182">
        <v>1</v>
      </c>
      <c r="H182" s="2">
        <v>665</v>
      </c>
      <c r="I182" s="2">
        <v>902</v>
      </c>
      <c r="J182" s="2">
        <f>Sales[[#This Row],[Quantity]]*Sales[[#This Row],[Unit Cost]]</f>
        <v>665</v>
      </c>
      <c r="K182" s="2">
        <f>Sales[[#This Row],[Quantity]]*Sales[[#This Row],[Unit Price]]</f>
        <v>902</v>
      </c>
      <c r="L182" s="2">
        <f>Sales[[#This Row],[Revenue]]-Sales[[#This Row],[Cost]]</f>
        <v>237</v>
      </c>
      <c r="M182"/>
    </row>
    <row r="183" spans="1:13" x14ac:dyDescent="0.35">
      <c r="A183" s="1">
        <v>42205</v>
      </c>
      <c r="B183">
        <v>34</v>
      </c>
      <c r="C183" t="s">
        <v>13</v>
      </c>
      <c r="D183" t="s">
        <v>19</v>
      </c>
      <c r="E183" t="s">
        <v>0</v>
      </c>
      <c r="F183" t="s">
        <v>18</v>
      </c>
      <c r="G183">
        <v>2</v>
      </c>
      <c r="H183" s="2">
        <v>315</v>
      </c>
      <c r="I183" s="2">
        <v>412</v>
      </c>
      <c r="J183" s="2">
        <f>Sales[[#This Row],[Quantity]]*Sales[[#This Row],[Unit Cost]]</f>
        <v>630</v>
      </c>
      <c r="K183" s="2">
        <f>Sales[[#This Row],[Quantity]]*Sales[[#This Row],[Unit Price]]</f>
        <v>824</v>
      </c>
      <c r="L183" s="2">
        <f>Sales[[#This Row],[Revenue]]-Sales[[#This Row],[Cost]]</f>
        <v>194</v>
      </c>
      <c r="M183"/>
    </row>
    <row r="184" spans="1:13" x14ac:dyDescent="0.35">
      <c r="A184" s="1">
        <v>42351</v>
      </c>
      <c r="B184">
        <v>32</v>
      </c>
      <c r="C184" t="s">
        <v>13</v>
      </c>
      <c r="D184" t="s">
        <v>17</v>
      </c>
      <c r="E184" t="s">
        <v>0</v>
      </c>
      <c r="F184" t="s">
        <v>15</v>
      </c>
      <c r="G184">
        <v>2</v>
      </c>
      <c r="H184" s="2">
        <v>118</v>
      </c>
      <c r="I184" s="2">
        <v>161</v>
      </c>
      <c r="J184" s="2">
        <f>Sales[[#This Row],[Quantity]]*Sales[[#This Row],[Unit Cost]]</f>
        <v>236</v>
      </c>
      <c r="K184" s="2">
        <f>Sales[[#This Row],[Quantity]]*Sales[[#This Row],[Unit Price]]</f>
        <v>322</v>
      </c>
      <c r="L184" s="2">
        <f>Sales[[#This Row],[Revenue]]-Sales[[#This Row],[Cost]]</f>
        <v>86</v>
      </c>
      <c r="M184"/>
    </row>
    <row r="185" spans="1:13" x14ac:dyDescent="0.35">
      <c r="A185" s="1">
        <v>42287</v>
      </c>
      <c r="B185">
        <v>32</v>
      </c>
      <c r="C185" t="s">
        <v>13</v>
      </c>
      <c r="D185" t="s">
        <v>17</v>
      </c>
      <c r="E185" t="s">
        <v>0</v>
      </c>
      <c r="F185" t="s">
        <v>15</v>
      </c>
      <c r="G185">
        <v>1</v>
      </c>
      <c r="H185" s="2">
        <v>4</v>
      </c>
      <c r="I185" s="2">
        <v>5</v>
      </c>
      <c r="J185" s="2">
        <f>Sales[[#This Row],[Quantity]]*Sales[[#This Row],[Unit Cost]]</f>
        <v>4</v>
      </c>
      <c r="K185" s="2">
        <f>Sales[[#This Row],[Quantity]]*Sales[[#This Row],[Unit Price]]</f>
        <v>5</v>
      </c>
      <c r="L185" s="2">
        <f>Sales[[#This Row],[Revenue]]-Sales[[#This Row],[Cost]]</f>
        <v>1</v>
      </c>
      <c r="M185"/>
    </row>
    <row r="186" spans="1:13" x14ac:dyDescent="0.35">
      <c r="A186" s="1">
        <v>42234</v>
      </c>
      <c r="B186">
        <v>34</v>
      </c>
      <c r="C186" t="s">
        <v>13</v>
      </c>
      <c r="D186" t="s">
        <v>17</v>
      </c>
      <c r="E186" t="s">
        <v>0</v>
      </c>
      <c r="F186" t="s">
        <v>18</v>
      </c>
      <c r="G186">
        <v>2</v>
      </c>
      <c r="H186" s="2">
        <v>507.5</v>
      </c>
      <c r="I186" s="2">
        <v>651.5</v>
      </c>
      <c r="J186" s="2">
        <f>Sales[[#This Row],[Quantity]]*Sales[[#This Row],[Unit Cost]]</f>
        <v>1015</v>
      </c>
      <c r="K186" s="2">
        <f>Sales[[#This Row],[Quantity]]*Sales[[#This Row],[Unit Price]]</f>
        <v>1303</v>
      </c>
      <c r="L186" s="2">
        <f>Sales[[#This Row],[Revenue]]-Sales[[#This Row],[Cost]]</f>
        <v>288</v>
      </c>
      <c r="M186"/>
    </row>
    <row r="187" spans="1:13" x14ac:dyDescent="0.35">
      <c r="A187" s="1">
        <v>42222</v>
      </c>
      <c r="B187">
        <v>34</v>
      </c>
      <c r="C187" t="s">
        <v>13</v>
      </c>
      <c r="D187" t="s">
        <v>17</v>
      </c>
      <c r="E187" t="s">
        <v>0</v>
      </c>
      <c r="F187" t="s">
        <v>18</v>
      </c>
      <c r="G187">
        <v>3</v>
      </c>
      <c r="H187" s="2">
        <v>163.33000000000001</v>
      </c>
      <c r="I187" s="2">
        <v>220</v>
      </c>
      <c r="J187" s="2">
        <f>Sales[[#This Row],[Quantity]]*Sales[[#This Row],[Unit Cost]]</f>
        <v>489.99</v>
      </c>
      <c r="K187" s="2">
        <f>Sales[[#This Row],[Quantity]]*Sales[[#This Row],[Unit Price]]</f>
        <v>660</v>
      </c>
      <c r="L187" s="2">
        <f>Sales[[#This Row],[Revenue]]-Sales[[#This Row],[Cost]]</f>
        <v>170.01</v>
      </c>
      <c r="M187"/>
    </row>
    <row r="188" spans="1:13" x14ac:dyDescent="0.35">
      <c r="A188" s="1">
        <v>42321</v>
      </c>
      <c r="B188">
        <v>31</v>
      </c>
      <c r="C188" t="s">
        <v>13</v>
      </c>
      <c r="D188" t="s">
        <v>22</v>
      </c>
      <c r="E188" t="s">
        <v>0</v>
      </c>
      <c r="F188" t="s">
        <v>15</v>
      </c>
      <c r="G188">
        <v>2</v>
      </c>
      <c r="H188" s="2">
        <v>150</v>
      </c>
      <c r="I188" s="2">
        <v>210</v>
      </c>
      <c r="J188" s="2">
        <f>Sales[[#This Row],[Quantity]]*Sales[[#This Row],[Unit Cost]]</f>
        <v>300</v>
      </c>
      <c r="K188" s="2">
        <f>Sales[[#This Row],[Quantity]]*Sales[[#This Row],[Unit Price]]</f>
        <v>420</v>
      </c>
      <c r="L188" s="2">
        <f>Sales[[#This Row],[Revenue]]-Sales[[#This Row],[Cost]]</f>
        <v>120</v>
      </c>
      <c r="M188"/>
    </row>
    <row r="189" spans="1:13" x14ac:dyDescent="0.35">
      <c r="A189" s="1">
        <v>42321</v>
      </c>
      <c r="B189">
        <v>31</v>
      </c>
      <c r="C189" t="s">
        <v>13</v>
      </c>
      <c r="D189" t="s">
        <v>22</v>
      </c>
      <c r="E189" t="s">
        <v>0</v>
      </c>
      <c r="F189" t="s">
        <v>15</v>
      </c>
      <c r="G189">
        <v>1</v>
      </c>
      <c r="H189" s="2">
        <v>90</v>
      </c>
      <c r="I189" s="2">
        <v>123</v>
      </c>
      <c r="J189" s="2">
        <f>Sales[[#This Row],[Quantity]]*Sales[[#This Row],[Unit Cost]]</f>
        <v>90</v>
      </c>
      <c r="K189" s="2">
        <f>Sales[[#This Row],[Quantity]]*Sales[[#This Row],[Unit Price]]</f>
        <v>123</v>
      </c>
      <c r="L189" s="2">
        <f>Sales[[#This Row],[Revenue]]-Sales[[#This Row],[Cost]]</f>
        <v>33</v>
      </c>
      <c r="M189"/>
    </row>
    <row r="190" spans="1:13" x14ac:dyDescent="0.35">
      <c r="A190" s="1">
        <v>42345</v>
      </c>
      <c r="B190">
        <v>30</v>
      </c>
      <c r="C190" t="s">
        <v>13</v>
      </c>
      <c r="D190" t="s">
        <v>14</v>
      </c>
      <c r="E190" t="s">
        <v>0</v>
      </c>
      <c r="F190" t="s">
        <v>15</v>
      </c>
      <c r="G190">
        <v>2</v>
      </c>
      <c r="H190" s="2">
        <v>24</v>
      </c>
      <c r="I190" s="2">
        <v>34.5</v>
      </c>
      <c r="J190" s="2">
        <f>Sales[[#This Row],[Quantity]]*Sales[[#This Row],[Unit Cost]]</f>
        <v>48</v>
      </c>
      <c r="K190" s="2">
        <f>Sales[[#This Row],[Quantity]]*Sales[[#This Row],[Unit Price]]</f>
        <v>69</v>
      </c>
      <c r="L190" s="2">
        <f>Sales[[#This Row],[Revenue]]-Sales[[#This Row],[Cost]]</f>
        <v>21</v>
      </c>
      <c r="M190"/>
    </row>
    <row r="191" spans="1:13" x14ac:dyDescent="0.35">
      <c r="A191" s="1">
        <v>42345</v>
      </c>
      <c r="B191">
        <v>30</v>
      </c>
      <c r="C191" t="s">
        <v>13</v>
      </c>
      <c r="D191" t="s">
        <v>14</v>
      </c>
      <c r="E191" t="s">
        <v>0</v>
      </c>
      <c r="F191" t="s">
        <v>15</v>
      </c>
      <c r="G191">
        <v>1</v>
      </c>
      <c r="H191" s="2">
        <v>92</v>
      </c>
      <c r="I191" s="2">
        <v>122</v>
      </c>
      <c r="J191" s="2">
        <f>Sales[[#This Row],[Quantity]]*Sales[[#This Row],[Unit Cost]]</f>
        <v>92</v>
      </c>
      <c r="K191" s="2">
        <f>Sales[[#This Row],[Quantity]]*Sales[[#This Row],[Unit Price]]</f>
        <v>122</v>
      </c>
      <c r="L191" s="2">
        <f>Sales[[#This Row],[Revenue]]-Sales[[#This Row],[Cost]]</f>
        <v>30</v>
      </c>
      <c r="M191"/>
    </row>
    <row r="192" spans="1:13" x14ac:dyDescent="0.35">
      <c r="A192" s="1">
        <v>42345</v>
      </c>
      <c r="B192">
        <v>30</v>
      </c>
      <c r="C192" t="s">
        <v>13</v>
      </c>
      <c r="D192" t="s">
        <v>14</v>
      </c>
      <c r="E192" t="s">
        <v>0</v>
      </c>
      <c r="F192" t="s">
        <v>15</v>
      </c>
      <c r="G192">
        <v>2</v>
      </c>
      <c r="H192" s="2">
        <v>301</v>
      </c>
      <c r="I192" s="2">
        <v>398.5</v>
      </c>
      <c r="J192" s="2">
        <f>Sales[[#This Row],[Quantity]]*Sales[[#This Row],[Unit Cost]]</f>
        <v>602</v>
      </c>
      <c r="K192" s="2">
        <f>Sales[[#This Row],[Quantity]]*Sales[[#This Row],[Unit Price]]</f>
        <v>797</v>
      </c>
      <c r="L192" s="2">
        <f>Sales[[#This Row],[Revenue]]-Sales[[#This Row],[Cost]]</f>
        <v>195</v>
      </c>
      <c r="M192"/>
    </row>
    <row r="193" spans="1:13" x14ac:dyDescent="0.35">
      <c r="A193" s="1">
        <v>42264</v>
      </c>
      <c r="B193">
        <v>30</v>
      </c>
      <c r="C193" t="s">
        <v>13</v>
      </c>
      <c r="D193" t="s">
        <v>14</v>
      </c>
      <c r="E193" t="s">
        <v>0</v>
      </c>
      <c r="F193" t="s">
        <v>15</v>
      </c>
      <c r="G193">
        <v>2</v>
      </c>
      <c r="H193" s="2">
        <v>367.5</v>
      </c>
      <c r="I193" s="2">
        <v>471.5</v>
      </c>
      <c r="J193" s="2">
        <f>Sales[[#This Row],[Quantity]]*Sales[[#This Row],[Unit Cost]]</f>
        <v>735</v>
      </c>
      <c r="K193" s="2">
        <f>Sales[[#This Row],[Quantity]]*Sales[[#This Row],[Unit Price]]</f>
        <v>943</v>
      </c>
      <c r="L193" s="2">
        <f>Sales[[#This Row],[Revenue]]-Sales[[#This Row],[Cost]]</f>
        <v>208</v>
      </c>
      <c r="M193"/>
    </row>
    <row r="194" spans="1:13" x14ac:dyDescent="0.35">
      <c r="A194" s="1">
        <v>42264</v>
      </c>
      <c r="B194">
        <v>30</v>
      </c>
      <c r="C194" t="s">
        <v>13</v>
      </c>
      <c r="D194" t="s">
        <v>14</v>
      </c>
      <c r="E194" t="s">
        <v>0</v>
      </c>
      <c r="F194" t="s">
        <v>15</v>
      </c>
      <c r="G194">
        <v>3</v>
      </c>
      <c r="H194" s="2">
        <v>31.67</v>
      </c>
      <c r="I194" s="2">
        <v>44.666666666666664</v>
      </c>
      <c r="J194" s="2">
        <f>Sales[[#This Row],[Quantity]]*Sales[[#This Row],[Unit Cost]]</f>
        <v>95.01</v>
      </c>
      <c r="K194" s="2">
        <f>Sales[[#This Row],[Quantity]]*Sales[[#This Row],[Unit Price]]</f>
        <v>134</v>
      </c>
      <c r="L194" s="2">
        <f>Sales[[#This Row],[Revenue]]-Sales[[#This Row],[Cost]]</f>
        <v>38.989999999999995</v>
      </c>
      <c r="M194"/>
    </row>
    <row r="195" spans="1:13" x14ac:dyDescent="0.35">
      <c r="A195" s="1">
        <v>42186</v>
      </c>
      <c r="B195">
        <v>30</v>
      </c>
      <c r="C195" t="s">
        <v>13</v>
      </c>
      <c r="D195" t="s">
        <v>14</v>
      </c>
      <c r="E195" t="s">
        <v>0</v>
      </c>
      <c r="F195" t="s">
        <v>15</v>
      </c>
      <c r="G195">
        <v>2</v>
      </c>
      <c r="H195" s="2">
        <v>55</v>
      </c>
      <c r="I195" s="2">
        <v>76</v>
      </c>
      <c r="J195" s="2">
        <f>Sales[[#This Row],[Quantity]]*Sales[[#This Row],[Unit Cost]]</f>
        <v>110</v>
      </c>
      <c r="K195" s="2">
        <f>Sales[[#This Row],[Quantity]]*Sales[[#This Row],[Unit Price]]</f>
        <v>152</v>
      </c>
      <c r="L195" s="2">
        <f>Sales[[#This Row],[Revenue]]-Sales[[#This Row],[Cost]]</f>
        <v>42</v>
      </c>
      <c r="M195"/>
    </row>
    <row r="196" spans="1:13" x14ac:dyDescent="0.35">
      <c r="A196" s="1">
        <v>42186</v>
      </c>
      <c r="B196">
        <v>30</v>
      </c>
      <c r="C196" t="s">
        <v>13</v>
      </c>
      <c r="D196" t="s">
        <v>14</v>
      </c>
      <c r="E196" t="s">
        <v>0</v>
      </c>
      <c r="F196" t="s">
        <v>15</v>
      </c>
      <c r="G196">
        <v>2</v>
      </c>
      <c r="H196" s="2">
        <v>43.5</v>
      </c>
      <c r="I196" s="2">
        <v>54</v>
      </c>
      <c r="J196" s="2">
        <f>Sales[[#This Row],[Quantity]]*Sales[[#This Row],[Unit Cost]]</f>
        <v>87</v>
      </c>
      <c r="K196" s="2">
        <f>Sales[[#This Row],[Quantity]]*Sales[[#This Row],[Unit Price]]</f>
        <v>108</v>
      </c>
      <c r="L196" s="2">
        <f>Sales[[#This Row],[Revenue]]-Sales[[#This Row],[Cost]]</f>
        <v>21</v>
      </c>
      <c r="M196"/>
    </row>
    <row r="197" spans="1:13" x14ac:dyDescent="0.35">
      <c r="A197" s="1">
        <v>42364</v>
      </c>
      <c r="B197">
        <v>50</v>
      </c>
      <c r="C197" t="s">
        <v>13</v>
      </c>
      <c r="D197" t="s">
        <v>17</v>
      </c>
      <c r="E197" t="s">
        <v>0</v>
      </c>
      <c r="F197" t="s">
        <v>15</v>
      </c>
      <c r="G197">
        <v>2</v>
      </c>
      <c r="H197" s="2">
        <v>22.5</v>
      </c>
      <c r="I197" s="2">
        <v>31</v>
      </c>
      <c r="J197" s="2">
        <f>Sales[[#This Row],[Quantity]]*Sales[[#This Row],[Unit Cost]]</f>
        <v>45</v>
      </c>
      <c r="K197" s="2">
        <f>Sales[[#This Row],[Quantity]]*Sales[[#This Row],[Unit Price]]</f>
        <v>62</v>
      </c>
      <c r="L197" s="2">
        <f>Sales[[#This Row],[Revenue]]-Sales[[#This Row],[Cost]]</f>
        <v>17</v>
      </c>
      <c r="M197"/>
    </row>
    <row r="198" spans="1:13" x14ac:dyDescent="0.35">
      <c r="A198" s="1">
        <v>42364</v>
      </c>
      <c r="B198">
        <v>50</v>
      </c>
      <c r="C198" t="s">
        <v>13</v>
      </c>
      <c r="D198" t="s">
        <v>17</v>
      </c>
      <c r="E198" t="s">
        <v>0</v>
      </c>
      <c r="F198" t="s">
        <v>15</v>
      </c>
      <c r="G198">
        <v>3</v>
      </c>
      <c r="H198" s="2">
        <v>212.67</v>
      </c>
      <c r="I198" s="2">
        <v>317.66666666666669</v>
      </c>
      <c r="J198" s="2">
        <f>Sales[[#This Row],[Quantity]]*Sales[[#This Row],[Unit Cost]]</f>
        <v>638.01</v>
      </c>
      <c r="K198" s="2">
        <f>Sales[[#This Row],[Quantity]]*Sales[[#This Row],[Unit Price]]</f>
        <v>953</v>
      </c>
      <c r="L198" s="2">
        <f>Sales[[#This Row],[Revenue]]-Sales[[#This Row],[Cost]]</f>
        <v>314.99</v>
      </c>
      <c r="M198"/>
    </row>
    <row r="199" spans="1:13" x14ac:dyDescent="0.35">
      <c r="A199" s="1">
        <v>42353</v>
      </c>
      <c r="B199">
        <v>53</v>
      </c>
      <c r="C199" t="s">
        <v>13</v>
      </c>
      <c r="D199" t="s">
        <v>14</v>
      </c>
      <c r="E199" t="s">
        <v>0</v>
      </c>
      <c r="F199" t="s">
        <v>15</v>
      </c>
      <c r="G199">
        <v>3</v>
      </c>
      <c r="H199" s="2">
        <v>207.67</v>
      </c>
      <c r="I199" s="2">
        <v>278</v>
      </c>
      <c r="J199" s="2">
        <f>Sales[[#This Row],[Quantity]]*Sales[[#This Row],[Unit Cost]]</f>
        <v>623.01</v>
      </c>
      <c r="K199" s="2">
        <f>Sales[[#This Row],[Quantity]]*Sales[[#This Row],[Unit Price]]</f>
        <v>834</v>
      </c>
      <c r="L199" s="2">
        <f>Sales[[#This Row],[Revenue]]-Sales[[#This Row],[Cost]]</f>
        <v>210.99</v>
      </c>
      <c r="M199"/>
    </row>
    <row r="200" spans="1:13" x14ac:dyDescent="0.35">
      <c r="A200" s="1">
        <v>42357</v>
      </c>
      <c r="B200">
        <v>32</v>
      </c>
      <c r="C200" t="s">
        <v>13</v>
      </c>
      <c r="D200" t="s">
        <v>14</v>
      </c>
      <c r="E200" t="s">
        <v>0</v>
      </c>
      <c r="F200" t="s">
        <v>15</v>
      </c>
      <c r="G200">
        <v>2</v>
      </c>
      <c r="H200" s="2">
        <v>30</v>
      </c>
      <c r="I200" s="2">
        <v>36</v>
      </c>
      <c r="J200" s="2">
        <f>Sales[[#This Row],[Quantity]]*Sales[[#This Row],[Unit Cost]]</f>
        <v>60</v>
      </c>
      <c r="K200" s="2">
        <f>Sales[[#This Row],[Quantity]]*Sales[[#This Row],[Unit Price]]</f>
        <v>72</v>
      </c>
      <c r="L200" s="2">
        <f>Sales[[#This Row],[Revenue]]-Sales[[#This Row],[Cost]]</f>
        <v>12</v>
      </c>
      <c r="M200"/>
    </row>
    <row r="201" spans="1:13" x14ac:dyDescent="0.35">
      <c r="A201" s="1">
        <v>42357</v>
      </c>
      <c r="B201">
        <v>32</v>
      </c>
      <c r="C201" t="s">
        <v>13</v>
      </c>
      <c r="D201" t="s">
        <v>14</v>
      </c>
      <c r="E201" t="s">
        <v>0</v>
      </c>
      <c r="F201" t="s">
        <v>15</v>
      </c>
      <c r="G201">
        <v>2</v>
      </c>
      <c r="H201" s="2">
        <v>22.5</v>
      </c>
      <c r="I201" s="2">
        <v>31</v>
      </c>
      <c r="J201" s="2">
        <f>Sales[[#This Row],[Quantity]]*Sales[[#This Row],[Unit Cost]]</f>
        <v>45</v>
      </c>
      <c r="K201" s="2">
        <f>Sales[[#This Row],[Quantity]]*Sales[[#This Row],[Unit Price]]</f>
        <v>62</v>
      </c>
      <c r="L201" s="2">
        <f>Sales[[#This Row],[Revenue]]-Sales[[#This Row],[Cost]]</f>
        <v>17</v>
      </c>
      <c r="M201"/>
    </row>
    <row r="202" spans="1:13" x14ac:dyDescent="0.35">
      <c r="A202" s="1">
        <v>42286</v>
      </c>
      <c r="B202">
        <v>32</v>
      </c>
      <c r="C202" t="s">
        <v>13</v>
      </c>
      <c r="D202" t="s">
        <v>14</v>
      </c>
      <c r="E202" t="s">
        <v>0</v>
      </c>
      <c r="F202" t="s">
        <v>15</v>
      </c>
      <c r="G202">
        <v>1</v>
      </c>
      <c r="H202" s="2">
        <v>30</v>
      </c>
      <c r="I202" s="2">
        <v>37</v>
      </c>
      <c r="J202" s="2">
        <f>Sales[[#This Row],[Quantity]]*Sales[[#This Row],[Unit Cost]]</f>
        <v>30</v>
      </c>
      <c r="K202" s="2">
        <f>Sales[[#This Row],[Quantity]]*Sales[[#This Row],[Unit Price]]</f>
        <v>37</v>
      </c>
      <c r="L202" s="2">
        <f>Sales[[#This Row],[Revenue]]-Sales[[#This Row],[Cost]]</f>
        <v>7</v>
      </c>
      <c r="M202"/>
    </row>
    <row r="203" spans="1:13" x14ac:dyDescent="0.35">
      <c r="A203" s="1">
        <v>42286</v>
      </c>
      <c r="B203">
        <v>32</v>
      </c>
      <c r="C203" t="s">
        <v>13</v>
      </c>
      <c r="D203" t="s">
        <v>14</v>
      </c>
      <c r="E203" t="s">
        <v>0</v>
      </c>
      <c r="F203" t="s">
        <v>15</v>
      </c>
      <c r="G203">
        <v>2</v>
      </c>
      <c r="H203" s="2">
        <v>275</v>
      </c>
      <c r="I203" s="2">
        <v>381.5</v>
      </c>
      <c r="J203" s="2">
        <f>Sales[[#This Row],[Quantity]]*Sales[[#This Row],[Unit Cost]]</f>
        <v>550</v>
      </c>
      <c r="K203" s="2">
        <f>Sales[[#This Row],[Quantity]]*Sales[[#This Row],[Unit Price]]</f>
        <v>763</v>
      </c>
      <c r="L203" s="2">
        <f>Sales[[#This Row],[Revenue]]-Sales[[#This Row],[Cost]]</f>
        <v>213</v>
      </c>
      <c r="M203"/>
    </row>
    <row r="204" spans="1:13" x14ac:dyDescent="0.35">
      <c r="A204" s="1">
        <v>42286</v>
      </c>
      <c r="B204">
        <v>32</v>
      </c>
      <c r="C204" t="s">
        <v>13</v>
      </c>
      <c r="D204" t="s">
        <v>14</v>
      </c>
      <c r="E204" t="s">
        <v>0</v>
      </c>
      <c r="F204" t="s">
        <v>15</v>
      </c>
      <c r="G204">
        <v>3</v>
      </c>
      <c r="H204" s="2">
        <v>25.33</v>
      </c>
      <c r="I204" s="2">
        <v>33.333333333333336</v>
      </c>
      <c r="J204" s="2">
        <f>Sales[[#This Row],[Quantity]]*Sales[[#This Row],[Unit Cost]]</f>
        <v>75.989999999999995</v>
      </c>
      <c r="K204" s="2">
        <f>Sales[[#This Row],[Quantity]]*Sales[[#This Row],[Unit Price]]</f>
        <v>100</v>
      </c>
      <c r="L204" s="2">
        <f>Sales[[#This Row],[Revenue]]-Sales[[#This Row],[Cost]]</f>
        <v>24.010000000000005</v>
      </c>
      <c r="M204"/>
    </row>
    <row r="205" spans="1:13" x14ac:dyDescent="0.35">
      <c r="A205" s="1">
        <v>42279</v>
      </c>
      <c r="B205">
        <v>32</v>
      </c>
      <c r="C205" t="s">
        <v>13</v>
      </c>
      <c r="D205" t="s">
        <v>14</v>
      </c>
      <c r="E205" t="s">
        <v>0</v>
      </c>
      <c r="F205" t="s">
        <v>15</v>
      </c>
      <c r="G205">
        <v>3</v>
      </c>
      <c r="H205" s="2">
        <v>3.33</v>
      </c>
      <c r="I205" s="2">
        <v>4.333333333333333</v>
      </c>
      <c r="J205" s="2">
        <f>Sales[[#This Row],[Quantity]]*Sales[[#This Row],[Unit Cost]]</f>
        <v>9.99</v>
      </c>
      <c r="K205" s="2">
        <f>Sales[[#This Row],[Quantity]]*Sales[[#This Row],[Unit Price]]</f>
        <v>13</v>
      </c>
      <c r="L205" s="2">
        <f>Sales[[#This Row],[Revenue]]-Sales[[#This Row],[Cost]]</f>
        <v>3.01</v>
      </c>
      <c r="M205"/>
    </row>
    <row r="206" spans="1:13" x14ac:dyDescent="0.35">
      <c r="A206" s="1">
        <v>42279</v>
      </c>
      <c r="B206">
        <v>32</v>
      </c>
      <c r="C206" t="s">
        <v>13</v>
      </c>
      <c r="D206" t="s">
        <v>14</v>
      </c>
      <c r="E206" t="s">
        <v>0</v>
      </c>
      <c r="F206" t="s">
        <v>15</v>
      </c>
      <c r="G206">
        <v>3</v>
      </c>
      <c r="H206" s="2">
        <v>180</v>
      </c>
      <c r="I206" s="2">
        <v>233.33333333333334</v>
      </c>
      <c r="J206" s="2">
        <f>Sales[[#This Row],[Quantity]]*Sales[[#This Row],[Unit Cost]]</f>
        <v>540</v>
      </c>
      <c r="K206" s="2">
        <f>Sales[[#This Row],[Quantity]]*Sales[[#This Row],[Unit Price]]</f>
        <v>700</v>
      </c>
      <c r="L206" s="2">
        <f>Sales[[#This Row],[Revenue]]-Sales[[#This Row],[Cost]]</f>
        <v>160</v>
      </c>
      <c r="M206"/>
    </row>
    <row r="207" spans="1:13" x14ac:dyDescent="0.35">
      <c r="A207" s="1">
        <v>42258</v>
      </c>
      <c r="B207">
        <v>32</v>
      </c>
      <c r="C207" t="s">
        <v>13</v>
      </c>
      <c r="D207" t="s">
        <v>14</v>
      </c>
      <c r="E207" t="s">
        <v>0</v>
      </c>
      <c r="F207" t="s">
        <v>15</v>
      </c>
      <c r="G207">
        <v>1</v>
      </c>
      <c r="H207" s="2">
        <v>129</v>
      </c>
      <c r="I207" s="2">
        <v>173</v>
      </c>
      <c r="J207" s="2">
        <f>Sales[[#This Row],[Quantity]]*Sales[[#This Row],[Unit Cost]]</f>
        <v>129</v>
      </c>
      <c r="K207" s="2">
        <f>Sales[[#This Row],[Quantity]]*Sales[[#This Row],[Unit Price]]</f>
        <v>173</v>
      </c>
      <c r="L207" s="2">
        <f>Sales[[#This Row],[Revenue]]-Sales[[#This Row],[Cost]]</f>
        <v>44</v>
      </c>
      <c r="M207"/>
    </row>
    <row r="208" spans="1:13" x14ac:dyDescent="0.35">
      <c r="A208" s="1">
        <v>42279</v>
      </c>
      <c r="B208">
        <v>29</v>
      </c>
      <c r="C208" t="s">
        <v>13</v>
      </c>
      <c r="D208" t="s">
        <v>22</v>
      </c>
      <c r="E208" t="s">
        <v>0</v>
      </c>
      <c r="F208" t="s">
        <v>18</v>
      </c>
      <c r="G208">
        <v>1</v>
      </c>
      <c r="H208" s="2">
        <v>315</v>
      </c>
      <c r="I208" s="2">
        <v>402</v>
      </c>
      <c r="J208" s="2">
        <f>Sales[[#This Row],[Quantity]]*Sales[[#This Row],[Unit Cost]]</f>
        <v>315</v>
      </c>
      <c r="K208" s="2">
        <f>Sales[[#This Row],[Quantity]]*Sales[[#This Row],[Unit Price]]</f>
        <v>402</v>
      </c>
      <c r="L208" s="2">
        <f>Sales[[#This Row],[Revenue]]-Sales[[#This Row],[Cost]]</f>
        <v>87</v>
      </c>
      <c r="M208"/>
    </row>
    <row r="209" spans="1:13" x14ac:dyDescent="0.35">
      <c r="A209" s="1">
        <v>42249</v>
      </c>
      <c r="B209">
        <v>26</v>
      </c>
      <c r="C209" t="s">
        <v>13</v>
      </c>
      <c r="D209" t="s">
        <v>14</v>
      </c>
      <c r="E209" t="s">
        <v>0</v>
      </c>
      <c r="F209" t="s">
        <v>21</v>
      </c>
      <c r="G209">
        <v>2</v>
      </c>
      <c r="H209" s="2">
        <v>20</v>
      </c>
      <c r="I209" s="2">
        <v>26</v>
      </c>
      <c r="J209" s="2">
        <f>Sales[[#This Row],[Quantity]]*Sales[[#This Row],[Unit Cost]]</f>
        <v>40</v>
      </c>
      <c r="K209" s="2">
        <f>Sales[[#This Row],[Quantity]]*Sales[[#This Row],[Unit Price]]</f>
        <v>52</v>
      </c>
      <c r="L209" s="2">
        <f>Sales[[#This Row],[Revenue]]-Sales[[#This Row],[Cost]]</f>
        <v>12</v>
      </c>
      <c r="M209"/>
    </row>
    <row r="210" spans="1:13" x14ac:dyDescent="0.35">
      <c r="A210" s="1">
        <v>42300</v>
      </c>
      <c r="B210">
        <v>24</v>
      </c>
      <c r="C210" t="s">
        <v>13</v>
      </c>
      <c r="D210" t="s">
        <v>14</v>
      </c>
      <c r="E210" t="s">
        <v>0</v>
      </c>
      <c r="F210" t="s">
        <v>21</v>
      </c>
      <c r="G210">
        <v>2</v>
      </c>
      <c r="H210" s="2">
        <v>40</v>
      </c>
      <c r="I210" s="2">
        <v>48</v>
      </c>
      <c r="J210" s="2">
        <f>Sales[[#This Row],[Quantity]]*Sales[[#This Row],[Unit Cost]]</f>
        <v>80</v>
      </c>
      <c r="K210" s="2">
        <f>Sales[[#This Row],[Quantity]]*Sales[[#This Row],[Unit Price]]</f>
        <v>96</v>
      </c>
      <c r="L210" s="2">
        <f>Sales[[#This Row],[Revenue]]-Sales[[#This Row],[Cost]]</f>
        <v>16</v>
      </c>
      <c r="M210"/>
    </row>
    <row r="211" spans="1:13" x14ac:dyDescent="0.35">
      <c r="A211" s="1">
        <v>42300</v>
      </c>
      <c r="B211">
        <v>24</v>
      </c>
      <c r="C211" t="s">
        <v>13</v>
      </c>
      <c r="D211" t="s">
        <v>14</v>
      </c>
      <c r="E211" t="s">
        <v>0</v>
      </c>
      <c r="F211" t="s">
        <v>21</v>
      </c>
      <c r="G211">
        <v>2</v>
      </c>
      <c r="H211" s="2">
        <v>103.5</v>
      </c>
      <c r="I211" s="2">
        <v>134</v>
      </c>
      <c r="J211" s="2">
        <f>Sales[[#This Row],[Quantity]]*Sales[[#This Row],[Unit Cost]]</f>
        <v>207</v>
      </c>
      <c r="K211" s="2">
        <f>Sales[[#This Row],[Quantity]]*Sales[[#This Row],[Unit Price]]</f>
        <v>268</v>
      </c>
      <c r="L211" s="2">
        <f>Sales[[#This Row],[Revenue]]-Sales[[#This Row],[Cost]]</f>
        <v>61</v>
      </c>
      <c r="M211"/>
    </row>
    <row r="212" spans="1:13" x14ac:dyDescent="0.35">
      <c r="A212" s="1">
        <v>42245</v>
      </c>
      <c r="B212">
        <v>24</v>
      </c>
      <c r="C212" t="s">
        <v>13</v>
      </c>
      <c r="D212" t="s">
        <v>14</v>
      </c>
      <c r="E212" t="s">
        <v>0</v>
      </c>
      <c r="F212" t="s">
        <v>21</v>
      </c>
      <c r="G212">
        <v>2</v>
      </c>
      <c r="H212" s="2">
        <v>65</v>
      </c>
      <c r="I212" s="2">
        <v>92</v>
      </c>
      <c r="J212" s="2">
        <f>Sales[[#This Row],[Quantity]]*Sales[[#This Row],[Unit Cost]]</f>
        <v>130</v>
      </c>
      <c r="K212" s="2">
        <f>Sales[[#This Row],[Quantity]]*Sales[[#This Row],[Unit Price]]</f>
        <v>184</v>
      </c>
      <c r="L212" s="2">
        <f>Sales[[#This Row],[Revenue]]-Sales[[#This Row],[Cost]]</f>
        <v>54</v>
      </c>
      <c r="M212"/>
    </row>
    <row r="213" spans="1:13" x14ac:dyDescent="0.35">
      <c r="A213" s="1">
        <v>42245</v>
      </c>
      <c r="B213">
        <v>24</v>
      </c>
      <c r="C213" t="s">
        <v>13</v>
      </c>
      <c r="D213" t="s">
        <v>14</v>
      </c>
      <c r="E213" t="s">
        <v>0</v>
      </c>
      <c r="F213" t="s">
        <v>21</v>
      </c>
      <c r="G213">
        <v>2</v>
      </c>
      <c r="H213" s="2">
        <v>85</v>
      </c>
      <c r="I213" s="2">
        <v>114</v>
      </c>
      <c r="J213" s="2">
        <f>Sales[[#This Row],[Quantity]]*Sales[[#This Row],[Unit Cost]]</f>
        <v>170</v>
      </c>
      <c r="K213" s="2">
        <f>Sales[[#This Row],[Quantity]]*Sales[[#This Row],[Unit Price]]</f>
        <v>228</v>
      </c>
      <c r="L213" s="2">
        <f>Sales[[#This Row],[Revenue]]-Sales[[#This Row],[Cost]]</f>
        <v>58</v>
      </c>
      <c r="M213"/>
    </row>
    <row r="214" spans="1:13" x14ac:dyDescent="0.35">
      <c r="A214" s="1">
        <v>42210</v>
      </c>
      <c r="B214">
        <v>24</v>
      </c>
      <c r="C214" t="s">
        <v>13</v>
      </c>
      <c r="D214" t="s">
        <v>14</v>
      </c>
      <c r="E214" t="s">
        <v>0</v>
      </c>
      <c r="F214" t="s">
        <v>23</v>
      </c>
      <c r="G214">
        <v>3</v>
      </c>
      <c r="H214" s="2">
        <v>385</v>
      </c>
      <c r="I214" s="2">
        <v>525.66666666666663</v>
      </c>
      <c r="J214" s="2">
        <f>Sales[[#This Row],[Quantity]]*Sales[[#This Row],[Unit Cost]]</f>
        <v>1155</v>
      </c>
      <c r="K214" s="2">
        <f>Sales[[#This Row],[Quantity]]*Sales[[#This Row],[Unit Price]]</f>
        <v>1577</v>
      </c>
      <c r="L214" s="2">
        <f>Sales[[#This Row],[Revenue]]-Sales[[#This Row],[Cost]]</f>
        <v>422</v>
      </c>
      <c r="M214"/>
    </row>
    <row r="215" spans="1:13" x14ac:dyDescent="0.35">
      <c r="A215" s="1">
        <v>42197</v>
      </c>
      <c r="B215">
        <v>45</v>
      </c>
      <c r="C215" t="s">
        <v>13</v>
      </c>
      <c r="D215" t="s">
        <v>17</v>
      </c>
      <c r="E215" t="s">
        <v>0</v>
      </c>
      <c r="F215" t="s">
        <v>15</v>
      </c>
      <c r="G215">
        <v>1</v>
      </c>
      <c r="H215" s="2">
        <v>69</v>
      </c>
      <c r="I215" s="2">
        <v>91</v>
      </c>
      <c r="J215" s="2">
        <f>Sales[[#This Row],[Quantity]]*Sales[[#This Row],[Unit Cost]]</f>
        <v>69</v>
      </c>
      <c r="K215" s="2">
        <f>Sales[[#This Row],[Quantity]]*Sales[[#This Row],[Unit Price]]</f>
        <v>91</v>
      </c>
      <c r="L215" s="2">
        <f>Sales[[#This Row],[Revenue]]-Sales[[#This Row],[Cost]]</f>
        <v>22</v>
      </c>
      <c r="M215"/>
    </row>
    <row r="216" spans="1:13" x14ac:dyDescent="0.35">
      <c r="A216" s="1">
        <v>42197</v>
      </c>
      <c r="B216">
        <v>45</v>
      </c>
      <c r="C216" t="s">
        <v>13</v>
      </c>
      <c r="D216" t="s">
        <v>17</v>
      </c>
      <c r="E216" t="s">
        <v>0</v>
      </c>
      <c r="F216" t="s">
        <v>15</v>
      </c>
      <c r="G216">
        <v>3</v>
      </c>
      <c r="H216" s="2">
        <v>10.67</v>
      </c>
      <c r="I216" s="2">
        <v>13.666666666666666</v>
      </c>
      <c r="J216" s="2">
        <f>Sales[[#This Row],[Quantity]]*Sales[[#This Row],[Unit Cost]]</f>
        <v>32.01</v>
      </c>
      <c r="K216" s="2">
        <f>Sales[[#This Row],[Quantity]]*Sales[[#This Row],[Unit Price]]</f>
        <v>41</v>
      </c>
      <c r="L216" s="2">
        <f>Sales[[#This Row],[Revenue]]-Sales[[#This Row],[Cost]]</f>
        <v>8.990000000000002</v>
      </c>
      <c r="M216"/>
    </row>
    <row r="217" spans="1:13" x14ac:dyDescent="0.35">
      <c r="A217" s="1">
        <v>42197</v>
      </c>
      <c r="B217">
        <v>45</v>
      </c>
      <c r="C217" t="s">
        <v>13</v>
      </c>
      <c r="D217" t="s">
        <v>17</v>
      </c>
      <c r="E217" t="s">
        <v>0</v>
      </c>
      <c r="F217" t="s">
        <v>15</v>
      </c>
      <c r="G217">
        <v>1</v>
      </c>
      <c r="H217" s="2">
        <v>554</v>
      </c>
      <c r="I217" s="2">
        <v>781</v>
      </c>
      <c r="J217" s="2">
        <f>Sales[[#This Row],[Quantity]]*Sales[[#This Row],[Unit Cost]]</f>
        <v>554</v>
      </c>
      <c r="K217" s="2">
        <f>Sales[[#This Row],[Quantity]]*Sales[[#This Row],[Unit Price]]</f>
        <v>781</v>
      </c>
      <c r="L217" s="2">
        <f>Sales[[#This Row],[Revenue]]-Sales[[#This Row],[Cost]]</f>
        <v>227</v>
      </c>
      <c r="M217"/>
    </row>
    <row r="218" spans="1:13" x14ac:dyDescent="0.35">
      <c r="A218" s="1">
        <v>42366</v>
      </c>
      <c r="B218">
        <v>43</v>
      </c>
      <c r="C218" t="s">
        <v>13</v>
      </c>
      <c r="D218" t="s">
        <v>16</v>
      </c>
      <c r="E218" t="s">
        <v>0</v>
      </c>
      <c r="F218" t="s">
        <v>18</v>
      </c>
      <c r="G218">
        <v>1</v>
      </c>
      <c r="H218" s="2">
        <v>805</v>
      </c>
      <c r="I218" s="2">
        <v>1073</v>
      </c>
      <c r="J218" s="2">
        <f>Sales[[#This Row],[Quantity]]*Sales[[#This Row],[Unit Cost]]</f>
        <v>805</v>
      </c>
      <c r="K218" s="2">
        <f>Sales[[#This Row],[Quantity]]*Sales[[#This Row],[Unit Price]]</f>
        <v>1073</v>
      </c>
      <c r="L218" s="2">
        <f>Sales[[#This Row],[Revenue]]-Sales[[#This Row],[Cost]]</f>
        <v>268</v>
      </c>
      <c r="M218"/>
    </row>
    <row r="219" spans="1:13" x14ac:dyDescent="0.35">
      <c r="A219" s="1">
        <v>42366</v>
      </c>
      <c r="B219">
        <v>43</v>
      </c>
      <c r="C219" t="s">
        <v>13</v>
      </c>
      <c r="D219" t="s">
        <v>16</v>
      </c>
      <c r="E219" t="s">
        <v>0</v>
      </c>
      <c r="F219" t="s">
        <v>15</v>
      </c>
      <c r="G219">
        <v>2</v>
      </c>
      <c r="H219" s="2">
        <v>18</v>
      </c>
      <c r="I219" s="2">
        <v>23</v>
      </c>
      <c r="J219" s="2">
        <f>Sales[[#This Row],[Quantity]]*Sales[[#This Row],[Unit Cost]]</f>
        <v>36</v>
      </c>
      <c r="K219" s="2">
        <f>Sales[[#This Row],[Quantity]]*Sales[[#This Row],[Unit Price]]</f>
        <v>46</v>
      </c>
      <c r="L219" s="2">
        <f>Sales[[#This Row],[Revenue]]-Sales[[#This Row],[Cost]]</f>
        <v>10</v>
      </c>
      <c r="M219"/>
    </row>
    <row r="220" spans="1:13" x14ac:dyDescent="0.35">
      <c r="A220" s="1">
        <v>42366</v>
      </c>
      <c r="B220">
        <v>43</v>
      </c>
      <c r="C220" t="s">
        <v>13</v>
      </c>
      <c r="D220" t="s">
        <v>16</v>
      </c>
      <c r="E220" t="s">
        <v>0</v>
      </c>
      <c r="F220" t="s">
        <v>15</v>
      </c>
      <c r="G220">
        <v>3</v>
      </c>
      <c r="H220" s="2">
        <v>250</v>
      </c>
      <c r="I220" s="2">
        <v>335</v>
      </c>
      <c r="J220" s="2">
        <f>Sales[[#This Row],[Quantity]]*Sales[[#This Row],[Unit Cost]]</f>
        <v>750</v>
      </c>
      <c r="K220" s="2">
        <f>Sales[[#This Row],[Quantity]]*Sales[[#This Row],[Unit Price]]</f>
        <v>1005</v>
      </c>
      <c r="L220" s="2">
        <f>Sales[[#This Row],[Revenue]]-Sales[[#This Row],[Cost]]</f>
        <v>255</v>
      </c>
      <c r="M220"/>
    </row>
    <row r="221" spans="1:13" x14ac:dyDescent="0.35">
      <c r="A221" s="1">
        <v>42285</v>
      </c>
      <c r="B221">
        <v>43</v>
      </c>
      <c r="C221" t="s">
        <v>13</v>
      </c>
      <c r="D221" t="s">
        <v>16</v>
      </c>
      <c r="E221" t="s">
        <v>0</v>
      </c>
      <c r="F221" t="s">
        <v>15</v>
      </c>
      <c r="G221">
        <v>1</v>
      </c>
      <c r="H221" s="2">
        <v>20</v>
      </c>
      <c r="I221" s="2">
        <v>26</v>
      </c>
      <c r="J221" s="2">
        <f>Sales[[#This Row],[Quantity]]*Sales[[#This Row],[Unit Cost]]</f>
        <v>20</v>
      </c>
      <c r="K221" s="2">
        <f>Sales[[#This Row],[Quantity]]*Sales[[#This Row],[Unit Price]]</f>
        <v>26</v>
      </c>
      <c r="L221" s="2">
        <f>Sales[[#This Row],[Revenue]]-Sales[[#This Row],[Cost]]</f>
        <v>6</v>
      </c>
      <c r="M221"/>
    </row>
    <row r="222" spans="1:13" x14ac:dyDescent="0.35">
      <c r="A222" s="1">
        <v>42237</v>
      </c>
      <c r="B222">
        <v>43</v>
      </c>
      <c r="C222" t="s">
        <v>13</v>
      </c>
      <c r="D222" t="s">
        <v>16</v>
      </c>
      <c r="E222" t="s">
        <v>0</v>
      </c>
      <c r="F222" t="s">
        <v>18</v>
      </c>
      <c r="G222">
        <v>3</v>
      </c>
      <c r="H222" s="2">
        <v>280</v>
      </c>
      <c r="I222" s="2">
        <v>368.33333333333331</v>
      </c>
      <c r="J222" s="2">
        <f>Sales[[#This Row],[Quantity]]*Sales[[#This Row],[Unit Cost]]</f>
        <v>840</v>
      </c>
      <c r="K222" s="2">
        <f>Sales[[#This Row],[Quantity]]*Sales[[#This Row],[Unit Price]]</f>
        <v>1105</v>
      </c>
      <c r="L222" s="2">
        <f>Sales[[#This Row],[Revenue]]-Sales[[#This Row],[Cost]]</f>
        <v>265</v>
      </c>
      <c r="M222"/>
    </row>
    <row r="223" spans="1:13" x14ac:dyDescent="0.35">
      <c r="A223" s="1">
        <v>42237</v>
      </c>
      <c r="B223">
        <v>43</v>
      </c>
      <c r="C223" t="s">
        <v>13</v>
      </c>
      <c r="D223" t="s">
        <v>16</v>
      </c>
      <c r="E223" t="s">
        <v>0</v>
      </c>
      <c r="F223" t="s">
        <v>15</v>
      </c>
      <c r="G223">
        <v>2</v>
      </c>
      <c r="H223" s="2">
        <v>290</v>
      </c>
      <c r="I223" s="2">
        <v>392.5</v>
      </c>
      <c r="J223" s="2">
        <f>Sales[[#This Row],[Quantity]]*Sales[[#This Row],[Unit Cost]]</f>
        <v>580</v>
      </c>
      <c r="K223" s="2">
        <f>Sales[[#This Row],[Quantity]]*Sales[[#This Row],[Unit Price]]</f>
        <v>785</v>
      </c>
      <c r="L223" s="2">
        <f>Sales[[#This Row],[Revenue]]-Sales[[#This Row],[Cost]]</f>
        <v>205</v>
      </c>
      <c r="M223"/>
    </row>
    <row r="224" spans="1:13" x14ac:dyDescent="0.35">
      <c r="A224" s="1">
        <v>42237</v>
      </c>
      <c r="B224">
        <v>43</v>
      </c>
      <c r="C224" t="s">
        <v>13</v>
      </c>
      <c r="D224" t="s">
        <v>16</v>
      </c>
      <c r="E224" t="s">
        <v>0</v>
      </c>
      <c r="F224" t="s">
        <v>15</v>
      </c>
      <c r="G224">
        <v>2</v>
      </c>
      <c r="H224" s="2">
        <v>28</v>
      </c>
      <c r="I224" s="2">
        <v>37</v>
      </c>
      <c r="J224" s="2">
        <f>Sales[[#This Row],[Quantity]]*Sales[[#This Row],[Unit Cost]]</f>
        <v>56</v>
      </c>
      <c r="K224" s="2">
        <f>Sales[[#This Row],[Quantity]]*Sales[[#This Row],[Unit Price]]</f>
        <v>74</v>
      </c>
      <c r="L224" s="2">
        <f>Sales[[#This Row],[Revenue]]-Sales[[#This Row],[Cost]]</f>
        <v>18</v>
      </c>
      <c r="M224"/>
    </row>
    <row r="225" spans="1:13" x14ac:dyDescent="0.35">
      <c r="A225" s="1">
        <v>42206</v>
      </c>
      <c r="B225">
        <v>43</v>
      </c>
      <c r="C225" t="s">
        <v>13</v>
      </c>
      <c r="D225" t="s">
        <v>16</v>
      </c>
      <c r="E225" t="s">
        <v>0</v>
      </c>
      <c r="F225" t="s">
        <v>18</v>
      </c>
      <c r="G225">
        <v>3</v>
      </c>
      <c r="H225" s="2">
        <v>326.67</v>
      </c>
      <c r="I225" s="2">
        <v>458.33333333333331</v>
      </c>
      <c r="J225" s="2">
        <f>Sales[[#This Row],[Quantity]]*Sales[[#This Row],[Unit Cost]]</f>
        <v>980.01</v>
      </c>
      <c r="K225" s="2">
        <f>Sales[[#This Row],[Quantity]]*Sales[[#This Row],[Unit Price]]</f>
        <v>1375</v>
      </c>
      <c r="L225" s="2">
        <f>Sales[[#This Row],[Revenue]]-Sales[[#This Row],[Cost]]</f>
        <v>394.99</v>
      </c>
      <c r="M225"/>
    </row>
    <row r="226" spans="1:13" x14ac:dyDescent="0.35">
      <c r="A226" s="1">
        <v>42355</v>
      </c>
      <c r="B226">
        <v>41</v>
      </c>
      <c r="C226" t="s">
        <v>13</v>
      </c>
      <c r="D226" t="s">
        <v>14</v>
      </c>
      <c r="E226" t="s">
        <v>0</v>
      </c>
      <c r="F226" t="s">
        <v>15</v>
      </c>
      <c r="G226">
        <v>3</v>
      </c>
      <c r="H226" s="2">
        <v>4.67</v>
      </c>
      <c r="I226" s="2">
        <v>6</v>
      </c>
      <c r="J226" s="2">
        <f>Sales[[#This Row],[Quantity]]*Sales[[#This Row],[Unit Cost]]</f>
        <v>14.01</v>
      </c>
      <c r="K226" s="2">
        <f>Sales[[#This Row],[Quantity]]*Sales[[#This Row],[Unit Price]]</f>
        <v>18</v>
      </c>
      <c r="L226" s="2">
        <f>Sales[[#This Row],[Revenue]]-Sales[[#This Row],[Cost]]</f>
        <v>3.99</v>
      </c>
      <c r="M226"/>
    </row>
    <row r="227" spans="1:13" x14ac:dyDescent="0.35">
      <c r="A227" s="1">
        <v>42355</v>
      </c>
      <c r="B227">
        <v>41</v>
      </c>
      <c r="C227" t="s">
        <v>13</v>
      </c>
      <c r="D227" t="s">
        <v>14</v>
      </c>
      <c r="E227" t="s">
        <v>0</v>
      </c>
      <c r="F227" t="s">
        <v>15</v>
      </c>
      <c r="G227">
        <v>3</v>
      </c>
      <c r="H227" s="2">
        <v>36</v>
      </c>
      <c r="I227" s="2">
        <v>44.666666666666664</v>
      </c>
      <c r="J227" s="2">
        <f>Sales[[#This Row],[Quantity]]*Sales[[#This Row],[Unit Cost]]</f>
        <v>108</v>
      </c>
      <c r="K227" s="2">
        <f>Sales[[#This Row],[Quantity]]*Sales[[#This Row],[Unit Price]]</f>
        <v>134</v>
      </c>
      <c r="L227" s="2">
        <f>Sales[[#This Row],[Revenue]]-Sales[[#This Row],[Cost]]</f>
        <v>26</v>
      </c>
      <c r="M227"/>
    </row>
    <row r="228" spans="1:13" x14ac:dyDescent="0.35">
      <c r="A228" s="1">
        <v>42297</v>
      </c>
      <c r="B228">
        <v>41</v>
      </c>
      <c r="C228" t="s">
        <v>13</v>
      </c>
      <c r="D228" t="s">
        <v>14</v>
      </c>
      <c r="E228" t="s">
        <v>0</v>
      </c>
      <c r="F228" t="s">
        <v>15</v>
      </c>
      <c r="G228">
        <v>2</v>
      </c>
      <c r="H228" s="2">
        <v>193.5</v>
      </c>
      <c r="I228" s="2">
        <v>247.5</v>
      </c>
      <c r="J228" s="2">
        <f>Sales[[#This Row],[Quantity]]*Sales[[#This Row],[Unit Cost]]</f>
        <v>387</v>
      </c>
      <c r="K228" s="2">
        <f>Sales[[#This Row],[Quantity]]*Sales[[#This Row],[Unit Price]]</f>
        <v>495</v>
      </c>
      <c r="L228" s="2">
        <f>Sales[[#This Row],[Revenue]]-Sales[[#This Row],[Cost]]</f>
        <v>108</v>
      </c>
      <c r="M228"/>
    </row>
    <row r="229" spans="1:13" x14ac:dyDescent="0.35">
      <c r="A229" s="1">
        <v>42297</v>
      </c>
      <c r="B229">
        <v>41</v>
      </c>
      <c r="C229" t="s">
        <v>13</v>
      </c>
      <c r="D229" t="s">
        <v>14</v>
      </c>
      <c r="E229" t="s">
        <v>0</v>
      </c>
      <c r="F229" t="s">
        <v>15</v>
      </c>
      <c r="G229">
        <v>3</v>
      </c>
      <c r="H229" s="2">
        <v>38.67</v>
      </c>
      <c r="I229" s="2">
        <v>52.333333333333336</v>
      </c>
      <c r="J229" s="2">
        <f>Sales[[#This Row],[Quantity]]*Sales[[#This Row],[Unit Cost]]</f>
        <v>116.01</v>
      </c>
      <c r="K229" s="2">
        <f>Sales[[#This Row],[Quantity]]*Sales[[#This Row],[Unit Price]]</f>
        <v>157</v>
      </c>
      <c r="L229" s="2">
        <f>Sales[[#This Row],[Revenue]]-Sales[[#This Row],[Cost]]</f>
        <v>40.989999999999995</v>
      </c>
      <c r="M229"/>
    </row>
    <row r="230" spans="1:13" x14ac:dyDescent="0.35">
      <c r="A230" s="1">
        <v>42363</v>
      </c>
      <c r="B230">
        <v>29</v>
      </c>
      <c r="C230" t="s">
        <v>13</v>
      </c>
      <c r="D230" t="s">
        <v>14</v>
      </c>
      <c r="E230" t="s">
        <v>0</v>
      </c>
      <c r="F230" t="s">
        <v>18</v>
      </c>
      <c r="G230">
        <v>2</v>
      </c>
      <c r="H230" s="2">
        <v>140</v>
      </c>
      <c r="I230" s="2">
        <v>194.5</v>
      </c>
      <c r="J230" s="2">
        <f>Sales[[#This Row],[Quantity]]*Sales[[#This Row],[Unit Cost]]</f>
        <v>280</v>
      </c>
      <c r="K230" s="2">
        <f>Sales[[#This Row],[Quantity]]*Sales[[#This Row],[Unit Price]]</f>
        <v>389</v>
      </c>
      <c r="L230" s="2">
        <f>Sales[[#This Row],[Revenue]]-Sales[[#This Row],[Cost]]</f>
        <v>109</v>
      </c>
      <c r="M230"/>
    </row>
    <row r="231" spans="1:13" x14ac:dyDescent="0.35">
      <c r="A231" s="1">
        <v>42364</v>
      </c>
      <c r="B231">
        <v>38</v>
      </c>
      <c r="C231" t="s">
        <v>13</v>
      </c>
      <c r="D231" t="s">
        <v>16</v>
      </c>
      <c r="E231" t="s">
        <v>0</v>
      </c>
      <c r="F231" t="s">
        <v>21</v>
      </c>
      <c r="G231">
        <v>1</v>
      </c>
      <c r="H231" s="2">
        <v>72</v>
      </c>
      <c r="I231" s="2">
        <v>98</v>
      </c>
      <c r="J231" s="2">
        <f>Sales[[#This Row],[Quantity]]*Sales[[#This Row],[Unit Cost]]</f>
        <v>72</v>
      </c>
      <c r="K231" s="2">
        <f>Sales[[#This Row],[Quantity]]*Sales[[#This Row],[Unit Price]]</f>
        <v>98</v>
      </c>
      <c r="L231" s="2">
        <f>Sales[[#This Row],[Revenue]]-Sales[[#This Row],[Cost]]</f>
        <v>26</v>
      </c>
      <c r="M231"/>
    </row>
    <row r="232" spans="1:13" x14ac:dyDescent="0.35">
      <c r="A232" s="1">
        <v>42364</v>
      </c>
      <c r="B232">
        <v>38</v>
      </c>
      <c r="C232" t="s">
        <v>13</v>
      </c>
      <c r="D232" t="s">
        <v>16</v>
      </c>
      <c r="E232" t="s">
        <v>0</v>
      </c>
      <c r="F232" t="s">
        <v>21</v>
      </c>
      <c r="G232">
        <v>3</v>
      </c>
      <c r="H232" s="2">
        <v>23.33</v>
      </c>
      <c r="I232" s="2">
        <v>29.333333333333332</v>
      </c>
      <c r="J232" s="2">
        <f>Sales[[#This Row],[Quantity]]*Sales[[#This Row],[Unit Cost]]</f>
        <v>69.989999999999995</v>
      </c>
      <c r="K232" s="2">
        <f>Sales[[#This Row],[Quantity]]*Sales[[#This Row],[Unit Price]]</f>
        <v>88</v>
      </c>
      <c r="L232" s="2">
        <f>Sales[[#This Row],[Revenue]]-Sales[[#This Row],[Cost]]</f>
        <v>18.010000000000005</v>
      </c>
      <c r="M232"/>
    </row>
    <row r="233" spans="1:13" x14ac:dyDescent="0.35">
      <c r="A233" s="1">
        <v>42342</v>
      </c>
      <c r="B233">
        <v>37</v>
      </c>
      <c r="C233" t="s">
        <v>13</v>
      </c>
      <c r="D233" t="s">
        <v>14</v>
      </c>
      <c r="E233" t="s">
        <v>0</v>
      </c>
      <c r="F233" t="s">
        <v>21</v>
      </c>
      <c r="G233">
        <v>2</v>
      </c>
      <c r="H233" s="2">
        <v>40</v>
      </c>
      <c r="I233" s="2">
        <v>53.5</v>
      </c>
      <c r="J233" s="2">
        <f>Sales[[#This Row],[Quantity]]*Sales[[#This Row],[Unit Cost]]</f>
        <v>80</v>
      </c>
      <c r="K233" s="2">
        <f>Sales[[#This Row],[Quantity]]*Sales[[#This Row],[Unit Price]]</f>
        <v>107</v>
      </c>
      <c r="L233" s="2">
        <f>Sales[[#This Row],[Revenue]]-Sales[[#This Row],[Cost]]</f>
        <v>27</v>
      </c>
      <c r="M233"/>
    </row>
    <row r="234" spans="1:13" x14ac:dyDescent="0.35">
      <c r="A234" s="1">
        <v>42342</v>
      </c>
      <c r="B234">
        <v>37</v>
      </c>
      <c r="C234" t="s">
        <v>13</v>
      </c>
      <c r="D234" t="s">
        <v>14</v>
      </c>
      <c r="E234" t="s">
        <v>0</v>
      </c>
      <c r="F234" t="s">
        <v>21</v>
      </c>
      <c r="G234">
        <v>2</v>
      </c>
      <c r="H234" s="2">
        <v>112.5</v>
      </c>
      <c r="I234" s="2">
        <v>149.5</v>
      </c>
      <c r="J234" s="2">
        <f>Sales[[#This Row],[Quantity]]*Sales[[#This Row],[Unit Cost]]</f>
        <v>225</v>
      </c>
      <c r="K234" s="2">
        <f>Sales[[#This Row],[Quantity]]*Sales[[#This Row],[Unit Price]]</f>
        <v>299</v>
      </c>
      <c r="L234" s="2">
        <f>Sales[[#This Row],[Revenue]]-Sales[[#This Row],[Cost]]</f>
        <v>74</v>
      </c>
      <c r="M234"/>
    </row>
    <row r="235" spans="1:13" x14ac:dyDescent="0.35">
      <c r="A235" s="1">
        <v>42262</v>
      </c>
      <c r="B235">
        <v>37</v>
      </c>
      <c r="C235" t="s">
        <v>13</v>
      </c>
      <c r="D235" t="s">
        <v>14</v>
      </c>
      <c r="E235" t="s">
        <v>0</v>
      </c>
      <c r="F235" t="s">
        <v>21</v>
      </c>
      <c r="G235">
        <v>3</v>
      </c>
      <c r="H235" s="2">
        <v>25</v>
      </c>
      <c r="I235" s="2">
        <v>34.666666666666664</v>
      </c>
      <c r="J235" s="2">
        <f>Sales[[#This Row],[Quantity]]*Sales[[#This Row],[Unit Cost]]</f>
        <v>75</v>
      </c>
      <c r="K235" s="2">
        <f>Sales[[#This Row],[Quantity]]*Sales[[#This Row],[Unit Price]]</f>
        <v>104</v>
      </c>
      <c r="L235" s="2">
        <f>Sales[[#This Row],[Revenue]]-Sales[[#This Row],[Cost]]</f>
        <v>29</v>
      </c>
      <c r="M235"/>
    </row>
    <row r="236" spans="1:13" x14ac:dyDescent="0.35">
      <c r="A236" s="1">
        <v>42262</v>
      </c>
      <c r="B236">
        <v>37</v>
      </c>
      <c r="C236" t="s">
        <v>13</v>
      </c>
      <c r="D236" t="s">
        <v>14</v>
      </c>
      <c r="E236" t="s">
        <v>0</v>
      </c>
      <c r="F236" t="s">
        <v>21</v>
      </c>
      <c r="G236">
        <v>2</v>
      </c>
      <c r="H236" s="2">
        <v>15</v>
      </c>
      <c r="I236" s="2">
        <v>21</v>
      </c>
      <c r="J236" s="2">
        <f>Sales[[#This Row],[Quantity]]*Sales[[#This Row],[Unit Cost]]</f>
        <v>30</v>
      </c>
      <c r="K236" s="2">
        <f>Sales[[#This Row],[Quantity]]*Sales[[#This Row],[Unit Price]]</f>
        <v>42</v>
      </c>
      <c r="L236" s="2">
        <f>Sales[[#This Row],[Revenue]]-Sales[[#This Row],[Cost]]</f>
        <v>12</v>
      </c>
      <c r="M236"/>
    </row>
    <row r="237" spans="1:13" x14ac:dyDescent="0.35">
      <c r="A237" s="1">
        <v>42329</v>
      </c>
      <c r="B237">
        <v>37</v>
      </c>
      <c r="C237" t="s">
        <v>13</v>
      </c>
      <c r="D237" t="s">
        <v>19</v>
      </c>
      <c r="E237" t="s">
        <v>0</v>
      </c>
      <c r="F237" t="s">
        <v>18</v>
      </c>
      <c r="G237">
        <v>2</v>
      </c>
      <c r="H237" s="2">
        <v>262.5</v>
      </c>
      <c r="I237" s="2">
        <v>352</v>
      </c>
      <c r="J237" s="2">
        <f>Sales[[#This Row],[Quantity]]*Sales[[#This Row],[Unit Cost]]</f>
        <v>525</v>
      </c>
      <c r="K237" s="2">
        <f>Sales[[#This Row],[Quantity]]*Sales[[#This Row],[Unit Price]]</f>
        <v>704</v>
      </c>
      <c r="L237" s="2">
        <f>Sales[[#This Row],[Revenue]]-Sales[[#This Row],[Cost]]</f>
        <v>179</v>
      </c>
      <c r="M237"/>
    </row>
    <row r="238" spans="1:13" x14ac:dyDescent="0.35">
      <c r="A238" s="1">
        <v>42329</v>
      </c>
      <c r="B238">
        <v>37</v>
      </c>
      <c r="C238" t="s">
        <v>13</v>
      </c>
      <c r="D238" t="s">
        <v>19</v>
      </c>
      <c r="E238" t="s">
        <v>0</v>
      </c>
      <c r="F238" t="s">
        <v>21</v>
      </c>
      <c r="G238">
        <v>3</v>
      </c>
      <c r="H238" s="2">
        <v>6.67</v>
      </c>
      <c r="I238" s="2">
        <v>9</v>
      </c>
      <c r="J238" s="2">
        <f>Sales[[#This Row],[Quantity]]*Sales[[#This Row],[Unit Cost]]</f>
        <v>20.009999999999998</v>
      </c>
      <c r="K238" s="2">
        <f>Sales[[#This Row],[Quantity]]*Sales[[#This Row],[Unit Price]]</f>
        <v>27</v>
      </c>
      <c r="L238" s="2">
        <f>Sales[[#This Row],[Revenue]]-Sales[[#This Row],[Cost]]</f>
        <v>6.990000000000002</v>
      </c>
      <c r="M238"/>
    </row>
    <row r="239" spans="1:13" x14ac:dyDescent="0.35">
      <c r="A239" s="1">
        <v>42329</v>
      </c>
      <c r="B239">
        <v>37</v>
      </c>
      <c r="C239" t="s">
        <v>13</v>
      </c>
      <c r="D239" t="s">
        <v>19</v>
      </c>
      <c r="E239" t="s">
        <v>0</v>
      </c>
      <c r="F239" t="s">
        <v>21</v>
      </c>
      <c r="G239">
        <v>1</v>
      </c>
      <c r="H239" s="2">
        <v>207</v>
      </c>
      <c r="I239" s="2">
        <v>298</v>
      </c>
      <c r="J239" s="2">
        <f>Sales[[#This Row],[Quantity]]*Sales[[#This Row],[Unit Cost]]</f>
        <v>207</v>
      </c>
      <c r="K239" s="2">
        <f>Sales[[#This Row],[Quantity]]*Sales[[#This Row],[Unit Price]]</f>
        <v>298</v>
      </c>
      <c r="L239" s="2">
        <f>Sales[[#This Row],[Revenue]]-Sales[[#This Row],[Cost]]</f>
        <v>91</v>
      </c>
      <c r="M239"/>
    </row>
    <row r="240" spans="1:13" x14ac:dyDescent="0.35">
      <c r="A240" s="1">
        <v>42314</v>
      </c>
      <c r="B240">
        <v>37</v>
      </c>
      <c r="C240" t="s">
        <v>13</v>
      </c>
      <c r="D240" t="s">
        <v>19</v>
      </c>
      <c r="E240" t="s">
        <v>0</v>
      </c>
      <c r="F240" t="s">
        <v>18</v>
      </c>
      <c r="G240">
        <v>3</v>
      </c>
      <c r="H240" s="2">
        <v>291.67</v>
      </c>
      <c r="I240" s="2">
        <v>418</v>
      </c>
      <c r="J240" s="2">
        <f>Sales[[#This Row],[Quantity]]*Sales[[#This Row],[Unit Cost]]</f>
        <v>875.01</v>
      </c>
      <c r="K240" s="2">
        <f>Sales[[#This Row],[Quantity]]*Sales[[#This Row],[Unit Price]]</f>
        <v>1254</v>
      </c>
      <c r="L240" s="2">
        <f>Sales[[#This Row],[Revenue]]-Sales[[#This Row],[Cost]]</f>
        <v>378.99</v>
      </c>
      <c r="M240"/>
    </row>
    <row r="241" spans="1:13" x14ac:dyDescent="0.35">
      <c r="A241" s="1">
        <v>42286</v>
      </c>
      <c r="B241">
        <v>36</v>
      </c>
      <c r="C241" t="s">
        <v>13</v>
      </c>
      <c r="D241" t="s">
        <v>20</v>
      </c>
      <c r="E241" t="s">
        <v>0</v>
      </c>
      <c r="F241" t="s">
        <v>18</v>
      </c>
      <c r="G241">
        <v>3</v>
      </c>
      <c r="H241" s="2">
        <v>186.67</v>
      </c>
      <c r="I241" s="2">
        <v>234.33333333333334</v>
      </c>
      <c r="J241" s="2">
        <f>Sales[[#This Row],[Quantity]]*Sales[[#This Row],[Unit Cost]]</f>
        <v>560.01</v>
      </c>
      <c r="K241" s="2">
        <f>Sales[[#This Row],[Quantity]]*Sales[[#This Row],[Unit Price]]</f>
        <v>703</v>
      </c>
      <c r="L241" s="2">
        <f>Sales[[#This Row],[Revenue]]-Sales[[#This Row],[Cost]]</f>
        <v>142.99</v>
      </c>
      <c r="M241"/>
    </row>
    <row r="242" spans="1:13" x14ac:dyDescent="0.35">
      <c r="A242" s="1">
        <v>42286</v>
      </c>
      <c r="B242">
        <v>36</v>
      </c>
      <c r="C242" t="s">
        <v>13</v>
      </c>
      <c r="D242" t="s">
        <v>20</v>
      </c>
      <c r="E242" t="s">
        <v>0</v>
      </c>
      <c r="F242" t="s">
        <v>21</v>
      </c>
      <c r="G242">
        <v>1</v>
      </c>
      <c r="H242" s="2">
        <v>135</v>
      </c>
      <c r="I242" s="2">
        <v>176</v>
      </c>
      <c r="J242" s="2">
        <f>Sales[[#This Row],[Quantity]]*Sales[[#This Row],[Unit Cost]]</f>
        <v>135</v>
      </c>
      <c r="K242" s="2">
        <f>Sales[[#This Row],[Quantity]]*Sales[[#This Row],[Unit Price]]</f>
        <v>176</v>
      </c>
      <c r="L242" s="2">
        <f>Sales[[#This Row],[Revenue]]-Sales[[#This Row],[Cost]]</f>
        <v>41</v>
      </c>
      <c r="M242"/>
    </row>
    <row r="243" spans="1:13" x14ac:dyDescent="0.35">
      <c r="A243" s="1">
        <v>42286</v>
      </c>
      <c r="B243">
        <v>36</v>
      </c>
      <c r="C243" t="s">
        <v>13</v>
      </c>
      <c r="D243" t="s">
        <v>20</v>
      </c>
      <c r="E243" t="s">
        <v>0</v>
      </c>
      <c r="F243" t="s">
        <v>21</v>
      </c>
      <c r="G243">
        <v>1</v>
      </c>
      <c r="H243" s="2">
        <v>50</v>
      </c>
      <c r="I243" s="2">
        <v>64</v>
      </c>
      <c r="J243" s="2">
        <f>Sales[[#This Row],[Quantity]]*Sales[[#This Row],[Unit Cost]]</f>
        <v>50</v>
      </c>
      <c r="K243" s="2">
        <f>Sales[[#This Row],[Quantity]]*Sales[[#This Row],[Unit Price]]</f>
        <v>64</v>
      </c>
      <c r="L243" s="2">
        <f>Sales[[#This Row],[Revenue]]-Sales[[#This Row],[Cost]]</f>
        <v>14</v>
      </c>
      <c r="M243"/>
    </row>
    <row r="244" spans="1:13" x14ac:dyDescent="0.35">
      <c r="A244" s="1">
        <v>42280</v>
      </c>
      <c r="B244">
        <v>54</v>
      </c>
      <c r="C244" t="s">
        <v>13</v>
      </c>
      <c r="D244" t="s">
        <v>19</v>
      </c>
      <c r="E244" t="s">
        <v>0</v>
      </c>
      <c r="F244" t="s">
        <v>18</v>
      </c>
      <c r="G244">
        <v>1</v>
      </c>
      <c r="H244" s="2">
        <v>140</v>
      </c>
      <c r="I244" s="2">
        <v>182</v>
      </c>
      <c r="J244" s="2">
        <f>Sales[[#This Row],[Quantity]]*Sales[[#This Row],[Unit Cost]]</f>
        <v>140</v>
      </c>
      <c r="K244" s="2">
        <f>Sales[[#This Row],[Quantity]]*Sales[[#This Row],[Unit Price]]</f>
        <v>182</v>
      </c>
      <c r="L244" s="2">
        <f>Sales[[#This Row],[Revenue]]-Sales[[#This Row],[Cost]]</f>
        <v>42</v>
      </c>
      <c r="M244"/>
    </row>
    <row r="245" spans="1:13" x14ac:dyDescent="0.35">
      <c r="A245" s="1">
        <v>42280</v>
      </c>
      <c r="B245">
        <v>54</v>
      </c>
      <c r="C245" t="s">
        <v>13</v>
      </c>
      <c r="D245" t="s">
        <v>19</v>
      </c>
      <c r="E245" t="s">
        <v>0</v>
      </c>
      <c r="F245" t="s">
        <v>21</v>
      </c>
      <c r="G245">
        <v>2</v>
      </c>
      <c r="H245" s="2">
        <v>54</v>
      </c>
      <c r="I245" s="2">
        <v>78</v>
      </c>
      <c r="J245" s="2">
        <f>Sales[[#This Row],[Quantity]]*Sales[[#This Row],[Unit Cost]]</f>
        <v>108</v>
      </c>
      <c r="K245" s="2">
        <f>Sales[[#This Row],[Quantity]]*Sales[[#This Row],[Unit Price]]</f>
        <v>156</v>
      </c>
      <c r="L245" s="2">
        <f>Sales[[#This Row],[Revenue]]-Sales[[#This Row],[Cost]]</f>
        <v>48</v>
      </c>
      <c r="M245"/>
    </row>
    <row r="246" spans="1:13" x14ac:dyDescent="0.35">
      <c r="A246" s="1">
        <v>42280</v>
      </c>
      <c r="B246">
        <v>54</v>
      </c>
      <c r="C246" t="s">
        <v>13</v>
      </c>
      <c r="D246" t="s">
        <v>19</v>
      </c>
      <c r="E246" t="s">
        <v>0</v>
      </c>
      <c r="F246" t="s">
        <v>21</v>
      </c>
      <c r="G246">
        <v>1</v>
      </c>
      <c r="H246" s="2">
        <v>150</v>
      </c>
      <c r="I246" s="2">
        <v>208</v>
      </c>
      <c r="J246" s="2">
        <f>Sales[[#This Row],[Quantity]]*Sales[[#This Row],[Unit Cost]]</f>
        <v>150</v>
      </c>
      <c r="K246" s="2">
        <f>Sales[[#This Row],[Quantity]]*Sales[[#This Row],[Unit Price]]</f>
        <v>208</v>
      </c>
      <c r="L246" s="2">
        <f>Sales[[#This Row],[Revenue]]-Sales[[#This Row],[Cost]]</f>
        <v>58</v>
      </c>
      <c r="M246"/>
    </row>
    <row r="247" spans="1:13" x14ac:dyDescent="0.35">
      <c r="A247" s="1">
        <v>42197</v>
      </c>
      <c r="B247">
        <v>54</v>
      </c>
      <c r="C247" t="s">
        <v>13</v>
      </c>
      <c r="D247" t="s">
        <v>19</v>
      </c>
      <c r="E247" t="s">
        <v>0</v>
      </c>
      <c r="F247" t="s">
        <v>18</v>
      </c>
      <c r="G247">
        <v>1</v>
      </c>
      <c r="H247" s="2">
        <v>700</v>
      </c>
      <c r="I247" s="2">
        <v>964</v>
      </c>
      <c r="J247" s="2">
        <f>Sales[[#This Row],[Quantity]]*Sales[[#This Row],[Unit Cost]]</f>
        <v>700</v>
      </c>
      <c r="K247" s="2">
        <f>Sales[[#This Row],[Quantity]]*Sales[[#This Row],[Unit Price]]</f>
        <v>964</v>
      </c>
      <c r="L247" s="2">
        <f>Sales[[#This Row],[Revenue]]-Sales[[#This Row],[Cost]]</f>
        <v>264</v>
      </c>
      <c r="M247"/>
    </row>
    <row r="248" spans="1:13" x14ac:dyDescent="0.35">
      <c r="A248" s="1">
        <v>42233</v>
      </c>
      <c r="B248">
        <v>54</v>
      </c>
      <c r="C248" t="s">
        <v>13</v>
      </c>
      <c r="D248" t="s">
        <v>19</v>
      </c>
      <c r="E248" t="s">
        <v>0</v>
      </c>
      <c r="F248" t="s">
        <v>18</v>
      </c>
      <c r="G248">
        <v>2</v>
      </c>
      <c r="H248" s="2">
        <v>17.5</v>
      </c>
      <c r="I248" s="2">
        <v>23</v>
      </c>
      <c r="J248" s="2">
        <f>Sales[[#This Row],[Quantity]]*Sales[[#This Row],[Unit Cost]]</f>
        <v>35</v>
      </c>
      <c r="K248" s="2">
        <f>Sales[[#This Row],[Quantity]]*Sales[[#This Row],[Unit Price]]</f>
        <v>46</v>
      </c>
      <c r="L248" s="2">
        <f>Sales[[#This Row],[Revenue]]-Sales[[#This Row],[Cost]]</f>
        <v>11</v>
      </c>
      <c r="M248"/>
    </row>
    <row r="249" spans="1:13" x14ac:dyDescent="0.35">
      <c r="A249" s="1">
        <v>42233</v>
      </c>
      <c r="B249">
        <v>54</v>
      </c>
      <c r="C249" t="s">
        <v>13</v>
      </c>
      <c r="D249" t="s">
        <v>19</v>
      </c>
      <c r="E249" t="s">
        <v>0</v>
      </c>
      <c r="F249" t="s">
        <v>15</v>
      </c>
      <c r="G249">
        <v>1</v>
      </c>
      <c r="H249" s="2">
        <v>72</v>
      </c>
      <c r="I249" s="2">
        <v>99</v>
      </c>
      <c r="J249" s="2">
        <f>Sales[[#This Row],[Quantity]]*Sales[[#This Row],[Unit Cost]]</f>
        <v>72</v>
      </c>
      <c r="K249" s="2">
        <f>Sales[[#This Row],[Quantity]]*Sales[[#This Row],[Unit Price]]</f>
        <v>99</v>
      </c>
      <c r="L249" s="2">
        <f>Sales[[#This Row],[Revenue]]-Sales[[#This Row],[Cost]]</f>
        <v>27</v>
      </c>
      <c r="M249"/>
    </row>
    <row r="250" spans="1:13" x14ac:dyDescent="0.35">
      <c r="A250" s="1">
        <v>42233</v>
      </c>
      <c r="B250">
        <v>54</v>
      </c>
      <c r="C250" t="s">
        <v>13</v>
      </c>
      <c r="D250" t="s">
        <v>19</v>
      </c>
      <c r="E250" t="s">
        <v>0</v>
      </c>
      <c r="F250" t="s">
        <v>15</v>
      </c>
      <c r="G250">
        <v>1</v>
      </c>
      <c r="H250" s="2">
        <v>473</v>
      </c>
      <c r="I250" s="2">
        <v>577</v>
      </c>
      <c r="J250" s="2">
        <f>Sales[[#This Row],[Quantity]]*Sales[[#This Row],[Unit Cost]]</f>
        <v>473</v>
      </c>
      <c r="K250" s="2">
        <f>Sales[[#This Row],[Quantity]]*Sales[[#This Row],[Unit Price]]</f>
        <v>577</v>
      </c>
      <c r="L250" s="2">
        <f>Sales[[#This Row],[Revenue]]-Sales[[#This Row],[Cost]]</f>
        <v>104</v>
      </c>
      <c r="M250"/>
    </row>
    <row r="251" spans="1:13" x14ac:dyDescent="0.35">
      <c r="A251" s="1">
        <v>42277</v>
      </c>
      <c r="B251">
        <v>55</v>
      </c>
      <c r="C251" t="s">
        <v>13</v>
      </c>
      <c r="D251" t="s">
        <v>16</v>
      </c>
      <c r="E251" t="s">
        <v>0</v>
      </c>
      <c r="F251" t="s">
        <v>18</v>
      </c>
      <c r="G251">
        <v>3</v>
      </c>
      <c r="H251" s="2">
        <v>350</v>
      </c>
      <c r="I251" s="2">
        <v>490.33333333333331</v>
      </c>
      <c r="J251" s="2">
        <f>Sales[[#This Row],[Quantity]]*Sales[[#This Row],[Unit Cost]]</f>
        <v>1050</v>
      </c>
      <c r="K251" s="2">
        <f>Sales[[#This Row],[Quantity]]*Sales[[#This Row],[Unit Price]]</f>
        <v>1471</v>
      </c>
      <c r="L251" s="2">
        <f>Sales[[#This Row],[Revenue]]-Sales[[#This Row],[Cost]]</f>
        <v>421</v>
      </c>
      <c r="M251"/>
    </row>
    <row r="252" spans="1:13" x14ac:dyDescent="0.35">
      <c r="A252" s="1">
        <v>42301</v>
      </c>
      <c r="B252">
        <v>36</v>
      </c>
      <c r="C252" t="s">
        <v>13</v>
      </c>
      <c r="D252" t="s">
        <v>22</v>
      </c>
      <c r="E252" t="s">
        <v>0</v>
      </c>
      <c r="F252" t="s">
        <v>15</v>
      </c>
      <c r="G252">
        <v>2</v>
      </c>
      <c r="H252" s="2">
        <v>22</v>
      </c>
      <c r="I252" s="2">
        <v>28.5</v>
      </c>
      <c r="J252" s="2">
        <f>Sales[[#This Row],[Quantity]]*Sales[[#This Row],[Unit Cost]]</f>
        <v>44</v>
      </c>
      <c r="K252" s="2">
        <f>Sales[[#This Row],[Quantity]]*Sales[[#This Row],[Unit Price]]</f>
        <v>57</v>
      </c>
      <c r="L252" s="2">
        <f>Sales[[#This Row],[Revenue]]-Sales[[#This Row],[Cost]]</f>
        <v>13</v>
      </c>
      <c r="M252"/>
    </row>
    <row r="253" spans="1:13" x14ac:dyDescent="0.35">
      <c r="A253" s="1">
        <v>42301</v>
      </c>
      <c r="B253">
        <v>36</v>
      </c>
      <c r="C253" t="s">
        <v>13</v>
      </c>
      <c r="D253" t="s">
        <v>22</v>
      </c>
      <c r="E253" t="s">
        <v>0</v>
      </c>
      <c r="F253" t="s">
        <v>15</v>
      </c>
      <c r="G253">
        <v>2</v>
      </c>
      <c r="H253" s="2">
        <v>435</v>
      </c>
      <c r="I253" s="2">
        <v>580</v>
      </c>
      <c r="J253" s="2">
        <f>Sales[[#This Row],[Quantity]]*Sales[[#This Row],[Unit Cost]]</f>
        <v>870</v>
      </c>
      <c r="K253" s="2">
        <f>Sales[[#This Row],[Quantity]]*Sales[[#This Row],[Unit Price]]</f>
        <v>1160</v>
      </c>
      <c r="L253" s="2">
        <f>Sales[[#This Row],[Revenue]]-Sales[[#This Row],[Cost]]</f>
        <v>290</v>
      </c>
      <c r="M253"/>
    </row>
    <row r="254" spans="1:13" x14ac:dyDescent="0.35">
      <c r="A254" s="1">
        <v>42301</v>
      </c>
      <c r="B254">
        <v>36</v>
      </c>
      <c r="C254" t="s">
        <v>13</v>
      </c>
      <c r="D254" t="s">
        <v>22</v>
      </c>
      <c r="E254" t="s">
        <v>0</v>
      </c>
      <c r="F254" t="s">
        <v>15</v>
      </c>
      <c r="G254">
        <v>1</v>
      </c>
      <c r="H254" s="2">
        <v>25</v>
      </c>
      <c r="I254" s="2">
        <v>32</v>
      </c>
      <c r="J254" s="2">
        <f>Sales[[#This Row],[Quantity]]*Sales[[#This Row],[Unit Cost]]</f>
        <v>25</v>
      </c>
      <c r="K254" s="2">
        <f>Sales[[#This Row],[Quantity]]*Sales[[#This Row],[Unit Price]]</f>
        <v>32</v>
      </c>
      <c r="L254" s="2">
        <f>Sales[[#This Row],[Revenue]]-Sales[[#This Row],[Cost]]</f>
        <v>7</v>
      </c>
      <c r="M254"/>
    </row>
    <row r="255" spans="1:13" x14ac:dyDescent="0.35">
      <c r="A255" s="1">
        <v>42250</v>
      </c>
      <c r="B255">
        <v>36</v>
      </c>
      <c r="C255" t="s">
        <v>13</v>
      </c>
      <c r="D255" t="s">
        <v>22</v>
      </c>
      <c r="E255" t="s">
        <v>0</v>
      </c>
      <c r="F255" t="s">
        <v>15</v>
      </c>
      <c r="G255">
        <v>3</v>
      </c>
      <c r="H255" s="2">
        <v>5.33</v>
      </c>
      <c r="I255" s="2">
        <v>7.666666666666667</v>
      </c>
      <c r="J255" s="2">
        <f>Sales[[#This Row],[Quantity]]*Sales[[#This Row],[Unit Cost]]</f>
        <v>15.99</v>
      </c>
      <c r="K255" s="2">
        <f>Sales[[#This Row],[Quantity]]*Sales[[#This Row],[Unit Price]]</f>
        <v>23</v>
      </c>
      <c r="L255" s="2">
        <f>Sales[[#This Row],[Revenue]]-Sales[[#This Row],[Cost]]</f>
        <v>7.01</v>
      </c>
      <c r="M255"/>
    </row>
    <row r="256" spans="1:13" x14ac:dyDescent="0.35">
      <c r="A256" s="1">
        <v>42250</v>
      </c>
      <c r="B256">
        <v>36</v>
      </c>
      <c r="C256" t="s">
        <v>13</v>
      </c>
      <c r="D256" t="s">
        <v>22</v>
      </c>
      <c r="E256" t="s">
        <v>0</v>
      </c>
      <c r="F256" t="s">
        <v>15</v>
      </c>
      <c r="G256">
        <v>2</v>
      </c>
      <c r="H256" s="2">
        <v>18</v>
      </c>
      <c r="I256" s="2">
        <v>24</v>
      </c>
      <c r="J256" s="2">
        <f>Sales[[#This Row],[Quantity]]*Sales[[#This Row],[Unit Cost]]</f>
        <v>36</v>
      </c>
      <c r="K256" s="2">
        <f>Sales[[#This Row],[Quantity]]*Sales[[#This Row],[Unit Price]]</f>
        <v>48</v>
      </c>
      <c r="L256" s="2">
        <f>Sales[[#This Row],[Revenue]]-Sales[[#This Row],[Cost]]</f>
        <v>12</v>
      </c>
      <c r="M256"/>
    </row>
    <row r="257" spans="1:13" x14ac:dyDescent="0.35">
      <c r="A257" s="1">
        <v>42250</v>
      </c>
      <c r="B257">
        <v>36</v>
      </c>
      <c r="C257" t="s">
        <v>13</v>
      </c>
      <c r="D257" t="s">
        <v>22</v>
      </c>
      <c r="E257" t="s">
        <v>0</v>
      </c>
      <c r="F257" t="s">
        <v>15</v>
      </c>
      <c r="G257">
        <v>2</v>
      </c>
      <c r="H257" s="2">
        <v>279.5</v>
      </c>
      <c r="I257" s="2">
        <v>355</v>
      </c>
      <c r="J257" s="2">
        <f>Sales[[#This Row],[Quantity]]*Sales[[#This Row],[Unit Cost]]</f>
        <v>559</v>
      </c>
      <c r="K257" s="2">
        <f>Sales[[#This Row],[Quantity]]*Sales[[#This Row],[Unit Price]]</f>
        <v>710</v>
      </c>
      <c r="L257" s="2">
        <f>Sales[[#This Row],[Revenue]]-Sales[[#This Row],[Cost]]</f>
        <v>151</v>
      </c>
      <c r="M257"/>
    </row>
    <row r="258" spans="1:13" x14ac:dyDescent="0.35">
      <c r="A258" s="1">
        <v>42355</v>
      </c>
      <c r="B258">
        <v>22</v>
      </c>
      <c r="C258" t="s">
        <v>13</v>
      </c>
      <c r="D258" t="s">
        <v>19</v>
      </c>
      <c r="E258" t="s">
        <v>0</v>
      </c>
      <c r="F258" t="s">
        <v>15</v>
      </c>
      <c r="G258">
        <v>3</v>
      </c>
      <c r="H258" s="2">
        <v>16</v>
      </c>
      <c r="I258" s="2">
        <v>22.666666666666668</v>
      </c>
      <c r="J258" s="2">
        <f>Sales[[#This Row],[Quantity]]*Sales[[#This Row],[Unit Cost]]</f>
        <v>48</v>
      </c>
      <c r="K258" s="2">
        <f>Sales[[#This Row],[Quantity]]*Sales[[#This Row],[Unit Price]]</f>
        <v>68</v>
      </c>
      <c r="L258" s="2">
        <f>Sales[[#This Row],[Revenue]]-Sales[[#This Row],[Cost]]</f>
        <v>20</v>
      </c>
      <c r="M258"/>
    </row>
    <row r="259" spans="1:13" x14ac:dyDescent="0.35">
      <c r="A259" s="1">
        <v>42355</v>
      </c>
      <c r="B259">
        <v>22</v>
      </c>
      <c r="C259" t="s">
        <v>13</v>
      </c>
      <c r="D259" t="s">
        <v>19</v>
      </c>
      <c r="E259" t="s">
        <v>0</v>
      </c>
      <c r="F259" t="s">
        <v>15</v>
      </c>
      <c r="G259">
        <v>3</v>
      </c>
      <c r="H259" s="2">
        <v>2.67</v>
      </c>
      <c r="I259" s="2">
        <v>3.3333333333333335</v>
      </c>
      <c r="J259" s="2">
        <f>Sales[[#This Row],[Quantity]]*Sales[[#This Row],[Unit Cost]]</f>
        <v>8.01</v>
      </c>
      <c r="K259" s="2">
        <f>Sales[[#This Row],[Quantity]]*Sales[[#This Row],[Unit Price]]</f>
        <v>10</v>
      </c>
      <c r="L259" s="2">
        <f>Sales[[#This Row],[Revenue]]-Sales[[#This Row],[Cost]]</f>
        <v>1.9900000000000002</v>
      </c>
      <c r="M259"/>
    </row>
    <row r="260" spans="1:13" x14ac:dyDescent="0.35">
      <c r="A260" s="1">
        <v>42355</v>
      </c>
      <c r="B260">
        <v>22</v>
      </c>
      <c r="C260" t="s">
        <v>13</v>
      </c>
      <c r="D260" t="s">
        <v>19</v>
      </c>
      <c r="E260" t="s">
        <v>0</v>
      </c>
      <c r="F260" t="s">
        <v>15</v>
      </c>
      <c r="G260">
        <v>1</v>
      </c>
      <c r="H260" s="2">
        <v>150</v>
      </c>
      <c r="I260" s="2">
        <v>193</v>
      </c>
      <c r="J260" s="2">
        <f>Sales[[#This Row],[Quantity]]*Sales[[#This Row],[Unit Cost]]</f>
        <v>150</v>
      </c>
      <c r="K260" s="2">
        <f>Sales[[#This Row],[Quantity]]*Sales[[#This Row],[Unit Price]]</f>
        <v>193</v>
      </c>
      <c r="L260" s="2">
        <f>Sales[[#This Row],[Revenue]]-Sales[[#This Row],[Cost]]</f>
        <v>43</v>
      </c>
      <c r="M260"/>
    </row>
    <row r="261" spans="1:13" x14ac:dyDescent="0.35">
      <c r="A261" s="1">
        <v>42255</v>
      </c>
      <c r="B261">
        <v>21</v>
      </c>
      <c r="C261" t="s">
        <v>13</v>
      </c>
      <c r="D261" t="s">
        <v>16</v>
      </c>
      <c r="E261" t="s">
        <v>0</v>
      </c>
      <c r="F261" t="s">
        <v>18</v>
      </c>
      <c r="G261">
        <v>3</v>
      </c>
      <c r="H261" s="2">
        <v>35</v>
      </c>
      <c r="I261" s="2">
        <v>48.666666666666664</v>
      </c>
      <c r="J261" s="2">
        <f>Sales[[#This Row],[Quantity]]*Sales[[#This Row],[Unit Cost]]</f>
        <v>105</v>
      </c>
      <c r="K261" s="2">
        <f>Sales[[#This Row],[Quantity]]*Sales[[#This Row],[Unit Price]]</f>
        <v>146</v>
      </c>
      <c r="L261" s="2">
        <f>Sales[[#This Row],[Revenue]]-Sales[[#This Row],[Cost]]</f>
        <v>41</v>
      </c>
      <c r="M261"/>
    </row>
    <row r="262" spans="1:13" x14ac:dyDescent="0.35">
      <c r="A262" s="1">
        <v>42186</v>
      </c>
      <c r="B262">
        <v>41</v>
      </c>
      <c r="C262" t="s">
        <v>13</v>
      </c>
      <c r="D262" t="s">
        <v>19</v>
      </c>
      <c r="E262" t="s">
        <v>0</v>
      </c>
      <c r="F262" t="s">
        <v>21</v>
      </c>
      <c r="G262">
        <v>2</v>
      </c>
      <c r="H262" s="2">
        <v>25</v>
      </c>
      <c r="I262" s="2">
        <v>33.5</v>
      </c>
      <c r="J262" s="2">
        <f>Sales[[#This Row],[Quantity]]*Sales[[#This Row],[Unit Cost]]</f>
        <v>50</v>
      </c>
      <c r="K262" s="2">
        <f>Sales[[#This Row],[Quantity]]*Sales[[#This Row],[Unit Price]]</f>
        <v>67</v>
      </c>
      <c r="L262" s="2">
        <f>Sales[[#This Row],[Revenue]]-Sales[[#This Row],[Cost]]</f>
        <v>17</v>
      </c>
      <c r="M262"/>
    </row>
    <row r="263" spans="1:13" x14ac:dyDescent="0.35">
      <c r="A263" s="1">
        <v>42186</v>
      </c>
      <c r="B263">
        <v>41</v>
      </c>
      <c r="C263" t="s">
        <v>13</v>
      </c>
      <c r="D263" t="s">
        <v>19</v>
      </c>
      <c r="E263" t="s">
        <v>0</v>
      </c>
      <c r="F263" t="s">
        <v>21</v>
      </c>
      <c r="G263">
        <v>3</v>
      </c>
      <c r="H263" s="2">
        <v>46.67</v>
      </c>
      <c r="I263" s="2">
        <v>59</v>
      </c>
      <c r="J263" s="2">
        <f>Sales[[#This Row],[Quantity]]*Sales[[#This Row],[Unit Cost]]</f>
        <v>140.01</v>
      </c>
      <c r="K263" s="2">
        <f>Sales[[#This Row],[Quantity]]*Sales[[#This Row],[Unit Price]]</f>
        <v>177</v>
      </c>
      <c r="L263" s="2">
        <f>Sales[[#This Row],[Revenue]]-Sales[[#This Row],[Cost]]</f>
        <v>36.990000000000009</v>
      </c>
      <c r="M263"/>
    </row>
    <row r="264" spans="1:13" x14ac:dyDescent="0.35">
      <c r="A264" s="1">
        <v>42282</v>
      </c>
      <c r="B264">
        <v>41</v>
      </c>
      <c r="C264" t="s">
        <v>13</v>
      </c>
      <c r="D264" t="s">
        <v>16</v>
      </c>
      <c r="E264" t="s">
        <v>0</v>
      </c>
      <c r="F264" t="s">
        <v>24</v>
      </c>
      <c r="G264">
        <v>3</v>
      </c>
      <c r="H264" s="2">
        <v>63.67</v>
      </c>
      <c r="I264" s="2">
        <v>84.666666666666671</v>
      </c>
      <c r="J264" s="2">
        <f>Sales[[#This Row],[Quantity]]*Sales[[#This Row],[Unit Cost]]</f>
        <v>191.01</v>
      </c>
      <c r="K264" s="2">
        <f>Sales[[#This Row],[Quantity]]*Sales[[#This Row],[Unit Price]]</f>
        <v>254</v>
      </c>
      <c r="L264" s="2">
        <f>Sales[[#This Row],[Revenue]]-Sales[[#This Row],[Cost]]</f>
        <v>62.990000000000009</v>
      </c>
      <c r="M264"/>
    </row>
    <row r="265" spans="1:13" x14ac:dyDescent="0.35">
      <c r="A265" s="1">
        <v>42307</v>
      </c>
      <c r="B265">
        <v>20</v>
      </c>
      <c r="C265" t="s">
        <v>13</v>
      </c>
      <c r="D265" t="s">
        <v>16</v>
      </c>
      <c r="E265" t="s">
        <v>0</v>
      </c>
      <c r="F265" t="s">
        <v>15</v>
      </c>
      <c r="G265">
        <v>1</v>
      </c>
      <c r="H265" s="2">
        <v>7</v>
      </c>
      <c r="I265" s="2">
        <v>9</v>
      </c>
      <c r="J265" s="2">
        <f>Sales[[#This Row],[Quantity]]*Sales[[#This Row],[Unit Cost]]</f>
        <v>7</v>
      </c>
      <c r="K265" s="2">
        <f>Sales[[#This Row],[Quantity]]*Sales[[#This Row],[Unit Price]]</f>
        <v>9</v>
      </c>
      <c r="L265" s="2">
        <f>Sales[[#This Row],[Revenue]]-Sales[[#This Row],[Cost]]</f>
        <v>2</v>
      </c>
      <c r="M265"/>
    </row>
    <row r="266" spans="1:13" x14ac:dyDescent="0.35">
      <c r="A266" s="1">
        <v>42307</v>
      </c>
      <c r="B266">
        <v>20</v>
      </c>
      <c r="C266" t="s">
        <v>13</v>
      </c>
      <c r="D266" t="s">
        <v>16</v>
      </c>
      <c r="E266" t="s">
        <v>0</v>
      </c>
      <c r="F266" t="s">
        <v>15</v>
      </c>
      <c r="G266">
        <v>1</v>
      </c>
      <c r="H266" s="2">
        <v>172</v>
      </c>
      <c r="I266" s="2">
        <v>225</v>
      </c>
      <c r="J266" s="2">
        <f>Sales[[#This Row],[Quantity]]*Sales[[#This Row],[Unit Cost]]</f>
        <v>172</v>
      </c>
      <c r="K266" s="2">
        <f>Sales[[#This Row],[Quantity]]*Sales[[#This Row],[Unit Price]]</f>
        <v>225</v>
      </c>
      <c r="L266" s="2">
        <f>Sales[[#This Row],[Revenue]]-Sales[[#This Row],[Cost]]</f>
        <v>53</v>
      </c>
      <c r="M266"/>
    </row>
    <row r="267" spans="1:13" x14ac:dyDescent="0.35">
      <c r="A267" s="1">
        <v>42237</v>
      </c>
      <c r="B267">
        <v>32</v>
      </c>
      <c r="C267" t="s">
        <v>13</v>
      </c>
      <c r="D267" t="s">
        <v>22</v>
      </c>
      <c r="E267" t="s">
        <v>0</v>
      </c>
      <c r="F267" t="s">
        <v>18</v>
      </c>
      <c r="G267">
        <v>3</v>
      </c>
      <c r="H267" s="2">
        <v>70</v>
      </c>
      <c r="I267" s="2">
        <v>87.666666666666671</v>
      </c>
      <c r="J267" s="2">
        <f>Sales[[#This Row],[Quantity]]*Sales[[#This Row],[Unit Cost]]</f>
        <v>210</v>
      </c>
      <c r="K267" s="2">
        <f>Sales[[#This Row],[Quantity]]*Sales[[#This Row],[Unit Price]]</f>
        <v>263</v>
      </c>
      <c r="L267" s="2">
        <f>Sales[[#This Row],[Revenue]]-Sales[[#This Row],[Cost]]</f>
        <v>53</v>
      </c>
      <c r="M267"/>
    </row>
    <row r="268" spans="1:13" x14ac:dyDescent="0.35">
      <c r="A268" s="1">
        <v>42190</v>
      </c>
      <c r="B268">
        <v>42</v>
      </c>
      <c r="C268" t="s">
        <v>13</v>
      </c>
      <c r="D268" t="s">
        <v>17</v>
      </c>
      <c r="E268" t="s">
        <v>0</v>
      </c>
      <c r="F268" t="s">
        <v>21</v>
      </c>
      <c r="G268">
        <v>1</v>
      </c>
      <c r="H268" s="2">
        <v>105</v>
      </c>
      <c r="I268" s="2">
        <v>138</v>
      </c>
      <c r="J268" s="2">
        <f>Sales[[#This Row],[Quantity]]*Sales[[#This Row],[Unit Cost]]</f>
        <v>105</v>
      </c>
      <c r="K268" s="2">
        <f>Sales[[#This Row],[Quantity]]*Sales[[#This Row],[Unit Price]]</f>
        <v>138</v>
      </c>
      <c r="L268" s="2">
        <f>Sales[[#This Row],[Revenue]]-Sales[[#This Row],[Cost]]</f>
        <v>33</v>
      </c>
      <c r="M268"/>
    </row>
    <row r="269" spans="1:13" x14ac:dyDescent="0.35">
      <c r="A269" s="1">
        <v>42190</v>
      </c>
      <c r="B269">
        <v>42</v>
      </c>
      <c r="C269" t="s">
        <v>13</v>
      </c>
      <c r="D269" t="s">
        <v>17</v>
      </c>
      <c r="E269" t="s">
        <v>0</v>
      </c>
      <c r="F269" t="s">
        <v>21</v>
      </c>
      <c r="G269">
        <v>2</v>
      </c>
      <c r="H269" s="2">
        <v>55</v>
      </c>
      <c r="I269" s="2">
        <v>80.5</v>
      </c>
      <c r="J269" s="2">
        <f>Sales[[#This Row],[Quantity]]*Sales[[#This Row],[Unit Cost]]</f>
        <v>110</v>
      </c>
      <c r="K269" s="2">
        <f>Sales[[#This Row],[Quantity]]*Sales[[#This Row],[Unit Price]]</f>
        <v>161</v>
      </c>
      <c r="L269" s="2">
        <f>Sales[[#This Row],[Revenue]]-Sales[[#This Row],[Cost]]</f>
        <v>51</v>
      </c>
      <c r="M269"/>
    </row>
    <row r="270" spans="1:13" x14ac:dyDescent="0.35">
      <c r="A270" s="1">
        <v>42262</v>
      </c>
      <c r="B270">
        <v>37</v>
      </c>
      <c r="C270" t="s">
        <v>13</v>
      </c>
      <c r="D270" t="s">
        <v>14</v>
      </c>
      <c r="E270" t="s">
        <v>0</v>
      </c>
      <c r="F270" t="s">
        <v>15</v>
      </c>
      <c r="G270">
        <v>1</v>
      </c>
      <c r="H270" s="2">
        <v>130</v>
      </c>
      <c r="I270" s="2">
        <v>173</v>
      </c>
      <c r="J270" s="2">
        <f>Sales[[#This Row],[Quantity]]*Sales[[#This Row],[Unit Cost]]</f>
        <v>130</v>
      </c>
      <c r="K270" s="2">
        <f>Sales[[#This Row],[Quantity]]*Sales[[#This Row],[Unit Price]]</f>
        <v>173</v>
      </c>
      <c r="L270" s="2">
        <f>Sales[[#This Row],[Revenue]]-Sales[[#This Row],[Cost]]</f>
        <v>43</v>
      </c>
      <c r="M270"/>
    </row>
    <row r="271" spans="1:13" x14ac:dyDescent="0.35">
      <c r="A271" s="1">
        <v>42262</v>
      </c>
      <c r="B271">
        <v>37</v>
      </c>
      <c r="C271" t="s">
        <v>13</v>
      </c>
      <c r="D271" t="s">
        <v>14</v>
      </c>
      <c r="E271" t="s">
        <v>0</v>
      </c>
      <c r="F271" t="s">
        <v>15</v>
      </c>
      <c r="G271">
        <v>2</v>
      </c>
      <c r="H271" s="2">
        <v>420</v>
      </c>
      <c r="I271" s="2">
        <v>517</v>
      </c>
      <c r="J271" s="2">
        <f>Sales[[#This Row],[Quantity]]*Sales[[#This Row],[Unit Cost]]</f>
        <v>840</v>
      </c>
      <c r="K271" s="2">
        <f>Sales[[#This Row],[Quantity]]*Sales[[#This Row],[Unit Price]]</f>
        <v>1034</v>
      </c>
      <c r="L271" s="2">
        <f>Sales[[#This Row],[Revenue]]-Sales[[#This Row],[Cost]]</f>
        <v>194</v>
      </c>
      <c r="M271"/>
    </row>
    <row r="272" spans="1:13" x14ac:dyDescent="0.35">
      <c r="A272" s="1">
        <v>42244</v>
      </c>
      <c r="B272">
        <v>22</v>
      </c>
      <c r="C272" t="s">
        <v>13</v>
      </c>
      <c r="D272" t="s">
        <v>14</v>
      </c>
      <c r="E272" t="s">
        <v>0</v>
      </c>
      <c r="F272" t="s">
        <v>18</v>
      </c>
      <c r="G272">
        <v>1</v>
      </c>
      <c r="H272" s="2">
        <v>945</v>
      </c>
      <c r="I272" s="2">
        <v>1256</v>
      </c>
      <c r="J272" s="2">
        <f>Sales[[#This Row],[Quantity]]*Sales[[#This Row],[Unit Cost]]</f>
        <v>945</v>
      </c>
      <c r="K272" s="2">
        <f>Sales[[#This Row],[Quantity]]*Sales[[#This Row],[Unit Price]]</f>
        <v>1256</v>
      </c>
      <c r="L272" s="2">
        <f>Sales[[#This Row],[Revenue]]-Sales[[#This Row],[Cost]]</f>
        <v>311</v>
      </c>
      <c r="M272"/>
    </row>
    <row r="273" spans="1:13" x14ac:dyDescent="0.35">
      <c r="A273" s="1">
        <v>42368</v>
      </c>
      <c r="B273">
        <v>20</v>
      </c>
      <c r="C273" t="s">
        <v>13</v>
      </c>
      <c r="D273" t="s">
        <v>14</v>
      </c>
      <c r="E273" t="s">
        <v>0</v>
      </c>
      <c r="F273" t="s">
        <v>15</v>
      </c>
      <c r="G273">
        <v>1</v>
      </c>
      <c r="H273" s="2">
        <v>120</v>
      </c>
      <c r="I273" s="2">
        <v>169</v>
      </c>
      <c r="J273" s="2">
        <f>Sales[[#This Row],[Quantity]]*Sales[[#This Row],[Unit Cost]]</f>
        <v>120</v>
      </c>
      <c r="K273" s="2">
        <f>Sales[[#This Row],[Quantity]]*Sales[[#This Row],[Unit Price]]</f>
        <v>169</v>
      </c>
      <c r="L273" s="2">
        <f>Sales[[#This Row],[Revenue]]-Sales[[#This Row],[Cost]]</f>
        <v>49</v>
      </c>
      <c r="M273"/>
    </row>
    <row r="274" spans="1:13" x14ac:dyDescent="0.35">
      <c r="A274" s="1">
        <v>42368</v>
      </c>
      <c r="B274">
        <v>20</v>
      </c>
      <c r="C274" t="s">
        <v>13</v>
      </c>
      <c r="D274" t="s">
        <v>14</v>
      </c>
      <c r="E274" t="s">
        <v>0</v>
      </c>
      <c r="F274" t="s">
        <v>15</v>
      </c>
      <c r="G274">
        <v>1</v>
      </c>
      <c r="H274" s="2">
        <v>870</v>
      </c>
      <c r="I274" s="2">
        <v>1135</v>
      </c>
      <c r="J274" s="2">
        <f>Sales[[#This Row],[Quantity]]*Sales[[#This Row],[Unit Cost]]</f>
        <v>870</v>
      </c>
      <c r="K274" s="2">
        <f>Sales[[#This Row],[Quantity]]*Sales[[#This Row],[Unit Price]]</f>
        <v>1135</v>
      </c>
      <c r="L274" s="2">
        <f>Sales[[#This Row],[Revenue]]-Sales[[#This Row],[Cost]]</f>
        <v>265</v>
      </c>
      <c r="M274"/>
    </row>
    <row r="275" spans="1:13" x14ac:dyDescent="0.35">
      <c r="A275" s="1">
        <v>42216</v>
      </c>
      <c r="B275">
        <v>31</v>
      </c>
      <c r="C275" t="s">
        <v>13</v>
      </c>
      <c r="D275" t="s">
        <v>19</v>
      </c>
      <c r="E275" t="s">
        <v>0</v>
      </c>
      <c r="F275" t="s">
        <v>21</v>
      </c>
      <c r="G275">
        <v>1</v>
      </c>
      <c r="H275" s="2">
        <v>117</v>
      </c>
      <c r="I275" s="2">
        <v>156</v>
      </c>
      <c r="J275" s="2">
        <f>Sales[[#This Row],[Quantity]]*Sales[[#This Row],[Unit Cost]]</f>
        <v>117</v>
      </c>
      <c r="K275" s="2">
        <f>Sales[[#This Row],[Quantity]]*Sales[[#This Row],[Unit Price]]</f>
        <v>156</v>
      </c>
      <c r="L275" s="2">
        <f>Sales[[#This Row],[Revenue]]-Sales[[#This Row],[Cost]]</f>
        <v>39</v>
      </c>
      <c r="M275"/>
    </row>
    <row r="276" spans="1:13" x14ac:dyDescent="0.35">
      <c r="A276" s="1">
        <v>42216</v>
      </c>
      <c r="B276">
        <v>31</v>
      </c>
      <c r="C276" t="s">
        <v>13</v>
      </c>
      <c r="D276" t="s">
        <v>19</v>
      </c>
      <c r="E276" t="s">
        <v>0</v>
      </c>
      <c r="F276" t="s">
        <v>21</v>
      </c>
      <c r="G276">
        <v>2</v>
      </c>
      <c r="H276" s="2">
        <v>62.5</v>
      </c>
      <c r="I276" s="2">
        <v>89.5</v>
      </c>
      <c r="J276" s="2">
        <f>Sales[[#This Row],[Quantity]]*Sales[[#This Row],[Unit Cost]]</f>
        <v>125</v>
      </c>
      <c r="K276" s="2">
        <f>Sales[[#This Row],[Quantity]]*Sales[[#This Row],[Unit Price]]</f>
        <v>179</v>
      </c>
      <c r="L276" s="2">
        <f>Sales[[#This Row],[Revenue]]-Sales[[#This Row],[Cost]]</f>
        <v>54</v>
      </c>
      <c r="M276"/>
    </row>
    <row r="277" spans="1:13" x14ac:dyDescent="0.35">
      <c r="A277" s="1">
        <v>42361</v>
      </c>
      <c r="B277">
        <v>26</v>
      </c>
      <c r="C277" t="s">
        <v>13</v>
      </c>
      <c r="D277" t="s">
        <v>16</v>
      </c>
      <c r="E277" t="s">
        <v>0</v>
      </c>
      <c r="F277" t="s">
        <v>21</v>
      </c>
      <c r="G277">
        <v>2</v>
      </c>
      <c r="H277" s="2">
        <v>40.5</v>
      </c>
      <c r="I277" s="2">
        <v>54.5</v>
      </c>
      <c r="J277" s="2">
        <f>Sales[[#This Row],[Quantity]]*Sales[[#This Row],[Unit Cost]]</f>
        <v>81</v>
      </c>
      <c r="K277" s="2">
        <f>Sales[[#This Row],[Quantity]]*Sales[[#This Row],[Unit Price]]</f>
        <v>109</v>
      </c>
      <c r="L277" s="2">
        <f>Sales[[#This Row],[Revenue]]-Sales[[#This Row],[Cost]]</f>
        <v>28</v>
      </c>
      <c r="M277"/>
    </row>
    <row r="278" spans="1:13" x14ac:dyDescent="0.35">
      <c r="A278" s="1">
        <v>42361</v>
      </c>
      <c r="B278">
        <v>26</v>
      </c>
      <c r="C278" t="s">
        <v>13</v>
      </c>
      <c r="D278" t="s">
        <v>16</v>
      </c>
      <c r="E278" t="s">
        <v>0</v>
      </c>
      <c r="F278" t="s">
        <v>21</v>
      </c>
      <c r="G278">
        <v>1</v>
      </c>
      <c r="H278" s="2">
        <v>145</v>
      </c>
      <c r="I278" s="2">
        <v>191</v>
      </c>
      <c r="J278" s="2">
        <f>Sales[[#This Row],[Quantity]]*Sales[[#This Row],[Unit Cost]]</f>
        <v>145</v>
      </c>
      <c r="K278" s="2">
        <f>Sales[[#This Row],[Quantity]]*Sales[[#This Row],[Unit Price]]</f>
        <v>191</v>
      </c>
      <c r="L278" s="2">
        <f>Sales[[#This Row],[Revenue]]-Sales[[#This Row],[Cost]]</f>
        <v>46</v>
      </c>
      <c r="M278"/>
    </row>
    <row r="279" spans="1:13" x14ac:dyDescent="0.35">
      <c r="A279" s="1">
        <v>42241</v>
      </c>
      <c r="B279">
        <v>25</v>
      </c>
      <c r="C279" t="s">
        <v>13</v>
      </c>
      <c r="D279" t="s">
        <v>20</v>
      </c>
      <c r="E279" t="s">
        <v>0</v>
      </c>
      <c r="F279" t="s">
        <v>21</v>
      </c>
      <c r="G279">
        <v>3</v>
      </c>
      <c r="H279" s="2">
        <v>48.33</v>
      </c>
      <c r="I279" s="2">
        <v>63.666666666666664</v>
      </c>
      <c r="J279" s="2">
        <f>Sales[[#This Row],[Quantity]]*Sales[[#This Row],[Unit Cost]]</f>
        <v>144.99</v>
      </c>
      <c r="K279" s="2">
        <f>Sales[[#This Row],[Quantity]]*Sales[[#This Row],[Unit Price]]</f>
        <v>191</v>
      </c>
      <c r="L279" s="2">
        <f>Sales[[#This Row],[Revenue]]-Sales[[#This Row],[Cost]]</f>
        <v>46.009999999999991</v>
      </c>
      <c r="M279"/>
    </row>
    <row r="280" spans="1:13" x14ac:dyDescent="0.35">
      <c r="A280" s="1">
        <v>42241</v>
      </c>
      <c r="B280">
        <v>25</v>
      </c>
      <c r="C280" t="s">
        <v>13</v>
      </c>
      <c r="D280" t="s">
        <v>20</v>
      </c>
      <c r="E280" t="s">
        <v>0</v>
      </c>
      <c r="F280" t="s">
        <v>21</v>
      </c>
      <c r="G280">
        <v>1</v>
      </c>
      <c r="H280" s="2">
        <v>144</v>
      </c>
      <c r="I280" s="2">
        <v>196</v>
      </c>
      <c r="J280" s="2">
        <f>Sales[[#This Row],[Quantity]]*Sales[[#This Row],[Unit Cost]]</f>
        <v>144</v>
      </c>
      <c r="K280" s="2">
        <f>Sales[[#This Row],[Quantity]]*Sales[[#This Row],[Unit Price]]</f>
        <v>196</v>
      </c>
      <c r="L280" s="2">
        <f>Sales[[#This Row],[Revenue]]-Sales[[#This Row],[Cost]]</f>
        <v>52</v>
      </c>
      <c r="M280"/>
    </row>
    <row r="281" spans="1:13" x14ac:dyDescent="0.35">
      <c r="A281" s="1">
        <v>42298</v>
      </c>
      <c r="B281">
        <v>19</v>
      </c>
      <c r="C281" t="s">
        <v>13</v>
      </c>
      <c r="D281" t="s">
        <v>17</v>
      </c>
      <c r="E281" t="s">
        <v>0</v>
      </c>
      <c r="F281" t="s">
        <v>18</v>
      </c>
      <c r="G281">
        <v>1</v>
      </c>
      <c r="H281" s="2">
        <v>840</v>
      </c>
      <c r="I281" s="2">
        <v>1156</v>
      </c>
      <c r="J281" s="2">
        <f>Sales[[#This Row],[Quantity]]*Sales[[#This Row],[Unit Cost]]</f>
        <v>840</v>
      </c>
      <c r="K281" s="2">
        <f>Sales[[#This Row],[Quantity]]*Sales[[#This Row],[Unit Price]]</f>
        <v>1156</v>
      </c>
      <c r="L281" s="2">
        <f>Sales[[#This Row],[Revenue]]-Sales[[#This Row],[Cost]]</f>
        <v>316</v>
      </c>
      <c r="M281"/>
    </row>
    <row r="282" spans="1:13" x14ac:dyDescent="0.35">
      <c r="A282" s="1">
        <v>42193</v>
      </c>
      <c r="B282">
        <v>50</v>
      </c>
      <c r="C282" t="s">
        <v>13</v>
      </c>
      <c r="D282" t="s">
        <v>17</v>
      </c>
      <c r="E282" t="s">
        <v>0</v>
      </c>
      <c r="F282" t="s">
        <v>18</v>
      </c>
      <c r="G282">
        <v>3</v>
      </c>
      <c r="H282" s="2">
        <v>35</v>
      </c>
      <c r="I282" s="2">
        <v>46</v>
      </c>
      <c r="J282" s="2">
        <f>Sales[[#This Row],[Quantity]]*Sales[[#This Row],[Unit Cost]]</f>
        <v>105</v>
      </c>
      <c r="K282" s="2">
        <f>Sales[[#This Row],[Quantity]]*Sales[[#This Row],[Unit Price]]</f>
        <v>138</v>
      </c>
      <c r="L282" s="2">
        <f>Sales[[#This Row],[Revenue]]-Sales[[#This Row],[Cost]]</f>
        <v>33</v>
      </c>
      <c r="M282"/>
    </row>
    <row r="283" spans="1:13" x14ac:dyDescent="0.35">
      <c r="A283" s="1">
        <v>42299</v>
      </c>
      <c r="B283">
        <v>48</v>
      </c>
      <c r="C283" t="s">
        <v>13</v>
      </c>
      <c r="D283" t="s">
        <v>17</v>
      </c>
      <c r="E283" t="s">
        <v>0</v>
      </c>
      <c r="F283" t="s">
        <v>15</v>
      </c>
      <c r="G283">
        <v>1</v>
      </c>
      <c r="H283" s="2">
        <v>88</v>
      </c>
      <c r="I283" s="2">
        <v>121</v>
      </c>
      <c r="J283" s="2">
        <f>Sales[[#This Row],[Quantity]]*Sales[[#This Row],[Unit Cost]]</f>
        <v>88</v>
      </c>
      <c r="K283" s="2">
        <f>Sales[[#This Row],[Quantity]]*Sales[[#This Row],[Unit Price]]</f>
        <v>121</v>
      </c>
      <c r="L283" s="2">
        <f>Sales[[#This Row],[Revenue]]-Sales[[#This Row],[Cost]]</f>
        <v>33</v>
      </c>
      <c r="M283"/>
    </row>
    <row r="284" spans="1:13" x14ac:dyDescent="0.35">
      <c r="A284" s="1">
        <v>42299</v>
      </c>
      <c r="B284">
        <v>48</v>
      </c>
      <c r="C284" t="s">
        <v>13</v>
      </c>
      <c r="D284" t="s">
        <v>17</v>
      </c>
      <c r="E284" t="s">
        <v>0</v>
      </c>
      <c r="F284" t="s">
        <v>15</v>
      </c>
      <c r="G284">
        <v>2</v>
      </c>
      <c r="H284" s="2">
        <v>150.5</v>
      </c>
      <c r="I284" s="2">
        <v>210</v>
      </c>
      <c r="J284" s="2">
        <f>Sales[[#This Row],[Quantity]]*Sales[[#This Row],[Unit Cost]]</f>
        <v>301</v>
      </c>
      <c r="K284" s="2">
        <f>Sales[[#This Row],[Quantity]]*Sales[[#This Row],[Unit Price]]</f>
        <v>420</v>
      </c>
      <c r="L284" s="2">
        <f>Sales[[#This Row],[Revenue]]-Sales[[#This Row],[Cost]]</f>
        <v>119</v>
      </c>
      <c r="M284"/>
    </row>
    <row r="285" spans="1:13" x14ac:dyDescent="0.35">
      <c r="A285" s="1">
        <v>42347</v>
      </c>
      <c r="B285">
        <v>53</v>
      </c>
      <c r="C285" t="s">
        <v>13</v>
      </c>
      <c r="D285" t="s">
        <v>16</v>
      </c>
      <c r="E285" t="s">
        <v>0</v>
      </c>
      <c r="F285" t="s">
        <v>15</v>
      </c>
      <c r="G285">
        <v>2</v>
      </c>
      <c r="H285" s="2">
        <v>28.5</v>
      </c>
      <c r="I285" s="2">
        <v>38.5</v>
      </c>
      <c r="J285" s="2">
        <f>Sales[[#This Row],[Quantity]]*Sales[[#This Row],[Unit Cost]]</f>
        <v>57</v>
      </c>
      <c r="K285" s="2">
        <f>Sales[[#This Row],[Quantity]]*Sales[[#This Row],[Unit Price]]</f>
        <v>77</v>
      </c>
      <c r="L285" s="2">
        <f>Sales[[#This Row],[Revenue]]-Sales[[#This Row],[Cost]]</f>
        <v>20</v>
      </c>
      <c r="M285"/>
    </row>
    <row r="286" spans="1:13" x14ac:dyDescent="0.35">
      <c r="A286" s="1">
        <v>42347</v>
      </c>
      <c r="B286">
        <v>53</v>
      </c>
      <c r="C286" t="s">
        <v>13</v>
      </c>
      <c r="D286" t="s">
        <v>16</v>
      </c>
      <c r="E286" t="s">
        <v>0</v>
      </c>
      <c r="F286" t="s">
        <v>15</v>
      </c>
      <c r="G286">
        <v>2</v>
      </c>
      <c r="H286" s="2">
        <v>215</v>
      </c>
      <c r="I286" s="2">
        <v>277</v>
      </c>
      <c r="J286" s="2">
        <f>Sales[[#This Row],[Quantity]]*Sales[[#This Row],[Unit Cost]]</f>
        <v>430</v>
      </c>
      <c r="K286" s="2">
        <f>Sales[[#This Row],[Quantity]]*Sales[[#This Row],[Unit Price]]</f>
        <v>554</v>
      </c>
      <c r="L286" s="2">
        <f>Sales[[#This Row],[Revenue]]-Sales[[#This Row],[Cost]]</f>
        <v>124</v>
      </c>
      <c r="M286"/>
    </row>
    <row r="287" spans="1:13" x14ac:dyDescent="0.35">
      <c r="A287" s="1">
        <v>42364</v>
      </c>
      <c r="B287">
        <v>41</v>
      </c>
      <c r="C287" t="s">
        <v>13</v>
      </c>
      <c r="D287" t="s">
        <v>19</v>
      </c>
      <c r="E287" t="s">
        <v>0</v>
      </c>
      <c r="F287" t="s">
        <v>15</v>
      </c>
      <c r="G287">
        <v>1</v>
      </c>
      <c r="H287" s="2">
        <v>44</v>
      </c>
      <c r="I287" s="2">
        <v>59</v>
      </c>
      <c r="J287" s="2">
        <f>Sales[[#This Row],[Quantity]]*Sales[[#This Row],[Unit Cost]]</f>
        <v>44</v>
      </c>
      <c r="K287" s="2">
        <f>Sales[[#This Row],[Quantity]]*Sales[[#This Row],[Unit Price]]</f>
        <v>59</v>
      </c>
      <c r="L287" s="2">
        <f>Sales[[#This Row],[Revenue]]-Sales[[#This Row],[Cost]]</f>
        <v>15</v>
      </c>
      <c r="M287"/>
    </row>
    <row r="288" spans="1:13" x14ac:dyDescent="0.35">
      <c r="A288" s="1">
        <v>42364</v>
      </c>
      <c r="B288">
        <v>41</v>
      </c>
      <c r="C288" t="s">
        <v>13</v>
      </c>
      <c r="D288" t="s">
        <v>19</v>
      </c>
      <c r="E288" t="s">
        <v>0</v>
      </c>
      <c r="F288" t="s">
        <v>15</v>
      </c>
      <c r="G288">
        <v>1</v>
      </c>
      <c r="H288" s="2">
        <v>80</v>
      </c>
      <c r="I288" s="2">
        <v>106</v>
      </c>
      <c r="J288" s="2">
        <f>Sales[[#This Row],[Quantity]]*Sales[[#This Row],[Unit Cost]]</f>
        <v>80</v>
      </c>
      <c r="K288" s="2">
        <f>Sales[[#This Row],[Quantity]]*Sales[[#This Row],[Unit Price]]</f>
        <v>106</v>
      </c>
      <c r="L288" s="2">
        <f>Sales[[#This Row],[Revenue]]-Sales[[#This Row],[Cost]]</f>
        <v>26</v>
      </c>
      <c r="M288"/>
    </row>
    <row r="289" spans="1:13" x14ac:dyDescent="0.35">
      <c r="A289" s="1">
        <v>42218</v>
      </c>
      <c r="B289">
        <v>41</v>
      </c>
      <c r="C289" t="s">
        <v>13</v>
      </c>
      <c r="D289" t="s">
        <v>19</v>
      </c>
      <c r="E289" t="s">
        <v>0</v>
      </c>
      <c r="F289" t="s">
        <v>24</v>
      </c>
      <c r="G289">
        <v>2</v>
      </c>
      <c r="H289" s="2">
        <v>79.5</v>
      </c>
      <c r="I289" s="2">
        <v>97</v>
      </c>
      <c r="J289" s="2">
        <f>Sales[[#This Row],[Quantity]]*Sales[[#This Row],[Unit Cost]]</f>
        <v>159</v>
      </c>
      <c r="K289" s="2">
        <f>Sales[[#This Row],[Quantity]]*Sales[[#This Row],[Unit Price]]</f>
        <v>194</v>
      </c>
      <c r="L289" s="2">
        <f>Sales[[#This Row],[Revenue]]-Sales[[#This Row],[Cost]]</f>
        <v>35</v>
      </c>
      <c r="M289"/>
    </row>
    <row r="290" spans="1:13" x14ac:dyDescent="0.35">
      <c r="A290" s="1">
        <v>42218</v>
      </c>
      <c r="B290">
        <v>41</v>
      </c>
      <c r="C290" t="s">
        <v>13</v>
      </c>
      <c r="D290" t="s">
        <v>19</v>
      </c>
      <c r="E290" t="s">
        <v>0</v>
      </c>
      <c r="F290" t="s">
        <v>15</v>
      </c>
      <c r="G290">
        <v>2</v>
      </c>
      <c r="H290" s="2">
        <v>139.5</v>
      </c>
      <c r="I290" s="2">
        <v>183.5</v>
      </c>
      <c r="J290" s="2">
        <f>Sales[[#This Row],[Quantity]]*Sales[[#This Row],[Unit Cost]]</f>
        <v>279</v>
      </c>
      <c r="K290" s="2">
        <f>Sales[[#This Row],[Quantity]]*Sales[[#This Row],[Unit Price]]</f>
        <v>367</v>
      </c>
      <c r="L290" s="2">
        <f>Sales[[#This Row],[Revenue]]-Sales[[#This Row],[Cost]]</f>
        <v>88</v>
      </c>
      <c r="M290"/>
    </row>
    <row r="291" spans="1:13" x14ac:dyDescent="0.35">
      <c r="A291" s="1">
        <v>42218</v>
      </c>
      <c r="B291">
        <v>41</v>
      </c>
      <c r="C291" t="s">
        <v>13</v>
      </c>
      <c r="D291" t="s">
        <v>19</v>
      </c>
      <c r="E291" t="s">
        <v>0</v>
      </c>
      <c r="F291" t="s">
        <v>15</v>
      </c>
      <c r="G291">
        <v>2</v>
      </c>
      <c r="H291" s="2">
        <v>18</v>
      </c>
      <c r="I291" s="2">
        <v>24</v>
      </c>
      <c r="J291" s="2">
        <f>Sales[[#This Row],[Quantity]]*Sales[[#This Row],[Unit Cost]]</f>
        <v>36</v>
      </c>
      <c r="K291" s="2">
        <f>Sales[[#This Row],[Quantity]]*Sales[[#This Row],[Unit Price]]</f>
        <v>48</v>
      </c>
      <c r="L291" s="2">
        <f>Sales[[#This Row],[Revenue]]-Sales[[#This Row],[Cost]]</f>
        <v>12</v>
      </c>
      <c r="M291"/>
    </row>
    <row r="292" spans="1:13" x14ac:dyDescent="0.35">
      <c r="A292" s="1">
        <v>42342</v>
      </c>
      <c r="B292">
        <v>40</v>
      </c>
      <c r="C292" t="s">
        <v>13</v>
      </c>
      <c r="D292" t="s">
        <v>16</v>
      </c>
      <c r="E292" t="s">
        <v>0</v>
      </c>
      <c r="F292" t="s">
        <v>21</v>
      </c>
      <c r="G292">
        <v>3</v>
      </c>
      <c r="H292" s="2">
        <v>31.67</v>
      </c>
      <c r="I292" s="2">
        <v>42.666666666666664</v>
      </c>
      <c r="J292" s="2">
        <f>Sales[[#This Row],[Quantity]]*Sales[[#This Row],[Unit Cost]]</f>
        <v>95.01</v>
      </c>
      <c r="K292" s="2">
        <f>Sales[[#This Row],[Quantity]]*Sales[[#This Row],[Unit Price]]</f>
        <v>128</v>
      </c>
      <c r="L292" s="2">
        <f>Sales[[#This Row],[Revenue]]-Sales[[#This Row],[Cost]]</f>
        <v>32.989999999999995</v>
      </c>
      <c r="M292"/>
    </row>
    <row r="293" spans="1:13" x14ac:dyDescent="0.35">
      <c r="A293" s="1">
        <v>42347</v>
      </c>
      <c r="B293">
        <v>25</v>
      </c>
      <c r="C293" t="s">
        <v>13</v>
      </c>
      <c r="D293" t="s">
        <v>14</v>
      </c>
      <c r="E293" t="s">
        <v>0</v>
      </c>
      <c r="F293" t="s">
        <v>21</v>
      </c>
      <c r="G293">
        <v>1</v>
      </c>
      <c r="H293" s="2">
        <v>85</v>
      </c>
      <c r="I293" s="2">
        <v>108</v>
      </c>
      <c r="J293" s="2">
        <f>Sales[[#This Row],[Quantity]]*Sales[[#This Row],[Unit Cost]]</f>
        <v>85</v>
      </c>
      <c r="K293" s="2">
        <f>Sales[[#This Row],[Quantity]]*Sales[[#This Row],[Unit Price]]</f>
        <v>108</v>
      </c>
      <c r="L293" s="2">
        <f>Sales[[#This Row],[Revenue]]-Sales[[#This Row],[Cost]]</f>
        <v>23</v>
      </c>
      <c r="M293"/>
    </row>
    <row r="294" spans="1:13" x14ac:dyDescent="0.35">
      <c r="A294" s="1">
        <v>42347</v>
      </c>
      <c r="B294">
        <v>25</v>
      </c>
      <c r="C294" t="s">
        <v>13</v>
      </c>
      <c r="D294" t="s">
        <v>14</v>
      </c>
      <c r="E294" t="s">
        <v>0</v>
      </c>
      <c r="F294" t="s">
        <v>21</v>
      </c>
      <c r="G294">
        <v>1</v>
      </c>
      <c r="H294" s="2">
        <v>63</v>
      </c>
      <c r="I294" s="2">
        <v>88</v>
      </c>
      <c r="J294" s="2">
        <f>Sales[[#This Row],[Quantity]]*Sales[[#This Row],[Unit Cost]]</f>
        <v>63</v>
      </c>
      <c r="K294" s="2">
        <f>Sales[[#This Row],[Quantity]]*Sales[[#This Row],[Unit Price]]</f>
        <v>88</v>
      </c>
      <c r="L294" s="2">
        <f>Sales[[#This Row],[Revenue]]-Sales[[#This Row],[Cost]]</f>
        <v>25</v>
      </c>
      <c r="M294"/>
    </row>
    <row r="295" spans="1:13" x14ac:dyDescent="0.35">
      <c r="A295" s="1">
        <v>42317</v>
      </c>
      <c r="B295">
        <v>19</v>
      </c>
      <c r="C295" t="s">
        <v>13</v>
      </c>
      <c r="D295" t="s">
        <v>19</v>
      </c>
      <c r="E295" t="s">
        <v>0</v>
      </c>
      <c r="F295" t="s">
        <v>15</v>
      </c>
      <c r="G295">
        <v>2</v>
      </c>
      <c r="H295" s="2">
        <v>4</v>
      </c>
      <c r="I295" s="2">
        <v>5</v>
      </c>
      <c r="J295" s="2">
        <f>Sales[[#This Row],[Quantity]]*Sales[[#This Row],[Unit Cost]]</f>
        <v>8</v>
      </c>
      <c r="K295" s="2">
        <f>Sales[[#This Row],[Quantity]]*Sales[[#This Row],[Unit Price]]</f>
        <v>10</v>
      </c>
      <c r="L295" s="2">
        <f>Sales[[#This Row],[Revenue]]-Sales[[#This Row],[Cost]]</f>
        <v>2</v>
      </c>
      <c r="M295"/>
    </row>
    <row r="296" spans="1:13" x14ac:dyDescent="0.35">
      <c r="A296" s="1">
        <v>42217</v>
      </c>
      <c r="B296">
        <v>19</v>
      </c>
      <c r="C296" t="s">
        <v>13</v>
      </c>
      <c r="D296" t="s">
        <v>19</v>
      </c>
      <c r="E296" t="s">
        <v>0</v>
      </c>
      <c r="F296" t="s">
        <v>15</v>
      </c>
      <c r="G296">
        <v>3</v>
      </c>
      <c r="H296" s="2">
        <v>26.67</v>
      </c>
      <c r="I296" s="2">
        <v>36.333333333333336</v>
      </c>
      <c r="J296" s="2">
        <f>Sales[[#This Row],[Quantity]]*Sales[[#This Row],[Unit Cost]]</f>
        <v>80.010000000000005</v>
      </c>
      <c r="K296" s="2">
        <f>Sales[[#This Row],[Quantity]]*Sales[[#This Row],[Unit Price]]</f>
        <v>109</v>
      </c>
      <c r="L296" s="2">
        <f>Sales[[#This Row],[Revenue]]-Sales[[#This Row],[Cost]]</f>
        <v>28.989999999999995</v>
      </c>
      <c r="M296"/>
    </row>
    <row r="297" spans="1:13" x14ac:dyDescent="0.35">
      <c r="A297" s="1">
        <v>42336</v>
      </c>
      <c r="B297">
        <v>17</v>
      </c>
      <c r="C297" t="s">
        <v>13</v>
      </c>
      <c r="D297" t="s">
        <v>16</v>
      </c>
      <c r="E297" t="s">
        <v>0</v>
      </c>
      <c r="F297" t="s">
        <v>15</v>
      </c>
      <c r="G297">
        <v>1</v>
      </c>
      <c r="H297" s="2">
        <v>20</v>
      </c>
      <c r="I297" s="2">
        <v>27</v>
      </c>
      <c r="J297" s="2">
        <f>Sales[[#This Row],[Quantity]]*Sales[[#This Row],[Unit Cost]]</f>
        <v>20</v>
      </c>
      <c r="K297" s="2">
        <f>Sales[[#This Row],[Quantity]]*Sales[[#This Row],[Unit Price]]</f>
        <v>27</v>
      </c>
      <c r="L297" s="2">
        <f>Sales[[#This Row],[Revenue]]-Sales[[#This Row],[Cost]]</f>
        <v>7</v>
      </c>
      <c r="M297"/>
    </row>
    <row r="298" spans="1:13" x14ac:dyDescent="0.35">
      <c r="A298" s="1">
        <v>42291</v>
      </c>
      <c r="B298">
        <v>50</v>
      </c>
      <c r="C298" t="s">
        <v>13</v>
      </c>
      <c r="D298" t="s">
        <v>14</v>
      </c>
      <c r="E298" t="s">
        <v>0</v>
      </c>
      <c r="F298" t="s">
        <v>15</v>
      </c>
      <c r="G298">
        <v>1</v>
      </c>
      <c r="H298" s="2">
        <v>2</v>
      </c>
      <c r="I298" s="2">
        <v>3</v>
      </c>
      <c r="J298" s="2">
        <f>Sales[[#This Row],[Quantity]]*Sales[[#This Row],[Unit Cost]]</f>
        <v>2</v>
      </c>
      <c r="K298" s="2">
        <f>Sales[[#This Row],[Quantity]]*Sales[[#This Row],[Unit Price]]</f>
        <v>3</v>
      </c>
      <c r="L298" s="2">
        <f>Sales[[#This Row],[Revenue]]-Sales[[#This Row],[Cost]]</f>
        <v>1</v>
      </c>
      <c r="M298"/>
    </row>
    <row r="299" spans="1:13" x14ac:dyDescent="0.35">
      <c r="A299" s="1">
        <v>42291</v>
      </c>
      <c r="B299">
        <v>50</v>
      </c>
      <c r="C299" t="s">
        <v>13</v>
      </c>
      <c r="D299" t="s">
        <v>14</v>
      </c>
      <c r="E299" t="s">
        <v>0</v>
      </c>
      <c r="F299" t="s">
        <v>15</v>
      </c>
      <c r="G299">
        <v>3</v>
      </c>
      <c r="H299" s="2">
        <v>38.67</v>
      </c>
      <c r="I299" s="2">
        <v>48</v>
      </c>
      <c r="J299" s="2">
        <f>Sales[[#This Row],[Quantity]]*Sales[[#This Row],[Unit Cost]]</f>
        <v>116.01</v>
      </c>
      <c r="K299" s="2">
        <f>Sales[[#This Row],[Quantity]]*Sales[[#This Row],[Unit Price]]</f>
        <v>144</v>
      </c>
      <c r="L299" s="2">
        <f>Sales[[#This Row],[Revenue]]-Sales[[#This Row],[Cost]]</f>
        <v>27.989999999999995</v>
      </c>
      <c r="M299"/>
    </row>
    <row r="300" spans="1:13" x14ac:dyDescent="0.35">
      <c r="A300" s="1">
        <v>42291</v>
      </c>
      <c r="B300">
        <v>50</v>
      </c>
      <c r="C300" t="s">
        <v>13</v>
      </c>
      <c r="D300" t="s">
        <v>14</v>
      </c>
      <c r="E300" t="s">
        <v>0</v>
      </c>
      <c r="F300" t="s">
        <v>15</v>
      </c>
      <c r="G300">
        <v>1</v>
      </c>
      <c r="H300" s="2">
        <v>110</v>
      </c>
      <c r="I300" s="2">
        <v>141</v>
      </c>
      <c r="J300" s="2">
        <f>Sales[[#This Row],[Quantity]]*Sales[[#This Row],[Unit Cost]]</f>
        <v>110</v>
      </c>
      <c r="K300" s="2">
        <f>Sales[[#This Row],[Quantity]]*Sales[[#This Row],[Unit Price]]</f>
        <v>141</v>
      </c>
      <c r="L300" s="2">
        <f>Sales[[#This Row],[Revenue]]-Sales[[#This Row],[Cost]]</f>
        <v>31</v>
      </c>
      <c r="M300"/>
    </row>
    <row r="301" spans="1:13" x14ac:dyDescent="0.35">
      <c r="A301" s="1">
        <v>42295</v>
      </c>
      <c r="B301">
        <v>47</v>
      </c>
      <c r="C301" t="s">
        <v>13</v>
      </c>
      <c r="D301" t="s">
        <v>14</v>
      </c>
      <c r="E301" t="s">
        <v>0</v>
      </c>
      <c r="F301" t="s">
        <v>15</v>
      </c>
      <c r="G301">
        <v>2</v>
      </c>
      <c r="H301" s="2">
        <v>16</v>
      </c>
      <c r="I301" s="2">
        <v>21.5</v>
      </c>
      <c r="J301" s="2">
        <f>Sales[[#This Row],[Quantity]]*Sales[[#This Row],[Unit Cost]]</f>
        <v>32</v>
      </c>
      <c r="K301" s="2">
        <f>Sales[[#This Row],[Quantity]]*Sales[[#This Row],[Unit Price]]</f>
        <v>43</v>
      </c>
      <c r="L301" s="2">
        <f>Sales[[#This Row],[Revenue]]-Sales[[#This Row],[Cost]]</f>
        <v>11</v>
      </c>
      <c r="M301"/>
    </row>
    <row r="302" spans="1:13" x14ac:dyDescent="0.35">
      <c r="A302" s="1">
        <v>42228</v>
      </c>
      <c r="B302">
        <v>45</v>
      </c>
      <c r="C302" t="s">
        <v>13</v>
      </c>
      <c r="D302" t="s">
        <v>19</v>
      </c>
      <c r="E302" t="s">
        <v>0</v>
      </c>
      <c r="F302" t="s">
        <v>21</v>
      </c>
      <c r="G302">
        <v>2</v>
      </c>
      <c r="H302" s="2">
        <v>60</v>
      </c>
      <c r="I302" s="2">
        <v>81</v>
      </c>
      <c r="J302" s="2">
        <f>Sales[[#This Row],[Quantity]]*Sales[[#This Row],[Unit Cost]]</f>
        <v>120</v>
      </c>
      <c r="K302" s="2">
        <f>Sales[[#This Row],[Quantity]]*Sales[[#This Row],[Unit Price]]</f>
        <v>162</v>
      </c>
      <c r="L302" s="2">
        <f>Sales[[#This Row],[Revenue]]-Sales[[#This Row],[Cost]]</f>
        <v>42</v>
      </c>
      <c r="M302"/>
    </row>
    <row r="303" spans="1:13" x14ac:dyDescent="0.35">
      <c r="A303" s="1">
        <v>42242</v>
      </c>
      <c r="B303">
        <v>43</v>
      </c>
      <c r="C303" t="s">
        <v>13</v>
      </c>
      <c r="D303" t="s">
        <v>17</v>
      </c>
      <c r="E303" t="s">
        <v>0</v>
      </c>
      <c r="F303" t="s">
        <v>15</v>
      </c>
      <c r="G303">
        <v>2</v>
      </c>
      <c r="H303" s="2">
        <v>245</v>
      </c>
      <c r="I303" s="2">
        <v>301</v>
      </c>
      <c r="J303" s="2">
        <f>Sales[[#This Row],[Quantity]]*Sales[[#This Row],[Unit Cost]]</f>
        <v>490</v>
      </c>
      <c r="K303" s="2">
        <f>Sales[[#This Row],[Quantity]]*Sales[[#This Row],[Unit Price]]</f>
        <v>602</v>
      </c>
      <c r="L303" s="2">
        <f>Sales[[#This Row],[Revenue]]-Sales[[#This Row],[Cost]]</f>
        <v>112</v>
      </c>
      <c r="M303"/>
    </row>
    <row r="304" spans="1:13" x14ac:dyDescent="0.35">
      <c r="A304" s="1">
        <v>42227</v>
      </c>
      <c r="B304">
        <v>43</v>
      </c>
      <c r="C304" t="s">
        <v>13</v>
      </c>
      <c r="D304" t="s">
        <v>17</v>
      </c>
      <c r="E304" t="s">
        <v>0</v>
      </c>
      <c r="F304" t="s">
        <v>15</v>
      </c>
      <c r="G304">
        <v>2</v>
      </c>
      <c r="H304" s="2">
        <v>4</v>
      </c>
      <c r="I304" s="2">
        <v>5</v>
      </c>
      <c r="J304" s="2">
        <f>Sales[[#This Row],[Quantity]]*Sales[[#This Row],[Unit Cost]]</f>
        <v>8</v>
      </c>
      <c r="K304" s="2">
        <f>Sales[[#This Row],[Quantity]]*Sales[[#This Row],[Unit Price]]</f>
        <v>10</v>
      </c>
      <c r="L304" s="2">
        <f>Sales[[#This Row],[Revenue]]-Sales[[#This Row],[Cost]]</f>
        <v>2</v>
      </c>
      <c r="M304"/>
    </row>
    <row r="305" spans="1:13" x14ac:dyDescent="0.35">
      <c r="A305" s="1">
        <v>42364</v>
      </c>
      <c r="B305">
        <v>53</v>
      </c>
      <c r="C305" t="s">
        <v>13</v>
      </c>
      <c r="D305" t="s">
        <v>14</v>
      </c>
      <c r="E305" t="s">
        <v>0</v>
      </c>
      <c r="F305" t="s">
        <v>18</v>
      </c>
      <c r="G305">
        <v>2</v>
      </c>
      <c r="H305" s="2">
        <v>192.5</v>
      </c>
      <c r="I305" s="2">
        <v>259.5</v>
      </c>
      <c r="J305" s="2">
        <f>Sales[[#This Row],[Quantity]]*Sales[[#This Row],[Unit Cost]]</f>
        <v>385</v>
      </c>
      <c r="K305" s="2">
        <f>Sales[[#This Row],[Quantity]]*Sales[[#This Row],[Unit Price]]</f>
        <v>519</v>
      </c>
      <c r="L305" s="2">
        <f>Sales[[#This Row],[Revenue]]-Sales[[#This Row],[Cost]]</f>
        <v>134</v>
      </c>
      <c r="M305"/>
    </row>
    <row r="306" spans="1:13" x14ac:dyDescent="0.35">
      <c r="A306" s="1">
        <v>42328</v>
      </c>
      <c r="B306">
        <v>53</v>
      </c>
      <c r="C306" t="s">
        <v>13</v>
      </c>
      <c r="D306" t="s">
        <v>14</v>
      </c>
      <c r="E306" t="s">
        <v>0</v>
      </c>
      <c r="F306" t="s">
        <v>18</v>
      </c>
      <c r="G306">
        <v>2</v>
      </c>
      <c r="H306" s="2">
        <v>437.5</v>
      </c>
      <c r="I306" s="2">
        <v>583.5</v>
      </c>
      <c r="J306" s="2">
        <f>Sales[[#This Row],[Quantity]]*Sales[[#This Row],[Unit Cost]]</f>
        <v>875</v>
      </c>
      <c r="K306" s="2">
        <f>Sales[[#This Row],[Quantity]]*Sales[[#This Row],[Unit Price]]</f>
        <v>1167</v>
      </c>
      <c r="L306" s="2">
        <f>Sales[[#This Row],[Revenue]]-Sales[[#This Row],[Cost]]</f>
        <v>292</v>
      </c>
      <c r="M306"/>
    </row>
    <row r="307" spans="1:13" x14ac:dyDescent="0.35">
      <c r="A307" s="1">
        <v>42256</v>
      </c>
      <c r="B307">
        <v>42</v>
      </c>
      <c r="C307" t="s">
        <v>13</v>
      </c>
      <c r="D307" t="s">
        <v>19</v>
      </c>
      <c r="E307" t="s">
        <v>0</v>
      </c>
      <c r="F307" t="s">
        <v>15</v>
      </c>
      <c r="G307">
        <v>1</v>
      </c>
      <c r="H307" s="2">
        <v>30</v>
      </c>
      <c r="I307" s="2">
        <v>39</v>
      </c>
      <c r="J307" s="2">
        <f>Sales[[#This Row],[Quantity]]*Sales[[#This Row],[Unit Cost]]</f>
        <v>30</v>
      </c>
      <c r="K307" s="2">
        <f>Sales[[#This Row],[Quantity]]*Sales[[#This Row],[Unit Price]]</f>
        <v>39</v>
      </c>
      <c r="L307" s="2">
        <f>Sales[[#This Row],[Revenue]]-Sales[[#This Row],[Cost]]</f>
        <v>9</v>
      </c>
      <c r="M307"/>
    </row>
    <row r="308" spans="1:13" x14ac:dyDescent="0.35">
      <c r="A308" s="1">
        <v>42256</v>
      </c>
      <c r="B308">
        <v>42</v>
      </c>
      <c r="C308" t="s">
        <v>13</v>
      </c>
      <c r="D308" t="s">
        <v>19</v>
      </c>
      <c r="E308" t="s">
        <v>0</v>
      </c>
      <c r="F308" t="s">
        <v>15</v>
      </c>
      <c r="G308">
        <v>1</v>
      </c>
      <c r="H308" s="2">
        <v>28</v>
      </c>
      <c r="I308" s="2">
        <v>35</v>
      </c>
      <c r="J308" s="2">
        <f>Sales[[#This Row],[Quantity]]*Sales[[#This Row],[Unit Cost]]</f>
        <v>28</v>
      </c>
      <c r="K308" s="2">
        <f>Sales[[#This Row],[Quantity]]*Sales[[#This Row],[Unit Price]]</f>
        <v>35</v>
      </c>
      <c r="L308" s="2">
        <f>Sales[[#This Row],[Revenue]]-Sales[[#This Row],[Cost]]</f>
        <v>7</v>
      </c>
      <c r="M308"/>
    </row>
    <row r="309" spans="1:13" x14ac:dyDescent="0.35">
      <c r="A309" s="1">
        <v>42326</v>
      </c>
      <c r="B309">
        <v>39</v>
      </c>
      <c r="C309" t="s">
        <v>13</v>
      </c>
      <c r="D309" t="s">
        <v>17</v>
      </c>
      <c r="E309" t="s">
        <v>0</v>
      </c>
      <c r="F309" t="s">
        <v>18</v>
      </c>
      <c r="G309">
        <v>2</v>
      </c>
      <c r="H309" s="2">
        <v>87.5</v>
      </c>
      <c r="I309" s="2">
        <v>120.5</v>
      </c>
      <c r="J309" s="2">
        <f>Sales[[#This Row],[Quantity]]*Sales[[#This Row],[Unit Cost]]</f>
        <v>175</v>
      </c>
      <c r="K309" s="2">
        <f>Sales[[#This Row],[Quantity]]*Sales[[#This Row],[Unit Price]]</f>
        <v>241</v>
      </c>
      <c r="L309" s="2">
        <f>Sales[[#This Row],[Revenue]]-Sales[[#This Row],[Cost]]</f>
        <v>66</v>
      </c>
      <c r="M309"/>
    </row>
    <row r="310" spans="1:13" x14ac:dyDescent="0.35">
      <c r="A310" s="1">
        <v>42326</v>
      </c>
      <c r="B310">
        <v>39</v>
      </c>
      <c r="C310" t="s">
        <v>13</v>
      </c>
      <c r="D310" t="s">
        <v>17</v>
      </c>
      <c r="E310" t="s">
        <v>0</v>
      </c>
      <c r="F310" t="s">
        <v>15</v>
      </c>
      <c r="G310">
        <v>3</v>
      </c>
      <c r="H310" s="2">
        <v>40</v>
      </c>
      <c r="I310" s="2">
        <v>56.333333333333336</v>
      </c>
      <c r="J310" s="2">
        <f>Sales[[#This Row],[Quantity]]*Sales[[#This Row],[Unit Cost]]</f>
        <v>120</v>
      </c>
      <c r="K310" s="2">
        <f>Sales[[#This Row],[Quantity]]*Sales[[#This Row],[Unit Price]]</f>
        <v>169</v>
      </c>
      <c r="L310" s="2">
        <f>Sales[[#This Row],[Revenue]]-Sales[[#This Row],[Cost]]</f>
        <v>49</v>
      </c>
      <c r="M310"/>
    </row>
    <row r="311" spans="1:13" x14ac:dyDescent="0.35">
      <c r="A311" s="1">
        <v>42298</v>
      </c>
      <c r="B311">
        <v>39</v>
      </c>
      <c r="C311" t="s">
        <v>13</v>
      </c>
      <c r="D311" t="s">
        <v>17</v>
      </c>
      <c r="E311" t="s">
        <v>0</v>
      </c>
      <c r="F311" t="s">
        <v>15</v>
      </c>
      <c r="G311">
        <v>2</v>
      </c>
      <c r="H311" s="2">
        <v>145</v>
      </c>
      <c r="I311" s="2">
        <v>180</v>
      </c>
      <c r="J311" s="2">
        <f>Sales[[#This Row],[Quantity]]*Sales[[#This Row],[Unit Cost]]</f>
        <v>290</v>
      </c>
      <c r="K311" s="2">
        <f>Sales[[#This Row],[Quantity]]*Sales[[#This Row],[Unit Price]]</f>
        <v>360</v>
      </c>
      <c r="L311" s="2">
        <f>Sales[[#This Row],[Revenue]]-Sales[[#This Row],[Cost]]</f>
        <v>70</v>
      </c>
      <c r="M311"/>
    </row>
    <row r="312" spans="1:13" x14ac:dyDescent="0.35">
      <c r="A312" s="1">
        <v>42298</v>
      </c>
      <c r="B312">
        <v>39</v>
      </c>
      <c r="C312" t="s">
        <v>13</v>
      </c>
      <c r="D312" t="s">
        <v>17</v>
      </c>
      <c r="E312" t="s">
        <v>0</v>
      </c>
      <c r="F312" t="s">
        <v>15</v>
      </c>
      <c r="G312">
        <v>3</v>
      </c>
      <c r="H312" s="2">
        <v>3.33</v>
      </c>
      <c r="I312" s="2">
        <v>4.666666666666667</v>
      </c>
      <c r="J312" s="2">
        <f>Sales[[#This Row],[Quantity]]*Sales[[#This Row],[Unit Cost]]</f>
        <v>9.99</v>
      </c>
      <c r="K312" s="2">
        <f>Sales[[#This Row],[Quantity]]*Sales[[#This Row],[Unit Price]]</f>
        <v>14</v>
      </c>
      <c r="L312" s="2">
        <f>Sales[[#This Row],[Revenue]]-Sales[[#This Row],[Cost]]</f>
        <v>4.01</v>
      </c>
      <c r="M312"/>
    </row>
    <row r="313" spans="1:13" x14ac:dyDescent="0.35">
      <c r="A313" s="1">
        <v>42338</v>
      </c>
      <c r="B313">
        <v>44</v>
      </c>
      <c r="C313" t="s">
        <v>13</v>
      </c>
      <c r="D313" t="s">
        <v>16</v>
      </c>
      <c r="E313" t="s">
        <v>0</v>
      </c>
      <c r="F313" t="s">
        <v>15</v>
      </c>
      <c r="G313">
        <v>2</v>
      </c>
      <c r="H313" s="2">
        <v>17.5</v>
      </c>
      <c r="I313" s="2">
        <v>21</v>
      </c>
      <c r="J313" s="2">
        <f>Sales[[#This Row],[Quantity]]*Sales[[#This Row],[Unit Cost]]</f>
        <v>35</v>
      </c>
      <c r="K313" s="2">
        <f>Sales[[#This Row],[Quantity]]*Sales[[#This Row],[Unit Price]]</f>
        <v>42</v>
      </c>
      <c r="L313" s="2">
        <f>Sales[[#This Row],[Revenue]]-Sales[[#This Row],[Cost]]</f>
        <v>7</v>
      </c>
      <c r="M313"/>
    </row>
    <row r="314" spans="1:13" x14ac:dyDescent="0.35">
      <c r="A314" s="1">
        <v>42355</v>
      </c>
      <c r="B314">
        <v>28</v>
      </c>
      <c r="C314" t="s">
        <v>13</v>
      </c>
      <c r="D314" t="s">
        <v>17</v>
      </c>
      <c r="E314" t="s">
        <v>0</v>
      </c>
      <c r="F314" t="s">
        <v>15</v>
      </c>
      <c r="G314">
        <v>1</v>
      </c>
      <c r="H314" s="2">
        <v>69</v>
      </c>
      <c r="I314" s="2">
        <v>98</v>
      </c>
      <c r="J314" s="2">
        <f>Sales[[#This Row],[Quantity]]*Sales[[#This Row],[Unit Cost]]</f>
        <v>69</v>
      </c>
      <c r="K314" s="2">
        <f>Sales[[#This Row],[Quantity]]*Sales[[#This Row],[Unit Price]]</f>
        <v>98</v>
      </c>
      <c r="L314" s="2">
        <f>Sales[[#This Row],[Revenue]]-Sales[[#This Row],[Cost]]</f>
        <v>29</v>
      </c>
      <c r="M314"/>
    </row>
    <row r="315" spans="1:13" x14ac:dyDescent="0.35">
      <c r="A315" s="1">
        <v>42355</v>
      </c>
      <c r="B315">
        <v>28</v>
      </c>
      <c r="C315" t="s">
        <v>13</v>
      </c>
      <c r="D315" t="s">
        <v>17</v>
      </c>
      <c r="E315" t="s">
        <v>0</v>
      </c>
      <c r="F315" t="s">
        <v>15</v>
      </c>
      <c r="G315">
        <v>3</v>
      </c>
      <c r="H315" s="2">
        <v>20</v>
      </c>
      <c r="I315" s="2">
        <v>25</v>
      </c>
      <c r="J315" s="2">
        <f>Sales[[#This Row],[Quantity]]*Sales[[#This Row],[Unit Cost]]</f>
        <v>60</v>
      </c>
      <c r="K315" s="2">
        <f>Sales[[#This Row],[Quantity]]*Sales[[#This Row],[Unit Price]]</f>
        <v>75</v>
      </c>
      <c r="L315" s="2">
        <f>Sales[[#This Row],[Revenue]]-Sales[[#This Row],[Cost]]</f>
        <v>15</v>
      </c>
      <c r="M315"/>
    </row>
    <row r="316" spans="1:13" x14ac:dyDescent="0.35">
      <c r="A316" s="1">
        <v>42355</v>
      </c>
      <c r="B316">
        <v>28</v>
      </c>
      <c r="C316" t="s">
        <v>13</v>
      </c>
      <c r="D316" t="s">
        <v>17</v>
      </c>
      <c r="E316" t="s">
        <v>0</v>
      </c>
      <c r="F316" t="s">
        <v>15</v>
      </c>
      <c r="G316">
        <v>1</v>
      </c>
      <c r="H316" s="2">
        <v>841</v>
      </c>
      <c r="I316" s="2">
        <v>1157</v>
      </c>
      <c r="J316" s="2">
        <f>Sales[[#This Row],[Quantity]]*Sales[[#This Row],[Unit Cost]]</f>
        <v>841</v>
      </c>
      <c r="K316" s="2">
        <f>Sales[[#This Row],[Quantity]]*Sales[[#This Row],[Unit Price]]</f>
        <v>1157</v>
      </c>
      <c r="L316" s="2">
        <f>Sales[[#This Row],[Revenue]]-Sales[[#This Row],[Cost]]</f>
        <v>316</v>
      </c>
      <c r="M316"/>
    </row>
    <row r="317" spans="1:13" x14ac:dyDescent="0.35">
      <c r="A317" s="1">
        <v>42273</v>
      </c>
      <c r="B317">
        <v>28</v>
      </c>
      <c r="C317" t="s">
        <v>13</v>
      </c>
      <c r="D317" t="s">
        <v>17</v>
      </c>
      <c r="E317" t="s">
        <v>0</v>
      </c>
      <c r="F317" t="s">
        <v>15</v>
      </c>
      <c r="G317">
        <v>3</v>
      </c>
      <c r="H317" s="2">
        <v>16.670000000000002</v>
      </c>
      <c r="I317" s="2">
        <v>22.666666666666668</v>
      </c>
      <c r="J317" s="2">
        <f>Sales[[#This Row],[Quantity]]*Sales[[#This Row],[Unit Cost]]</f>
        <v>50.010000000000005</v>
      </c>
      <c r="K317" s="2">
        <f>Sales[[#This Row],[Quantity]]*Sales[[#This Row],[Unit Price]]</f>
        <v>68</v>
      </c>
      <c r="L317" s="2">
        <f>Sales[[#This Row],[Revenue]]-Sales[[#This Row],[Cost]]</f>
        <v>17.989999999999995</v>
      </c>
      <c r="M317"/>
    </row>
    <row r="318" spans="1:13" x14ac:dyDescent="0.35">
      <c r="A318" s="1">
        <v>42273</v>
      </c>
      <c r="B318">
        <v>28</v>
      </c>
      <c r="C318" t="s">
        <v>13</v>
      </c>
      <c r="D318" t="s">
        <v>17</v>
      </c>
      <c r="E318" t="s">
        <v>0</v>
      </c>
      <c r="F318" t="s">
        <v>15</v>
      </c>
      <c r="G318">
        <v>1</v>
      </c>
      <c r="H318" s="2">
        <v>76</v>
      </c>
      <c r="I318" s="2">
        <v>102</v>
      </c>
      <c r="J318" s="2">
        <f>Sales[[#This Row],[Quantity]]*Sales[[#This Row],[Unit Cost]]</f>
        <v>76</v>
      </c>
      <c r="K318" s="2">
        <f>Sales[[#This Row],[Quantity]]*Sales[[#This Row],[Unit Price]]</f>
        <v>102</v>
      </c>
      <c r="L318" s="2">
        <f>Sales[[#This Row],[Revenue]]-Sales[[#This Row],[Cost]]</f>
        <v>26</v>
      </c>
      <c r="M318"/>
    </row>
    <row r="319" spans="1:13" x14ac:dyDescent="0.35">
      <c r="A319" s="1">
        <v>42225</v>
      </c>
      <c r="B319">
        <v>35</v>
      </c>
      <c r="C319" t="s">
        <v>13</v>
      </c>
      <c r="D319" t="s">
        <v>19</v>
      </c>
      <c r="E319" t="s">
        <v>0</v>
      </c>
      <c r="F319" t="s">
        <v>15</v>
      </c>
      <c r="G319">
        <v>1</v>
      </c>
      <c r="H319" s="2">
        <v>62</v>
      </c>
      <c r="I319" s="2">
        <v>83</v>
      </c>
      <c r="J319" s="2">
        <f>Sales[[#This Row],[Quantity]]*Sales[[#This Row],[Unit Cost]]</f>
        <v>62</v>
      </c>
      <c r="K319" s="2">
        <f>Sales[[#This Row],[Quantity]]*Sales[[#This Row],[Unit Price]]</f>
        <v>83</v>
      </c>
      <c r="L319" s="2">
        <f>Sales[[#This Row],[Revenue]]-Sales[[#This Row],[Cost]]</f>
        <v>21</v>
      </c>
      <c r="M319"/>
    </row>
    <row r="320" spans="1:13" x14ac:dyDescent="0.35">
      <c r="A320" s="1">
        <v>42225</v>
      </c>
      <c r="B320">
        <v>35</v>
      </c>
      <c r="C320" t="s">
        <v>13</v>
      </c>
      <c r="D320" t="s">
        <v>19</v>
      </c>
      <c r="E320" t="s">
        <v>0</v>
      </c>
      <c r="F320" t="s">
        <v>15</v>
      </c>
      <c r="G320">
        <v>3</v>
      </c>
      <c r="H320" s="2">
        <v>38.33</v>
      </c>
      <c r="I320" s="2">
        <v>50</v>
      </c>
      <c r="J320" s="2">
        <f>Sales[[#This Row],[Quantity]]*Sales[[#This Row],[Unit Cost]]</f>
        <v>114.99</v>
      </c>
      <c r="K320" s="2">
        <f>Sales[[#This Row],[Quantity]]*Sales[[#This Row],[Unit Price]]</f>
        <v>150</v>
      </c>
      <c r="L320" s="2">
        <f>Sales[[#This Row],[Revenue]]-Sales[[#This Row],[Cost]]</f>
        <v>35.010000000000005</v>
      </c>
      <c r="M320"/>
    </row>
    <row r="321" spans="1:13" x14ac:dyDescent="0.35">
      <c r="A321" s="1">
        <v>42339</v>
      </c>
      <c r="B321">
        <v>22</v>
      </c>
      <c r="C321" t="s">
        <v>13</v>
      </c>
      <c r="D321" t="s">
        <v>17</v>
      </c>
      <c r="E321" t="s">
        <v>0</v>
      </c>
      <c r="F321" t="s">
        <v>15</v>
      </c>
      <c r="G321">
        <v>1</v>
      </c>
      <c r="H321" s="2">
        <v>37</v>
      </c>
      <c r="I321" s="2">
        <v>50</v>
      </c>
      <c r="J321" s="2">
        <f>Sales[[#This Row],[Quantity]]*Sales[[#This Row],[Unit Cost]]</f>
        <v>37</v>
      </c>
      <c r="K321" s="2">
        <f>Sales[[#This Row],[Quantity]]*Sales[[#This Row],[Unit Price]]</f>
        <v>50</v>
      </c>
      <c r="L321" s="2">
        <f>Sales[[#This Row],[Revenue]]-Sales[[#This Row],[Cost]]</f>
        <v>13</v>
      </c>
      <c r="M321"/>
    </row>
    <row r="322" spans="1:13" x14ac:dyDescent="0.35">
      <c r="A322" s="1">
        <v>42339</v>
      </c>
      <c r="B322">
        <v>22</v>
      </c>
      <c r="C322" t="s">
        <v>13</v>
      </c>
      <c r="D322" t="s">
        <v>17</v>
      </c>
      <c r="E322" t="s">
        <v>0</v>
      </c>
      <c r="F322" t="s">
        <v>15</v>
      </c>
      <c r="G322">
        <v>2</v>
      </c>
      <c r="H322" s="2">
        <v>30</v>
      </c>
      <c r="I322" s="2">
        <v>40.5</v>
      </c>
      <c r="J322" s="2">
        <f>Sales[[#This Row],[Quantity]]*Sales[[#This Row],[Unit Cost]]</f>
        <v>60</v>
      </c>
      <c r="K322" s="2">
        <f>Sales[[#This Row],[Quantity]]*Sales[[#This Row],[Unit Price]]</f>
        <v>81</v>
      </c>
      <c r="L322" s="2">
        <f>Sales[[#This Row],[Revenue]]-Sales[[#This Row],[Cost]]</f>
        <v>21</v>
      </c>
      <c r="M322"/>
    </row>
    <row r="323" spans="1:13" x14ac:dyDescent="0.35">
      <c r="A323" s="1">
        <v>42325</v>
      </c>
      <c r="B323">
        <v>22</v>
      </c>
      <c r="C323" t="s">
        <v>13</v>
      </c>
      <c r="D323" t="s">
        <v>17</v>
      </c>
      <c r="E323" t="s">
        <v>0</v>
      </c>
      <c r="F323" t="s">
        <v>15</v>
      </c>
      <c r="G323">
        <v>3</v>
      </c>
      <c r="H323" s="2">
        <v>191.67</v>
      </c>
      <c r="I323" s="2">
        <v>252.33333333333334</v>
      </c>
      <c r="J323" s="2">
        <f>Sales[[#This Row],[Quantity]]*Sales[[#This Row],[Unit Cost]]</f>
        <v>575.01</v>
      </c>
      <c r="K323" s="2">
        <f>Sales[[#This Row],[Quantity]]*Sales[[#This Row],[Unit Price]]</f>
        <v>757</v>
      </c>
      <c r="L323" s="2">
        <f>Sales[[#This Row],[Revenue]]-Sales[[#This Row],[Cost]]</f>
        <v>181.99</v>
      </c>
      <c r="M323"/>
    </row>
    <row r="324" spans="1:13" x14ac:dyDescent="0.35">
      <c r="A324" s="1">
        <v>42277</v>
      </c>
      <c r="B324">
        <v>22</v>
      </c>
      <c r="C324" t="s">
        <v>13</v>
      </c>
      <c r="D324" t="s">
        <v>17</v>
      </c>
      <c r="E324" t="s">
        <v>0</v>
      </c>
      <c r="F324" t="s">
        <v>15</v>
      </c>
      <c r="G324">
        <v>1</v>
      </c>
      <c r="H324" s="2">
        <v>494</v>
      </c>
      <c r="I324" s="2">
        <v>655</v>
      </c>
      <c r="J324" s="2">
        <f>Sales[[#This Row],[Quantity]]*Sales[[#This Row],[Unit Cost]]</f>
        <v>494</v>
      </c>
      <c r="K324" s="2">
        <f>Sales[[#This Row],[Quantity]]*Sales[[#This Row],[Unit Price]]</f>
        <v>655</v>
      </c>
      <c r="L324" s="2">
        <f>Sales[[#This Row],[Revenue]]-Sales[[#This Row],[Cost]]</f>
        <v>161</v>
      </c>
      <c r="M324"/>
    </row>
    <row r="325" spans="1:13" x14ac:dyDescent="0.35">
      <c r="A325" s="1">
        <v>42349</v>
      </c>
      <c r="B325">
        <v>24</v>
      </c>
      <c r="C325" t="s">
        <v>13</v>
      </c>
      <c r="D325" t="s">
        <v>16</v>
      </c>
      <c r="E325" t="s">
        <v>0</v>
      </c>
      <c r="F325" t="s">
        <v>18</v>
      </c>
      <c r="G325">
        <v>1</v>
      </c>
      <c r="H325" s="2">
        <v>525</v>
      </c>
      <c r="I325" s="2">
        <v>719</v>
      </c>
      <c r="J325" s="2">
        <f>Sales[[#This Row],[Quantity]]*Sales[[#This Row],[Unit Cost]]</f>
        <v>525</v>
      </c>
      <c r="K325" s="2">
        <f>Sales[[#This Row],[Quantity]]*Sales[[#This Row],[Unit Price]]</f>
        <v>719</v>
      </c>
      <c r="L325" s="2">
        <f>Sales[[#This Row],[Revenue]]-Sales[[#This Row],[Cost]]</f>
        <v>194</v>
      </c>
      <c r="M325"/>
    </row>
    <row r="326" spans="1:13" x14ac:dyDescent="0.35">
      <c r="A326" s="1">
        <v>42349</v>
      </c>
      <c r="B326">
        <v>24</v>
      </c>
      <c r="C326" t="s">
        <v>13</v>
      </c>
      <c r="D326" t="s">
        <v>16</v>
      </c>
      <c r="E326" t="s">
        <v>0</v>
      </c>
      <c r="F326" t="s">
        <v>15</v>
      </c>
      <c r="G326">
        <v>2</v>
      </c>
      <c r="H326" s="2">
        <v>34</v>
      </c>
      <c r="I326" s="2">
        <v>47</v>
      </c>
      <c r="J326" s="2">
        <f>Sales[[#This Row],[Quantity]]*Sales[[#This Row],[Unit Cost]]</f>
        <v>68</v>
      </c>
      <c r="K326" s="2">
        <f>Sales[[#This Row],[Quantity]]*Sales[[#This Row],[Unit Price]]</f>
        <v>94</v>
      </c>
      <c r="L326" s="2">
        <f>Sales[[#This Row],[Revenue]]-Sales[[#This Row],[Cost]]</f>
        <v>26</v>
      </c>
      <c r="M326"/>
    </row>
    <row r="327" spans="1:13" x14ac:dyDescent="0.35">
      <c r="A327" s="1">
        <v>42308</v>
      </c>
      <c r="B327">
        <v>24</v>
      </c>
      <c r="C327" t="s">
        <v>13</v>
      </c>
      <c r="D327" t="s">
        <v>16</v>
      </c>
      <c r="E327" t="s">
        <v>0</v>
      </c>
      <c r="F327" t="s">
        <v>18</v>
      </c>
      <c r="G327">
        <v>2</v>
      </c>
      <c r="H327" s="2">
        <v>17.5</v>
      </c>
      <c r="I327" s="2">
        <v>26</v>
      </c>
      <c r="J327" s="2">
        <f>Sales[[#This Row],[Quantity]]*Sales[[#This Row],[Unit Cost]]</f>
        <v>35</v>
      </c>
      <c r="K327" s="2">
        <f>Sales[[#This Row],[Quantity]]*Sales[[#This Row],[Unit Price]]</f>
        <v>52</v>
      </c>
      <c r="L327" s="2">
        <f>Sales[[#This Row],[Revenue]]-Sales[[#This Row],[Cost]]</f>
        <v>17</v>
      </c>
      <c r="M327"/>
    </row>
    <row r="328" spans="1:13" x14ac:dyDescent="0.35">
      <c r="A328" s="1">
        <v>42287</v>
      </c>
      <c r="B328">
        <v>24</v>
      </c>
      <c r="C328" t="s">
        <v>13</v>
      </c>
      <c r="D328" t="s">
        <v>16</v>
      </c>
      <c r="E328" t="s">
        <v>0</v>
      </c>
      <c r="F328" t="s">
        <v>18</v>
      </c>
      <c r="G328">
        <v>2</v>
      </c>
      <c r="H328" s="2">
        <v>35</v>
      </c>
      <c r="I328" s="2">
        <v>48</v>
      </c>
      <c r="J328" s="2">
        <f>Sales[[#This Row],[Quantity]]*Sales[[#This Row],[Unit Cost]]</f>
        <v>70</v>
      </c>
      <c r="K328" s="2">
        <f>Sales[[#This Row],[Quantity]]*Sales[[#This Row],[Unit Price]]</f>
        <v>96</v>
      </c>
      <c r="L328" s="2">
        <f>Sales[[#This Row],[Revenue]]-Sales[[#This Row],[Cost]]</f>
        <v>26</v>
      </c>
      <c r="M328"/>
    </row>
    <row r="329" spans="1:13" x14ac:dyDescent="0.35">
      <c r="A329" s="1">
        <v>42287</v>
      </c>
      <c r="B329">
        <v>24</v>
      </c>
      <c r="C329" t="s">
        <v>13</v>
      </c>
      <c r="D329" t="s">
        <v>16</v>
      </c>
      <c r="E329" t="s">
        <v>0</v>
      </c>
      <c r="F329" t="s">
        <v>15</v>
      </c>
      <c r="G329">
        <v>2</v>
      </c>
      <c r="H329" s="2">
        <v>237.5</v>
      </c>
      <c r="I329" s="2">
        <v>310</v>
      </c>
      <c r="J329" s="2">
        <f>Sales[[#This Row],[Quantity]]*Sales[[#This Row],[Unit Cost]]</f>
        <v>475</v>
      </c>
      <c r="K329" s="2">
        <f>Sales[[#This Row],[Quantity]]*Sales[[#This Row],[Unit Price]]</f>
        <v>620</v>
      </c>
      <c r="L329" s="2">
        <f>Sales[[#This Row],[Revenue]]-Sales[[#This Row],[Cost]]</f>
        <v>145</v>
      </c>
      <c r="M329"/>
    </row>
    <row r="330" spans="1:13" x14ac:dyDescent="0.35">
      <c r="A330" s="1">
        <v>42287</v>
      </c>
      <c r="B330">
        <v>24</v>
      </c>
      <c r="C330" t="s">
        <v>13</v>
      </c>
      <c r="D330" t="s">
        <v>16</v>
      </c>
      <c r="E330" t="s">
        <v>0</v>
      </c>
      <c r="F330" t="s">
        <v>15</v>
      </c>
      <c r="G330">
        <v>1</v>
      </c>
      <c r="H330" s="2">
        <v>60</v>
      </c>
      <c r="I330" s="2">
        <v>83</v>
      </c>
      <c r="J330" s="2">
        <f>Sales[[#This Row],[Quantity]]*Sales[[#This Row],[Unit Cost]]</f>
        <v>60</v>
      </c>
      <c r="K330" s="2">
        <f>Sales[[#This Row],[Quantity]]*Sales[[#This Row],[Unit Price]]</f>
        <v>83</v>
      </c>
      <c r="L330" s="2">
        <f>Sales[[#This Row],[Revenue]]-Sales[[#This Row],[Cost]]</f>
        <v>23</v>
      </c>
      <c r="M330"/>
    </row>
    <row r="331" spans="1:13" x14ac:dyDescent="0.35">
      <c r="A331" s="1">
        <v>42266</v>
      </c>
      <c r="B331">
        <v>24</v>
      </c>
      <c r="C331" t="s">
        <v>13</v>
      </c>
      <c r="D331" t="s">
        <v>16</v>
      </c>
      <c r="E331" t="s">
        <v>0</v>
      </c>
      <c r="F331" t="s">
        <v>18</v>
      </c>
      <c r="G331">
        <v>1</v>
      </c>
      <c r="H331" s="2">
        <v>840</v>
      </c>
      <c r="I331" s="2">
        <v>1082</v>
      </c>
      <c r="J331" s="2">
        <f>Sales[[#This Row],[Quantity]]*Sales[[#This Row],[Unit Cost]]</f>
        <v>840</v>
      </c>
      <c r="K331" s="2">
        <f>Sales[[#This Row],[Quantity]]*Sales[[#This Row],[Unit Price]]</f>
        <v>1082</v>
      </c>
      <c r="L331" s="2">
        <f>Sales[[#This Row],[Revenue]]-Sales[[#This Row],[Cost]]</f>
        <v>242</v>
      </c>
      <c r="M331"/>
    </row>
    <row r="332" spans="1:13" x14ac:dyDescent="0.35">
      <c r="A332" s="1">
        <v>42266</v>
      </c>
      <c r="B332">
        <v>24</v>
      </c>
      <c r="C332" t="s">
        <v>13</v>
      </c>
      <c r="D332" t="s">
        <v>16</v>
      </c>
      <c r="E332" t="s">
        <v>0</v>
      </c>
      <c r="F332" t="s">
        <v>15</v>
      </c>
      <c r="G332">
        <v>1</v>
      </c>
      <c r="H332" s="2">
        <v>24</v>
      </c>
      <c r="I332" s="2">
        <v>33</v>
      </c>
      <c r="J332" s="2">
        <f>Sales[[#This Row],[Quantity]]*Sales[[#This Row],[Unit Cost]]</f>
        <v>24</v>
      </c>
      <c r="K332" s="2">
        <f>Sales[[#This Row],[Quantity]]*Sales[[#This Row],[Unit Price]]</f>
        <v>33</v>
      </c>
      <c r="L332" s="2">
        <f>Sales[[#This Row],[Revenue]]-Sales[[#This Row],[Cost]]</f>
        <v>9</v>
      </c>
      <c r="M332"/>
    </row>
    <row r="333" spans="1:13" x14ac:dyDescent="0.35">
      <c r="A333" s="1">
        <v>42300</v>
      </c>
      <c r="B333">
        <v>19</v>
      </c>
      <c r="C333" t="s">
        <v>13</v>
      </c>
      <c r="D333" t="s">
        <v>14</v>
      </c>
      <c r="E333" t="s">
        <v>0</v>
      </c>
      <c r="F333" t="s">
        <v>15</v>
      </c>
      <c r="G333">
        <v>2</v>
      </c>
      <c r="H333" s="2">
        <v>19.5</v>
      </c>
      <c r="I333" s="2">
        <v>24</v>
      </c>
      <c r="J333" s="2">
        <f>Sales[[#This Row],[Quantity]]*Sales[[#This Row],[Unit Cost]]</f>
        <v>39</v>
      </c>
      <c r="K333" s="2">
        <f>Sales[[#This Row],[Quantity]]*Sales[[#This Row],[Unit Price]]</f>
        <v>48</v>
      </c>
      <c r="L333" s="2">
        <f>Sales[[#This Row],[Revenue]]-Sales[[#This Row],[Cost]]</f>
        <v>9</v>
      </c>
      <c r="M333"/>
    </row>
    <row r="334" spans="1:13" x14ac:dyDescent="0.35">
      <c r="A334" s="1">
        <v>42300</v>
      </c>
      <c r="B334">
        <v>19</v>
      </c>
      <c r="C334" t="s">
        <v>13</v>
      </c>
      <c r="D334" t="s">
        <v>14</v>
      </c>
      <c r="E334" t="s">
        <v>0</v>
      </c>
      <c r="F334" t="s">
        <v>15</v>
      </c>
      <c r="G334">
        <v>2</v>
      </c>
      <c r="H334" s="2">
        <v>64.5</v>
      </c>
      <c r="I334" s="2">
        <v>90</v>
      </c>
      <c r="J334" s="2">
        <f>Sales[[#This Row],[Quantity]]*Sales[[#This Row],[Unit Cost]]</f>
        <v>129</v>
      </c>
      <c r="K334" s="2">
        <f>Sales[[#This Row],[Quantity]]*Sales[[#This Row],[Unit Price]]</f>
        <v>180</v>
      </c>
      <c r="L334" s="2">
        <f>Sales[[#This Row],[Revenue]]-Sales[[#This Row],[Cost]]</f>
        <v>51</v>
      </c>
      <c r="M334"/>
    </row>
    <row r="335" spans="1:13" x14ac:dyDescent="0.35">
      <c r="A335" s="1">
        <v>42305</v>
      </c>
      <c r="B335">
        <v>20</v>
      </c>
      <c r="C335" t="s">
        <v>13</v>
      </c>
      <c r="D335" t="s">
        <v>17</v>
      </c>
      <c r="E335" t="s">
        <v>0</v>
      </c>
      <c r="F335" t="s">
        <v>15</v>
      </c>
      <c r="G335">
        <v>2</v>
      </c>
      <c r="H335" s="2">
        <v>40</v>
      </c>
      <c r="I335" s="2">
        <v>54</v>
      </c>
      <c r="J335" s="2">
        <f>Sales[[#This Row],[Quantity]]*Sales[[#This Row],[Unit Cost]]</f>
        <v>80</v>
      </c>
      <c r="K335" s="2">
        <f>Sales[[#This Row],[Quantity]]*Sales[[#This Row],[Unit Price]]</f>
        <v>108</v>
      </c>
      <c r="L335" s="2">
        <f>Sales[[#This Row],[Revenue]]-Sales[[#This Row],[Cost]]</f>
        <v>28</v>
      </c>
      <c r="M335"/>
    </row>
    <row r="336" spans="1:13" x14ac:dyDescent="0.35">
      <c r="A336" s="1">
        <v>42225</v>
      </c>
      <c r="B336">
        <v>20</v>
      </c>
      <c r="C336" t="s">
        <v>13</v>
      </c>
      <c r="D336" t="s">
        <v>17</v>
      </c>
      <c r="E336" t="s">
        <v>0</v>
      </c>
      <c r="F336" t="s">
        <v>15</v>
      </c>
      <c r="G336">
        <v>3</v>
      </c>
      <c r="H336" s="2">
        <v>280.33</v>
      </c>
      <c r="I336" s="2">
        <v>393.33333333333331</v>
      </c>
      <c r="J336" s="2">
        <f>Sales[[#This Row],[Quantity]]*Sales[[#This Row],[Unit Cost]]</f>
        <v>840.99</v>
      </c>
      <c r="K336" s="2">
        <f>Sales[[#This Row],[Quantity]]*Sales[[#This Row],[Unit Price]]</f>
        <v>1180</v>
      </c>
      <c r="L336" s="2">
        <f>Sales[[#This Row],[Revenue]]-Sales[[#This Row],[Cost]]</f>
        <v>339.01</v>
      </c>
      <c r="M336"/>
    </row>
    <row r="337" spans="1:13" x14ac:dyDescent="0.35">
      <c r="A337" s="1">
        <v>42205</v>
      </c>
      <c r="B337">
        <v>20</v>
      </c>
      <c r="C337" t="s">
        <v>13</v>
      </c>
      <c r="D337" t="s">
        <v>17</v>
      </c>
      <c r="E337" t="s">
        <v>0</v>
      </c>
      <c r="F337" t="s">
        <v>15</v>
      </c>
      <c r="G337">
        <v>2</v>
      </c>
      <c r="H337" s="2">
        <v>19.5</v>
      </c>
      <c r="I337" s="2">
        <v>25</v>
      </c>
      <c r="J337" s="2">
        <f>Sales[[#This Row],[Quantity]]*Sales[[#This Row],[Unit Cost]]</f>
        <v>39</v>
      </c>
      <c r="K337" s="2">
        <f>Sales[[#This Row],[Quantity]]*Sales[[#This Row],[Unit Price]]</f>
        <v>50</v>
      </c>
      <c r="L337" s="2">
        <f>Sales[[#This Row],[Revenue]]-Sales[[#This Row],[Cost]]</f>
        <v>11</v>
      </c>
      <c r="M337"/>
    </row>
    <row r="338" spans="1:13" x14ac:dyDescent="0.35">
      <c r="A338" s="1">
        <v>42205</v>
      </c>
      <c r="B338">
        <v>20</v>
      </c>
      <c r="C338" t="s">
        <v>13</v>
      </c>
      <c r="D338" t="s">
        <v>17</v>
      </c>
      <c r="E338" t="s">
        <v>0</v>
      </c>
      <c r="F338" t="s">
        <v>15</v>
      </c>
      <c r="G338">
        <v>1</v>
      </c>
      <c r="H338" s="2">
        <v>456</v>
      </c>
      <c r="I338" s="2">
        <v>618</v>
      </c>
      <c r="J338" s="2">
        <f>Sales[[#This Row],[Quantity]]*Sales[[#This Row],[Unit Cost]]</f>
        <v>456</v>
      </c>
      <c r="K338" s="2">
        <f>Sales[[#This Row],[Quantity]]*Sales[[#This Row],[Unit Price]]</f>
        <v>618</v>
      </c>
      <c r="L338" s="2">
        <f>Sales[[#This Row],[Revenue]]-Sales[[#This Row],[Cost]]</f>
        <v>162</v>
      </c>
      <c r="M338"/>
    </row>
    <row r="339" spans="1:13" x14ac:dyDescent="0.35">
      <c r="A339" s="1">
        <v>42304</v>
      </c>
      <c r="B339">
        <v>32</v>
      </c>
      <c r="C339" t="s">
        <v>13</v>
      </c>
      <c r="D339" t="s">
        <v>22</v>
      </c>
      <c r="E339" t="s">
        <v>0</v>
      </c>
      <c r="F339" t="s">
        <v>15</v>
      </c>
      <c r="G339">
        <v>1</v>
      </c>
      <c r="H339" s="2">
        <v>430</v>
      </c>
      <c r="I339" s="2">
        <v>608</v>
      </c>
      <c r="J339" s="2">
        <f>Sales[[#This Row],[Quantity]]*Sales[[#This Row],[Unit Cost]]</f>
        <v>430</v>
      </c>
      <c r="K339" s="2">
        <f>Sales[[#This Row],[Quantity]]*Sales[[#This Row],[Unit Price]]</f>
        <v>608</v>
      </c>
      <c r="L339" s="2">
        <f>Sales[[#This Row],[Revenue]]-Sales[[#This Row],[Cost]]</f>
        <v>178</v>
      </c>
      <c r="M339"/>
    </row>
    <row r="340" spans="1:13" x14ac:dyDescent="0.35">
      <c r="A340" s="1">
        <v>42353</v>
      </c>
      <c r="B340">
        <v>32</v>
      </c>
      <c r="C340" t="s">
        <v>13</v>
      </c>
      <c r="D340" t="s">
        <v>14</v>
      </c>
      <c r="E340" t="s">
        <v>0</v>
      </c>
      <c r="F340" t="s">
        <v>21</v>
      </c>
      <c r="G340">
        <v>2</v>
      </c>
      <c r="H340" s="2">
        <v>27.5</v>
      </c>
      <c r="I340" s="2">
        <v>37</v>
      </c>
      <c r="J340" s="2">
        <f>Sales[[#This Row],[Quantity]]*Sales[[#This Row],[Unit Cost]]</f>
        <v>55</v>
      </c>
      <c r="K340" s="2">
        <f>Sales[[#This Row],[Quantity]]*Sales[[#This Row],[Unit Price]]</f>
        <v>74</v>
      </c>
      <c r="L340" s="2">
        <f>Sales[[#This Row],[Revenue]]-Sales[[#This Row],[Cost]]</f>
        <v>19</v>
      </c>
      <c r="M340"/>
    </row>
    <row r="341" spans="1:13" x14ac:dyDescent="0.35">
      <c r="A341" s="1">
        <v>42353</v>
      </c>
      <c r="B341">
        <v>32</v>
      </c>
      <c r="C341" t="s">
        <v>13</v>
      </c>
      <c r="D341" t="s">
        <v>14</v>
      </c>
      <c r="E341" t="s">
        <v>0</v>
      </c>
      <c r="F341" t="s">
        <v>21</v>
      </c>
      <c r="G341">
        <v>1</v>
      </c>
      <c r="H341" s="2">
        <v>117</v>
      </c>
      <c r="I341" s="2">
        <v>158</v>
      </c>
      <c r="J341" s="2">
        <f>Sales[[#This Row],[Quantity]]*Sales[[#This Row],[Unit Cost]]</f>
        <v>117</v>
      </c>
      <c r="K341" s="2">
        <f>Sales[[#This Row],[Quantity]]*Sales[[#This Row],[Unit Price]]</f>
        <v>158</v>
      </c>
      <c r="L341" s="2">
        <f>Sales[[#This Row],[Revenue]]-Sales[[#This Row],[Cost]]</f>
        <v>41</v>
      </c>
      <c r="M341"/>
    </row>
    <row r="342" spans="1:13" x14ac:dyDescent="0.35">
      <c r="A342" s="1">
        <v>42269</v>
      </c>
      <c r="B342">
        <v>32</v>
      </c>
      <c r="C342" t="s">
        <v>13</v>
      </c>
      <c r="D342" t="s">
        <v>14</v>
      </c>
      <c r="E342" t="s">
        <v>0</v>
      </c>
      <c r="F342" t="s">
        <v>18</v>
      </c>
      <c r="G342">
        <v>2</v>
      </c>
      <c r="H342" s="2">
        <v>332.5</v>
      </c>
      <c r="I342" s="2">
        <v>440</v>
      </c>
      <c r="J342" s="2">
        <f>Sales[[#This Row],[Quantity]]*Sales[[#This Row],[Unit Cost]]</f>
        <v>665</v>
      </c>
      <c r="K342" s="2">
        <f>Sales[[#This Row],[Quantity]]*Sales[[#This Row],[Unit Price]]</f>
        <v>880</v>
      </c>
      <c r="L342" s="2">
        <f>Sales[[#This Row],[Revenue]]-Sales[[#This Row],[Cost]]</f>
        <v>215</v>
      </c>
      <c r="M342"/>
    </row>
    <row r="343" spans="1:13" x14ac:dyDescent="0.35">
      <c r="A343" s="1">
        <v>42269</v>
      </c>
      <c r="B343">
        <v>32</v>
      </c>
      <c r="C343" t="s">
        <v>13</v>
      </c>
      <c r="D343" t="s">
        <v>14</v>
      </c>
      <c r="E343" t="s">
        <v>0</v>
      </c>
      <c r="F343" t="s">
        <v>21</v>
      </c>
      <c r="G343">
        <v>1</v>
      </c>
      <c r="H343" s="2">
        <v>40</v>
      </c>
      <c r="I343" s="2">
        <v>50</v>
      </c>
      <c r="J343" s="2">
        <f>Sales[[#This Row],[Quantity]]*Sales[[#This Row],[Unit Cost]]</f>
        <v>40</v>
      </c>
      <c r="K343" s="2">
        <f>Sales[[#This Row],[Quantity]]*Sales[[#This Row],[Unit Price]]</f>
        <v>50</v>
      </c>
      <c r="L343" s="2">
        <f>Sales[[#This Row],[Revenue]]-Sales[[#This Row],[Cost]]</f>
        <v>10</v>
      </c>
      <c r="M343"/>
    </row>
    <row r="344" spans="1:13" x14ac:dyDescent="0.35">
      <c r="A344" s="1">
        <v>42269</v>
      </c>
      <c r="B344">
        <v>32</v>
      </c>
      <c r="C344" t="s">
        <v>13</v>
      </c>
      <c r="D344" t="s">
        <v>14</v>
      </c>
      <c r="E344" t="s">
        <v>0</v>
      </c>
      <c r="F344" t="s">
        <v>21</v>
      </c>
      <c r="G344">
        <v>3</v>
      </c>
      <c r="H344" s="2">
        <v>78</v>
      </c>
      <c r="I344" s="2">
        <v>96.333333333333329</v>
      </c>
      <c r="J344" s="2">
        <f>Sales[[#This Row],[Quantity]]*Sales[[#This Row],[Unit Cost]]</f>
        <v>234</v>
      </c>
      <c r="K344" s="2">
        <f>Sales[[#This Row],[Quantity]]*Sales[[#This Row],[Unit Price]]</f>
        <v>289</v>
      </c>
      <c r="L344" s="2">
        <f>Sales[[#This Row],[Revenue]]-Sales[[#This Row],[Cost]]</f>
        <v>55</v>
      </c>
      <c r="M344"/>
    </row>
    <row r="345" spans="1:13" x14ac:dyDescent="0.35">
      <c r="A345" s="1">
        <v>42339</v>
      </c>
      <c r="B345">
        <v>31</v>
      </c>
      <c r="C345" t="s">
        <v>13</v>
      </c>
      <c r="D345" t="s">
        <v>17</v>
      </c>
      <c r="E345" t="s">
        <v>0</v>
      </c>
      <c r="F345" t="s">
        <v>15</v>
      </c>
      <c r="G345">
        <v>1</v>
      </c>
      <c r="H345" s="2">
        <v>11</v>
      </c>
      <c r="I345" s="2">
        <v>15</v>
      </c>
      <c r="J345" s="2">
        <f>Sales[[#This Row],[Quantity]]*Sales[[#This Row],[Unit Cost]]</f>
        <v>11</v>
      </c>
      <c r="K345" s="2">
        <f>Sales[[#This Row],[Quantity]]*Sales[[#This Row],[Unit Price]]</f>
        <v>15</v>
      </c>
      <c r="L345" s="2">
        <f>Sales[[#This Row],[Revenue]]-Sales[[#This Row],[Cost]]</f>
        <v>4</v>
      </c>
      <c r="M345"/>
    </row>
    <row r="346" spans="1:13" x14ac:dyDescent="0.35">
      <c r="A346" s="1">
        <v>42339</v>
      </c>
      <c r="B346">
        <v>31</v>
      </c>
      <c r="C346" t="s">
        <v>13</v>
      </c>
      <c r="D346" t="s">
        <v>17</v>
      </c>
      <c r="E346" t="s">
        <v>0</v>
      </c>
      <c r="F346" t="s">
        <v>15</v>
      </c>
      <c r="G346">
        <v>3</v>
      </c>
      <c r="H346" s="2">
        <v>34.67</v>
      </c>
      <c r="I346" s="2">
        <v>42.666666666666664</v>
      </c>
      <c r="J346" s="2">
        <f>Sales[[#This Row],[Quantity]]*Sales[[#This Row],[Unit Cost]]</f>
        <v>104.01</v>
      </c>
      <c r="K346" s="2">
        <f>Sales[[#This Row],[Quantity]]*Sales[[#This Row],[Unit Price]]</f>
        <v>128</v>
      </c>
      <c r="L346" s="2">
        <f>Sales[[#This Row],[Revenue]]-Sales[[#This Row],[Cost]]</f>
        <v>23.989999999999995</v>
      </c>
      <c r="M346"/>
    </row>
    <row r="347" spans="1:13" x14ac:dyDescent="0.35">
      <c r="A347" s="1">
        <v>42240</v>
      </c>
      <c r="B347">
        <v>31</v>
      </c>
      <c r="C347" t="s">
        <v>13</v>
      </c>
      <c r="D347" t="s">
        <v>17</v>
      </c>
      <c r="E347" t="s">
        <v>0</v>
      </c>
      <c r="F347" t="s">
        <v>15</v>
      </c>
      <c r="G347">
        <v>1</v>
      </c>
      <c r="H347" s="2">
        <v>116</v>
      </c>
      <c r="I347" s="2">
        <v>143</v>
      </c>
      <c r="J347" s="2">
        <f>Sales[[#This Row],[Quantity]]*Sales[[#This Row],[Unit Cost]]</f>
        <v>116</v>
      </c>
      <c r="K347" s="2">
        <f>Sales[[#This Row],[Quantity]]*Sales[[#This Row],[Unit Price]]</f>
        <v>143</v>
      </c>
      <c r="L347" s="2">
        <f>Sales[[#This Row],[Revenue]]-Sales[[#This Row],[Cost]]</f>
        <v>27</v>
      </c>
      <c r="M347"/>
    </row>
    <row r="348" spans="1:13" x14ac:dyDescent="0.35">
      <c r="A348" s="1">
        <v>42228</v>
      </c>
      <c r="B348">
        <v>29</v>
      </c>
      <c r="C348" t="s">
        <v>13</v>
      </c>
      <c r="D348" t="s">
        <v>19</v>
      </c>
      <c r="E348" t="s">
        <v>0</v>
      </c>
      <c r="F348" t="s">
        <v>21</v>
      </c>
      <c r="G348">
        <v>3</v>
      </c>
      <c r="H348" s="2">
        <v>6.67</v>
      </c>
      <c r="I348" s="2">
        <v>9</v>
      </c>
      <c r="J348" s="2">
        <f>Sales[[#This Row],[Quantity]]*Sales[[#This Row],[Unit Cost]]</f>
        <v>20.009999999999998</v>
      </c>
      <c r="K348" s="2">
        <f>Sales[[#This Row],[Quantity]]*Sales[[#This Row],[Unit Price]]</f>
        <v>27</v>
      </c>
      <c r="L348" s="2">
        <f>Sales[[#This Row],[Revenue]]-Sales[[#This Row],[Cost]]</f>
        <v>6.990000000000002</v>
      </c>
      <c r="M348"/>
    </row>
    <row r="349" spans="1:13" x14ac:dyDescent="0.35">
      <c r="A349" s="1">
        <v>42228</v>
      </c>
      <c r="B349">
        <v>29</v>
      </c>
      <c r="C349" t="s">
        <v>13</v>
      </c>
      <c r="D349" t="s">
        <v>19</v>
      </c>
      <c r="E349" t="s">
        <v>0</v>
      </c>
      <c r="F349" t="s">
        <v>21</v>
      </c>
      <c r="G349">
        <v>3</v>
      </c>
      <c r="H349" s="2">
        <v>60</v>
      </c>
      <c r="I349" s="2">
        <v>80.333333333333329</v>
      </c>
      <c r="J349" s="2">
        <f>Sales[[#This Row],[Quantity]]*Sales[[#This Row],[Unit Cost]]</f>
        <v>180</v>
      </c>
      <c r="K349" s="2">
        <f>Sales[[#This Row],[Quantity]]*Sales[[#This Row],[Unit Price]]</f>
        <v>241</v>
      </c>
      <c r="L349" s="2">
        <f>Sales[[#This Row],[Revenue]]-Sales[[#This Row],[Cost]]</f>
        <v>61</v>
      </c>
      <c r="M349"/>
    </row>
    <row r="350" spans="1:13" x14ac:dyDescent="0.35">
      <c r="A350" s="1">
        <v>42314</v>
      </c>
      <c r="B350">
        <v>29</v>
      </c>
      <c r="C350" t="s">
        <v>13</v>
      </c>
      <c r="D350" t="s">
        <v>14</v>
      </c>
      <c r="E350" t="s">
        <v>0</v>
      </c>
      <c r="F350" t="s">
        <v>15</v>
      </c>
      <c r="G350">
        <v>2</v>
      </c>
      <c r="H350" s="2">
        <v>17.5</v>
      </c>
      <c r="I350" s="2">
        <v>22.5</v>
      </c>
      <c r="J350" s="2">
        <f>Sales[[#This Row],[Quantity]]*Sales[[#This Row],[Unit Cost]]</f>
        <v>35</v>
      </c>
      <c r="K350" s="2">
        <f>Sales[[#This Row],[Quantity]]*Sales[[#This Row],[Unit Price]]</f>
        <v>45</v>
      </c>
      <c r="L350" s="2">
        <f>Sales[[#This Row],[Revenue]]-Sales[[#This Row],[Cost]]</f>
        <v>10</v>
      </c>
      <c r="M350"/>
    </row>
    <row r="351" spans="1:13" x14ac:dyDescent="0.35">
      <c r="A351" s="1">
        <v>42314</v>
      </c>
      <c r="B351">
        <v>29</v>
      </c>
      <c r="C351" t="s">
        <v>13</v>
      </c>
      <c r="D351" t="s">
        <v>14</v>
      </c>
      <c r="E351" t="s">
        <v>0</v>
      </c>
      <c r="F351" t="s">
        <v>15</v>
      </c>
      <c r="G351">
        <v>3</v>
      </c>
      <c r="H351" s="2">
        <v>180</v>
      </c>
      <c r="I351" s="2">
        <v>246.66666666666666</v>
      </c>
      <c r="J351" s="2">
        <f>Sales[[#This Row],[Quantity]]*Sales[[#This Row],[Unit Cost]]</f>
        <v>540</v>
      </c>
      <c r="K351" s="2">
        <f>Sales[[#This Row],[Quantity]]*Sales[[#This Row],[Unit Price]]</f>
        <v>740</v>
      </c>
      <c r="L351" s="2">
        <f>Sales[[#This Row],[Revenue]]-Sales[[#This Row],[Cost]]</f>
        <v>200</v>
      </c>
      <c r="M351"/>
    </row>
    <row r="352" spans="1:13" x14ac:dyDescent="0.35">
      <c r="A352" s="1">
        <v>42361</v>
      </c>
      <c r="B352">
        <v>27</v>
      </c>
      <c r="C352" t="s">
        <v>13</v>
      </c>
      <c r="D352" t="s">
        <v>14</v>
      </c>
      <c r="E352" t="s">
        <v>0</v>
      </c>
      <c r="F352" t="s">
        <v>18</v>
      </c>
      <c r="G352">
        <v>2</v>
      </c>
      <c r="H352" s="2">
        <v>227.5</v>
      </c>
      <c r="I352" s="2">
        <v>314.5</v>
      </c>
      <c r="J352" s="2">
        <f>Sales[[#This Row],[Quantity]]*Sales[[#This Row],[Unit Cost]]</f>
        <v>455</v>
      </c>
      <c r="K352" s="2">
        <f>Sales[[#This Row],[Quantity]]*Sales[[#This Row],[Unit Price]]</f>
        <v>629</v>
      </c>
      <c r="L352" s="2">
        <f>Sales[[#This Row],[Revenue]]-Sales[[#This Row],[Cost]]</f>
        <v>174</v>
      </c>
      <c r="M352"/>
    </row>
    <row r="353" spans="1:13" x14ac:dyDescent="0.35">
      <c r="A353" s="1">
        <v>42314</v>
      </c>
      <c r="B353">
        <v>27</v>
      </c>
      <c r="C353" t="s">
        <v>13</v>
      </c>
      <c r="D353" t="s">
        <v>14</v>
      </c>
      <c r="E353" t="s">
        <v>0</v>
      </c>
      <c r="F353" t="s">
        <v>18</v>
      </c>
      <c r="G353">
        <v>2</v>
      </c>
      <c r="H353" s="2">
        <v>402.5</v>
      </c>
      <c r="I353" s="2">
        <v>529.5</v>
      </c>
      <c r="J353" s="2">
        <f>Sales[[#This Row],[Quantity]]*Sales[[#This Row],[Unit Cost]]</f>
        <v>805</v>
      </c>
      <c r="K353" s="2">
        <f>Sales[[#This Row],[Quantity]]*Sales[[#This Row],[Unit Price]]</f>
        <v>1059</v>
      </c>
      <c r="L353" s="2">
        <f>Sales[[#This Row],[Revenue]]-Sales[[#This Row],[Cost]]</f>
        <v>254</v>
      </c>
      <c r="M353"/>
    </row>
    <row r="354" spans="1:13" x14ac:dyDescent="0.35">
      <c r="A354" s="1">
        <v>42224</v>
      </c>
      <c r="B354">
        <v>27</v>
      </c>
      <c r="C354" t="s">
        <v>13</v>
      </c>
      <c r="D354" t="s">
        <v>14</v>
      </c>
      <c r="E354" t="s">
        <v>0</v>
      </c>
      <c r="F354" t="s">
        <v>18</v>
      </c>
      <c r="G354">
        <v>1</v>
      </c>
      <c r="H354" s="2">
        <v>700</v>
      </c>
      <c r="I354" s="2">
        <v>996</v>
      </c>
      <c r="J354" s="2">
        <f>Sales[[#This Row],[Quantity]]*Sales[[#This Row],[Unit Cost]]</f>
        <v>700</v>
      </c>
      <c r="K354" s="2">
        <f>Sales[[#This Row],[Quantity]]*Sales[[#This Row],[Unit Price]]</f>
        <v>996</v>
      </c>
      <c r="L354" s="2">
        <f>Sales[[#This Row],[Revenue]]-Sales[[#This Row],[Cost]]</f>
        <v>296</v>
      </c>
      <c r="M354"/>
    </row>
    <row r="355" spans="1:13" x14ac:dyDescent="0.35">
      <c r="A355" s="1">
        <v>42344</v>
      </c>
      <c r="B355">
        <v>37</v>
      </c>
      <c r="C355" t="s">
        <v>13</v>
      </c>
      <c r="D355" t="s">
        <v>17</v>
      </c>
      <c r="E355" t="s">
        <v>0</v>
      </c>
      <c r="F355" t="s">
        <v>18</v>
      </c>
      <c r="G355">
        <v>2</v>
      </c>
      <c r="H355" s="2">
        <v>122.5</v>
      </c>
      <c r="I355" s="2">
        <v>169.5</v>
      </c>
      <c r="J355" s="2">
        <f>Sales[[#This Row],[Quantity]]*Sales[[#This Row],[Unit Cost]]</f>
        <v>245</v>
      </c>
      <c r="K355" s="2">
        <f>Sales[[#This Row],[Quantity]]*Sales[[#This Row],[Unit Price]]</f>
        <v>339</v>
      </c>
      <c r="L355" s="2">
        <f>Sales[[#This Row],[Revenue]]-Sales[[#This Row],[Cost]]</f>
        <v>94</v>
      </c>
      <c r="M355"/>
    </row>
    <row r="356" spans="1:13" x14ac:dyDescent="0.35">
      <c r="A356" s="1">
        <v>42344</v>
      </c>
      <c r="B356">
        <v>37</v>
      </c>
      <c r="C356" t="s">
        <v>13</v>
      </c>
      <c r="D356" t="s">
        <v>17</v>
      </c>
      <c r="E356" t="s">
        <v>0</v>
      </c>
      <c r="F356" t="s">
        <v>15</v>
      </c>
      <c r="G356">
        <v>2</v>
      </c>
      <c r="H356" s="2">
        <v>261</v>
      </c>
      <c r="I356" s="2">
        <v>363</v>
      </c>
      <c r="J356" s="2">
        <f>Sales[[#This Row],[Quantity]]*Sales[[#This Row],[Unit Cost]]</f>
        <v>522</v>
      </c>
      <c r="K356" s="2">
        <f>Sales[[#This Row],[Quantity]]*Sales[[#This Row],[Unit Price]]</f>
        <v>726</v>
      </c>
      <c r="L356" s="2">
        <f>Sales[[#This Row],[Revenue]]-Sales[[#This Row],[Cost]]</f>
        <v>204</v>
      </c>
      <c r="M356"/>
    </row>
    <row r="357" spans="1:13" x14ac:dyDescent="0.35">
      <c r="A357" s="1">
        <v>42344</v>
      </c>
      <c r="B357">
        <v>37</v>
      </c>
      <c r="C357" t="s">
        <v>13</v>
      </c>
      <c r="D357" t="s">
        <v>17</v>
      </c>
      <c r="E357" t="s">
        <v>0</v>
      </c>
      <c r="F357" t="s">
        <v>15</v>
      </c>
      <c r="G357">
        <v>3</v>
      </c>
      <c r="H357" s="2">
        <v>41.67</v>
      </c>
      <c r="I357" s="2">
        <v>54.666666666666664</v>
      </c>
      <c r="J357" s="2">
        <f>Sales[[#This Row],[Quantity]]*Sales[[#This Row],[Unit Cost]]</f>
        <v>125.01</v>
      </c>
      <c r="K357" s="2">
        <f>Sales[[#This Row],[Quantity]]*Sales[[#This Row],[Unit Price]]</f>
        <v>164</v>
      </c>
      <c r="L357" s="2">
        <f>Sales[[#This Row],[Revenue]]-Sales[[#This Row],[Cost]]</f>
        <v>38.989999999999995</v>
      </c>
      <c r="M357"/>
    </row>
    <row r="358" spans="1:13" x14ac:dyDescent="0.35">
      <c r="A358" s="1">
        <v>42335</v>
      </c>
      <c r="B358">
        <v>37</v>
      </c>
      <c r="C358" t="s">
        <v>13</v>
      </c>
      <c r="D358" t="s">
        <v>17</v>
      </c>
      <c r="E358" t="s">
        <v>0</v>
      </c>
      <c r="F358" t="s">
        <v>15</v>
      </c>
      <c r="G358">
        <v>3</v>
      </c>
      <c r="H358" s="2">
        <v>250</v>
      </c>
      <c r="I358" s="2">
        <v>336</v>
      </c>
      <c r="J358" s="2">
        <f>Sales[[#This Row],[Quantity]]*Sales[[#This Row],[Unit Cost]]</f>
        <v>750</v>
      </c>
      <c r="K358" s="2">
        <f>Sales[[#This Row],[Quantity]]*Sales[[#This Row],[Unit Price]]</f>
        <v>1008</v>
      </c>
      <c r="L358" s="2">
        <f>Sales[[#This Row],[Revenue]]-Sales[[#This Row],[Cost]]</f>
        <v>258</v>
      </c>
      <c r="M358"/>
    </row>
    <row r="359" spans="1:13" x14ac:dyDescent="0.35">
      <c r="A359" s="1">
        <v>42361</v>
      </c>
      <c r="B359">
        <v>23</v>
      </c>
      <c r="C359" t="s">
        <v>13</v>
      </c>
      <c r="D359" t="s">
        <v>14</v>
      </c>
      <c r="E359" t="s">
        <v>0</v>
      </c>
      <c r="F359" t="s">
        <v>18</v>
      </c>
      <c r="G359">
        <v>2</v>
      </c>
      <c r="H359" s="2">
        <v>140</v>
      </c>
      <c r="I359" s="2">
        <v>191</v>
      </c>
      <c r="J359" s="2">
        <f>Sales[[#This Row],[Quantity]]*Sales[[#This Row],[Unit Cost]]</f>
        <v>280</v>
      </c>
      <c r="K359" s="2">
        <f>Sales[[#This Row],[Quantity]]*Sales[[#This Row],[Unit Price]]</f>
        <v>382</v>
      </c>
      <c r="L359" s="2">
        <f>Sales[[#This Row],[Revenue]]-Sales[[#This Row],[Cost]]</f>
        <v>102</v>
      </c>
      <c r="M359"/>
    </row>
    <row r="360" spans="1:13" x14ac:dyDescent="0.35">
      <c r="A360" s="1">
        <v>42264</v>
      </c>
      <c r="B360">
        <v>22</v>
      </c>
      <c r="C360" t="s">
        <v>13</v>
      </c>
      <c r="D360" t="s">
        <v>17</v>
      </c>
      <c r="E360" t="s">
        <v>0</v>
      </c>
      <c r="F360" t="s">
        <v>18</v>
      </c>
      <c r="G360">
        <v>1</v>
      </c>
      <c r="H360" s="2">
        <v>770</v>
      </c>
      <c r="I360" s="2">
        <v>1010</v>
      </c>
      <c r="J360" s="2">
        <f>Sales[[#This Row],[Quantity]]*Sales[[#This Row],[Unit Cost]]</f>
        <v>770</v>
      </c>
      <c r="K360" s="2">
        <f>Sales[[#This Row],[Quantity]]*Sales[[#This Row],[Unit Price]]</f>
        <v>1010</v>
      </c>
      <c r="L360" s="2">
        <f>Sales[[#This Row],[Revenue]]-Sales[[#This Row],[Cost]]</f>
        <v>240</v>
      </c>
      <c r="M360"/>
    </row>
    <row r="361" spans="1:13" x14ac:dyDescent="0.35">
      <c r="A361" s="1">
        <v>42217</v>
      </c>
      <c r="B361">
        <v>19</v>
      </c>
      <c r="C361" t="s">
        <v>13</v>
      </c>
      <c r="D361" t="s">
        <v>19</v>
      </c>
      <c r="E361" t="s">
        <v>0</v>
      </c>
      <c r="F361" t="s">
        <v>18</v>
      </c>
      <c r="G361">
        <v>2</v>
      </c>
      <c r="H361" s="2">
        <v>472.5</v>
      </c>
      <c r="I361" s="2">
        <v>583</v>
      </c>
      <c r="J361" s="2">
        <f>Sales[[#This Row],[Quantity]]*Sales[[#This Row],[Unit Cost]]</f>
        <v>945</v>
      </c>
      <c r="K361" s="2">
        <f>Sales[[#This Row],[Quantity]]*Sales[[#This Row],[Unit Price]]</f>
        <v>1166</v>
      </c>
      <c r="L361" s="2">
        <f>Sales[[#This Row],[Revenue]]-Sales[[#This Row],[Cost]]</f>
        <v>221</v>
      </c>
      <c r="M361"/>
    </row>
    <row r="362" spans="1:13" x14ac:dyDescent="0.35">
      <c r="A362" s="1">
        <v>42239</v>
      </c>
      <c r="B362">
        <v>18</v>
      </c>
      <c r="C362" t="s">
        <v>13</v>
      </c>
      <c r="D362" t="s">
        <v>16</v>
      </c>
      <c r="E362" t="s">
        <v>0</v>
      </c>
      <c r="F362" t="s">
        <v>18</v>
      </c>
      <c r="G362">
        <v>2</v>
      </c>
      <c r="H362" s="2">
        <v>262.5</v>
      </c>
      <c r="I362" s="2">
        <v>353</v>
      </c>
      <c r="J362" s="2">
        <f>Sales[[#This Row],[Quantity]]*Sales[[#This Row],[Unit Cost]]</f>
        <v>525</v>
      </c>
      <c r="K362" s="2">
        <f>Sales[[#This Row],[Quantity]]*Sales[[#This Row],[Unit Price]]</f>
        <v>706</v>
      </c>
      <c r="L362" s="2">
        <f>Sales[[#This Row],[Revenue]]-Sales[[#This Row],[Cost]]</f>
        <v>181</v>
      </c>
      <c r="M362"/>
    </row>
    <row r="363" spans="1:13" x14ac:dyDescent="0.35">
      <c r="A363" s="1">
        <v>42311</v>
      </c>
      <c r="B363">
        <v>32</v>
      </c>
      <c r="C363" t="s">
        <v>13</v>
      </c>
      <c r="D363" t="s">
        <v>16</v>
      </c>
      <c r="E363" t="s">
        <v>0</v>
      </c>
      <c r="F363" t="s">
        <v>21</v>
      </c>
      <c r="G363">
        <v>2</v>
      </c>
      <c r="H363" s="2">
        <v>72</v>
      </c>
      <c r="I363" s="2">
        <v>98</v>
      </c>
      <c r="J363" s="2">
        <f>Sales[[#This Row],[Quantity]]*Sales[[#This Row],[Unit Cost]]</f>
        <v>144</v>
      </c>
      <c r="K363" s="2">
        <f>Sales[[#This Row],[Quantity]]*Sales[[#This Row],[Unit Price]]</f>
        <v>196</v>
      </c>
      <c r="L363" s="2">
        <f>Sales[[#This Row],[Revenue]]-Sales[[#This Row],[Cost]]</f>
        <v>52</v>
      </c>
      <c r="M363"/>
    </row>
    <row r="364" spans="1:13" x14ac:dyDescent="0.35">
      <c r="A364" s="1">
        <v>42311</v>
      </c>
      <c r="B364">
        <v>32</v>
      </c>
      <c r="C364" t="s">
        <v>13</v>
      </c>
      <c r="D364" t="s">
        <v>16</v>
      </c>
      <c r="E364" t="s">
        <v>0</v>
      </c>
      <c r="F364" t="s">
        <v>21</v>
      </c>
      <c r="G364">
        <v>1</v>
      </c>
      <c r="H364" s="2">
        <v>40</v>
      </c>
      <c r="I364" s="2">
        <v>56</v>
      </c>
      <c r="J364" s="2">
        <f>Sales[[#This Row],[Quantity]]*Sales[[#This Row],[Unit Cost]]</f>
        <v>40</v>
      </c>
      <c r="K364" s="2">
        <f>Sales[[#This Row],[Quantity]]*Sales[[#This Row],[Unit Price]]</f>
        <v>56</v>
      </c>
      <c r="L364" s="2">
        <f>Sales[[#This Row],[Revenue]]-Sales[[#This Row],[Cost]]</f>
        <v>16</v>
      </c>
      <c r="M364"/>
    </row>
    <row r="365" spans="1:13" x14ac:dyDescent="0.35">
      <c r="A365" s="1">
        <v>42290</v>
      </c>
      <c r="B365">
        <v>31</v>
      </c>
      <c r="C365" t="s">
        <v>13</v>
      </c>
      <c r="D365" t="s">
        <v>22</v>
      </c>
      <c r="E365" t="s">
        <v>0</v>
      </c>
      <c r="F365" t="s">
        <v>24</v>
      </c>
      <c r="G365">
        <v>3</v>
      </c>
      <c r="H365" s="2">
        <v>5.33</v>
      </c>
      <c r="I365" s="2">
        <v>7.666666666666667</v>
      </c>
      <c r="J365" s="2">
        <f>Sales[[#This Row],[Quantity]]*Sales[[#This Row],[Unit Cost]]</f>
        <v>15.99</v>
      </c>
      <c r="K365" s="2">
        <f>Sales[[#This Row],[Quantity]]*Sales[[#This Row],[Unit Price]]</f>
        <v>23</v>
      </c>
      <c r="L365" s="2">
        <f>Sales[[#This Row],[Revenue]]-Sales[[#This Row],[Cost]]</f>
        <v>7.01</v>
      </c>
      <c r="M365"/>
    </row>
    <row r="366" spans="1:13" x14ac:dyDescent="0.35">
      <c r="A366" s="1">
        <v>42290</v>
      </c>
      <c r="B366">
        <v>31</v>
      </c>
      <c r="C366" t="s">
        <v>13</v>
      </c>
      <c r="D366" t="s">
        <v>22</v>
      </c>
      <c r="E366" t="s">
        <v>0</v>
      </c>
      <c r="F366" t="s">
        <v>21</v>
      </c>
      <c r="G366">
        <v>3</v>
      </c>
      <c r="H366" s="2">
        <v>12</v>
      </c>
      <c r="I366" s="2">
        <v>15.666666666666666</v>
      </c>
      <c r="J366" s="2">
        <f>Sales[[#This Row],[Quantity]]*Sales[[#This Row],[Unit Cost]]</f>
        <v>36</v>
      </c>
      <c r="K366" s="2">
        <f>Sales[[#This Row],[Quantity]]*Sales[[#This Row],[Unit Price]]</f>
        <v>47</v>
      </c>
      <c r="L366" s="2">
        <f>Sales[[#This Row],[Revenue]]-Sales[[#This Row],[Cost]]</f>
        <v>11</v>
      </c>
      <c r="M366"/>
    </row>
    <row r="367" spans="1:13" x14ac:dyDescent="0.35">
      <c r="A367" s="1">
        <v>42290</v>
      </c>
      <c r="B367">
        <v>31</v>
      </c>
      <c r="C367" t="s">
        <v>13</v>
      </c>
      <c r="D367" t="s">
        <v>22</v>
      </c>
      <c r="E367" t="s">
        <v>0</v>
      </c>
      <c r="F367" t="s">
        <v>21</v>
      </c>
      <c r="G367">
        <v>2</v>
      </c>
      <c r="H367" s="2">
        <v>65</v>
      </c>
      <c r="I367" s="2">
        <v>89.5</v>
      </c>
      <c r="J367" s="2">
        <f>Sales[[#This Row],[Quantity]]*Sales[[#This Row],[Unit Cost]]</f>
        <v>130</v>
      </c>
      <c r="K367" s="2">
        <f>Sales[[#This Row],[Quantity]]*Sales[[#This Row],[Unit Price]]</f>
        <v>179</v>
      </c>
      <c r="L367" s="2">
        <f>Sales[[#This Row],[Revenue]]-Sales[[#This Row],[Cost]]</f>
        <v>49</v>
      </c>
      <c r="M367"/>
    </row>
    <row r="368" spans="1:13" x14ac:dyDescent="0.35">
      <c r="A368" s="1">
        <v>42369</v>
      </c>
      <c r="B368">
        <v>34</v>
      </c>
      <c r="C368" t="s">
        <v>13</v>
      </c>
      <c r="D368" t="s">
        <v>16</v>
      </c>
      <c r="E368" t="s">
        <v>0</v>
      </c>
      <c r="F368" t="s">
        <v>15</v>
      </c>
      <c r="G368">
        <v>1</v>
      </c>
      <c r="H368" s="2">
        <v>840</v>
      </c>
      <c r="I368" s="2">
        <v>1155</v>
      </c>
      <c r="J368" s="2">
        <f>Sales[[#This Row],[Quantity]]*Sales[[#This Row],[Unit Cost]]</f>
        <v>840</v>
      </c>
      <c r="K368" s="2">
        <f>Sales[[#This Row],[Quantity]]*Sales[[#This Row],[Unit Price]]</f>
        <v>1155</v>
      </c>
      <c r="L368" s="2">
        <f>Sales[[#This Row],[Revenue]]-Sales[[#This Row],[Cost]]</f>
        <v>315</v>
      </c>
      <c r="M368"/>
    </row>
    <row r="369" spans="1:13" x14ac:dyDescent="0.35">
      <c r="A369" s="1">
        <v>42369</v>
      </c>
      <c r="B369">
        <v>34</v>
      </c>
      <c r="C369" t="s">
        <v>13</v>
      </c>
      <c r="D369" t="s">
        <v>16</v>
      </c>
      <c r="E369" t="s">
        <v>0</v>
      </c>
      <c r="F369" t="s">
        <v>15</v>
      </c>
      <c r="G369">
        <v>1</v>
      </c>
      <c r="H369" s="2">
        <v>85</v>
      </c>
      <c r="I369" s="2">
        <v>112</v>
      </c>
      <c r="J369" s="2">
        <f>Sales[[#This Row],[Quantity]]*Sales[[#This Row],[Unit Cost]]</f>
        <v>85</v>
      </c>
      <c r="K369" s="2">
        <f>Sales[[#This Row],[Quantity]]*Sales[[#This Row],[Unit Price]]</f>
        <v>112</v>
      </c>
      <c r="L369" s="2">
        <f>Sales[[#This Row],[Revenue]]-Sales[[#This Row],[Cost]]</f>
        <v>27</v>
      </c>
      <c r="M369"/>
    </row>
    <row r="370" spans="1:13" x14ac:dyDescent="0.35">
      <c r="A370" s="1">
        <v>42364</v>
      </c>
      <c r="B370">
        <v>25</v>
      </c>
      <c r="C370" t="s">
        <v>13</v>
      </c>
      <c r="D370" t="s">
        <v>17</v>
      </c>
      <c r="E370" t="s">
        <v>0</v>
      </c>
      <c r="F370" t="s">
        <v>21</v>
      </c>
      <c r="G370">
        <v>3</v>
      </c>
      <c r="H370" s="2">
        <v>28.33</v>
      </c>
      <c r="I370" s="2">
        <v>34.666666666666664</v>
      </c>
      <c r="J370" s="2">
        <f>Sales[[#This Row],[Quantity]]*Sales[[#This Row],[Unit Cost]]</f>
        <v>84.99</v>
      </c>
      <c r="K370" s="2">
        <f>Sales[[#This Row],[Quantity]]*Sales[[#This Row],[Unit Price]]</f>
        <v>104</v>
      </c>
      <c r="L370" s="2">
        <f>Sales[[#This Row],[Revenue]]-Sales[[#This Row],[Cost]]</f>
        <v>19.010000000000005</v>
      </c>
      <c r="M370"/>
    </row>
    <row r="371" spans="1:13" x14ac:dyDescent="0.35">
      <c r="A371" s="1">
        <v>42272</v>
      </c>
      <c r="B371">
        <v>25</v>
      </c>
      <c r="C371" t="s">
        <v>13</v>
      </c>
      <c r="D371" t="s">
        <v>17</v>
      </c>
      <c r="E371" t="s">
        <v>0</v>
      </c>
      <c r="F371" t="s">
        <v>21</v>
      </c>
      <c r="G371">
        <v>3</v>
      </c>
      <c r="H371" s="2">
        <v>1.67</v>
      </c>
      <c r="I371" s="2">
        <v>2.3333333333333335</v>
      </c>
      <c r="J371" s="2">
        <f>Sales[[#This Row],[Quantity]]*Sales[[#This Row],[Unit Cost]]</f>
        <v>5.01</v>
      </c>
      <c r="K371" s="2">
        <f>Sales[[#This Row],[Quantity]]*Sales[[#This Row],[Unit Price]]</f>
        <v>7</v>
      </c>
      <c r="L371" s="2">
        <f>Sales[[#This Row],[Revenue]]-Sales[[#This Row],[Cost]]</f>
        <v>1.9900000000000002</v>
      </c>
      <c r="M371"/>
    </row>
    <row r="372" spans="1:13" x14ac:dyDescent="0.35">
      <c r="A372" s="1">
        <v>42272</v>
      </c>
      <c r="B372">
        <v>25</v>
      </c>
      <c r="C372" t="s">
        <v>13</v>
      </c>
      <c r="D372" t="s">
        <v>17</v>
      </c>
      <c r="E372" t="s">
        <v>0</v>
      </c>
      <c r="F372" t="s">
        <v>21</v>
      </c>
      <c r="G372">
        <v>2</v>
      </c>
      <c r="H372" s="2">
        <v>112.5</v>
      </c>
      <c r="I372" s="2">
        <v>154.5</v>
      </c>
      <c r="J372" s="2">
        <f>Sales[[#This Row],[Quantity]]*Sales[[#This Row],[Unit Cost]]</f>
        <v>225</v>
      </c>
      <c r="K372" s="2">
        <f>Sales[[#This Row],[Quantity]]*Sales[[#This Row],[Unit Price]]</f>
        <v>309</v>
      </c>
      <c r="L372" s="2">
        <f>Sales[[#This Row],[Revenue]]-Sales[[#This Row],[Cost]]</f>
        <v>84</v>
      </c>
      <c r="M372"/>
    </row>
    <row r="373" spans="1:13" x14ac:dyDescent="0.35">
      <c r="A373" s="1">
        <v>42287</v>
      </c>
      <c r="B373">
        <v>48</v>
      </c>
      <c r="C373" t="s">
        <v>13</v>
      </c>
      <c r="D373" t="s">
        <v>17</v>
      </c>
      <c r="E373" t="s">
        <v>0</v>
      </c>
      <c r="F373" t="s">
        <v>25</v>
      </c>
      <c r="G373">
        <v>3</v>
      </c>
      <c r="H373" s="2">
        <v>265</v>
      </c>
      <c r="I373" s="2">
        <v>364</v>
      </c>
      <c r="J373" s="2">
        <f>Sales[[#This Row],[Quantity]]*Sales[[#This Row],[Unit Cost]]</f>
        <v>795</v>
      </c>
      <c r="K373" s="2">
        <f>Sales[[#This Row],[Quantity]]*Sales[[#This Row],[Unit Price]]</f>
        <v>1092</v>
      </c>
      <c r="L373" s="2">
        <f>Sales[[#This Row],[Revenue]]-Sales[[#This Row],[Cost]]</f>
        <v>297</v>
      </c>
      <c r="M373"/>
    </row>
    <row r="374" spans="1:13" x14ac:dyDescent="0.35">
      <c r="A374" s="1">
        <v>42287</v>
      </c>
      <c r="B374">
        <v>48</v>
      </c>
      <c r="C374" t="s">
        <v>13</v>
      </c>
      <c r="D374" t="s">
        <v>17</v>
      </c>
      <c r="E374" t="s">
        <v>0</v>
      </c>
      <c r="F374" t="s">
        <v>15</v>
      </c>
      <c r="G374">
        <v>3</v>
      </c>
      <c r="H374" s="2">
        <v>21.33</v>
      </c>
      <c r="I374" s="2">
        <v>29</v>
      </c>
      <c r="J374" s="2">
        <f>Sales[[#This Row],[Quantity]]*Sales[[#This Row],[Unit Cost]]</f>
        <v>63.989999999999995</v>
      </c>
      <c r="K374" s="2">
        <f>Sales[[#This Row],[Quantity]]*Sales[[#This Row],[Unit Price]]</f>
        <v>87</v>
      </c>
      <c r="L374" s="2">
        <f>Sales[[#This Row],[Revenue]]-Sales[[#This Row],[Cost]]</f>
        <v>23.010000000000005</v>
      </c>
      <c r="M374"/>
    </row>
    <row r="375" spans="1:13" x14ac:dyDescent="0.35">
      <c r="A375" s="1">
        <v>42339</v>
      </c>
      <c r="B375">
        <v>42</v>
      </c>
      <c r="C375" t="s">
        <v>13</v>
      </c>
      <c r="D375" t="s">
        <v>16</v>
      </c>
      <c r="E375" t="s">
        <v>0</v>
      </c>
      <c r="F375" t="s">
        <v>15</v>
      </c>
      <c r="G375">
        <v>2</v>
      </c>
      <c r="H375" s="2">
        <v>187.5</v>
      </c>
      <c r="I375" s="2">
        <v>238.5</v>
      </c>
      <c r="J375" s="2">
        <f>Sales[[#This Row],[Quantity]]*Sales[[#This Row],[Unit Cost]]</f>
        <v>375</v>
      </c>
      <c r="K375" s="2">
        <f>Sales[[#This Row],[Quantity]]*Sales[[#This Row],[Unit Price]]</f>
        <v>477</v>
      </c>
      <c r="L375" s="2">
        <f>Sales[[#This Row],[Revenue]]-Sales[[#This Row],[Cost]]</f>
        <v>102</v>
      </c>
      <c r="M375"/>
    </row>
    <row r="376" spans="1:13" x14ac:dyDescent="0.35">
      <c r="A376" s="1">
        <v>42339</v>
      </c>
      <c r="B376">
        <v>42</v>
      </c>
      <c r="C376" t="s">
        <v>13</v>
      </c>
      <c r="D376" t="s">
        <v>16</v>
      </c>
      <c r="E376" t="s">
        <v>0</v>
      </c>
      <c r="F376" t="s">
        <v>15</v>
      </c>
      <c r="G376">
        <v>1</v>
      </c>
      <c r="H376" s="2">
        <v>76</v>
      </c>
      <c r="I376" s="2">
        <v>103</v>
      </c>
      <c r="J376" s="2">
        <f>Sales[[#This Row],[Quantity]]*Sales[[#This Row],[Unit Cost]]</f>
        <v>76</v>
      </c>
      <c r="K376" s="2">
        <f>Sales[[#This Row],[Quantity]]*Sales[[#This Row],[Unit Price]]</f>
        <v>103</v>
      </c>
      <c r="L376" s="2">
        <f>Sales[[#This Row],[Revenue]]-Sales[[#This Row],[Cost]]</f>
        <v>27</v>
      </c>
      <c r="M376"/>
    </row>
    <row r="377" spans="1:13" x14ac:dyDescent="0.35">
      <c r="A377" s="1">
        <v>42317</v>
      </c>
      <c r="B377">
        <v>23</v>
      </c>
      <c r="C377" t="s">
        <v>13</v>
      </c>
      <c r="D377" t="s">
        <v>22</v>
      </c>
      <c r="E377" t="s">
        <v>0</v>
      </c>
      <c r="F377" t="s">
        <v>15</v>
      </c>
      <c r="G377">
        <v>3</v>
      </c>
      <c r="H377" s="2">
        <v>17.670000000000002</v>
      </c>
      <c r="I377" s="2">
        <v>25.333333333333332</v>
      </c>
      <c r="J377" s="2">
        <f>Sales[[#This Row],[Quantity]]*Sales[[#This Row],[Unit Cost]]</f>
        <v>53.010000000000005</v>
      </c>
      <c r="K377" s="2">
        <f>Sales[[#This Row],[Quantity]]*Sales[[#This Row],[Unit Price]]</f>
        <v>76</v>
      </c>
      <c r="L377" s="2">
        <f>Sales[[#This Row],[Revenue]]-Sales[[#This Row],[Cost]]</f>
        <v>22.989999999999995</v>
      </c>
      <c r="M377"/>
    </row>
    <row r="378" spans="1:13" x14ac:dyDescent="0.35">
      <c r="A378" s="1">
        <v>42317</v>
      </c>
      <c r="B378">
        <v>23</v>
      </c>
      <c r="C378" t="s">
        <v>13</v>
      </c>
      <c r="D378" t="s">
        <v>22</v>
      </c>
      <c r="E378" t="s">
        <v>0</v>
      </c>
      <c r="F378" t="s">
        <v>15</v>
      </c>
      <c r="G378">
        <v>1</v>
      </c>
      <c r="H378" s="2">
        <v>48</v>
      </c>
      <c r="I378" s="2">
        <v>64</v>
      </c>
      <c r="J378" s="2">
        <f>Sales[[#This Row],[Quantity]]*Sales[[#This Row],[Unit Cost]]</f>
        <v>48</v>
      </c>
      <c r="K378" s="2">
        <f>Sales[[#This Row],[Quantity]]*Sales[[#This Row],[Unit Price]]</f>
        <v>64</v>
      </c>
      <c r="L378" s="2">
        <f>Sales[[#This Row],[Revenue]]-Sales[[#This Row],[Cost]]</f>
        <v>16</v>
      </c>
      <c r="M378"/>
    </row>
    <row r="379" spans="1:13" x14ac:dyDescent="0.35">
      <c r="A379" s="1">
        <v>42293</v>
      </c>
      <c r="B379">
        <v>23</v>
      </c>
      <c r="C379" t="s">
        <v>13</v>
      </c>
      <c r="D379" t="s">
        <v>22</v>
      </c>
      <c r="E379" t="s">
        <v>0</v>
      </c>
      <c r="F379" t="s">
        <v>15</v>
      </c>
      <c r="G379">
        <v>3</v>
      </c>
      <c r="H379" s="2">
        <v>179</v>
      </c>
      <c r="I379" s="2">
        <v>254</v>
      </c>
      <c r="J379" s="2">
        <f>Sales[[#This Row],[Quantity]]*Sales[[#This Row],[Unit Cost]]</f>
        <v>537</v>
      </c>
      <c r="K379" s="2">
        <f>Sales[[#This Row],[Quantity]]*Sales[[#This Row],[Unit Price]]</f>
        <v>762</v>
      </c>
      <c r="L379" s="2">
        <f>Sales[[#This Row],[Revenue]]-Sales[[#This Row],[Cost]]</f>
        <v>225</v>
      </c>
      <c r="M379"/>
    </row>
    <row r="380" spans="1:13" x14ac:dyDescent="0.35">
      <c r="A380" s="1">
        <v>42188</v>
      </c>
      <c r="B380">
        <v>26</v>
      </c>
      <c r="C380" t="s">
        <v>13</v>
      </c>
      <c r="D380" t="s">
        <v>16</v>
      </c>
      <c r="E380" t="s">
        <v>0</v>
      </c>
      <c r="F380" t="s">
        <v>18</v>
      </c>
      <c r="G380">
        <v>2</v>
      </c>
      <c r="H380" s="2">
        <v>455</v>
      </c>
      <c r="I380" s="2">
        <v>625.5</v>
      </c>
      <c r="J380" s="2">
        <f>Sales[[#This Row],[Quantity]]*Sales[[#This Row],[Unit Cost]]</f>
        <v>910</v>
      </c>
      <c r="K380" s="2">
        <f>Sales[[#This Row],[Quantity]]*Sales[[#This Row],[Unit Price]]</f>
        <v>1251</v>
      </c>
      <c r="L380" s="2">
        <f>Sales[[#This Row],[Revenue]]-Sales[[#This Row],[Cost]]</f>
        <v>341</v>
      </c>
      <c r="M380"/>
    </row>
    <row r="381" spans="1:13" x14ac:dyDescent="0.35">
      <c r="A381" s="1">
        <v>42285</v>
      </c>
      <c r="B381">
        <v>23</v>
      </c>
      <c r="C381" t="s">
        <v>13</v>
      </c>
      <c r="D381" t="s">
        <v>14</v>
      </c>
      <c r="E381" t="s">
        <v>0</v>
      </c>
      <c r="F381" t="s">
        <v>15</v>
      </c>
      <c r="G381">
        <v>3</v>
      </c>
      <c r="H381" s="2">
        <v>150.33000000000001</v>
      </c>
      <c r="I381" s="2">
        <v>202</v>
      </c>
      <c r="J381" s="2">
        <f>Sales[[#This Row],[Quantity]]*Sales[[#This Row],[Unit Cost]]</f>
        <v>450.99</v>
      </c>
      <c r="K381" s="2">
        <f>Sales[[#This Row],[Quantity]]*Sales[[#This Row],[Unit Price]]</f>
        <v>606</v>
      </c>
      <c r="L381" s="2">
        <f>Sales[[#This Row],[Revenue]]-Sales[[#This Row],[Cost]]</f>
        <v>155.01</v>
      </c>
      <c r="M381"/>
    </row>
    <row r="382" spans="1:13" x14ac:dyDescent="0.35">
      <c r="A382" s="1">
        <v>42285</v>
      </c>
      <c r="B382">
        <v>23</v>
      </c>
      <c r="C382" t="s">
        <v>13</v>
      </c>
      <c r="D382" t="s">
        <v>14</v>
      </c>
      <c r="E382" t="s">
        <v>0</v>
      </c>
      <c r="F382" t="s">
        <v>15</v>
      </c>
      <c r="G382">
        <v>1</v>
      </c>
      <c r="H382" s="2">
        <v>116</v>
      </c>
      <c r="I382" s="2">
        <v>150</v>
      </c>
      <c r="J382" s="2">
        <f>Sales[[#This Row],[Quantity]]*Sales[[#This Row],[Unit Cost]]</f>
        <v>116</v>
      </c>
      <c r="K382" s="2">
        <f>Sales[[#This Row],[Quantity]]*Sales[[#This Row],[Unit Price]]</f>
        <v>150</v>
      </c>
      <c r="L382" s="2">
        <f>Sales[[#This Row],[Revenue]]-Sales[[#This Row],[Cost]]</f>
        <v>34</v>
      </c>
      <c r="M382"/>
    </row>
    <row r="383" spans="1:13" x14ac:dyDescent="0.35">
      <c r="A383" s="1">
        <v>42278</v>
      </c>
      <c r="B383">
        <v>23</v>
      </c>
      <c r="C383" t="s">
        <v>13</v>
      </c>
      <c r="D383" t="s">
        <v>14</v>
      </c>
      <c r="E383" t="s">
        <v>0</v>
      </c>
      <c r="F383" t="s">
        <v>15</v>
      </c>
      <c r="G383">
        <v>2</v>
      </c>
      <c r="H383" s="2">
        <v>275.5</v>
      </c>
      <c r="I383" s="2">
        <v>349.5</v>
      </c>
      <c r="J383" s="2">
        <f>Sales[[#This Row],[Quantity]]*Sales[[#This Row],[Unit Cost]]</f>
        <v>551</v>
      </c>
      <c r="K383" s="2">
        <f>Sales[[#This Row],[Quantity]]*Sales[[#This Row],[Unit Price]]</f>
        <v>699</v>
      </c>
      <c r="L383" s="2">
        <f>Sales[[#This Row],[Revenue]]-Sales[[#This Row],[Cost]]</f>
        <v>148</v>
      </c>
      <c r="M383"/>
    </row>
    <row r="384" spans="1:13" x14ac:dyDescent="0.35">
      <c r="A384" s="1">
        <v>42278</v>
      </c>
      <c r="B384">
        <v>23</v>
      </c>
      <c r="C384" t="s">
        <v>13</v>
      </c>
      <c r="D384" t="s">
        <v>14</v>
      </c>
      <c r="E384" t="s">
        <v>0</v>
      </c>
      <c r="F384" t="s">
        <v>15</v>
      </c>
      <c r="G384">
        <v>3</v>
      </c>
      <c r="H384" s="2">
        <v>20</v>
      </c>
      <c r="I384" s="2">
        <v>26.333333333333332</v>
      </c>
      <c r="J384" s="2">
        <f>Sales[[#This Row],[Quantity]]*Sales[[#This Row],[Unit Cost]]</f>
        <v>60</v>
      </c>
      <c r="K384" s="2">
        <f>Sales[[#This Row],[Quantity]]*Sales[[#This Row],[Unit Price]]</f>
        <v>79</v>
      </c>
      <c r="L384" s="2">
        <f>Sales[[#This Row],[Revenue]]-Sales[[#This Row],[Cost]]</f>
        <v>19</v>
      </c>
      <c r="M384"/>
    </row>
    <row r="385" spans="1:13" x14ac:dyDescent="0.35">
      <c r="A385" s="1">
        <v>42273</v>
      </c>
      <c r="B385">
        <v>23</v>
      </c>
      <c r="C385" t="s">
        <v>13</v>
      </c>
      <c r="D385" t="s">
        <v>14</v>
      </c>
      <c r="E385" t="s">
        <v>0</v>
      </c>
      <c r="F385" t="s">
        <v>15</v>
      </c>
      <c r="G385">
        <v>3</v>
      </c>
      <c r="H385" s="2">
        <v>8.33</v>
      </c>
      <c r="I385" s="2">
        <v>11.333333333333334</v>
      </c>
      <c r="J385" s="2">
        <f>Sales[[#This Row],[Quantity]]*Sales[[#This Row],[Unit Cost]]</f>
        <v>24.990000000000002</v>
      </c>
      <c r="K385" s="2">
        <f>Sales[[#This Row],[Quantity]]*Sales[[#This Row],[Unit Price]]</f>
        <v>34</v>
      </c>
      <c r="L385" s="2">
        <f>Sales[[#This Row],[Revenue]]-Sales[[#This Row],[Cost]]</f>
        <v>9.009999999999998</v>
      </c>
      <c r="M385"/>
    </row>
    <row r="386" spans="1:13" x14ac:dyDescent="0.35">
      <c r="A386" s="1">
        <v>42273</v>
      </c>
      <c r="B386">
        <v>23</v>
      </c>
      <c r="C386" t="s">
        <v>13</v>
      </c>
      <c r="D386" t="s">
        <v>14</v>
      </c>
      <c r="E386" t="s">
        <v>0</v>
      </c>
      <c r="F386" t="s">
        <v>15</v>
      </c>
      <c r="G386">
        <v>1</v>
      </c>
      <c r="H386" s="2">
        <v>32</v>
      </c>
      <c r="I386" s="2">
        <v>42</v>
      </c>
      <c r="J386" s="2">
        <f>Sales[[#This Row],[Quantity]]*Sales[[#This Row],[Unit Cost]]</f>
        <v>32</v>
      </c>
      <c r="K386" s="2">
        <f>Sales[[#This Row],[Quantity]]*Sales[[#This Row],[Unit Price]]</f>
        <v>42</v>
      </c>
      <c r="L386" s="2">
        <f>Sales[[#This Row],[Revenue]]-Sales[[#This Row],[Cost]]</f>
        <v>10</v>
      </c>
      <c r="M386"/>
    </row>
    <row r="387" spans="1:13" x14ac:dyDescent="0.35">
      <c r="A387" s="1">
        <v>42225</v>
      </c>
      <c r="B387">
        <v>23</v>
      </c>
      <c r="C387" t="s">
        <v>13</v>
      </c>
      <c r="D387" t="s">
        <v>14</v>
      </c>
      <c r="E387" t="s">
        <v>0</v>
      </c>
      <c r="F387" t="s">
        <v>15</v>
      </c>
      <c r="G387">
        <v>3</v>
      </c>
      <c r="H387" s="2">
        <v>16.670000000000002</v>
      </c>
      <c r="I387" s="2">
        <v>20</v>
      </c>
      <c r="J387" s="2">
        <f>Sales[[#This Row],[Quantity]]*Sales[[#This Row],[Unit Cost]]</f>
        <v>50.010000000000005</v>
      </c>
      <c r="K387" s="2">
        <f>Sales[[#This Row],[Quantity]]*Sales[[#This Row],[Unit Price]]</f>
        <v>60</v>
      </c>
      <c r="L387" s="2">
        <f>Sales[[#This Row],[Revenue]]-Sales[[#This Row],[Cost]]</f>
        <v>9.9899999999999949</v>
      </c>
      <c r="M387"/>
    </row>
    <row r="388" spans="1:13" x14ac:dyDescent="0.35">
      <c r="A388" s="1">
        <v>42225</v>
      </c>
      <c r="B388">
        <v>23</v>
      </c>
      <c r="C388" t="s">
        <v>13</v>
      </c>
      <c r="D388" t="s">
        <v>14</v>
      </c>
      <c r="E388" t="s">
        <v>0</v>
      </c>
      <c r="F388" t="s">
        <v>15</v>
      </c>
      <c r="G388">
        <v>1</v>
      </c>
      <c r="H388" s="2">
        <v>290</v>
      </c>
      <c r="I388" s="2">
        <v>386</v>
      </c>
      <c r="J388" s="2">
        <f>Sales[[#This Row],[Quantity]]*Sales[[#This Row],[Unit Cost]]</f>
        <v>290</v>
      </c>
      <c r="K388" s="2">
        <f>Sales[[#This Row],[Quantity]]*Sales[[#This Row],[Unit Price]]</f>
        <v>386</v>
      </c>
      <c r="L388" s="2">
        <f>Sales[[#This Row],[Revenue]]-Sales[[#This Row],[Cost]]</f>
        <v>96</v>
      </c>
      <c r="M388"/>
    </row>
    <row r="389" spans="1:13" x14ac:dyDescent="0.35">
      <c r="A389" s="1">
        <v>42262</v>
      </c>
      <c r="B389">
        <v>50</v>
      </c>
      <c r="C389" t="s">
        <v>13</v>
      </c>
      <c r="D389" t="s">
        <v>16</v>
      </c>
      <c r="E389" t="s">
        <v>0</v>
      </c>
      <c r="F389" t="s">
        <v>18</v>
      </c>
      <c r="G389">
        <v>3</v>
      </c>
      <c r="H389" s="2">
        <v>46.67</v>
      </c>
      <c r="I389" s="2">
        <v>61</v>
      </c>
      <c r="J389" s="2">
        <f>Sales[[#This Row],[Quantity]]*Sales[[#This Row],[Unit Cost]]</f>
        <v>140.01</v>
      </c>
      <c r="K389" s="2">
        <f>Sales[[#This Row],[Quantity]]*Sales[[#This Row],[Unit Price]]</f>
        <v>183</v>
      </c>
      <c r="L389" s="2">
        <f>Sales[[#This Row],[Revenue]]-Sales[[#This Row],[Cost]]</f>
        <v>42.990000000000009</v>
      </c>
      <c r="M389"/>
    </row>
    <row r="390" spans="1:13" x14ac:dyDescent="0.35">
      <c r="A390" s="1">
        <v>42262</v>
      </c>
      <c r="B390">
        <v>50</v>
      </c>
      <c r="C390" t="s">
        <v>13</v>
      </c>
      <c r="D390" t="s">
        <v>16</v>
      </c>
      <c r="E390" t="s">
        <v>0</v>
      </c>
      <c r="F390" t="s">
        <v>15</v>
      </c>
      <c r="G390">
        <v>3</v>
      </c>
      <c r="H390" s="2">
        <v>6.67</v>
      </c>
      <c r="I390" s="2">
        <v>9.3333333333333339</v>
      </c>
      <c r="J390" s="2">
        <f>Sales[[#This Row],[Quantity]]*Sales[[#This Row],[Unit Cost]]</f>
        <v>20.009999999999998</v>
      </c>
      <c r="K390" s="2">
        <f>Sales[[#This Row],[Quantity]]*Sales[[#This Row],[Unit Price]]</f>
        <v>28</v>
      </c>
      <c r="L390" s="2">
        <f>Sales[[#This Row],[Revenue]]-Sales[[#This Row],[Cost]]</f>
        <v>7.990000000000002</v>
      </c>
      <c r="M390"/>
    </row>
    <row r="391" spans="1:13" x14ac:dyDescent="0.35">
      <c r="A391" s="1">
        <v>42347</v>
      </c>
      <c r="B391">
        <v>43</v>
      </c>
      <c r="C391" t="s">
        <v>13</v>
      </c>
      <c r="D391" t="s">
        <v>19</v>
      </c>
      <c r="E391" t="s">
        <v>0</v>
      </c>
      <c r="F391" t="s">
        <v>18</v>
      </c>
      <c r="G391">
        <v>1</v>
      </c>
      <c r="H391" s="2">
        <v>350</v>
      </c>
      <c r="I391" s="2">
        <v>486</v>
      </c>
      <c r="J391" s="2">
        <f>Sales[[#This Row],[Quantity]]*Sales[[#This Row],[Unit Cost]]</f>
        <v>350</v>
      </c>
      <c r="K391" s="2">
        <f>Sales[[#This Row],[Quantity]]*Sales[[#This Row],[Unit Price]]</f>
        <v>486</v>
      </c>
      <c r="L391" s="2">
        <f>Sales[[#This Row],[Revenue]]-Sales[[#This Row],[Cost]]</f>
        <v>136</v>
      </c>
      <c r="M391"/>
    </row>
    <row r="392" spans="1:13" x14ac:dyDescent="0.35">
      <c r="A392" s="1">
        <v>42347</v>
      </c>
      <c r="B392">
        <v>43</v>
      </c>
      <c r="C392" t="s">
        <v>13</v>
      </c>
      <c r="D392" t="s">
        <v>19</v>
      </c>
      <c r="E392" t="s">
        <v>0</v>
      </c>
      <c r="F392" t="s">
        <v>15</v>
      </c>
      <c r="G392">
        <v>3</v>
      </c>
      <c r="H392" s="2">
        <v>37.33</v>
      </c>
      <c r="I392" s="2">
        <v>51.333333333333336</v>
      </c>
      <c r="J392" s="2">
        <f>Sales[[#This Row],[Quantity]]*Sales[[#This Row],[Unit Cost]]</f>
        <v>111.99</v>
      </c>
      <c r="K392" s="2">
        <f>Sales[[#This Row],[Quantity]]*Sales[[#This Row],[Unit Price]]</f>
        <v>154</v>
      </c>
      <c r="L392" s="2">
        <f>Sales[[#This Row],[Revenue]]-Sales[[#This Row],[Cost]]</f>
        <v>42.010000000000005</v>
      </c>
      <c r="M392"/>
    </row>
    <row r="393" spans="1:13" x14ac:dyDescent="0.35">
      <c r="A393" s="1">
        <v>42304</v>
      </c>
      <c r="B393">
        <v>43</v>
      </c>
      <c r="C393" t="s">
        <v>13</v>
      </c>
      <c r="D393" t="s">
        <v>19</v>
      </c>
      <c r="E393" t="s">
        <v>0</v>
      </c>
      <c r="F393" t="s">
        <v>18</v>
      </c>
      <c r="G393">
        <v>1</v>
      </c>
      <c r="H393" s="2">
        <v>840</v>
      </c>
      <c r="I393" s="2">
        <v>1151</v>
      </c>
      <c r="J393" s="2">
        <f>Sales[[#This Row],[Quantity]]*Sales[[#This Row],[Unit Cost]]</f>
        <v>840</v>
      </c>
      <c r="K393" s="2">
        <f>Sales[[#This Row],[Quantity]]*Sales[[#This Row],[Unit Price]]</f>
        <v>1151</v>
      </c>
      <c r="L393" s="2">
        <f>Sales[[#This Row],[Revenue]]-Sales[[#This Row],[Cost]]</f>
        <v>311</v>
      </c>
      <c r="M393"/>
    </row>
    <row r="394" spans="1:13" x14ac:dyDescent="0.35">
      <c r="A394" s="1">
        <v>42237</v>
      </c>
      <c r="B394">
        <v>43</v>
      </c>
      <c r="C394" t="s">
        <v>13</v>
      </c>
      <c r="D394" t="s">
        <v>19</v>
      </c>
      <c r="E394" t="s">
        <v>0</v>
      </c>
      <c r="F394" t="s">
        <v>15</v>
      </c>
      <c r="G394">
        <v>2</v>
      </c>
      <c r="H394" s="2">
        <v>54</v>
      </c>
      <c r="I394" s="2">
        <v>71.5</v>
      </c>
      <c r="J394" s="2">
        <f>Sales[[#This Row],[Quantity]]*Sales[[#This Row],[Unit Cost]]</f>
        <v>108</v>
      </c>
      <c r="K394" s="2">
        <f>Sales[[#This Row],[Quantity]]*Sales[[#This Row],[Unit Price]]</f>
        <v>143</v>
      </c>
      <c r="L394" s="2">
        <f>Sales[[#This Row],[Revenue]]-Sales[[#This Row],[Cost]]</f>
        <v>35</v>
      </c>
      <c r="M394"/>
    </row>
    <row r="395" spans="1:13" x14ac:dyDescent="0.35">
      <c r="A395" s="1">
        <v>42237</v>
      </c>
      <c r="B395">
        <v>43</v>
      </c>
      <c r="C395" t="s">
        <v>13</v>
      </c>
      <c r="D395" t="s">
        <v>19</v>
      </c>
      <c r="E395" t="s">
        <v>0</v>
      </c>
      <c r="F395" t="s">
        <v>15</v>
      </c>
      <c r="G395">
        <v>2</v>
      </c>
      <c r="H395" s="2">
        <v>107.5</v>
      </c>
      <c r="I395" s="2">
        <v>145</v>
      </c>
      <c r="J395" s="2">
        <f>Sales[[#This Row],[Quantity]]*Sales[[#This Row],[Unit Cost]]</f>
        <v>215</v>
      </c>
      <c r="K395" s="2">
        <f>Sales[[#This Row],[Quantity]]*Sales[[#This Row],[Unit Price]]</f>
        <v>290</v>
      </c>
      <c r="L395" s="2">
        <f>Sales[[#This Row],[Revenue]]-Sales[[#This Row],[Cost]]</f>
        <v>75</v>
      </c>
      <c r="M395"/>
    </row>
    <row r="396" spans="1:13" x14ac:dyDescent="0.35">
      <c r="A396" s="1">
        <v>42292</v>
      </c>
      <c r="B396">
        <v>51</v>
      </c>
      <c r="C396" t="s">
        <v>13</v>
      </c>
      <c r="D396" t="s">
        <v>16</v>
      </c>
      <c r="E396" t="s">
        <v>0</v>
      </c>
      <c r="F396" t="s">
        <v>15</v>
      </c>
      <c r="G396">
        <v>1</v>
      </c>
      <c r="H396" s="2">
        <v>25</v>
      </c>
      <c r="I396" s="2">
        <v>34</v>
      </c>
      <c r="J396" s="2">
        <f>Sales[[#This Row],[Quantity]]*Sales[[#This Row],[Unit Cost]]</f>
        <v>25</v>
      </c>
      <c r="K396" s="2">
        <f>Sales[[#This Row],[Quantity]]*Sales[[#This Row],[Unit Price]]</f>
        <v>34</v>
      </c>
      <c r="L396" s="2">
        <f>Sales[[#This Row],[Revenue]]-Sales[[#This Row],[Cost]]</f>
        <v>9</v>
      </c>
      <c r="M396"/>
    </row>
    <row r="397" spans="1:13" x14ac:dyDescent="0.35">
      <c r="A397" s="1">
        <v>42292</v>
      </c>
      <c r="B397">
        <v>51</v>
      </c>
      <c r="C397" t="s">
        <v>13</v>
      </c>
      <c r="D397" t="s">
        <v>16</v>
      </c>
      <c r="E397" t="s">
        <v>0</v>
      </c>
      <c r="F397" t="s">
        <v>15</v>
      </c>
      <c r="G397">
        <v>3</v>
      </c>
      <c r="H397" s="2">
        <v>22.67</v>
      </c>
      <c r="I397" s="2">
        <v>27.666666666666668</v>
      </c>
      <c r="J397" s="2">
        <f>Sales[[#This Row],[Quantity]]*Sales[[#This Row],[Unit Cost]]</f>
        <v>68.010000000000005</v>
      </c>
      <c r="K397" s="2">
        <f>Sales[[#This Row],[Quantity]]*Sales[[#This Row],[Unit Price]]</f>
        <v>83</v>
      </c>
      <c r="L397" s="2">
        <f>Sales[[#This Row],[Revenue]]-Sales[[#This Row],[Cost]]</f>
        <v>14.989999999999995</v>
      </c>
      <c r="M397"/>
    </row>
    <row r="398" spans="1:13" x14ac:dyDescent="0.35">
      <c r="A398" s="1">
        <v>42278</v>
      </c>
      <c r="B398">
        <v>42</v>
      </c>
      <c r="C398" t="s">
        <v>13</v>
      </c>
      <c r="D398" t="s">
        <v>14</v>
      </c>
      <c r="E398" t="s">
        <v>0</v>
      </c>
      <c r="F398" t="s">
        <v>18</v>
      </c>
      <c r="G398">
        <v>3</v>
      </c>
      <c r="H398" s="2">
        <v>11.67</v>
      </c>
      <c r="I398" s="2">
        <v>15</v>
      </c>
      <c r="J398" s="2">
        <f>Sales[[#This Row],[Quantity]]*Sales[[#This Row],[Unit Cost]]</f>
        <v>35.01</v>
      </c>
      <c r="K398" s="2">
        <f>Sales[[#This Row],[Quantity]]*Sales[[#This Row],[Unit Price]]</f>
        <v>45</v>
      </c>
      <c r="L398" s="2">
        <f>Sales[[#This Row],[Revenue]]-Sales[[#This Row],[Cost]]</f>
        <v>9.990000000000002</v>
      </c>
      <c r="M398"/>
    </row>
    <row r="399" spans="1:13" x14ac:dyDescent="0.35">
      <c r="A399" s="1">
        <v>42366</v>
      </c>
      <c r="B399">
        <v>24</v>
      </c>
      <c r="C399" t="s">
        <v>13</v>
      </c>
      <c r="D399" t="s">
        <v>19</v>
      </c>
      <c r="E399" t="s">
        <v>0</v>
      </c>
      <c r="F399" t="s">
        <v>21</v>
      </c>
      <c r="G399">
        <v>2</v>
      </c>
      <c r="H399" s="2">
        <v>12.5</v>
      </c>
      <c r="I399" s="2">
        <v>16</v>
      </c>
      <c r="J399" s="2">
        <f>Sales[[#This Row],[Quantity]]*Sales[[#This Row],[Unit Cost]]</f>
        <v>25</v>
      </c>
      <c r="K399" s="2">
        <f>Sales[[#This Row],[Quantity]]*Sales[[#This Row],[Unit Price]]</f>
        <v>32</v>
      </c>
      <c r="L399" s="2">
        <f>Sales[[#This Row],[Revenue]]-Sales[[#This Row],[Cost]]</f>
        <v>7</v>
      </c>
      <c r="M399"/>
    </row>
    <row r="400" spans="1:13" x14ac:dyDescent="0.35">
      <c r="A400" s="1">
        <v>42325</v>
      </c>
      <c r="B400">
        <v>24</v>
      </c>
      <c r="C400" t="s">
        <v>13</v>
      </c>
      <c r="D400" t="s">
        <v>19</v>
      </c>
      <c r="E400" t="s">
        <v>0</v>
      </c>
      <c r="F400" t="s">
        <v>21</v>
      </c>
      <c r="G400">
        <v>1</v>
      </c>
      <c r="H400" s="2">
        <v>95</v>
      </c>
      <c r="I400" s="2">
        <v>119</v>
      </c>
      <c r="J400" s="2">
        <f>Sales[[#This Row],[Quantity]]*Sales[[#This Row],[Unit Cost]]</f>
        <v>95</v>
      </c>
      <c r="K400" s="2">
        <f>Sales[[#This Row],[Quantity]]*Sales[[#This Row],[Unit Price]]</f>
        <v>119</v>
      </c>
      <c r="L400" s="2">
        <f>Sales[[#This Row],[Revenue]]-Sales[[#This Row],[Cost]]</f>
        <v>24</v>
      </c>
      <c r="M400"/>
    </row>
    <row r="401" spans="1:13" x14ac:dyDescent="0.35">
      <c r="A401" s="1">
        <v>42325</v>
      </c>
      <c r="B401">
        <v>24</v>
      </c>
      <c r="C401" t="s">
        <v>13</v>
      </c>
      <c r="D401" t="s">
        <v>19</v>
      </c>
      <c r="E401" t="s">
        <v>0</v>
      </c>
      <c r="F401" t="s">
        <v>21</v>
      </c>
      <c r="G401">
        <v>1</v>
      </c>
      <c r="H401" s="2">
        <v>27</v>
      </c>
      <c r="I401" s="2">
        <v>34</v>
      </c>
      <c r="J401" s="2">
        <f>Sales[[#This Row],[Quantity]]*Sales[[#This Row],[Unit Cost]]</f>
        <v>27</v>
      </c>
      <c r="K401" s="2">
        <f>Sales[[#This Row],[Quantity]]*Sales[[#This Row],[Unit Price]]</f>
        <v>34</v>
      </c>
      <c r="L401" s="2">
        <f>Sales[[#This Row],[Revenue]]-Sales[[#This Row],[Cost]]</f>
        <v>7</v>
      </c>
      <c r="M401"/>
    </row>
    <row r="402" spans="1:13" x14ac:dyDescent="0.35">
      <c r="A402" s="1">
        <v>42215</v>
      </c>
      <c r="B402">
        <v>24</v>
      </c>
      <c r="C402" t="s">
        <v>13</v>
      </c>
      <c r="D402" t="s">
        <v>19</v>
      </c>
      <c r="E402" t="s">
        <v>0</v>
      </c>
      <c r="F402" t="s">
        <v>21</v>
      </c>
      <c r="G402">
        <v>1</v>
      </c>
      <c r="H402" s="2">
        <v>30</v>
      </c>
      <c r="I402" s="2">
        <v>38</v>
      </c>
      <c r="J402" s="2">
        <f>Sales[[#This Row],[Quantity]]*Sales[[#This Row],[Unit Cost]]</f>
        <v>30</v>
      </c>
      <c r="K402" s="2">
        <f>Sales[[#This Row],[Quantity]]*Sales[[#This Row],[Unit Price]]</f>
        <v>38</v>
      </c>
      <c r="L402" s="2">
        <f>Sales[[#This Row],[Revenue]]-Sales[[#This Row],[Cost]]</f>
        <v>8</v>
      </c>
      <c r="M402"/>
    </row>
    <row r="403" spans="1:13" x14ac:dyDescent="0.35">
      <c r="A403" s="1">
        <v>42215</v>
      </c>
      <c r="B403">
        <v>24</v>
      </c>
      <c r="C403" t="s">
        <v>13</v>
      </c>
      <c r="D403" t="s">
        <v>19</v>
      </c>
      <c r="E403" t="s">
        <v>0</v>
      </c>
      <c r="F403" t="s">
        <v>21</v>
      </c>
      <c r="G403">
        <v>3</v>
      </c>
      <c r="H403" s="2">
        <v>15</v>
      </c>
      <c r="I403" s="2">
        <v>20.333333333333332</v>
      </c>
      <c r="J403" s="2">
        <f>Sales[[#This Row],[Quantity]]*Sales[[#This Row],[Unit Cost]]</f>
        <v>45</v>
      </c>
      <c r="K403" s="2">
        <f>Sales[[#This Row],[Quantity]]*Sales[[#This Row],[Unit Price]]</f>
        <v>61</v>
      </c>
      <c r="L403" s="2">
        <f>Sales[[#This Row],[Revenue]]-Sales[[#This Row],[Cost]]</f>
        <v>16</v>
      </c>
      <c r="M403"/>
    </row>
    <row r="404" spans="1:13" x14ac:dyDescent="0.35">
      <c r="A404" s="1">
        <v>42297</v>
      </c>
      <c r="B404">
        <v>23</v>
      </c>
      <c r="C404" t="s">
        <v>13</v>
      </c>
      <c r="D404" t="s">
        <v>16</v>
      </c>
      <c r="E404" t="s">
        <v>0</v>
      </c>
      <c r="F404" t="s">
        <v>15</v>
      </c>
      <c r="G404">
        <v>1</v>
      </c>
      <c r="H404" s="2">
        <v>16</v>
      </c>
      <c r="I404" s="2">
        <v>22</v>
      </c>
      <c r="J404" s="2">
        <f>Sales[[#This Row],[Quantity]]*Sales[[#This Row],[Unit Cost]]</f>
        <v>16</v>
      </c>
      <c r="K404" s="2">
        <f>Sales[[#This Row],[Quantity]]*Sales[[#This Row],[Unit Price]]</f>
        <v>22</v>
      </c>
      <c r="L404" s="2">
        <f>Sales[[#This Row],[Revenue]]-Sales[[#This Row],[Cost]]</f>
        <v>6</v>
      </c>
      <c r="M404"/>
    </row>
    <row r="405" spans="1:13" x14ac:dyDescent="0.35">
      <c r="A405" s="1">
        <v>42275</v>
      </c>
      <c r="B405">
        <v>23</v>
      </c>
      <c r="C405" t="s">
        <v>13</v>
      </c>
      <c r="D405" t="s">
        <v>16</v>
      </c>
      <c r="E405" t="s">
        <v>0</v>
      </c>
      <c r="F405" t="s">
        <v>15</v>
      </c>
      <c r="G405">
        <v>3</v>
      </c>
      <c r="H405" s="2">
        <v>166.67</v>
      </c>
      <c r="I405" s="2">
        <v>230.33333333333334</v>
      </c>
      <c r="J405" s="2">
        <f>Sales[[#This Row],[Quantity]]*Sales[[#This Row],[Unit Cost]]</f>
        <v>500.01</v>
      </c>
      <c r="K405" s="2">
        <f>Sales[[#This Row],[Quantity]]*Sales[[#This Row],[Unit Price]]</f>
        <v>691</v>
      </c>
      <c r="L405" s="2">
        <f>Sales[[#This Row],[Revenue]]-Sales[[#This Row],[Cost]]</f>
        <v>190.99</v>
      </c>
      <c r="M405"/>
    </row>
    <row r="406" spans="1:13" x14ac:dyDescent="0.35">
      <c r="A406" s="1">
        <v>42275</v>
      </c>
      <c r="B406">
        <v>23</v>
      </c>
      <c r="C406" t="s">
        <v>13</v>
      </c>
      <c r="D406" t="s">
        <v>16</v>
      </c>
      <c r="E406" t="s">
        <v>0</v>
      </c>
      <c r="F406" t="s">
        <v>15</v>
      </c>
      <c r="G406">
        <v>3</v>
      </c>
      <c r="H406" s="2">
        <v>26.67</v>
      </c>
      <c r="I406" s="2">
        <v>34.666666666666664</v>
      </c>
      <c r="J406" s="2">
        <f>Sales[[#This Row],[Quantity]]*Sales[[#This Row],[Unit Cost]]</f>
        <v>80.010000000000005</v>
      </c>
      <c r="K406" s="2">
        <f>Sales[[#This Row],[Quantity]]*Sales[[#This Row],[Unit Price]]</f>
        <v>104</v>
      </c>
      <c r="L406" s="2">
        <f>Sales[[#This Row],[Revenue]]-Sales[[#This Row],[Cost]]</f>
        <v>23.989999999999995</v>
      </c>
      <c r="M406"/>
    </row>
    <row r="407" spans="1:13" x14ac:dyDescent="0.35">
      <c r="A407" s="1">
        <v>42353</v>
      </c>
      <c r="B407">
        <v>35</v>
      </c>
      <c r="C407" t="s">
        <v>13</v>
      </c>
      <c r="D407" t="s">
        <v>22</v>
      </c>
      <c r="E407" t="s">
        <v>0</v>
      </c>
      <c r="F407" t="s">
        <v>18</v>
      </c>
      <c r="G407">
        <v>1</v>
      </c>
      <c r="H407" s="2">
        <v>420</v>
      </c>
      <c r="I407" s="2">
        <v>594</v>
      </c>
      <c r="J407" s="2">
        <f>Sales[[#This Row],[Quantity]]*Sales[[#This Row],[Unit Cost]]</f>
        <v>420</v>
      </c>
      <c r="K407" s="2">
        <f>Sales[[#This Row],[Quantity]]*Sales[[#This Row],[Unit Price]]</f>
        <v>594</v>
      </c>
      <c r="L407" s="2">
        <f>Sales[[#This Row],[Revenue]]-Sales[[#This Row],[Cost]]</f>
        <v>174</v>
      </c>
      <c r="M407"/>
    </row>
    <row r="408" spans="1:13" x14ac:dyDescent="0.35">
      <c r="A408" s="1">
        <v>42244</v>
      </c>
      <c r="B408">
        <v>35</v>
      </c>
      <c r="C408" t="s">
        <v>13</v>
      </c>
      <c r="D408" t="s">
        <v>22</v>
      </c>
      <c r="E408" t="s">
        <v>0</v>
      </c>
      <c r="F408" t="s">
        <v>15</v>
      </c>
      <c r="G408">
        <v>2</v>
      </c>
      <c r="H408" s="2">
        <v>236.5</v>
      </c>
      <c r="I408" s="2">
        <v>315</v>
      </c>
      <c r="J408" s="2">
        <f>Sales[[#This Row],[Quantity]]*Sales[[#This Row],[Unit Cost]]</f>
        <v>473</v>
      </c>
      <c r="K408" s="2">
        <f>Sales[[#This Row],[Quantity]]*Sales[[#This Row],[Unit Price]]</f>
        <v>630</v>
      </c>
      <c r="L408" s="2">
        <f>Sales[[#This Row],[Revenue]]-Sales[[#This Row],[Cost]]</f>
        <v>157</v>
      </c>
      <c r="M408"/>
    </row>
    <row r="409" spans="1:13" x14ac:dyDescent="0.35">
      <c r="A409" s="1">
        <v>42367</v>
      </c>
      <c r="B409">
        <v>33</v>
      </c>
      <c r="C409" t="s">
        <v>13</v>
      </c>
      <c r="D409" t="s">
        <v>22</v>
      </c>
      <c r="E409" t="s">
        <v>0</v>
      </c>
      <c r="F409" t="s">
        <v>18</v>
      </c>
      <c r="G409">
        <v>2</v>
      </c>
      <c r="H409" s="2">
        <v>437.5</v>
      </c>
      <c r="I409" s="2">
        <v>541.5</v>
      </c>
      <c r="J409" s="2">
        <f>Sales[[#This Row],[Quantity]]*Sales[[#This Row],[Unit Cost]]</f>
        <v>875</v>
      </c>
      <c r="K409" s="2">
        <f>Sales[[#This Row],[Quantity]]*Sales[[#This Row],[Unit Price]]</f>
        <v>1083</v>
      </c>
      <c r="L409" s="2">
        <f>Sales[[#This Row],[Revenue]]-Sales[[#This Row],[Cost]]</f>
        <v>208</v>
      </c>
      <c r="M409"/>
    </row>
    <row r="410" spans="1:13" x14ac:dyDescent="0.35">
      <c r="A410" s="1">
        <v>42261</v>
      </c>
      <c r="B410">
        <v>32</v>
      </c>
      <c r="C410" t="s">
        <v>13</v>
      </c>
      <c r="D410" t="s">
        <v>19</v>
      </c>
      <c r="E410" t="s">
        <v>0</v>
      </c>
      <c r="F410" t="s">
        <v>15</v>
      </c>
      <c r="G410">
        <v>1</v>
      </c>
      <c r="H410" s="2">
        <v>96</v>
      </c>
      <c r="I410" s="2">
        <v>119</v>
      </c>
      <c r="J410" s="2">
        <f>Sales[[#This Row],[Quantity]]*Sales[[#This Row],[Unit Cost]]</f>
        <v>96</v>
      </c>
      <c r="K410" s="2">
        <f>Sales[[#This Row],[Quantity]]*Sales[[#This Row],[Unit Price]]</f>
        <v>119</v>
      </c>
      <c r="L410" s="2">
        <f>Sales[[#This Row],[Revenue]]-Sales[[#This Row],[Cost]]</f>
        <v>23</v>
      </c>
      <c r="M410"/>
    </row>
    <row r="411" spans="1:13" x14ac:dyDescent="0.35">
      <c r="A411" s="1">
        <v>42261</v>
      </c>
      <c r="B411">
        <v>32</v>
      </c>
      <c r="C411" t="s">
        <v>13</v>
      </c>
      <c r="D411" t="s">
        <v>19</v>
      </c>
      <c r="E411" t="s">
        <v>0</v>
      </c>
      <c r="F411" t="s">
        <v>15</v>
      </c>
      <c r="G411">
        <v>2</v>
      </c>
      <c r="H411" s="2">
        <v>262.5</v>
      </c>
      <c r="I411" s="2">
        <v>347</v>
      </c>
      <c r="J411" s="2">
        <f>Sales[[#This Row],[Quantity]]*Sales[[#This Row],[Unit Cost]]</f>
        <v>525</v>
      </c>
      <c r="K411" s="2">
        <f>Sales[[#This Row],[Quantity]]*Sales[[#This Row],[Unit Price]]</f>
        <v>694</v>
      </c>
      <c r="L411" s="2">
        <f>Sales[[#This Row],[Revenue]]-Sales[[#This Row],[Cost]]</f>
        <v>169</v>
      </c>
      <c r="M411"/>
    </row>
    <row r="412" spans="1:13" x14ac:dyDescent="0.35">
      <c r="A412" s="1">
        <v>42342</v>
      </c>
      <c r="B412">
        <v>34</v>
      </c>
      <c r="C412" t="s">
        <v>13</v>
      </c>
      <c r="D412" t="s">
        <v>22</v>
      </c>
      <c r="E412" t="s">
        <v>0</v>
      </c>
      <c r="F412" t="s">
        <v>18</v>
      </c>
      <c r="G412">
        <v>3</v>
      </c>
      <c r="H412" s="2">
        <v>81.67</v>
      </c>
      <c r="I412" s="2">
        <v>114.33333333333333</v>
      </c>
      <c r="J412" s="2">
        <f>Sales[[#This Row],[Quantity]]*Sales[[#This Row],[Unit Cost]]</f>
        <v>245.01</v>
      </c>
      <c r="K412" s="2">
        <f>Sales[[#This Row],[Quantity]]*Sales[[#This Row],[Unit Price]]</f>
        <v>343</v>
      </c>
      <c r="L412" s="2">
        <f>Sales[[#This Row],[Revenue]]-Sales[[#This Row],[Cost]]</f>
        <v>97.990000000000009</v>
      </c>
      <c r="M412"/>
    </row>
    <row r="413" spans="1:13" x14ac:dyDescent="0.35">
      <c r="A413" s="1">
        <v>42367</v>
      </c>
      <c r="B413">
        <v>33</v>
      </c>
      <c r="C413" t="s">
        <v>13</v>
      </c>
      <c r="D413" t="s">
        <v>22</v>
      </c>
      <c r="E413" t="s">
        <v>0</v>
      </c>
      <c r="F413" t="s">
        <v>15</v>
      </c>
      <c r="G413">
        <v>3</v>
      </c>
      <c r="H413" s="2">
        <v>13.33</v>
      </c>
      <c r="I413" s="2">
        <v>18.666666666666668</v>
      </c>
      <c r="J413" s="2">
        <f>Sales[[#This Row],[Quantity]]*Sales[[#This Row],[Unit Cost]]</f>
        <v>39.99</v>
      </c>
      <c r="K413" s="2">
        <f>Sales[[#This Row],[Quantity]]*Sales[[#This Row],[Unit Price]]</f>
        <v>56</v>
      </c>
      <c r="L413" s="2">
        <f>Sales[[#This Row],[Revenue]]-Sales[[#This Row],[Cost]]</f>
        <v>16.009999999999998</v>
      </c>
      <c r="M413"/>
    </row>
    <row r="414" spans="1:13" x14ac:dyDescent="0.35">
      <c r="A414" s="1">
        <v>42367</v>
      </c>
      <c r="B414">
        <v>33</v>
      </c>
      <c r="C414" t="s">
        <v>13</v>
      </c>
      <c r="D414" t="s">
        <v>22</v>
      </c>
      <c r="E414" t="s">
        <v>0</v>
      </c>
      <c r="F414" t="s">
        <v>15</v>
      </c>
      <c r="G414">
        <v>3</v>
      </c>
      <c r="H414" s="2">
        <v>41.67</v>
      </c>
      <c r="I414" s="2">
        <v>53.333333333333336</v>
      </c>
      <c r="J414" s="2">
        <f>Sales[[#This Row],[Quantity]]*Sales[[#This Row],[Unit Cost]]</f>
        <v>125.01</v>
      </c>
      <c r="K414" s="2">
        <f>Sales[[#This Row],[Quantity]]*Sales[[#This Row],[Unit Price]]</f>
        <v>160</v>
      </c>
      <c r="L414" s="2">
        <f>Sales[[#This Row],[Revenue]]-Sales[[#This Row],[Cost]]</f>
        <v>34.989999999999995</v>
      </c>
      <c r="M414"/>
    </row>
    <row r="415" spans="1:13" x14ac:dyDescent="0.35">
      <c r="A415" s="1">
        <v>42340</v>
      </c>
      <c r="B415">
        <v>32</v>
      </c>
      <c r="C415" t="s">
        <v>13</v>
      </c>
      <c r="D415" t="s">
        <v>22</v>
      </c>
      <c r="E415" t="s">
        <v>0</v>
      </c>
      <c r="F415" t="s">
        <v>15</v>
      </c>
      <c r="G415">
        <v>3</v>
      </c>
      <c r="H415" s="2">
        <v>108.33</v>
      </c>
      <c r="I415" s="2">
        <v>147.33333333333334</v>
      </c>
      <c r="J415" s="2">
        <f>Sales[[#This Row],[Quantity]]*Sales[[#This Row],[Unit Cost]]</f>
        <v>324.99</v>
      </c>
      <c r="K415" s="2">
        <f>Sales[[#This Row],[Quantity]]*Sales[[#This Row],[Unit Price]]</f>
        <v>442</v>
      </c>
      <c r="L415" s="2">
        <f>Sales[[#This Row],[Revenue]]-Sales[[#This Row],[Cost]]</f>
        <v>117.00999999999999</v>
      </c>
      <c r="M415"/>
    </row>
    <row r="416" spans="1:13" x14ac:dyDescent="0.35">
      <c r="A416" s="1">
        <v>42324</v>
      </c>
      <c r="B416">
        <v>32</v>
      </c>
      <c r="C416" t="s">
        <v>13</v>
      </c>
      <c r="D416" t="s">
        <v>22</v>
      </c>
      <c r="E416" t="s">
        <v>0</v>
      </c>
      <c r="F416" t="s">
        <v>15</v>
      </c>
      <c r="G416">
        <v>2</v>
      </c>
      <c r="H416" s="2">
        <v>350</v>
      </c>
      <c r="I416" s="2">
        <v>460.5</v>
      </c>
      <c r="J416" s="2">
        <f>Sales[[#This Row],[Quantity]]*Sales[[#This Row],[Unit Cost]]</f>
        <v>700</v>
      </c>
      <c r="K416" s="2">
        <f>Sales[[#This Row],[Quantity]]*Sales[[#This Row],[Unit Price]]</f>
        <v>921</v>
      </c>
      <c r="L416" s="2">
        <f>Sales[[#This Row],[Revenue]]-Sales[[#This Row],[Cost]]</f>
        <v>221</v>
      </c>
      <c r="M416"/>
    </row>
    <row r="417" spans="1:13" x14ac:dyDescent="0.35">
      <c r="A417" s="1">
        <v>42286</v>
      </c>
      <c r="B417">
        <v>32</v>
      </c>
      <c r="C417" t="s">
        <v>13</v>
      </c>
      <c r="D417" t="s">
        <v>22</v>
      </c>
      <c r="E417" t="s">
        <v>0</v>
      </c>
      <c r="F417" t="s">
        <v>15</v>
      </c>
      <c r="G417">
        <v>3</v>
      </c>
      <c r="H417" s="2">
        <v>12.33</v>
      </c>
      <c r="I417" s="2">
        <v>15.666666666666666</v>
      </c>
      <c r="J417" s="2">
        <f>Sales[[#This Row],[Quantity]]*Sales[[#This Row],[Unit Cost]]</f>
        <v>36.99</v>
      </c>
      <c r="K417" s="2">
        <f>Sales[[#This Row],[Quantity]]*Sales[[#This Row],[Unit Price]]</f>
        <v>47</v>
      </c>
      <c r="L417" s="2">
        <f>Sales[[#This Row],[Revenue]]-Sales[[#This Row],[Cost]]</f>
        <v>10.009999999999998</v>
      </c>
      <c r="M417"/>
    </row>
    <row r="418" spans="1:13" x14ac:dyDescent="0.35">
      <c r="A418" s="1">
        <v>42286</v>
      </c>
      <c r="B418">
        <v>32</v>
      </c>
      <c r="C418" t="s">
        <v>13</v>
      </c>
      <c r="D418" t="s">
        <v>22</v>
      </c>
      <c r="E418" t="s">
        <v>0</v>
      </c>
      <c r="F418" t="s">
        <v>15</v>
      </c>
      <c r="G418">
        <v>2</v>
      </c>
      <c r="H418" s="2">
        <v>8</v>
      </c>
      <c r="I418" s="2">
        <v>11</v>
      </c>
      <c r="J418" s="2">
        <f>Sales[[#This Row],[Quantity]]*Sales[[#This Row],[Unit Cost]]</f>
        <v>16</v>
      </c>
      <c r="K418" s="2">
        <f>Sales[[#This Row],[Quantity]]*Sales[[#This Row],[Unit Price]]</f>
        <v>22</v>
      </c>
      <c r="L418" s="2">
        <f>Sales[[#This Row],[Revenue]]-Sales[[#This Row],[Cost]]</f>
        <v>6</v>
      </c>
      <c r="M418"/>
    </row>
    <row r="419" spans="1:13" x14ac:dyDescent="0.35">
      <c r="A419" s="1">
        <v>42347</v>
      </c>
      <c r="B419">
        <v>31</v>
      </c>
      <c r="C419" t="s">
        <v>13</v>
      </c>
      <c r="D419" t="s">
        <v>20</v>
      </c>
      <c r="E419" t="s">
        <v>0</v>
      </c>
      <c r="F419" t="s">
        <v>18</v>
      </c>
      <c r="G419">
        <v>3</v>
      </c>
      <c r="H419" s="2">
        <v>233.33</v>
      </c>
      <c r="I419" s="2">
        <v>337</v>
      </c>
      <c r="J419" s="2">
        <f>Sales[[#This Row],[Quantity]]*Sales[[#This Row],[Unit Cost]]</f>
        <v>699.99</v>
      </c>
      <c r="K419" s="2">
        <f>Sales[[#This Row],[Quantity]]*Sales[[#This Row],[Unit Price]]</f>
        <v>1011</v>
      </c>
      <c r="L419" s="2">
        <f>Sales[[#This Row],[Revenue]]-Sales[[#This Row],[Cost]]</f>
        <v>311.01</v>
      </c>
      <c r="M419"/>
    </row>
    <row r="420" spans="1:13" x14ac:dyDescent="0.35">
      <c r="A420" s="1">
        <v>42344</v>
      </c>
      <c r="B420">
        <v>29</v>
      </c>
      <c r="C420" t="s">
        <v>13</v>
      </c>
      <c r="D420" t="s">
        <v>19</v>
      </c>
      <c r="E420" t="s">
        <v>0</v>
      </c>
      <c r="F420" t="s">
        <v>21</v>
      </c>
      <c r="G420">
        <v>1</v>
      </c>
      <c r="H420" s="2">
        <v>180</v>
      </c>
      <c r="I420" s="2">
        <v>221</v>
      </c>
      <c r="J420" s="2">
        <f>Sales[[#This Row],[Quantity]]*Sales[[#This Row],[Unit Cost]]</f>
        <v>180</v>
      </c>
      <c r="K420" s="2">
        <f>Sales[[#This Row],[Quantity]]*Sales[[#This Row],[Unit Price]]</f>
        <v>221</v>
      </c>
      <c r="L420" s="2">
        <f>Sales[[#This Row],[Revenue]]-Sales[[#This Row],[Cost]]</f>
        <v>41</v>
      </c>
      <c r="M420"/>
    </row>
    <row r="421" spans="1:13" x14ac:dyDescent="0.35">
      <c r="A421" s="1">
        <v>42344</v>
      </c>
      <c r="B421">
        <v>29</v>
      </c>
      <c r="C421" t="s">
        <v>13</v>
      </c>
      <c r="D421" t="s">
        <v>19</v>
      </c>
      <c r="E421" t="s">
        <v>0</v>
      </c>
      <c r="F421" t="s">
        <v>21</v>
      </c>
      <c r="G421">
        <v>1</v>
      </c>
      <c r="H421" s="2">
        <v>10</v>
      </c>
      <c r="I421" s="2">
        <v>13</v>
      </c>
      <c r="J421" s="2">
        <f>Sales[[#This Row],[Quantity]]*Sales[[#This Row],[Unit Cost]]</f>
        <v>10</v>
      </c>
      <c r="K421" s="2">
        <f>Sales[[#This Row],[Quantity]]*Sales[[#This Row],[Unit Price]]</f>
        <v>13</v>
      </c>
      <c r="L421" s="2">
        <f>Sales[[#This Row],[Revenue]]-Sales[[#This Row],[Cost]]</f>
        <v>3</v>
      </c>
      <c r="M421"/>
    </row>
    <row r="422" spans="1:13" x14ac:dyDescent="0.35">
      <c r="A422" s="1">
        <v>42288</v>
      </c>
      <c r="B422">
        <v>29</v>
      </c>
      <c r="C422" t="s">
        <v>13</v>
      </c>
      <c r="D422" t="s">
        <v>19</v>
      </c>
      <c r="E422" t="s">
        <v>0</v>
      </c>
      <c r="F422" t="s">
        <v>21</v>
      </c>
      <c r="G422">
        <v>2</v>
      </c>
      <c r="H422" s="2">
        <v>95</v>
      </c>
      <c r="I422" s="2">
        <v>125.5</v>
      </c>
      <c r="J422" s="2">
        <f>Sales[[#This Row],[Quantity]]*Sales[[#This Row],[Unit Cost]]</f>
        <v>190</v>
      </c>
      <c r="K422" s="2">
        <f>Sales[[#This Row],[Quantity]]*Sales[[#This Row],[Unit Price]]</f>
        <v>251</v>
      </c>
      <c r="L422" s="2">
        <f>Sales[[#This Row],[Revenue]]-Sales[[#This Row],[Cost]]</f>
        <v>61</v>
      </c>
      <c r="M422"/>
    </row>
    <row r="423" spans="1:13" x14ac:dyDescent="0.35">
      <c r="A423" s="1">
        <v>42288</v>
      </c>
      <c r="B423">
        <v>29</v>
      </c>
      <c r="C423" t="s">
        <v>13</v>
      </c>
      <c r="D423" t="s">
        <v>19</v>
      </c>
      <c r="E423" t="s">
        <v>0</v>
      </c>
      <c r="F423" t="s">
        <v>21</v>
      </c>
      <c r="G423">
        <v>2</v>
      </c>
      <c r="H423" s="2">
        <v>42.5</v>
      </c>
      <c r="I423" s="2">
        <v>59.5</v>
      </c>
      <c r="J423" s="2">
        <f>Sales[[#This Row],[Quantity]]*Sales[[#This Row],[Unit Cost]]</f>
        <v>85</v>
      </c>
      <c r="K423" s="2">
        <f>Sales[[#This Row],[Quantity]]*Sales[[#This Row],[Unit Price]]</f>
        <v>119</v>
      </c>
      <c r="L423" s="2">
        <f>Sales[[#This Row],[Revenue]]-Sales[[#This Row],[Cost]]</f>
        <v>34</v>
      </c>
      <c r="M423"/>
    </row>
    <row r="424" spans="1:13" x14ac:dyDescent="0.35">
      <c r="A424" s="1">
        <v>42190</v>
      </c>
      <c r="B424">
        <v>29</v>
      </c>
      <c r="C424" t="s">
        <v>13</v>
      </c>
      <c r="D424" t="s">
        <v>19</v>
      </c>
      <c r="E424" t="s">
        <v>0</v>
      </c>
      <c r="F424" t="s">
        <v>21</v>
      </c>
      <c r="G424">
        <v>2</v>
      </c>
      <c r="H424" s="2">
        <v>72.5</v>
      </c>
      <c r="I424" s="2">
        <v>98</v>
      </c>
      <c r="J424" s="2">
        <f>Sales[[#This Row],[Quantity]]*Sales[[#This Row],[Unit Cost]]</f>
        <v>145</v>
      </c>
      <c r="K424" s="2">
        <f>Sales[[#This Row],[Quantity]]*Sales[[#This Row],[Unit Price]]</f>
        <v>196</v>
      </c>
      <c r="L424" s="2">
        <f>Sales[[#This Row],[Revenue]]-Sales[[#This Row],[Cost]]</f>
        <v>51</v>
      </c>
      <c r="M424"/>
    </row>
    <row r="425" spans="1:13" x14ac:dyDescent="0.35">
      <c r="A425" s="1">
        <v>42190</v>
      </c>
      <c r="B425">
        <v>29</v>
      </c>
      <c r="C425" t="s">
        <v>13</v>
      </c>
      <c r="D425" t="s">
        <v>19</v>
      </c>
      <c r="E425" t="s">
        <v>0</v>
      </c>
      <c r="F425" t="s">
        <v>21</v>
      </c>
      <c r="G425">
        <v>2</v>
      </c>
      <c r="H425" s="2">
        <v>72</v>
      </c>
      <c r="I425" s="2">
        <v>91.5</v>
      </c>
      <c r="J425" s="2">
        <f>Sales[[#This Row],[Quantity]]*Sales[[#This Row],[Unit Cost]]</f>
        <v>144</v>
      </c>
      <c r="K425" s="2">
        <f>Sales[[#This Row],[Quantity]]*Sales[[#This Row],[Unit Price]]</f>
        <v>183</v>
      </c>
      <c r="L425" s="2">
        <f>Sales[[#This Row],[Revenue]]-Sales[[#This Row],[Cost]]</f>
        <v>39</v>
      </c>
      <c r="M425"/>
    </row>
    <row r="426" spans="1:13" x14ac:dyDescent="0.35">
      <c r="A426" s="1">
        <v>42365</v>
      </c>
      <c r="B426">
        <v>29</v>
      </c>
      <c r="C426" t="s">
        <v>13</v>
      </c>
      <c r="D426" t="s">
        <v>16</v>
      </c>
      <c r="E426" t="s">
        <v>0</v>
      </c>
      <c r="F426" t="s">
        <v>18</v>
      </c>
      <c r="G426">
        <v>1</v>
      </c>
      <c r="H426" s="2">
        <v>875</v>
      </c>
      <c r="I426" s="2">
        <v>1174</v>
      </c>
      <c r="J426" s="2">
        <f>Sales[[#This Row],[Quantity]]*Sales[[#This Row],[Unit Cost]]</f>
        <v>875</v>
      </c>
      <c r="K426" s="2">
        <f>Sales[[#This Row],[Quantity]]*Sales[[#This Row],[Unit Price]]</f>
        <v>1174</v>
      </c>
      <c r="L426" s="2">
        <f>Sales[[#This Row],[Revenue]]-Sales[[#This Row],[Cost]]</f>
        <v>299</v>
      </c>
      <c r="M426"/>
    </row>
    <row r="427" spans="1:13" x14ac:dyDescent="0.35">
      <c r="A427" s="1">
        <v>42365</v>
      </c>
      <c r="B427">
        <v>29</v>
      </c>
      <c r="C427" t="s">
        <v>13</v>
      </c>
      <c r="D427" t="s">
        <v>16</v>
      </c>
      <c r="E427" t="s">
        <v>0</v>
      </c>
      <c r="F427" t="s">
        <v>21</v>
      </c>
      <c r="G427">
        <v>1</v>
      </c>
      <c r="H427" s="2">
        <v>25</v>
      </c>
      <c r="I427" s="2">
        <v>33</v>
      </c>
      <c r="J427" s="2">
        <f>Sales[[#This Row],[Quantity]]*Sales[[#This Row],[Unit Cost]]</f>
        <v>25</v>
      </c>
      <c r="K427" s="2">
        <f>Sales[[#This Row],[Quantity]]*Sales[[#This Row],[Unit Price]]</f>
        <v>33</v>
      </c>
      <c r="L427" s="2">
        <f>Sales[[#This Row],[Revenue]]-Sales[[#This Row],[Cost]]</f>
        <v>8</v>
      </c>
      <c r="M427"/>
    </row>
    <row r="428" spans="1:13" x14ac:dyDescent="0.35">
      <c r="A428" s="1">
        <v>42365</v>
      </c>
      <c r="B428">
        <v>29</v>
      </c>
      <c r="C428" t="s">
        <v>13</v>
      </c>
      <c r="D428" t="s">
        <v>16</v>
      </c>
      <c r="E428" t="s">
        <v>0</v>
      </c>
      <c r="F428" t="s">
        <v>21</v>
      </c>
      <c r="G428">
        <v>3</v>
      </c>
      <c r="H428" s="2">
        <v>12</v>
      </c>
      <c r="I428" s="2">
        <v>16</v>
      </c>
      <c r="J428" s="2">
        <f>Sales[[#This Row],[Quantity]]*Sales[[#This Row],[Unit Cost]]</f>
        <v>36</v>
      </c>
      <c r="K428" s="2">
        <f>Sales[[#This Row],[Quantity]]*Sales[[#This Row],[Unit Price]]</f>
        <v>48</v>
      </c>
      <c r="L428" s="2">
        <f>Sales[[#This Row],[Revenue]]-Sales[[#This Row],[Cost]]</f>
        <v>12</v>
      </c>
      <c r="M428"/>
    </row>
    <row r="429" spans="1:13" x14ac:dyDescent="0.35">
      <c r="A429" s="1">
        <v>42330</v>
      </c>
      <c r="B429">
        <v>29</v>
      </c>
      <c r="C429" t="s">
        <v>13</v>
      </c>
      <c r="D429" t="s">
        <v>16</v>
      </c>
      <c r="E429" t="s">
        <v>0</v>
      </c>
      <c r="F429" t="s">
        <v>18</v>
      </c>
      <c r="G429">
        <v>1</v>
      </c>
      <c r="H429" s="2">
        <v>420</v>
      </c>
      <c r="I429" s="2">
        <v>561</v>
      </c>
      <c r="J429" s="2">
        <f>Sales[[#This Row],[Quantity]]*Sales[[#This Row],[Unit Cost]]</f>
        <v>420</v>
      </c>
      <c r="K429" s="2">
        <f>Sales[[#This Row],[Quantity]]*Sales[[#This Row],[Unit Price]]</f>
        <v>561</v>
      </c>
      <c r="L429" s="2">
        <f>Sales[[#This Row],[Revenue]]-Sales[[#This Row],[Cost]]</f>
        <v>141</v>
      </c>
      <c r="M429"/>
    </row>
    <row r="430" spans="1:13" x14ac:dyDescent="0.35">
      <c r="A430" s="1">
        <v>42330</v>
      </c>
      <c r="B430">
        <v>29</v>
      </c>
      <c r="C430" t="s">
        <v>13</v>
      </c>
      <c r="D430" t="s">
        <v>16</v>
      </c>
      <c r="E430" t="s">
        <v>0</v>
      </c>
      <c r="F430" t="s">
        <v>21</v>
      </c>
      <c r="G430">
        <v>3</v>
      </c>
      <c r="H430" s="2">
        <v>8.33</v>
      </c>
      <c r="I430" s="2">
        <v>11.333333333333334</v>
      </c>
      <c r="J430" s="2">
        <f>Sales[[#This Row],[Quantity]]*Sales[[#This Row],[Unit Cost]]</f>
        <v>24.990000000000002</v>
      </c>
      <c r="K430" s="2">
        <f>Sales[[#This Row],[Quantity]]*Sales[[#This Row],[Unit Price]]</f>
        <v>34</v>
      </c>
      <c r="L430" s="2">
        <f>Sales[[#This Row],[Revenue]]-Sales[[#This Row],[Cost]]</f>
        <v>9.009999999999998</v>
      </c>
      <c r="M430"/>
    </row>
    <row r="431" spans="1:13" x14ac:dyDescent="0.35">
      <c r="A431" s="1">
        <v>42330</v>
      </c>
      <c r="B431">
        <v>29</v>
      </c>
      <c r="C431" t="s">
        <v>13</v>
      </c>
      <c r="D431" t="s">
        <v>16</v>
      </c>
      <c r="E431" t="s">
        <v>0</v>
      </c>
      <c r="F431" t="s">
        <v>21</v>
      </c>
      <c r="G431">
        <v>1</v>
      </c>
      <c r="H431" s="2">
        <v>198</v>
      </c>
      <c r="I431" s="2">
        <v>264</v>
      </c>
      <c r="J431" s="2">
        <f>Sales[[#This Row],[Quantity]]*Sales[[#This Row],[Unit Cost]]</f>
        <v>198</v>
      </c>
      <c r="K431" s="2">
        <f>Sales[[#This Row],[Quantity]]*Sales[[#This Row],[Unit Price]]</f>
        <v>264</v>
      </c>
      <c r="L431" s="2">
        <f>Sales[[#This Row],[Revenue]]-Sales[[#This Row],[Cost]]</f>
        <v>66</v>
      </c>
      <c r="M431"/>
    </row>
    <row r="432" spans="1:13" x14ac:dyDescent="0.35">
      <c r="A432" s="1">
        <v>42215</v>
      </c>
      <c r="B432">
        <v>29</v>
      </c>
      <c r="C432" t="s">
        <v>13</v>
      </c>
      <c r="D432" t="s">
        <v>16</v>
      </c>
      <c r="E432" t="s">
        <v>0</v>
      </c>
      <c r="F432" t="s">
        <v>18</v>
      </c>
      <c r="G432">
        <v>1</v>
      </c>
      <c r="H432" s="2">
        <v>1050</v>
      </c>
      <c r="I432" s="2">
        <v>1286</v>
      </c>
      <c r="J432" s="2">
        <f>Sales[[#This Row],[Quantity]]*Sales[[#This Row],[Unit Cost]]</f>
        <v>1050</v>
      </c>
      <c r="K432" s="2">
        <f>Sales[[#This Row],[Quantity]]*Sales[[#This Row],[Unit Price]]</f>
        <v>1286</v>
      </c>
      <c r="L432" s="2">
        <f>Sales[[#This Row],[Revenue]]-Sales[[#This Row],[Cost]]</f>
        <v>236</v>
      </c>
      <c r="M432"/>
    </row>
    <row r="433" spans="1:13" x14ac:dyDescent="0.35">
      <c r="A433" s="1">
        <v>42215</v>
      </c>
      <c r="B433">
        <v>29</v>
      </c>
      <c r="C433" t="s">
        <v>13</v>
      </c>
      <c r="D433" t="s">
        <v>16</v>
      </c>
      <c r="E433" t="s">
        <v>0</v>
      </c>
      <c r="F433" t="s">
        <v>21</v>
      </c>
      <c r="G433">
        <v>1</v>
      </c>
      <c r="H433" s="2">
        <v>105</v>
      </c>
      <c r="I433" s="2">
        <v>138</v>
      </c>
      <c r="J433" s="2">
        <f>Sales[[#This Row],[Quantity]]*Sales[[#This Row],[Unit Cost]]</f>
        <v>105</v>
      </c>
      <c r="K433" s="2">
        <f>Sales[[#This Row],[Quantity]]*Sales[[#This Row],[Unit Price]]</f>
        <v>138</v>
      </c>
      <c r="L433" s="2">
        <f>Sales[[#This Row],[Revenue]]-Sales[[#This Row],[Cost]]</f>
        <v>33</v>
      </c>
      <c r="M433"/>
    </row>
    <row r="434" spans="1:13" x14ac:dyDescent="0.35">
      <c r="A434" s="1">
        <v>42215</v>
      </c>
      <c r="B434">
        <v>29</v>
      </c>
      <c r="C434" t="s">
        <v>13</v>
      </c>
      <c r="D434" t="s">
        <v>16</v>
      </c>
      <c r="E434" t="s">
        <v>0</v>
      </c>
      <c r="F434" t="s">
        <v>21</v>
      </c>
      <c r="G434">
        <v>3</v>
      </c>
      <c r="H434" s="2">
        <v>73.33</v>
      </c>
      <c r="I434" s="2">
        <v>99.333333333333329</v>
      </c>
      <c r="J434" s="2">
        <f>Sales[[#This Row],[Quantity]]*Sales[[#This Row],[Unit Cost]]</f>
        <v>219.99</v>
      </c>
      <c r="K434" s="2">
        <f>Sales[[#This Row],[Quantity]]*Sales[[#This Row],[Unit Price]]</f>
        <v>298</v>
      </c>
      <c r="L434" s="2">
        <f>Sales[[#This Row],[Revenue]]-Sales[[#This Row],[Cost]]</f>
        <v>78.009999999999991</v>
      </c>
      <c r="M434"/>
    </row>
    <row r="435" spans="1:13" x14ac:dyDescent="0.35">
      <c r="A435" s="1">
        <v>42193</v>
      </c>
      <c r="B435">
        <v>29</v>
      </c>
      <c r="C435" t="s">
        <v>13</v>
      </c>
      <c r="D435" t="s">
        <v>16</v>
      </c>
      <c r="E435" t="s">
        <v>0</v>
      </c>
      <c r="F435" t="s">
        <v>18</v>
      </c>
      <c r="G435">
        <v>3</v>
      </c>
      <c r="H435" s="2">
        <v>58.33</v>
      </c>
      <c r="I435" s="2">
        <v>78.666666666666671</v>
      </c>
      <c r="J435" s="2">
        <f>Sales[[#This Row],[Quantity]]*Sales[[#This Row],[Unit Cost]]</f>
        <v>174.99</v>
      </c>
      <c r="K435" s="2">
        <f>Sales[[#This Row],[Quantity]]*Sales[[#This Row],[Unit Price]]</f>
        <v>236</v>
      </c>
      <c r="L435" s="2">
        <f>Sales[[#This Row],[Revenue]]-Sales[[#This Row],[Cost]]</f>
        <v>61.009999999999991</v>
      </c>
      <c r="M435"/>
    </row>
    <row r="436" spans="1:13" x14ac:dyDescent="0.35">
      <c r="A436" s="1">
        <v>42368</v>
      </c>
      <c r="B436">
        <v>45</v>
      </c>
      <c r="C436" t="s">
        <v>13</v>
      </c>
      <c r="D436" t="s">
        <v>17</v>
      </c>
      <c r="E436" t="s">
        <v>0</v>
      </c>
      <c r="F436" t="s">
        <v>21</v>
      </c>
      <c r="G436">
        <v>3</v>
      </c>
      <c r="H436" s="2">
        <v>18</v>
      </c>
      <c r="I436" s="2">
        <v>23.666666666666668</v>
      </c>
      <c r="J436" s="2">
        <f>Sales[[#This Row],[Quantity]]*Sales[[#This Row],[Unit Cost]]</f>
        <v>54</v>
      </c>
      <c r="K436" s="2">
        <f>Sales[[#This Row],[Quantity]]*Sales[[#This Row],[Unit Price]]</f>
        <v>71</v>
      </c>
      <c r="L436" s="2">
        <f>Sales[[#This Row],[Revenue]]-Sales[[#This Row],[Cost]]</f>
        <v>17</v>
      </c>
      <c r="M436"/>
    </row>
    <row r="437" spans="1:13" x14ac:dyDescent="0.35">
      <c r="A437" s="1">
        <v>42368</v>
      </c>
      <c r="B437">
        <v>45</v>
      </c>
      <c r="C437" t="s">
        <v>13</v>
      </c>
      <c r="D437" t="s">
        <v>17</v>
      </c>
      <c r="E437" t="s">
        <v>0</v>
      </c>
      <c r="F437" t="s">
        <v>21</v>
      </c>
      <c r="G437">
        <v>2</v>
      </c>
      <c r="H437" s="2">
        <v>5</v>
      </c>
      <c r="I437" s="2">
        <v>6.5</v>
      </c>
      <c r="J437" s="2">
        <f>Sales[[#This Row],[Quantity]]*Sales[[#This Row],[Unit Cost]]</f>
        <v>10</v>
      </c>
      <c r="K437" s="2">
        <f>Sales[[#This Row],[Quantity]]*Sales[[#This Row],[Unit Price]]</f>
        <v>13</v>
      </c>
      <c r="L437" s="2">
        <f>Sales[[#This Row],[Revenue]]-Sales[[#This Row],[Cost]]</f>
        <v>3</v>
      </c>
      <c r="M437"/>
    </row>
    <row r="438" spans="1:13" x14ac:dyDescent="0.35">
      <c r="A438" s="1">
        <v>42352</v>
      </c>
      <c r="B438">
        <v>28</v>
      </c>
      <c r="C438" t="s">
        <v>13</v>
      </c>
      <c r="D438" t="s">
        <v>14</v>
      </c>
      <c r="E438" t="s">
        <v>0</v>
      </c>
      <c r="F438" t="s">
        <v>18</v>
      </c>
      <c r="G438">
        <v>2</v>
      </c>
      <c r="H438" s="2">
        <v>402.5</v>
      </c>
      <c r="I438" s="2">
        <v>564.5</v>
      </c>
      <c r="J438" s="2">
        <f>Sales[[#This Row],[Quantity]]*Sales[[#This Row],[Unit Cost]]</f>
        <v>805</v>
      </c>
      <c r="K438" s="2">
        <f>Sales[[#This Row],[Quantity]]*Sales[[#This Row],[Unit Price]]</f>
        <v>1129</v>
      </c>
      <c r="L438" s="2">
        <f>Sales[[#This Row],[Revenue]]-Sales[[#This Row],[Cost]]</f>
        <v>324</v>
      </c>
      <c r="M438"/>
    </row>
    <row r="439" spans="1:13" x14ac:dyDescent="0.35">
      <c r="A439" s="1">
        <v>42300</v>
      </c>
      <c r="B439">
        <v>28</v>
      </c>
      <c r="C439" t="s">
        <v>13</v>
      </c>
      <c r="D439" t="s">
        <v>14</v>
      </c>
      <c r="E439" t="s">
        <v>0</v>
      </c>
      <c r="F439" t="s">
        <v>18</v>
      </c>
      <c r="G439">
        <v>1</v>
      </c>
      <c r="H439" s="2">
        <v>140</v>
      </c>
      <c r="I439" s="2">
        <v>196</v>
      </c>
      <c r="J439" s="2">
        <f>Sales[[#This Row],[Quantity]]*Sales[[#This Row],[Unit Cost]]</f>
        <v>140</v>
      </c>
      <c r="K439" s="2">
        <f>Sales[[#This Row],[Quantity]]*Sales[[#This Row],[Unit Price]]</f>
        <v>196</v>
      </c>
      <c r="L439" s="2">
        <f>Sales[[#This Row],[Revenue]]-Sales[[#This Row],[Cost]]</f>
        <v>56</v>
      </c>
      <c r="M439"/>
    </row>
    <row r="440" spans="1:13" x14ac:dyDescent="0.35">
      <c r="A440" s="1">
        <v>42300</v>
      </c>
      <c r="B440">
        <v>28</v>
      </c>
      <c r="C440" t="s">
        <v>13</v>
      </c>
      <c r="D440" t="s">
        <v>14</v>
      </c>
      <c r="E440" t="s">
        <v>0</v>
      </c>
      <c r="F440" t="s">
        <v>21</v>
      </c>
      <c r="G440">
        <v>2</v>
      </c>
      <c r="H440" s="2">
        <v>60</v>
      </c>
      <c r="I440" s="2">
        <v>77</v>
      </c>
      <c r="J440" s="2">
        <f>Sales[[#This Row],[Quantity]]*Sales[[#This Row],[Unit Cost]]</f>
        <v>120</v>
      </c>
      <c r="K440" s="2">
        <f>Sales[[#This Row],[Quantity]]*Sales[[#This Row],[Unit Price]]</f>
        <v>154</v>
      </c>
      <c r="L440" s="2">
        <f>Sales[[#This Row],[Revenue]]-Sales[[#This Row],[Cost]]</f>
        <v>34</v>
      </c>
      <c r="M440"/>
    </row>
    <row r="441" spans="1:13" x14ac:dyDescent="0.35">
      <c r="A441" s="1">
        <v>42300</v>
      </c>
      <c r="B441">
        <v>28</v>
      </c>
      <c r="C441" t="s">
        <v>13</v>
      </c>
      <c r="D441" t="s">
        <v>14</v>
      </c>
      <c r="E441" t="s">
        <v>0</v>
      </c>
      <c r="F441" t="s">
        <v>21</v>
      </c>
      <c r="G441">
        <v>1</v>
      </c>
      <c r="H441" s="2">
        <v>90</v>
      </c>
      <c r="I441" s="2">
        <v>125</v>
      </c>
      <c r="J441" s="2">
        <f>Sales[[#This Row],[Quantity]]*Sales[[#This Row],[Unit Cost]]</f>
        <v>90</v>
      </c>
      <c r="K441" s="2">
        <f>Sales[[#This Row],[Quantity]]*Sales[[#This Row],[Unit Price]]</f>
        <v>125</v>
      </c>
      <c r="L441" s="2">
        <f>Sales[[#This Row],[Revenue]]-Sales[[#This Row],[Cost]]</f>
        <v>35</v>
      </c>
      <c r="M441"/>
    </row>
    <row r="442" spans="1:13" x14ac:dyDescent="0.35">
      <c r="A442" s="1">
        <v>42347</v>
      </c>
      <c r="B442">
        <v>27</v>
      </c>
      <c r="C442" t="s">
        <v>13</v>
      </c>
      <c r="D442" t="s">
        <v>16</v>
      </c>
      <c r="E442" t="s">
        <v>0</v>
      </c>
      <c r="F442" t="s">
        <v>23</v>
      </c>
      <c r="G442">
        <v>2</v>
      </c>
      <c r="H442" s="2">
        <v>522.5</v>
      </c>
      <c r="I442" s="2">
        <v>719.5</v>
      </c>
      <c r="J442" s="2">
        <f>Sales[[#This Row],[Quantity]]*Sales[[#This Row],[Unit Cost]]</f>
        <v>1045</v>
      </c>
      <c r="K442" s="2">
        <f>Sales[[#This Row],[Quantity]]*Sales[[#This Row],[Unit Price]]</f>
        <v>1439</v>
      </c>
      <c r="L442" s="2">
        <f>Sales[[#This Row],[Revenue]]-Sales[[#This Row],[Cost]]</f>
        <v>394</v>
      </c>
      <c r="M442"/>
    </row>
    <row r="443" spans="1:13" x14ac:dyDescent="0.35">
      <c r="A443" s="1">
        <v>42347</v>
      </c>
      <c r="B443">
        <v>27</v>
      </c>
      <c r="C443" t="s">
        <v>13</v>
      </c>
      <c r="D443" t="s">
        <v>16</v>
      </c>
      <c r="E443" t="s">
        <v>0</v>
      </c>
      <c r="F443" t="s">
        <v>21</v>
      </c>
      <c r="G443">
        <v>1</v>
      </c>
      <c r="H443" s="2">
        <v>105</v>
      </c>
      <c r="I443" s="2">
        <v>130</v>
      </c>
      <c r="J443" s="2">
        <f>Sales[[#This Row],[Quantity]]*Sales[[#This Row],[Unit Cost]]</f>
        <v>105</v>
      </c>
      <c r="K443" s="2">
        <f>Sales[[#This Row],[Quantity]]*Sales[[#This Row],[Unit Price]]</f>
        <v>130</v>
      </c>
      <c r="L443" s="2">
        <f>Sales[[#This Row],[Revenue]]-Sales[[#This Row],[Cost]]</f>
        <v>25</v>
      </c>
      <c r="M443"/>
    </row>
    <row r="444" spans="1:13" x14ac:dyDescent="0.35">
      <c r="A444" s="1">
        <v>42347</v>
      </c>
      <c r="B444">
        <v>27</v>
      </c>
      <c r="C444" t="s">
        <v>13</v>
      </c>
      <c r="D444" t="s">
        <v>16</v>
      </c>
      <c r="E444" t="s">
        <v>0</v>
      </c>
      <c r="F444" t="s">
        <v>21</v>
      </c>
      <c r="G444">
        <v>2</v>
      </c>
      <c r="H444" s="2">
        <v>27</v>
      </c>
      <c r="I444" s="2">
        <v>33</v>
      </c>
      <c r="J444" s="2">
        <f>Sales[[#This Row],[Quantity]]*Sales[[#This Row],[Unit Cost]]</f>
        <v>54</v>
      </c>
      <c r="K444" s="2">
        <f>Sales[[#This Row],[Quantity]]*Sales[[#This Row],[Unit Price]]</f>
        <v>66</v>
      </c>
      <c r="L444" s="2">
        <f>Sales[[#This Row],[Revenue]]-Sales[[#This Row],[Cost]]</f>
        <v>12</v>
      </c>
      <c r="M444"/>
    </row>
    <row r="445" spans="1:13" x14ac:dyDescent="0.35">
      <c r="A445" s="1">
        <v>42315</v>
      </c>
      <c r="B445">
        <v>27</v>
      </c>
      <c r="C445" t="s">
        <v>13</v>
      </c>
      <c r="D445" t="s">
        <v>16</v>
      </c>
      <c r="E445" t="s">
        <v>0</v>
      </c>
      <c r="F445" t="s">
        <v>21</v>
      </c>
      <c r="G445">
        <v>2</v>
      </c>
      <c r="H445" s="2">
        <v>13.5</v>
      </c>
      <c r="I445" s="2">
        <v>18</v>
      </c>
      <c r="J445" s="2">
        <f>Sales[[#This Row],[Quantity]]*Sales[[#This Row],[Unit Cost]]</f>
        <v>27</v>
      </c>
      <c r="K445" s="2">
        <f>Sales[[#This Row],[Quantity]]*Sales[[#This Row],[Unit Price]]</f>
        <v>36</v>
      </c>
      <c r="L445" s="2">
        <f>Sales[[#This Row],[Revenue]]-Sales[[#This Row],[Cost]]</f>
        <v>9</v>
      </c>
      <c r="M445"/>
    </row>
    <row r="446" spans="1:13" x14ac:dyDescent="0.35">
      <c r="A446" s="1">
        <v>42315</v>
      </c>
      <c r="B446">
        <v>27</v>
      </c>
      <c r="C446" t="s">
        <v>13</v>
      </c>
      <c r="D446" t="s">
        <v>16</v>
      </c>
      <c r="E446" t="s">
        <v>0</v>
      </c>
      <c r="F446" t="s">
        <v>21</v>
      </c>
      <c r="G446">
        <v>3</v>
      </c>
      <c r="H446" s="2">
        <v>18.329999999999998</v>
      </c>
      <c r="I446" s="2">
        <v>23.666666666666668</v>
      </c>
      <c r="J446" s="2">
        <f>Sales[[#This Row],[Quantity]]*Sales[[#This Row],[Unit Cost]]</f>
        <v>54.989999999999995</v>
      </c>
      <c r="K446" s="2">
        <f>Sales[[#This Row],[Quantity]]*Sales[[#This Row],[Unit Price]]</f>
        <v>71</v>
      </c>
      <c r="L446" s="2">
        <f>Sales[[#This Row],[Revenue]]-Sales[[#This Row],[Cost]]</f>
        <v>16.010000000000005</v>
      </c>
      <c r="M446"/>
    </row>
    <row r="447" spans="1:13" x14ac:dyDescent="0.35">
      <c r="A447" s="1">
        <v>42358</v>
      </c>
      <c r="B447">
        <v>27</v>
      </c>
      <c r="C447" t="s">
        <v>13</v>
      </c>
      <c r="D447" t="s">
        <v>17</v>
      </c>
      <c r="E447" t="s">
        <v>0</v>
      </c>
      <c r="F447" t="s">
        <v>18</v>
      </c>
      <c r="G447">
        <v>3</v>
      </c>
      <c r="H447" s="2">
        <v>245</v>
      </c>
      <c r="I447" s="2">
        <v>328</v>
      </c>
      <c r="J447" s="2">
        <f>Sales[[#This Row],[Quantity]]*Sales[[#This Row],[Unit Cost]]</f>
        <v>735</v>
      </c>
      <c r="K447" s="2">
        <f>Sales[[#This Row],[Quantity]]*Sales[[#This Row],[Unit Price]]</f>
        <v>984</v>
      </c>
      <c r="L447" s="2">
        <f>Sales[[#This Row],[Revenue]]-Sales[[#This Row],[Cost]]</f>
        <v>249</v>
      </c>
      <c r="M447"/>
    </row>
    <row r="448" spans="1:13" x14ac:dyDescent="0.35">
      <c r="A448" s="1">
        <v>42353</v>
      </c>
      <c r="B448">
        <v>27</v>
      </c>
      <c r="C448" t="s">
        <v>13</v>
      </c>
      <c r="D448" t="s">
        <v>17</v>
      </c>
      <c r="E448" t="s">
        <v>0</v>
      </c>
      <c r="F448" t="s">
        <v>18</v>
      </c>
      <c r="G448">
        <v>2</v>
      </c>
      <c r="H448" s="2">
        <v>122.5</v>
      </c>
      <c r="I448" s="2">
        <v>156.5</v>
      </c>
      <c r="J448" s="2">
        <f>Sales[[#This Row],[Quantity]]*Sales[[#This Row],[Unit Cost]]</f>
        <v>245</v>
      </c>
      <c r="K448" s="2">
        <f>Sales[[#This Row],[Quantity]]*Sales[[#This Row],[Unit Price]]</f>
        <v>313</v>
      </c>
      <c r="L448" s="2">
        <f>Sales[[#This Row],[Revenue]]-Sales[[#This Row],[Cost]]</f>
        <v>68</v>
      </c>
      <c r="M448"/>
    </row>
    <row r="449" spans="1:13" x14ac:dyDescent="0.35">
      <c r="A449" s="1">
        <v>42353</v>
      </c>
      <c r="B449">
        <v>27</v>
      </c>
      <c r="C449" t="s">
        <v>13</v>
      </c>
      <c r="D449" t="s">
        <v>17</v>
      </c>
      <c r="E449" t="s">
        <v>0</v>
      </c>
      <c r="F449" t="s">
        <v>15</v>
      </c>
      <c r="G449">
        <v>3</v>
      </c>
      <c r="H449" s="2">
        <v>29.33</v>
      </c>
      <c r="I449" s="2">
        <v>42.333333333333336</v>
      </c>
      <c r="J449" s="2">
        <f>Sales[[#This Row],[Quantity]]*Sales[[#This Row],[Unit Cost]]</f>
        <v>87.99</v>
      </c>
      <c r="K449" s="2">
        <f>Sales[[#This Row],[Quantity]]*Sales[[#This Row],[Unit Price]]</f>
        <v>127</v>
      </c>
      <c r="L449" s="2">
        <f>Sales[[#This Row],[Revenue]]-Sales[[#This Row],[Cost]]</f>
        <v>39.010000000000005</v>
      </c>
      <c r="M449"/>
    </row>
    <row r="450" spans="1:13" x14ac:dyDescent="0.35">
      <c r="A450" s="1">
        <v>42353</v>
      </c>
      <c r="B450">
        <v>27</v>
      </c>
      <c r="C450" t="s">
        <v>13</v>
      </c>
      <c r="D450" t="s">
        <v>17</v>
      </c>
      <c r="E450" t="s">
        <v>0</v>
      </c>
      <c r="F450" t="s">
        <v>15</v>
      </c>
      <c r="G450">
        <v>3</v>
      </c>
      <c r="H450" s="2">
        <v>86</v>
      </c>
      <c r="I450" s="2">
        <v>113</v>
      </c>
      <c r="J450" s="2">
        <f>Sales[[#This Row],[Quantity]]*Sales[[#This Row],[Unit Cost]]</f>
        <v>258</v>
      </c>
      <c r="K450" s="2">
        <f>Sales[[#This Row],[Quantity]]*Sales[[#This Row],[Unit Price]]</f>
        <v>339</v>
      </c>
      <c r="L450" s="2">
        <f>Sales[[#This Row],[Revenue]]-Sales[[#This Row],[Cost]]</f>
        <v>81</v>
      </c>
      <c r="M450"/>
    </row>
    <row r="451" spans="1:13" x14ac:dyDescent="0.35">
      <c r="A451" s="1">
        <v>42337</v>
      </c>
      <c r="B451">
        <v>27</v>
      </c>
      <c r="C451" t="s">
        <v>13</v>
      </c>
      <c r="D451" t="s">
        <v>17</v>
      </c>
      <c r="E451" t="s">
        <v>0</v>
      </c>
      <c r="F451" t="s">
        <v>18</v>
      </c>
      <c r="G451">
        <v>2</v>
      </c>
      <c r="H451" s="2">
        <v>402.5</v>
      </c>
      <c r="I451" s="2">
        <v>518.5</v>
      </c>
      <c r="J451" s="2">
        <f>Sales[[#This Row],[Quantity]]*Sales[[#This Row],[Unit Cost]]</f>
        <v>805</v>
      </c>
      <c r="K451" s="2">
        <f>Sales[[#This Row],[Quantity]]*Sales[[#This Row],[Unit Price]]</f>
        <v>1037</v>
      </c>
      <c r="L451" s="2">
        <f>Sales[[#This Row],[Revenue]]-Sales[[#This Row],[Cost]]</f>
        <v>232</v>
      </c>
      <c r="M451"/>
    </row>
    <row r="452" spans="1:13" x14ac:dyDescent="0.35">
      <c r="A452" s="1">
        <v>42302</v>
      </c>
      <c r="B452">
        <v>27</v>
      </c>
      <c r="C452" t="s">
        <v>13</v>
      </c>
      <c r="D452" t="s">
        <v>17</v>
      </c>
      <c r="E452" t="s">
        <v>0</v>
      </c>
      <c r="F452" t="s">
        <v>15</v>
      </c>
      <c r="G452">
        <v>3</v>
      </c>
      <c r="H452" s="2">
        <v>32</v>
      </c>
      <c r="I452" s="2">
        <v>41.333333333333336</v>
      </c>
      <c r="J452" s="2">
        <f>Sales[[#This Row],[Quantity]]*Sales[[#This Row],[Unit Cost]]</f>
        <v>96</v>
      </c>
      <c r="K452" s="2">
        <f>Sales[[#This Row],[Quantity]]*Sales[[#This Row],[Unit Price]]</f>
        <v>124</v>
      </c>
      <c r="L452" s="2">
        <f>Sales[[#This Row],[Revenue]]-Sales[[#This Row],[Cost]]</f>
        <v>28</v>
      </c>
      <c r="M452"/>
    </row>
    <row r="453" spans="1:13" x14ac:dyDescent="0.35">
      <c r="A453" s="1">
        <v>42302</v>
      </c>
      <c r="B453">
        <v>27</v>
      </c>
      <c r="C453" t="s">
        <v>13</v>
      </c>
      <c r="D453" t="s">
        <v>17</v>
      </c>
      <c r="E453" t="s">
        <v>0</v>
      </c>
      <c r="F453" t="s">
        <v>15</v>
      </c>
      <c r="G453">
        <v>3</v>
      </c>
      <c r="H453" s="2">
        <v>208.33</v>
      </c>
      <c r="I453" s="2">
        <v>263.66666666666669</v>
      </c>
      <c r="J453" s="2">
        <f>Sales[[#This Row],[Quantity]]*Sales[[#This Row],[Unit Cost]]</f>
        <v>624.99</v>
      </c>
      <c r="K453" s="2">
        <f>Sales[[#This Row],[Quantity]]*Sales[[#This Row],[Unit Price]]</f>
        <v>791</v>
      </c>
      <c r="L453" s="2">
        <f>Sales[[#This Row],[Revenue]]-Sales[[#This Row],[Cost]]</f>
        <v>166.01</v>
      </c>
      <c r="M453"/>
    </row>
    <row r="454" spans="1:13" x14ac:dyDescent="0.35">
      <c r="A454" s="1">
        <v>42265</v>
      </c>
      <c r="B454">
        <v>27</v>
      </c>
      <c r="C454" t="s">
        <v>13</v>
      </c>
      <c r="D454" t="s">
        <v>17</v>
      </c>
      <c r="E454" t="s">
        <v>0</v>
      </c>
      <c r="F454" t="s">
        <v>18</v>
      </c>
      <c r="G454">
        <v>2</v>
      </c>
      <c r="H454" s="2">
        <v>490</v>
      </c>
      <c r="I454" s="2">
        <v>618</v>
      </c>
      <c r="J454" s="2">
        <f>Sales[[#This Row],[Quantity]]*Sales[[#This Row],[Unit Cost]]</f>
        <v>980</v>
      </c>
      <c r="K454" s="2">
        <f>Sales[[#This Row],[Quantity]]*Sales[[#This Row],[Unit Price]]</f>
        <v>1236</v>
      </c>
      <c r="L454" s="2">
        <f>Sales[[#This Row],[Revenue]]-Sales[[#This Row],[Cost]]</f>
        <v>256</v>
      </c>
      <c r="M454"/>
    </row>
    <row r="455" spans="1:13" x14ac:dyDescent="0.35">
      <c r="A455" s="1">
        <v>42325</v>
      </c>
      <c r="B455">
        <v>38</v>
      </c>
      <c r="C455" t="s">
        <v>13</v>
      </c>
      <c r="D455" t="s">
        <v>16</v>
      </c>
      <c r="E455" t="s">
        <v>0</v>
      </c>
      <c r="F455" t="s">
        <v>15</v>
      </c>
      <c r="G455">
        <v>3</v>
      </c>
      <c r="H455" s="2">
        <v>93</v>
      </c>
      <c r="I455" s="2">
        <v>120.33333333333333</v>
      </c>
      <c r="J455" s="2">
        <f>Sales[[#This Row],[Quantity]]*Sales[[#This Row],[Unit Cost]]</f>
        <v>279</v>
      </c>
      <c r="K455" s="2">
        <f>Sales[[#This Row],[Quantity]]*Sales[[#This Row],[Unit Price]]</f>
        <v>361</v>
      </c>
      <c r="L455" s="2">
        <f>Sales[[#This Row],[Revenue]]-Sales[[#This Row],[Cost]]</f>
        <v>82</v>
      </c>
      <c r="M455"/>
    </row>
    <row r="456" spans="1:13" x14ac:dyDescent="0.35">
      <c r="A456" s="1">
        <v>42325</v>
      </c>
      <c r="B456">
        <v>38</v>
      </c>
      <c r="C456" t="s">
        <v>13</v>
      </c>
      <c r="D456" t="s">
        <v>16</v>
      </c>
      <c r="E456" t="s">
        <v>0</v>
      </c>
      <c r="F456" t="s">
        <v>15</v>
      </c>
      <c r="G456">
        <v>1</v>
      </c>
      <c r="H456" s="2">
        <v>84</v>
      </c>
      <c r="I456" s="2">
        <v>125</v>
      </c>
      <c r="J456" s="2">
        <f>Sales[[#This Row],[Quantity]]*Sales[[#This Row],[Unit Cost]]</f>
        <v>84</v>
      </c>
      <c r="K456" s="2">
        <f>Sales[[#This Row],[Quantity]]*Sales[[#This Row],[Unit Price]]</f>
        <v>125</v>
      </c>
      <c r="L456" s="2">
        <f>Sales[[#This Row],[Revenue]]-Sales[[#This Row],[Cost]]</f>
        <v>41</v>
      </c>
      <c r="M456"/>
    </row>
    <row r="457" spans="1:13" x14ac:dyDescent="0.35">
      <c r="A457" s="1">
        <v>42332</v>
      </c>
      <c r="B457">
        <v>39</v>
      </c>
      <c r="C457" t="s">
        <v>13</v>
      </c>
      <c r="D457" t="s">
        <v>16</v>
      </c>
      <c r="E457" t="s">
        <v>0</v>
      </c>
      <c r="F457" t="s">
        <v>15</v>
      </c>
      <c r="G457">
        <v>1</v>
      </c>
      <c r="H457" s="2">
        <v>25</v>
      </c>
      <c r="I457" s="2">
        <v>35</v>
      </c>
      <c r="J457" s="2">
        <f>Sales[[#This Row],[Quantity]]*Sales[[#This Row],[Unit Cost]]</f>
        <v>25</v>
      </c>
      <c r="K457" s="2">
        <f>Sales[[#This Row],[Quantity]]*Sales[[#This Row],[Unit Price]]</f>
        <v>35</v>
      </c>
      <c r="L457" s="2">
        <f>Sales[[#This Row],[Revenue]]-Sales[[#This Row],[Cost]]</f>
        <v>10</v>
      </c>
      <c r="M457"/>
    </row>
    <row r="458" spans="1:13" x14ac:dyDescent="0.35">
      <c r="A458" s="1">
        <v>42332</v>
      </c>
      <c r="B458">
        <v>39</v>
      </c>
      <c r="C458" t="s">
        <v>13</v>
      </c>
      <c r="D458" t="s">
        <v>16</v>
      </c>
      <c r="E458" t="s">
        <v>0</v>
      </c>
      <c r="F458" t="s">
        <v>15</v>
      </c>
      <c r="G458">
        <v>1</v>
      </c>
      <c r="H458" s="2">
        <v>215</v>
      </c>
      <c r="I458" s="2">
        <v>279</v>
      </c>
      <c r="J458" s="2">
        <f>Sales[[#This Row],[Quantity]]*Sales[[#This Row],[Unit Cost]]</f>
        <v>215</v>
      </c>
      <c r="K458" s="2">
        <f>Sales[[#This Row],[Quantity]]*Sales[[#This Row],[Unit Price]]</f>
        <v>279</v>
      </c>
      <c r="L458" s="2">
        <f>Sales[[#This Row],[Revenue]]-Sales[[#This Row],[Cost]]</f>
        <v>64</v>
      </c>
      <c r="M458"/>
    </row>
    <row r="459" spans="1:13" x14ac:dyDescent="0.35">
      <c r="A459" s="1">
        <v>42332</v>
      </c>
      <c r="B459">
        <v>39</v>
      </c>
      <c r="C459" t="s">
        <v>13</v>
      </c>
      <c r="D459" t="s">
        <v>16</v>
      </c>
      <c r="E459" t="s">
        <v>0</v>
      </c>
      <c r="F459" t="s">
        <v>15</v>
      </c>
      <c r="G459">
        <v>3</v>
      </c>
      <c r="H459" s="2">
        <v>14.67</v>
      </c>
      <c r="I459" s="2">
        <v>19</v>
      </c>
      <c r="J459" s="2">
        <f>Sales[[#This Row],[Quantity]]*Sales[[#This Row],[Unit Cost]]</f>
        <v>44.01</v>
      </c>
      <c r="K459" s="2">
        <f>Sales[[#This Row],[Quantity]]*Sales[[#This Row],[Unit Price]]</f>
        <v>57</v>
      </c>
      <c r="L459" s="2">
        <f>Sales[[#This Row],[Revenue]]-Sales[[#This Row],[Cost]]</f>
        <v>12.990000000000002</v>
      </c>
      <c r="M459"/>
    </row>
    <row r="460" spans="1:13" x14ac:dyDescent="0.35">
      <c r="A460" s="1">
        <v>42313</v>
      </c>
      <c r="B460">
        <v>39</v>
      </c>
      <c r="C460" t="s">
        <v>13</v>
      </c>
      <c r="D460" t="s">
        <v>16</v>
      </c>
      <c r="E460" t="s">
        <v>0</v>
      </c>
      <c r="F460" t="s">
        <v>15</v>
      </c>
      <c r="G460">
        <v>2</v>
      </c>
      <c r="H460" s="2">
        <v>180</v>
      </c>
      <c r="I460" s="2">
        <v>234.5</v>
      </c>
      <c r="J460" s="2">
        <f>Sales[[#This Row],[Quantity]]*Sales[[#This Row],[Unit Cost]]</f>
        <v>360</v>
      </c>
      <c r="K460" s="2">
        <f>Sales[[#This Row],[Quantity]]*Sales[[#This Row],[Unit Price]]</f>
        <v>469</v>
      </c>
      <c r="L460" s="2">
        <f>Sales[[#This Row],[Revenue]]-Sales[[#This Row],[Cost]]</f>
        <v>109</v>
      </c>
      <c r="M460"/>
    </row>
    <row r="461" spans="1:13" x14ac:dyDescent="0.35">
      <c r="A461" s="1">
        <v>42310</v>
      </c>
      <c r="B461">
        <v>37</v>
      </c>
      <c r="C461" t="s">
        <v>13</v>
      </c>
      <c r="D461" t="s">
        <v>16</v>
      </c>
      <c r="E461" t="s">
        <v>0</v>
      </c>
      <c r="F461" t="s">
        <v>21</v>
      </c>
      <c r="G461">
        <v>1</v>
      </c>
      <c r="H461" s="2">
        <v>153</v>
      </c>
      <c r="I461" s="2">
        <v>209</v>
      </c>
      <c r="J461" s="2">
        <f>Sales[[#This Row],[Quantity]]*Sales[[#This Row],[Unit Cost]]</f>
        <v>153</v>
      </c>
      <c r="K461" s="2">
        <f>Sales[[#This Row],[Quantity]]*Sales[[#This Row],[Unit Price]]</f>
        <v>209</v>
      </c>
      <c r="L461" s="2">
        <f>Sales[[#This Row],[Revenue]]-Sales[[#This Row],[Cost]]</f>
        <v>56</v>
      </c>
      <c r="M461"/>
    </row>
    <row r="462" spans="1:13" x14ac:dyDescent="0.35">
      <c r="A462" s="1">
        <v>42337</v>
      </c>
      <c r="B462">
        <v>36</v>
      </c>
      <c r="C462" t="s">
        <v>13</v>
      </c>
      <c r="D462" t="s">
        <v>16</v>
      </c>
      <c r="E462" t="s">
        <v>0</v>
      </c>
      <c r="F462" t="s">
        <v>21</v>
      </c>
      <c r="G462">
        <v>1</v>
      </c>
      <c r="H462" s="2">
        <v>100</v>
      </c>
      <c r="I462" s="2">
        <v>137</v>
      </c>
      <c r="J462" s="2">
        <f>Sales[[#This Row],[Quantity]]*Sales[[#This Row],[Unit Cost]]</f>
        <v>100</v>
      </c>
      <c r="K462" s="2">
        <f>Sales[[#This Row],[Quantity]]*Sales[[#This Row],[Unit Price]]</f>
        <v>137</v>
      </c>
      <c r="L462" s="2">
        <f>Sales[[#This Row],[Revenue]]-Sales[[#This Row],[Cost]]</f>
        <v>37</v>
      </c>
      <c r="M462"/>
    </row>
    <row r="463" spans="1:13" x14ac:dyDescent="0.35">
      <c r="A463" s="1">
        <v>42337</v>
      </c>
      <c r="B463">
        <v>36</v>
      </c>
      <c r="C463" t="s">
        <v>13</v>
      </c>
      <c r="D463" t="s">
        <v>16</v>
      </c>
      <c r="E463" t="s">
        <v>0</v>
      </c>
      <c r="F463" t="s">
        <v>21</v>
      </c>
      <c r="G463">
        <v>3</v>
      </c>
      <c r="H463" s="2">
        <v>48</v>
      </c>
      <c r="I463" s="2">
        <v>60.333333333333336</v>
      </c>
      <c r="J463" s="2">
        <f>Sales[[#This Row],[Quantity]]*Sales[[#This Row],[Unit Cost]]</f>
        <v>144</v>
      </c>
      <c r="K463" s="2">
        <f>Sales[[#This Row],[Quantity]]*Sales[[#This Row],[Unit Price]]</f>
        <v>181</v>
      </c>
      <c r="L463" s="2">
        <f>Sales[[#This Row],[Revenue]]-Sales[[#This Row],[Cost]]</f>
        <v>37</v>
      </c>
      <c r="M463"/>
    </row>
    <row r="464" spans="1:13" x14ac:dyDescent="0.35">
      <c r="A464" s="1">
        <v>42308</v>
      </c>
      <c r="B464">
        <v>24</v>
      </c>
      <c r="C464" t="s">
        <v>13</v>
      </c>
      <c r="D464" t="s">
        <v>16</v>
      </c>
      <c r="E464" t="s">
        <v>0</v>
      </c>
      <c r="F464" t="s">
        <v>21</v>
      </c>
      <c r="G464">
        <v>3</v>
      </c>
      <c r="H464" s="2">
        <v>46.67</v>
      </c>
      <c r="I464" s="2">
        <v>58</v>
      </c>
      <c r="J464" s="2">
        <f>Sales[[#This Row],[Quantity]]*Sales[[#This Row],[Unit Cost]]</f>
        <v>140.01</v>
      </c>
      <c r="K464" s="2">
        <f>Sales[[#This Row],[Quantity]]*Sales[[#This Row],[Unit Price]]</f>
        <v>174</v>
      </c>
      <c r="L464" s="2">
        <f>Sales[[#This Row],[Revenue]]-Sales[[#This Row],[Cost]]</f>
        <v>33.990000000000009</v>
      </c>
      <c r="M464"/>
    </row>
    <row r="465" spans="1:13" x14ac:dyDescent="0.35">
      <c r="A465" s="1">
        <v>42308</v>
      </c>
      <c r="B465">
        <v>24</v>
      </c>
      <c r="C465" t="s">
        <v>13</v>
      </c>
      <c r="D465" t="s">
        <v>16</v>
      </c>
      <c r="E465" t="s">
        <v>0</v>
      </c>
      <c r="F465" t="s">
        <v>21</v>
      </c>
      <c r="G465">
        <v>2</v>
      </c>
      <c r="H465" s="2">
        <v>117</v>
      </c>
      <c r="I465" s="2">
        <v>148.5</v>
      </c>
      <c r="J465" s="2">
        <f>Sales[[#This Row],[Quantity]]*Sales[[#This Row],[Unit Cost]]</f>
        <v>234</v>
      </c>
      <c r="K465" s="2">
        <f>Sales[[#This Row],[Quantity]]*Sales[[#This Row],[Unit Price]]</f>
        <v>297</v>
      </c>
      <c r="L465" s="2">
        <f>Sales[[#This Row],[Revenue]]-Sales[[#This Row],[Cost]]</f>
        <v>63</v>
      </c>
      <c r="M465"/>
    </row>
    <row r="466" spans="1:13" x14ac:dyDescent="0.35">
      <c r="A466" s="1">
        <v>42225</v>
      </c>
      <c r="B466">
        <v>23</v>
      </c>
      <c r="C466" t="s">
        <v>13</v>
      </c>
      <c r="D466" t="s">
        <v>14</v>
      </c>
      <c r="E466" t="s">
        <v>0</v>
      </c>
      <c r="F466" t="s">
        <v>21</v>
      </c>
      <c r="G466">
        <v>2</v>
      </c>
      <c r="H466" s="2">
        <v>126</v>
      </c>
      <c r="I466" s="2">
        <v>167.5</v>
      </c>
      <c r="J466" s="2">
        <f>Sales[[#This Row],[Quantity]]*Sales[[#This Row],[Unit Cost]]</f>
        <v>252</v>
      </c>
      <c r="K466" s="2">
        <f>Sales[[#This Row],[Quantity]]*Sales[[#This Row],[Unit Price]]</f>
        <v>335</v>
      </c>
      <c r="L466" s="2">
        <f>Sales[[#This Row],[Revenue]]-Sales[[#This Row],[Cost]]</f>
        <v>83</v>
      </c>
      <c r="M466"/>
    </row>
    <row r="467" spans="1:13" x14ac:dyDescent="0.35">
      <c r="A467" s="1">
        <v>42225</v>
      </c>
      <c r="B467">
        <v>23</v>
      </c>
      <c r="C467" t="s">
        <v>13</v>
      </c>
      <c r="D467" t="s">
        <v>14</v>
      </c>
      <c r="E467" t="s">
        <v>0</v>
      </c>
      <c r="F467" t="s">
        <v>21</v>
      </c>
      <c r="G467">
        <v>1</v>
      </c>
      <c r="H467" s="2">
        <v>135</v>
      </c>
      <c r="I467" s="2">
        <v>176</v>
      </c>
      <c r="J467" s="2">
        <f>Sales[[#This Row],[Quantity]]*Sales[[#This Row],[Unit Cost]]</f>
        <v>135</v>
      </c>
      <c r="K467" s="2">
        <f>Sales[[#This Row],[Quantity]]*Sales[[#This Row],[Unit Price]]</f>
        <v>176</v>
      </c>
      <c r="L467" s="2">
        <f>Sales[[#This Row],[Revenue]]-Sales[[#This Row],[Cost]]</f>
        <v>41</v>
      </c>
      <c r="M467"/>
    </row>
    <row r="468" spans="1:13" x14ac:dyDescent="0.35">
      <c r="A468" s="1">
        <v>42298</v>
      </c>
      <c r="B468">
        <v>18</v>
      </c>
      <c r="C468" t="s">
        <v>13</v>
      </c>
      <c r="D468" t="s">
        <v>22</v>
      </c>
      <c r="E468" t="s">
        <v>0</v>
      </c>
      <c r="F468" t="s">
        <v>21</v>
      </c>
      <c r="G468">
        <v>3</v>
      </c>
      <c r="H468" s="2">
        <v>6</v>
      </c>
      <c r="I468" s="2">
        <v>7.333333333333333</v>
      </c>
      <c r="J468" s="2">
        <f>Sales[[#This Row],[Quantity]]*Sales[[#This Row],[Unit Cost]]</f>
        <v>18</v>
      </c>
      <c r="K468" s="2">
        <f>Sales[[#This Row],[Quantity]]*Sales[[#This Row],[Unit Price]]</f>
        <v>22</v>
      </c>
      <c r="L468" s="2">
        <f>Sales[[#This Row],[Revenue]]-Sales[[#This Row],[Cost]]</f>
        <v>4</v>
      </c>
      <c r="M468"/>
    </row>
    <row r="469" spans="1:13" x14ac:dyDescent="0.35">
      <c r="A469" s="1">
        <v>42298</v>
      </c>
      <c r="B469">
        <v>18</v>
      </c>
      <c r="C469" t="s">
        <v>13</v>
      </c>
      <c r="D469" t="s">
        <v>22</v>
      </c>
      <c r="E469" t="s">
        <v>0</v>
      </c>
      <c r="F469" t="s">
        <v>21</v>
      </c>
      <c r="G469">
        <v>3</v>
      </c>
      <c r="H469" s="2">
        <v>21.67</v>
      </c>
      <c r="I469" s="2">
        <v>29</v>
      </c>
      <c r="J469" s="2">
        <f>Sales[[#This Row],[Quantity]]*Sales[[#This Row],[Unit Cost]]</f>
        <v>65.010000000000005</v>
      </c>
      <c r="K469" s="2">
        <f>Sales[[#This Row],[Quantity]]*Sales[[#This Row],[Unit Price]]</f>
        <v>87</v>
      </c>
      <c r="L469" s="2">
        <f>Sales[[#This Row],[Revenue]]-Sales[[#This Row],[Cost]]</f>
        <v>21.989999999999995</v>
      </c>
      <c r="M469"/>
    </row>
    <row r="470" spans="1:13" x14ac:dyDescent="0.35">
      <c r="A470" s="1">
        <v>42353</v>
      </c>
      <c r="B470">
        <v>18</v>
      </c>
      <c r="C470" t="s">
        <v>13</v>
      </c>
      <c r="D470" t="s">
        <v>14</v>
      </c>
      <c r="E470" t="s">
        <v>0</v>
      </c>
      <c r="F470" t="s">
        <v>21</v>
      </c>
      <c r="G470">
        <v>3</v>
      </c>
      <c r="H470" s="2">
        <v>48.33</v>
      </c>
      <c r="I470" s="2">
        <v>61.666666666666664</v>
      </c>
      <c r="J470" s="2">
        <f>Sales[[#This Row],[Quantity]]*Sales[[#This Row],[Unit Cost]]</f>
        <v>144.99</v>
      </c>
      <c r="K470" s="2">
        <f>Sales[[#This Row],[Quantity]]*Sales[[#This Row],[Unit Price]]</f>
        <v>185</v>
      </c>
      <c r="L470" s="2">
        <f>Sales[[#This Row],[Revenue]]-Sales[[#This Row],[Cost]]</f>
        <v>40.009999999999991</v>
      </c>
      <c r="M470"/>
    </row>
    <row r="471" spans="1:13" x14ac:dyDescent="0.35">
      <c r="A471" s="1">
        <v>42364</v>
      </c>
      <c r="B471">
        <v>32</v>
      </c>
      <c r="C471" t="s">
        <v>13</v>
      </c>
      <c r="D471" t="s">
        <v>22</v>
      </c>
      <c r="E471" t="s">
        <v>0</v>
      </c>
      <c r="F471" t="s">
        <v>18</v>
      </c>
      <c r="G471">
        <v>2</v>
      </c>
      <c r="H471" s="2">
        <v>437.5</v>
      </c>
      <c r="I471" s="2">
        <v>574</v>
      </c>
      <c r="J471" s="2">
        <f>Sales[[#This Row],[Quantity]]*Sales[[#This Row],[Unit Cost]]</f>
        <v>875</v>
      </c>
      <c r="K471" s="2">
        <f>Sales[[#This Row],[Quantity]]*Sales[[#This Row],[Unit Price]]</f>
        <v>1148</v>
      </c>
      <c r="L471" s="2">
        <f>Sales[[#This Row],[Revenue]]-Sales[[#This Row],[Cost]]</f>
        <v>273</v>
      </c>
      <c r="M471"/>
    </row>
    <row r="472" spans="1:13" x14ac:dyDescent="0.35">
      <c r="A472" s="1">
        <v>42364</v>
      </c>
      <c r="B472">
        <v>32</v>
      </c>
      <c r="C472" t="s">
        <v>13</v>
      </c>
      <c r="D472" t="s">
        <v>22</v>
      </c>
      <c r="E472" t="s">
        <v>0</v>
      </c>
      <c r="F472" t="s">
        <v>21</v>
      </c>
      <c r="G472">
        <v>2</v>
      </c>
      <c r="H472" s="2">
        <v>42.5</v>
      </c>
      <c r="I472" s="2">
        <v>63.5</v>
      </c>
      <c r="J472" s="2">
        <f>Sales[[#This Row],[Quantity]]*Sales[[#This Row],[Unit Cost]]</f>
        <v>85</v>
      </c>
      <c r="K472" s="2">
        <f>Sales[[#This Row],[Quantity]]*Sales[[#This Row],[Unit Price]]</f>
        <v>127</v>
      </c>
      <c r="L472" s="2">
        <f>Sales[[#This Row],[Revenue]]-Sales[[#This Row],[Cost]]</f>
        <v>42</v>
      </c>
      <c r="M472"/>
    </row>
    <row r="473" spans="1:13" x14ac:dyDescent="0.35">
      <c r="A473" s="1">
        <v>42324</v>
      </c>
      <c r="B473">
        <v>32</v>
      </c>
      <c r="C473" t="s">
        <v>13</v>
      </c>
      <c r="D473" t="s">
        <v>22</v>
      </c>
      <c r="E473" t="s">
        <v>0</v>
      </c>
      <c r="F473" t="s">
        <v>18</v>
      </c>
      <c r="G473">
        <v>2</v>
      </c>
      <c r="H473" s="2">
        <v>315</v>
      </c>
      <c r="I473" s="2">
        <v>429.5</v>
      </c>
      <c r="J473" s="2">
        <f>Sales[[#This Row],[Quantity]]*Sales[[#This Row],[Unit Cost]]</f>
        <v>630</v>
      </c>
      <c r="K473" s="2">
        <f>Sales[[#This Row],[Quantity]]*Sales[[#This Row],[Unit Price]]</f>
        <v>859</v>
      </c>
      <c r="L473" s="2">
        <f>Sales[[#This Row],[Revenue]]-Sales[[#This Row],[Cost]]</f>
        <v>229</v>
      </c>
      <c r="M473"/>
    </row>
    <row r="474" spans="1:13" x14ac:dyDescent="0.35">
      <c r="A474" s="1">
        <v>42282</v>
      </c>
      <c r="B474">
        <v>33</v>
      </c>
      <c r="C474" t="s">
        <v>13</v>
      </c>
      <c r="D474" t="s">
        <v>14</v>
      </c>
      <c r="E474" t="s">
        <v>0</v>
      </c>
      <c r="F474" t="s">
        <v>21</v>
      </c>
      <c r="G474">
        <v>1</v>
      </c>
      <c r="H474" s="2">
        <v>80</v>
      </c>
      <c r="I474" s="2">
        <v>110</v>
      </c>
      <c r="J474" s="2">
        <f>Sales[[#This Row],[Quantity]]*Sales[[#This Row],[Unit Cost]]</f>
        <v>80</v>
      </c>
      <c r="K474" s="2">
        <f>Sales[[#This Row],[Quantity]]*Sales[[#This Row],[Unit Price]]</f>
        <v>110</v>
      </c>
      <c r="L474" s="2">
        <f>Sales[[#This Row],[Revenue]]-Sales[[#This Row],[Cost]]</f>
        <v>30</v>
      </c>
      <c r="M474"/>
    </row>
    <row r="475" spans="1:13" x14ac:dyDescent="0.35">
      <c r="A475" s="1">
        <v>42282</v>
      </c>
      <c r="B475">
        <v>33</v>
      </c>
      <c r="C475" t="s">
        <v>13</v>
      </c>
      <c r="D475" t="s">
        <v>14</v>
      </c>
      <c r="E475" t="s">
        <v>0</v>
      </c>
      <c r="F475" t="s">
        <v>21</v>
      </c>
      <c r="G475">
        <v>3</v>
      </c>
      <c r="H475" s="2">
        <v>84</v>
      </c>
      <c r="I475" s="2">
        <v>103</v>
      </c>
      <c r="J475" s="2">
        <f>Sales[[#This Row],[Quantity]]*Sales[[#This Row],[Unit Cost]]</f>
        <v>252</v>
      </c>
      <c r="K475" s="2">
        <f>Sales[[#This Row],[Quantity]]*Sales[[#This Row],[Unit Price]]</f>
        <v>309</v>
      </c>
      <c r="L475" s="2">
        <f>Sales[[#This Row],[Revenue]]-Sales[[#This Row],[Cost]]</f>
        <v>57</v>
      </c>
      <c r="M475"/>
    </row>
    <row r="476" spans="1:13" x14ac:dyDescent="0.35">
      <c r="A476" s="1">
        <v>42239</v>
      </c>
      <c r="B476">
        <v>33</v>
      </c>
      <c r="C476" t="s">
        <v>13</v>
      </c>
      <c r="D476" t="s">
        <v>14</v>
      </c>
      <c r="E476" t="s">
        <v>0</v>
      </c>
      <c r="F476" t="s">
        <v>21</v>
      </c>
      <c r="G476">
        <v>2</v>
      </c>
      <c r="H476" s="2">
        <v>30</v>
      </c>
      <c r="I476" s="2">
        <v>39</v>
      </c>
      <c r="J476" s="2">
        <f>Sales[[#This Row],[Quantity]]*Sales[[#This Row],[Unit Cost]]</f>
        <v>60</v>
      </c>
      <c r="K476" s="2">
        <f>Sales[[#This Row],[Quantity]]*Sales[[#This Row],[Unit Price]]</f>
        <v>78</v>
      </c>
      <c r="L476" s="2">
        <f>Sales[[#This Row],[Revenue]]-Sales[[#This Row],[Cost]]</f>
        <v>18</v>
      </c>
      <c r="M476"/>
    </row>
    <row r="477" spans="1:13" x14ac:dyDescent="0.35">
      <c r="A477" s="1">
        <v>42228</v>
      </c>
      <c r="B477">
        <v>33</v>
      </c>
      <c r="C477" t="s">
        <v>13</v>
      </c>
      <c r="D477" t="s">
        <v>17</v>
      </c>
      <c r="E477" t="s">
        <v>0</v>
      </c>
      <c r="F477" t="s">
        <v>21</v>
      </c>
      <c r="G477">
        <v>2</v>
      </c>
      <c r="H477" s="2">
        <v>15</v>
      </c>
      <c r="I477" s="2">
        <v>18.5</v>
      </c>
      <c r="J477" s="2">
        <f>Sales[[#This Row],[Quantity]]*Sales[[#This Row],[Unit Cost]]</f>
        <v>30</v>
      </c>
      <c r="K477" s="2">
        <f>Sales[[#This Row],[Quantity]]*Sales[[#This Row],[Unit Price]]</f>
        <v>37</v>
      </c>
      <c r="L477" s="2">
        <f>Sales[[#This Row],[Revenue]]-Sales[[#This Row],[Cost]]</f>
        <v>7</v>
      </c>
      <c r="M477"/>
    </row>
    <row r="478" spans="1:13" x14ac:dyDescent="0.35">
      <c r="A478" s="1">
        <v>42306</v>
      </c>
      <c r="B478">
        <v>32</v>
      </c>
      <c r="C478" t="s">
        <v>13</v>
      </c>
      <c r="D478" t="s">
        <v>20</v>
      </c>
      <c r="E478" t="s">
        <v>0</v>
      </c>
      <c r="F478" t="s">
        <v>21</v>
      </c>
      <c r="G478">
        <v>3</v>
      </c>
      <c r="H478" s="2">
        <v>11.67</v>
      </c>
      <c r="I478" s="2">
        <v>16.666666666666668</v>
      </c>
      <c r="J478" s="2">
        <f>Sales[[#This Row],[Quantity]]*Sales[[#This Row],[Unit Cost]]</f>
        <v>35.01</v>
      </c>
      <c r="K478" s="2">
        <f>Sales[[#This Row],[Quantity]]*Sales[[#This Row],[Unit Price]]</f>
        <v>50</v>
      </c>
      <c r="L478" s="2">
        <f>Sales[[#This Row],[Revenue]]-Sales[[#This Row],[Cost]]</f>
        <v>14.990000000000002</v>
      </c>
      <c r="M478"/>
    </row>
    <row r="479" spans="1:13" x14ac:dyDescent="0.35">
      <c r="A479" s="1">
        <v>42356</v>
      </c>
      <c r="B479">
        <v>31</v>
      </c>
      <c r="C479" t="s">
        <v>13</v>
      </c>
      <c r="D479" t="s">
        <v>14</v>
      </c>
      <c r="E479" t="s">
        <v>0</v>
      </c>
      <c r="F479" t="s">
        <v>18</v>
      </c>
      <c r="G479">
        <v>2</v>
      </c>
      <c r="H479" s="2">
        <v>490</v>
      </c>
      <c r="I479" s="2">
        <v>627</v>
      </c>
      <c r="J479" s="2">
        <f>Sales[[#This Row],[Quantity]]*Sales[[#This Row],[Unit Cost]]</f>
        <v>980</v>
      </c>
      <c r="K479" s="2">
        <f>Sales[[#This Row],[Quantity]]*Sales[[#This Row],[Unit Price]]</f>
        <v>1254</v>
      </c>
      <c r="L479" s="2">
        <f>Sales[[#This Row],[Revenue]]-Sales[[#This Row],[Cost]]</f>
        <v>274</v>
      </c>
      <c r="M479"/>
    </row>
    <row r="480" spans="1:13" x14ac:dyDescent="0.35">
      <c r="A480" s="1">
        <v>42270</v>
      </c>
      <c r="B480">
        <v>31</v>
      </c>
      <c r="C480" t="s">
        <v>13</v>
      </c>
      <c r="D480" t="s">
        <v>14</v>
      </c>
      <c r="E480" t="s">
        <v>0</v>
      </c>
      <c r="F480" t="s">
        <v>18</v>
      </c>
      <c r="G480">
        <v>1</v>
      </c>
      <c r="H480" s="2">
        <v>735</v>
      </c>
      <c r="I480" s="2">
        <v>979</v>
      </c>
      <c r="J480" s="2">
        <f>Sales[[#This Row],[Quantity]]*Sales[[#This Row],[Unit Cost]]</f>
        <v>735</v>
      </c>
      <c r="K480" s="2">
        <f>Sales[[#This Row],[Quantity]]*Sales[[#This Row],[Unit Price]]</f>
        <v>979</v>
      </c>
      <c r="L480" s="2">
        <f>Sales[[#This Row],[Revenue]]-Sales[[#This Row],[Cost]]</f>
        <v>244</v>
      </c>
      <c r="M480"/>
    </row>
    <row r="481" spans="1:13" x14ac:dyDescent="0.35">
      <c r="A481" s="1">
        <v>42270</v>
      </c>
      <c r="B481">
        <v>31</v>
      </c>
      <c r="C481" t="s">
        <v>13</v>
      </c>
      <c r="D481" t="s">
        <v>14</v>
      </c>
      <c r="E481" t="s">
        <v>0</v>
      </c>
      <c r="F481" t="s">
        <v>15</v>
      </c>
      <c r="G481">
        <v>2</v>
      </c>
      <c r="H481" s="2">
        <v>52</v>
      </c>
      <c r="I481" s="2">
        <v>70</v>
      </c>
      <c r="J481" s="2">
        <f>Sales[[#This Row],[Quantity]]*Sales[[#This Row],[Unit Cost]]</f>
        <v>104</v>
      </c>
      <c r="K481" s="2">
        <f>Sales[[#This Row],[Quantity]]*Sales[[#This Row],[Unit Price]]</f>
        <v>140</v>
      </c>
      <c r="L481" s="2">
        <f>Sales[[#This Row],[Revenue]]-Sales[[#This Row],[Cost]]</f>
        <v>36</v>
      </c>
      <c r="M481"/>
    </row>
    <row r="482" spans="1:13" x14ac:dyDescent="0.35">
      <c r="A482" s="1">
        <v>42270</v>
      </c>
      <c r="B482">
        <v>31</v>
      </c>
      <c r="C482" t="s">
        <v>13</v>
      </c>
      <c r="D482" t="s">
        <v>14</v>
      </c>
      <c r="E482" t="s">
        <v>0</v>
      </c>
      <c r="F482" t="s">
        <v>15</v>
      </c>
      <c r="G482">
        <v>3</v>
      </c>
      <c r="H482" s="2">
        <v>107.33</v>
      </c>
      <c r="I482" s="2">
        <v>140.66666666666666</v>
      </c>
      <c r="J482" s="2">
        <f>Sales[[#This Row],[Quantity]]*Sales[[#This Row],[Unit Cost]]</f>
        <v>321.99</v>
      </c>
      <c r="K482" s="2">
        <f>Sales[[#This Row],[Quantity]]*Sales[[#This Row],[Unit Price]]</f>
        <v>422</v>
      </c>
      <c r="L482" s="2">
        <f>Sales[[#This Row],[Revenue]]-Sales[[#This Row],[Cost]]</f>
        <v>100.00999999999999</v>
      </c>
      <c r="M482"/>
    </row>
    <row r="483" spans="1:13" x14ac:dyDescent="0.35">
      <c r="A483" s="1">
        <v>42188</v>
      </c>
      <c r="B483">
        <v>36</v>
      </c>
      <c r="C483" t="s">
        <v>13</v>
      </c>
      <c r="D483" t="s">
        <v>14</v>
      </c>
      <c r="E483" t="s">
        <v>0</v>
      </c>
      <c r="F483" t="s">
        <v>21</v>
      </c>
      <c r="G483">
        <v>1</v>
      </c>
      <c r="H483" s="2">
        <v>30</v>
      </c>
      <c r="I483" s="2">
        <v>40</v>
      </c>
      <c r="J483" s="2">
        <f>Sales[[#This Row],[Quantity]]*Sales[[#This Row],[Unit Cost]]</f>
        <v>30</v>
      </c>
      <c r="K483" s="2">
        <f>Sales[[#This Row],[Quantity]]*Sales[[#This Row],[Unit Price]]</f>
        <v>40</v>
      </c>
      <c r="L483" s="2">
        <f>Sales[[#This Row],[Revenue]]-Sales[[#This Row],[Cost]]</f>
        <v>10</v>
      </c>
      <c r="M483"/>
    </row>
    <row r="484" spans="1:13" x14ac:dyDescent="0.35">
      <c r="A484" s="1">
        <v>42188</v>
      </c>
      <c r="B484">
        <v>36</v>
      </c>
      <c r="C484" t="s">
        <v>13</v>
      </c>
      <c r="D484" t="s">
        <v>14</v>
      </c>
      <c r="E484" t="s">
        <v>0</v>
      </c>
      <c r="F484" t="s">
        <v>21</v>
      </c>
      <c r="G484">
        <v>2</v>
      </c>
      <c r="H484" s="2">
        <v>17.5</v>
      </c>
      <c r="I484" s="2">
        <v>23.5</v>
      </c>
      <c r="J484" s="2">
        <f>Sales[[#This Row],[Quantity]]*Sales[[#This Row],[Unit Cost]]</f>
        <v>35</v>
      </c>
      <c r="K484" s="2">
        <f>Sales[[#This Row],[Quantity]]*Sales[[#This Row],[Unit Price]]</f>
        <v>47</v>
      </c>
      <c r="L484" s="2">
        <f>Sales[[#This Row],[Revenue]]-Sales[[#This Row],[Cost]]</f>
        <v>12</v>
      </c>
      <c r="M484"/>
    </row>
    <row r="485" spans="1:13" x14ac:dyDescent="0.35">
      <c r="A485" s="1">
        <v>42188</v>
      </c>
      <c r="B485">
        <v>36</v>
      </c>
      <c r="C485" t="s">
        <v>13</v>
      </c>
      <c r="D485" t="s">
        <v>14</v>
      </c>
      <c r="E485" t="s">
        <v>0</v>
      </c>
      <c r="F485" t="s">
        <v>18</v>
      </c>
      <c r="G485">
        <v>3</v>
      </c>
      <c r="H485" s="2">
        <v>186.67</v>
      </c>
      <c r="I485" s="2">
        <v>265</v>
      </c>
      <c r="J485" s="2">
        <f>Sales[[#This Row],[Quantity]]*Sales[[#This Row],[Unit Cost]]</f>
        <v>560.01</v>
      </c>
      <c r="K485" s="2">
        <f>Sales[[#This Row],[Quantity]]*Sales[[#This Row],[Unit Price]]</f>
        <v>795</v>
      </c>
      <c r="L485" s="2">
        <f>Sales[[#This Row],[Revenue]]-Sales[[#This Row],[Cost]]</f>
        <v>234.99</v>
      </c>
      <c r="M485"/>
    </row>
    <row r="486" spans="1:13" x14ac:dyDescent="0.35">
      <c r="A486" s="1">
        <v>42265</v>
      </c>
      <c r="B486">
        <v>31</v>
      </c>
      <c r="C486" t="s">
        <v>13</v>
      </c>
      <c r="D486" t="s">
        <v>14</v>
      </c>
      <c r="E486" t="s">
        <v>0</v>
      </c>
      <c r="F486" t="s">
        <v>15</v>
      </c>
      <c r="G486">
        <v>2</v>
      </c>
      <c r="H486" s="2">
        <v>2</v>
      </c>
      <c r="I486" s="2">
        <v>3</v>
      </c>
      <c r="J486" s="2">
        <f>Sales[[#This Row],[Quantity]]*Sales[[#This Row],[Unit Cost]]</f>
        <v>4</v>
      </c>
      <c r="K486" s="2">
        <f>Sales[[#This Row],[Quantity]]*Sales[[#This Row],[Unit Price]]</f>
        <v>6</v>
      </c>
      <c r="L486" s="2">
        <f>Sales[[#This Row],[Revenue]]-Sales[[#This Row],[Cost]]</f>
        <v>2</v>
      </c>
      <c r="M486"/>
    </row>
    <row r="487" spans="1:13" x14ac:dyDescent="0.35">
      <c r="A487" s="1">
        <v>42265</v>
      </c>
      <c r="B487">
        <v>31</v>
      </c>
      <c r="C487" t="s">
        <v>13</v>
      </c>
      <c r="D487" t="s">
        <v>14</v>
      </c>
      <c r="E487" t="s">
        <v>0</v>
      </c>
      <c r="F487" t="s">
        <v>15</v>
      </c>
      <c r="G487">
        <v>3</v>
      </c>
      <c r="H487" s="2">
        <v>233.33</v>
      </c>
      <c r="I487" s="2">
        <v>299</v>
      </c>
      <c r="J487" s="2">
        <f>Sales[[#This Row],[Quantity]]*Sales[[#This Row],[Unit Cost]]</f>
        <v>699.99</v>
      </c>
      <c r="K487" s="2">
        <f>Sales[[#This Row],[Quantity]]*Sales[[#This Row],[Unit Price]]</f>
        <v>897</v>
      </c>
      <c r="L487" s="2">
        <f>Sales[[#This Row],[Revenue]]-Sales[[#This Row],[Cost]]</f>
        <v>197.01</v>
      </c>
      <c r="M487"/>
    </row>
    <row r="488" spans="1:13" x14ac:dyDescent="0.35">
      <c r="A488" s="1">
        <v>42234</v>
      </c>
      <c r="B488">
        <v>31</v>
      </c>
      <c r="C488" t="s">
        <v>13</v>
      </c>
      <c r="D488" t="s">
        <v>14</v>
      </c>
      <c r="E488" t="s">
        <v>0</v>
      </c>
      <c r="F488" t="s">
        <v>18</v>
      </c>
      <c r="G488">
        <v>2</v>
      </c>
      <c r="H488" s="2">
        <v>122.5</v>
      </c>
      <c r="I488" s="2">
        <v>155</v>
      </c>
      <c r="J488" s="2">
        <f>Sales[[#This Row],[Quantity]]*Sales[[#This Row],[Unit Cost]]</f>
        <v>245</v>
      </c>
      <c r="K488" s="2">
        <f>Sales[[#This Row],[Quantity]]*Sales[[#This Row],[Unit Price]]</f>
        <v>310</v>
      </c>
      <c r="L488" s="2">
        <f>Sales[[#This Row],[Revenue]]-Sales[[#This Row],[Cost]]</f>
        <v>65</v>
      </c>
      <c r="M488"/>
    </row>
    <row r="489" spans="1:13" x14ac:dyDescent="0.35">
      <c r="A489" s="1">
        <v>42267</v>
      </c>
      <c r="B489">
        <v>31</v>
      </c>
      <c r="C489" t="s">
        <v>13</v>
      </c>
      <c r="D489" t="s">
        <v>19</v>
      </c>
      <c r="E489" t="s">
        <v>0</v>
      </c>
      <c r="F489" t="s">
        <v>21</v>
      </c>
      <c r="G489">
        <v>3</v>
      </c>
      <c r="H489" s="2">
        <v>23.33</v>
      </c>
      <c r="I489" s="2">
        <v>31</v>
      </c>
      <c r="J489" s="2">
        <f>Sales[[#This Row],[Quantity]]*Sales[[#This Row],[Unit Cost]]</f>
        <v>69.989999999999995</v>
      </c>
      <c r="K489" s="2">
        <f>Sales[[#This Row],[Quantity]]*Sales[[#This Row],[Unit Price]]</f>
        <v>93</v>
      </c>
      <c r="L489" s="2">
        <f>Sales[[#This Row],[Revenue]]-Sales[[#This Row],[Cost]]</f>
        <v>23.010000000000005</v>
      </c>
      <c r="M489"/>
    </row>
    <row r="490" spans="1:13" x14ac:dyDescent="0.35">
      <c r="A490" s="1">
        <v>42267</v>
      </c>
      <c r="B490">
        <v>31</v>
      </c>
      <c r="C490" t="s">
        <v>13</v>
      </c>
      <c r="D490" t="s">
        <v>19</v>
      </c>
      <c r="E490" t="s">
        <v>0</v>
      </c>
      <c r="F490" t="s">
        <v>21</v>
      </c>
      <c r="G490">
        <v>2</v>
      </c>
      <c r="H490" s="2">
        <v>121.5</v>
      </c>
      <c r="I490" s="2">
        <v>168</v>
      </c>
      <c r="J490" s="2">
        <f>Sales[[#This Row],[Quantity]]*Sales[[#This Row],[Unit Cost]]</f>
        <v>243</v>
      </c>
      <c r="K490" s="2">
        <f>Sales[[#This Row],[Quantity]]*Sales[[#This Row],[Unit Price]]</f>
        <v>336</v>
      </c>
      <c r="L490" s="2">
        <f>Sales[[#This Row],[Revenue]]-Sales[[#This Row],[Cost]]</f>
        <v>93</v>
      </c>
      <c r="M490"/>
    </row>
    <row r="491" spans="1:13" x14ac:dyDescent="0.35">
      <c r="A491" s="1">
        <v>42252</v>
      </c>
      <c r="B491">
        <v>31</v>
      </c>
      <c r="C491" t="s">
        <v>13</v>
      </c>
      <c r="D491" t="s">
        <v>19</v>
      </c>
      <c r="E491" t="s">
        <v>0</v>
      </c>
      <c r="F491" t="s">
        <v>18</v>
      </c>
      <c r="G491">
        <v>2</v>
      </c>
      <c r="H491" s="2">
        <v>350</v>
      </c>
      <c r="I491" s="2">
        <v>444.5</v>
      </c>
      <c r="J491" s="2">
        <f>Sales[[#This Row],[Quantity]]*Sales[[#This Row],[Unit Cost]]</f>
        <v>700</v>
      </c>
      <c r="K491" s="2">
        <f>Sales[[#This Row],[Quantity]]*Sales[[#This Row],[Unit Price]]</f>
        <v>889</v>
      </c>
      <c r="L491" s="2">
        <f>Sales[[#This Row],[Revenue]]-Sales[[#This Row],[Cost]]</f>
        <v>189</v>
      </c>
      <c r="M491"/>
    </row>
    <row r="492" spans="1:13" x14ac:dyDescent="0.35">
      <c r="A492" s="1">
        <v>42308</v>
      </c>
      <c r="B492">
        <v>31</v>
      </c>
      <c r="C492" t="s">
        <v>13</v>
      </c>
      <c r="D492" t="s">
        <v>17</v>
      </c>
      <c r="E492" t="s">
        <v>0</v>
      </c>
      <c r="F492" t="s">
        <v>21</v>
      </c>
      <c r="G492">
        <v>1</v>
      </c>
      <c r="H492" s="2">
        <v>30</v>
      </c>
      <c r="I492" s="2">
        <v>40</v>
      </c>
      <c r="J492" s="2">
        <f>Sales[[#This Row],[Quantity]]*Sales[[#This Row],[Unit Cost]]</f>
        <v>30</v>
      </c>
      <c r="K492" s="2">
        <f>Sales[[#This Row],[Quantity]]*Sales[[#This Row],[Unit Price]]</f>
        <v>40</v>
      </c>
      <c r="L492" s="2">
        <f>Sales[[#This Row],[Revenue]]-Sales[[#This Row],[Cost]]</f>
        <v>10</v>
      </c>
      <c r="M492"/>
    </row>
    <row r="493" spans="1:13" x14ac:dyDescent="0.35">
      <c r="A493" s="1">
        <v>42308</v>
      </c>
      <c r="B493">
        <v>31</v>
      </c>
      <c r="C493" t="s">
        <v>13</v>
      </c>
      <c r="D493" t="s">
        <v>17</v>
      </c>
      <c r="E493" t="s">
        <v>0</v>
      </c>
      <c r="F493" t="s">
        <v>21</v>
      </c>
      <c r="G493">
        <v>2</v>
      </c>
      <c r="H493" s="2">
        <v>90</v>
      </c>
      <c r="I493" s="2">
        <v>116</v>
      </c>
      <c r="J493" s="2">
        <f>Sales[[#This Row],[Quantity]]*Sales[[#This Row],[Unit Cost]]</f>
        <v>180</v>
      </c>
      <c r="K493" s="2">
        <f>Sales[[#This Row],[Quantity]]*Sales[[#This Row],[Unit Price]]</f>
        <v>232</v>
      </c>
      <c r="L493" s="2">
        <f>Sales[[#This Row],[Revenue]]-Sales[[#This Row],[Cost]]</f>
        <v>52</v>
      </c>
      <c r="M493"/>
    </row>
    <row r="494" spans="1:13" x14ac:dyDescent="0.35">
      <c r="A494" s="1">
        <v>42278</v>
      </c>
      <c r="B494">
        <v>31</v>
      </c>
      <c r="C494" t="s">
        <v>13</v>
      </c>
      <c r="D494" t="s">
        <v>17</v>
      </c>
      <c r="E494" t="s">
        <v>0</v>
      </c>
      <c r="F494" t="s">
        <v>21</v>
      </c>
      <c r="G494">
        <v>3</v>
      </c>
      <c r="H494" s="2">
        <v>41.67</v>
      </c>
      <c r="I494" s="2">
        <v>58.333333333333336</v>
      </c>
      <c r="J494" s="2">
        <f>Sales[[#This Row],[Quantity]]*Sales[[#This Row],[Unit Cost]]</f>
        <v>125.01</v>
      </c>
      <c r="K494" s="2">
        <f>Sales[[#This Row],[Quantity]]*Sales[[#This Row],[Unit Price]]</f>
        <v>175</v>
      </c>
      <c r="L494" s="2">
        <f>Sales[[#This Row],[Revenue]]-Sales[[#This Row],[Cost]]</f>
        <v>49.989999999999995</v>
      </c>
      <c r="M494"/>
    </row>
    <row r="495" spans="1:13" x14ac:dyDescent="0.35">
      <c r="A495" s="1">
        <v>42278</v>
      </c>
      <c r="B495">
        <v>31</v>
      </c>
      <c r="C495" t="s">
        <v>13</v>
      </c>
      <c r="D495" t="s">
        <v>17</v>
      </c>
      <c r="E495" t="s">
        <v>0</v>
      </c>
      <c r="F495" t="s">
        <v>21</v>
      </c>
      <c r="G495">
        <v>2</v>
      </c>
      <c r="H495" s="2">
        <v>45</v>
      </c>
      <c r="I495" s="2">
        <v>61</v>
      </c>
      <c r="J495" s="2">
        <f>Sales[[#This Row],[Quantity]]*Sales[[#This Row],[Unit Cost]]</f>
        <v>90</v>
      </c>
      <c r="K495" s="2">
        <f>Sales[[#This Row],[Quantity]]*Sales[[#This Row],[Unit Price]]</f>
        <v>122</v>
      </c>
      <c r="L495" s="2">
        <f>Sales[[#This Row],[Revenue]]-Sales[[#This Row],[Cost]]</f>
        <v>32</v>
      </c>
      <c r="M495"/>
    </row>
    <row r="496" spans="1:13" x14ac:dyDescent="0.35">
      <c r="A496" s="1">
        <v>42270</v>
      </c>
      <c r="B496">
        <v>30</v>
      </c>
      <c r="C496" t="s">
        <v>13</v>
      </c>
      <c r="D496" t="s">
        <v>16</v>
      </c>
      <c r="E496" t="s">
        <v>0</v>
      </c>
      <c r="F496" t="s">
        <v>21</v>
      </c>
      <c r="G496">
        <v>1</v>
      </c>
      <c r="H496" s="2">
        <v>99</v>
      </c>
      <c r="I496" s="2">
        <v>129</v>
      </c>
      <c r="J496" s="2">
        <f>Sales[[#This Row],[Quantity]]*Sales[[#This Row],[Unit Cost]]</f>
        <v>99</v>
      </c>
      <c r="K496" s="2">
        <f>Sales[[#This Row],[Quantity]]*Sales[[#This Row],[Unit Price]]</f>
        <v>129</v>
      </c>
      <c r="L496" s="2">
        <f>Sales[[#This Row],[Revenue]]-Sales[[#This Row],[Cost]]</f>
        <v>30</v>
      </c>
      <c r="M496"/>
    </row>
    <row r="497" spans="1:13" x14ac:dyDescent="0.35">
      <c r="A497" s="1">
        <v>42270</v>
      </c>
      <c r="B497">
        <v>30</v>
      </c>
      <c r="C497" t="s">
        <v>13</v>
      </c>
      <c r="D497" t="s">
        <v>16</v>
      </c>
      <c r="E497" t="s">
        <v>0</v>
      </c>
      <c r="F497" t="s">
        <v>21</v>
      </c>
      <c r="G497">
        <v>1</v>
      </c>
      <c r="H497" s="2">
        <v>10</v>
      </c>
      <c r="I497" s="2">
        <v>14</v>
      </c>
      <c r="J497" s="2">
        <f>Sales[[#This Row],[Quantity]]*Sales[[#This Row],[Unit Cost]]</f>
        <v>10</v>
      </c>
      <c r="K497" s="2">
        <f>Sales[[#This Row],[Quantity]]*Sales[[#This Row],[Unit Price]]</f>
        <v>14</v>
      </c>
      <c r="L497" s="2">
        <f>Sales[[#This Row],[Revenue]]-Sales[[#This Row],[Cost]]</f>
        <v>4</v>
      </c>
      <c r="M497"/>
    </row>
    <row r="498" spans="1:13" x14ac:dyDescent="0.35">
      <c r="A498" s="1">
        <v>42316</v>
      </c>
      <c r="B498">
        <v>30</v>
      </c>
      <c r="C498" t="s">
        <v>13</v>
      </c>
      <c r="D498" t="s">
        <v>22</v>
      </c>
      <c r="E498" t="s">
        <v>0</v>
      </c>
      <c r="F498" t="s">
        <v>15</v>
      </c>
      <c r="G498">
        <v>3</v>
      </c>
      <c r="H498" s="2">
        <v>1.67</v>
      </c>
      <c r="I498" s="2">
        <v>2.3333333333333335</v>
      </c>
      <c r="J498" s="2">
        <f>Sales[[#This Row],[Quantity]]*Sales[[#This Row],[Unit Cost]]</f>
        <v>5.01</v>
      </c>
      <c r="K498" s="2">
        <f>Sales[[#This Row],[Quantity]]*Sales[[#This Row],[Unit Price]]</f>
        <v>7</v>
      </c>
      <c r="L498" s="2">
        <f>Sales[[#This Row],[Revenue]]-Sales[[#This Row],[Cost]]</f>
        <v>1.9900000000000002</v>
      </c>
      <c r="M498"/>
    </row>
    <row r="499" spans="1:13" x14ac:dyDescent="0.35">
      <c r="A499" s="1">
        <v>42263</v>
      </c>
      <c r="B499">
        <v>30</v>
      </c>
      <c r="C499" t="s">
        <v>13</v>
      </c>
      <c r="D499" t="s">
        <v>22</v>
      </c>
      <c r="E499" t="s">
        <v>0</v>
      </c>
      <c r="F499" t="s">
        <v>15</v>
      </c>
      <c r="G499">
        <v>2</v>
      </c>
      <c r="H499" s="2">
        <v>33</v>
      </c>
      <c r="I499" s="2">
        <v>47</v>
      </c>
      <c r="J499" s="2">
        <f>Sales[[#This Row],[Quantity]]*Sales[[#This Row],[Unit Cost]]</f>
        <v>66</v>
      </c>
      <c r="K499" s="2">
        <f>Sales[[#This Row],[Quantity]]*Sales[[#This Row],[Unit Price]]</f>
        <v>94</v>
      </c>
      <c r="L499" s="2">
        <f>Sales[[#This Row],[Revenue]]-Sales[[#This Row],[Cost]]</f>
        <v>28</v>
      </c>
      <c r="M499"/>
    </row>
    <row r="500" spans="1:13" x14ac:dyDescent="0.35">
      <c r="A500" s="1">
        <v>42263</v>
      </c>
      <c r="B500">
        <v>30</v>
      </c>
      <c r="C500" t="s">
        <v>13</v>
      </c>
      <c r="D500" t="s">
        <v>22</v>
      </c>
      <c r="E500" t="s">
        <v>0</v>
      </c>
      <c r="F500" t="s">
        <v>15</v>
      </c>
      <c r="G500">
        <v>3</v>
      </c>
      <c r="H500" s="2">
        <v>7</v>
      </c>
      <c r="I500" s="2">
        <v>9</v>
      </c>
      <c r="J500" s="2">
        <f>Sales[[#This Row],[Quantity]]*Sales[[#This Row],[Unit Cost]]</f>
        <v>21</v>
      </c>
      <c r="K500" s="2">
        <f>Sales[[#This Row],[Quantity]]*Sales[[#This Row],[Unit Price]]</f>
        <v>27</v>
      </c>
      <c r="L500" s="2">
        <f>Sales[[#This Row],[Revenue]]-Sales[[#This Row],[Cost]]</f>
        <v>6</v>
      </c>
      <c r="M500"/>
    </row>
    <row r="501" spans="1:13" x14ac:dyDescent="0.35">
      <c r="A501" s="1">
        <v>42212</v>
      </c>
      <c r="B501">
        <v>28</v>
      </c>
      <c r="C501" t="s">
        <v>13</v>
      </c>
      <c r="D501" t="s">
        <v>22</v>
      </c>
      <c r="E501" t="s">
        <v>0</v>
      </c>
      <c r="F501" t="s">
        <v>21</v>
      </c>
      <c r="G501">
        <v>3</v>
      </c>
      <c r="H501" s="2">
        <v>16.670000000000002</v>
      </c>
      <c r="I501" s="2">
        <v>22.666666666666668</v>
      </c>
      <c r="J501" s="2">
        <f>Sales[[#This Row],[Quantity]]*Sales[[#This Row],[Unit Cost]]</f>
        <v>50.010000000000005</v>
      </c>
      <c r="K501" s="2">
        <f>Sales[[#This Row],[Quantity]]*Sales[[#This Row],[Unit Price]]</f>
        <v>68</v>
      </c>
      <c r="L501" s="2">
        <f>Sales[[#This Row],[Revenue]]-Sales[[#This Row],[Cost]]</f>
        <v>17.989999999999995</v>
      </c>
      <c r="M501"/>
    </row>
    <row r="502" spans="1:13" x14ac:dyDescent="0.35">
      <c r="A502" s="1">
        <v>42212</v>
      </c>
      <c r="B502">
        <v>28</v>
      </c>
      <c r="C502" t="s">
        <v>13</v>
      </c>
      <c r="D502" t="s">
        <v>22</v>
      </c>
      <c r="E502" t="s">
        <v>0</v>
      </c>
      <c r="F502" t="s">
        <v>21</v>
      </c>
      <c r="G502">
        <v>3</v>
      </c>
      <c r="H502" s="2">
        <v>42</v>
      </c>
      <c r="I502" s="2">
        <v>56.666666666666664</v>
      </c>
      <c r="J502" s="2">
        <f>Sales[[#This Row],[Quantity]]*Sales[[#This Row],[Unit Cost]]</f>
        <v>126</v>
      </c>
      <c r="K502" s="2">
        <f>Sales[[#This Row],[Quantity]]*Sales[[#This Row],[Unit Price]]</f>
        <v>170</v>
      </c>
      <c r="L502" s="2">
        <f>Sales[[#This Row],[Revenue]]-Sales[[#This Row],[Cost]]</f>
        <v>44</v>
      </c>
      <c r="M502"/>
    </row>
    <row r="503" spans="1:13" x14ac:dyDescent="0.35">
      <c r="A503" s="1">
        <v>42251</v>
      </c>
      <c r="B503">
        <v>27</v>
      </c>
      <c r="C503" t="s">
        <v>13</v>
      </c>
      <c r="D503" t="s">
        <v>14</v>
      </c>
      <c r="E503" t="s">
        <v>0</v>
      </c>
      <c r="F503" t="s">
        <v>21</v>
      </c>
      <c r="G503">
        <v>2</v>
      </c>
      <c r="H503" s="2">
        <v>5</v>
      </c>
      <c r="I503" s="2">
        <v>6</v>
      </c>
      <c r="J503" s="2">
        <f>Sales[[#This Row],[Quantity]]*Sales[[#This Row],[Unit Cost]]</f>
        <v>10</v>
      </c>
      <c r="K503" s="2">
        <f>Sales[[#This Row],[Quantity]]*Sales[[#This Row],[Unit Price]]</f>
        <v>12</v>
      </c>
      <c r="L503" s="2">
        <f>Sales[[#This Row],[Revenue]]-Sales[[#This Row],[Cost]]</f>
        <v>2</v>
      </c>
      <c r="M503"/>
    </row>
    <row r="504" spans="1:13" x14ac:dyDescent="0.35">
      <c r="A504" s="1">
        <v>42251</v>
      </c>
      <c r="B504">
        <v>27</v>
      </c>
      <c r="C504" t="s">
        <v>13</v>
      </c>
      <c r="D504" t="s">
        <v>14</v>
      </c>
      <c r="E504" t="s">
        <v>0</v>
      </c>
      <c r="F504" t="s">
        <v>21</v>
      </c>
      <c r="G504">
        <v>2</v>
      </c>
      <c r="H504" s="2">
        <v>65</v>
      </c>
      <c r="I504" s="2">
        <v>88.5</v>
      </c>
      <c r="J504" s="2">
        <f>Sales[[#This Row],[Quantity]]*Sales[[#This Row],[Unit Cost]]</f>
        <v>130</v>
      </c>
      <c r="K504" s="2">
        <f>Sales[[#This Row],[Quantity]]*Sales[[#This Row],[Unit Price]]</f>
        <v>177</v>
      </c>
      <c r="L504" s="2">
        <f>Sales[[#This Row],[Revenue]]-Sales[[#This Row],[Cost]]</f>
        <v>47</v>
      </c>
      <c r="M504"/>
    </row>
    <row r="505" spans="1:13" x14ac:dyDescent="0.35">
      <c r="A505" s="1">
        <v>42204</v>
      </c>
      <c r="B505">
        <v>27</v>
      </c>
      <c r="C505" t="s">
        <v>13</v>
      </c>
      <c r="D505" t="s">
        <v>14</v>
      </c>
      <c r="E505" t="s">
        <v>0</v>
      </c>
      <c r="F505" t="s">
        <v>21</v>
      </c>
      <c r="G505">
        <v>2</v>
      </c>
      <c r="H505" s="2">
        <v>47.5</v>
      </c>
      <c r="I505" s="2">
        <v>68</v>
      </c>
      <c r="J505" s="2">
        <f>Sales[[#This Row],[Quantity]]*Sales[[#This Row],[Unit Cost]]</f>
        <v>95</v>
      </c>
      <c r="K505" s="2">
        <f>Sales[[#This Row],[Quantity]]*Sales[[#This Row],[Unit Price]]</f>
        <v>136</v>
      </c>
      <c r="L505" s="2">
        <f>Sales[[#This Row],[Revenue]]-Sales[[#This Row],[Cost]]</f>
        <v>41</v>
      </c>
      <c r="M505"/>
    </row>
    <row r="506" spans="1:13" x14ac:dyDescent="0.35">
      <c r="A506" s="1">
        <v>42204</v>
      </c>
      <c r="B506">
        <v>27</v>
      </c>
      <c r="C506" t="s">
        <v>13</v>
      </c>
      <c r="D506" t="s">
        <v>14</v>
      </c>
      <c r="E506" t="s">
        <v>0</v>
      </c>
      <c r="F506" t="s">
        <v>21</v>
      </c>
      <c r="G506">
        <v>3</v>
      </c>
      <c r="H506" s="2">
        <v>54</v>
      </c>
      <c r="I506" s="2">
        <v>70</v>
      </c>
      <c r="J506" s="2">
        <f>Sales[[#This Row],[Quantity]]*Sales[[#This Row],[Unit Cost]]</f>
        <v>162</v>
      </c>
      <c r="K506" s="2">
        <f>Sales[[#This Row],[Quantity]]*Sales[[#This Row],[Unit Price]]</f>
        <v>210</v>
      </c>
      <c r="L506" s="2">
        <f>Sales[[#This Row],[Revenue]]-Sales[[#This Row],[Cost]]</f>
        <v>48</v>
      </c>
      <c r="M506"/>
    </row>
    <row r="507" spans="1:13" x14ac:dyDescent="0.35">
      <c r="A507" s="1">
        <v>42196</v>
      </c>
      <c r="B507">
        <v>54</v>
      </c>
      <c r="C507" t="s">
        <v>13</v>
      </c>
      <c r="D507" t="s">
        <v>14</v>
      </c>
      <c r="E507" t="s">
        <v>0</v>
      </c>
      <c r="F507" t="s">
        <v>15</v>
      </c>
      <c r="G507">
        <v>2</v>
      </c>
      <c r="H507" s="2">
        <v>182.5</v>
      </c>
      <c r="I507" s="2">
        <v>237</v>
      </c>
      <c r="J507" s="2">
        <f>Sales[[#This Row],[Quantity]]*Sales[[#This Row],[Unit Cost]]</f>
        <v>365</v>
      </c>
      <c r="K507" s="2">
        <f>Sales[[#This Row],[Quantity]]*Sales[[#This Row],[Unit Price]]</f>
        <v>474</v>
      </c>
      <c r="L507" s="2">
        <f>Sales[[#This Row],[Revenue]]-Sales[[#This Row],[Cost]]</f>
        <v>109</v>
      </c>
      <c r="M507"/>
    </row>
    <row r="508" spans="1:13" x14ac:dyDescent="0.35">
      <c r="A508" s="1">
        <v>42206</v>
      </c>
      <c r="B508">
        <v>43</v>
      </c>
      <c r="C508" t="s">
        <v>13</v>
      </c>
      <c r="D508" t="s">
        <v>16</v>
      </c>
      <c r="E508" t="s">
        <v>0</v>
      </c>
      <c r="F508" t="s">
        <v>21</v>
      </c>
      <c r="G508">
        <v>1</v>
      </c>
      <c r="H508" s="2">
        <v>54</v>
      </c>
      <c r="I508" s="2">
        <v>70</v>
      </c>
      <c r="J508" s="2">
        <f>Sales[[#This Row],[Quantity]]*Sales[[#This Row],[Unit Cost]]</f>
        <v>54</v>
      </c>
      <c r="K508" s="2">
        <f>Sales[[#This Row],[Quantity]]*Sales[[#This Row],[Unit Price]]</f>
        <v>70</v>
      </c>
      <c r="L508" s="2">
        <f>Sales[[#This Row],[Revenue]]-Sales[[#This Row],[Cost]]</f>
        <v>16</v>
      </c>
      <c r="M508"/>
    </row>
    <row r="509" spans="1:13" x14ac:dyDescent="0.35">
      <c r="A509" s="1">
        <v>42206</v>
      </c>
      <c r="B509">
        <v>43</v>
      </c>
      <c r="C509" t="s">
        <v>13</v>
      </c>
      <c r="D509" t="s">
        <v>16</v>
      </c>
      <c r="E509" t="s">
        <v>0</v>
      </c>
      <c r="F509" t="s">
        <v>21</v>
      </c>
      <c r="G509">
        <v>3</v>
      </c>
      <c r="H509" s="2">
        <v>15</v>
      </c>
      <c r="I509" s="2">
        <v>18.333333333333332</v>
      </c>
      <c r="J509" s="2">
        <f>Sales[[#This Row],[Quantity]]*Sales[[#This Row],[Unit Cost]]</f>
        <v>45</v>
      </c>
      <c r="K509" s="2">
        <f>Sales[[#This Row],[Quantity]]*Sales[[#This Row],[Unit Price]]</f>
        <v>55</v>
      </c>
      <c r="L509" s="2">
        <f>Sales[[#This Row],[Revenue]]-Sales[[#This Row],[Cost]]</f>
        <v>10</v>
      </c>
      <c r="M509"/>
    </row>
    <row r="510" spans="1:13" x14ac:dyDescent="0.35">
      <c r="A510" s="1">
        <v>42365</v>
      </c>
      <c r="B510">
        <v>36</v>
      </c>
      <c r="C510" t="s">
        <v>13</v>
      </c>
      <c r="D510" t="s">
        <v>22</v>
      </c>
      <c r="E510" t="s">
        <v>0</v>
      </c>
      <c r="F510" t="s">
        <v>18</v>
      </c>
      <c r="G510">
        <v>2</v>
      </c>
      <c r="H510" s="2">
        <v>227.5</v>
      </c>
      <c r="I510" s="2">
        <v>337</v>
      </c>
      <c r="J510" s="2">
        <f>Sales[[#This Row],[Quantity]]*Sales[[#This Row],[Unit Cost]]</f>
        <v>455</v>
      </c>
      <c r="K510" s="2">
        <f>Sales[[#This Row],[Quantity]]*Sales[[#This Row],[Unit Price]]</f>
        <v>674</v>
      </c>
      <c r="L510" s="2">
        <f>Sales[[#This Row],[Revenue]]-Sales[[#This Row],[Cost]]</f>
        <v>219</v>
      </c>
      <c r="M510"/>
    </row>
    <row r="511" spans="1:13" x14ac:dyDescent="0.35">
      <c r="A511" s="1">
        <v>42365</v>
      </c>
      <c r="B511">
        <v>36</v>
      </c>
      <c r="C511" t="s">
        <v>13</v>
      </c>
      <c r="D511" t="s">
        <v>22</v>
      </c>
      <c r="E511" t="s">
        <v>0</v>
      </c>
      <c r="F511" t="s">
        <v>21</v>
      </c>
      <c r="G511">
        <v>3</v>
      </c>
      <c r="H511" s="2">
        <v>35</v>
      </c>
      <c r="I511" s="2">
        <v>48.666666666666664</v>
      </c>
      <c r="J511" s="2">
        <f>Sales[[#This Row],[Quantity]]*Sales[[#This Row],[Unit Cost]]</f>
        <v>105</v>
      </c>
      <c r="K511" s="2">
        <f>Sales[[#This Row],[Quantity]]*Sales[[#This Row],[Unit Price]]</f>
        <v>146</v>
      </c>
      <c r="L511" s="2">
        <f>Sales[[#This Row],[Revenue]]-Sales[[#This Row],[Cost]]</f>
        <v>41</v>
      </c>
      <c r="M511"/>
    </row>
    <row r="512" spans="1:13" x14ac:dyDescent="0.35">
      <c r="A512" s="1">
        <v>42284</v>
      </c>
      <c r="B512">
        <v>36</v>
      </c>
      <c r="C512" t="s">
        <v>13</v>
      </c>
      <c r="D512" t="s">
        <v>22</v>
      </c>
      <c r="E512" t="s">
        <v>0</v>
      </c>
      <c r="F512" t="s">
        <v>18</v>
      </c>
      <c r="G512">
        <v>3</v>
      </c>
      <c r="H512" s="2">
        <v>268.33</v>
      </c>
      <c r="I512" s="2">
        <v>336.33333333333331</v>
      </c>
      <c r="J512" s="2">
        <f>Sales[[#This Row],[Quantity]]*Sales[[#This Row],[Unit Cost]]</f>
        <v>804.99</v>
      </c>
      <c r="K512" s="2">
        <f>Sales[[#This Row],[Quantity]]*Sales[[#This Row],[Unit Price]]</f>
        <v>1009</v>
      </c>
      <c r="L512" s="2">
        <f>Sales[[#This Row],[Revenue]]-Sales[[#This Row],[Cost]]</f>
        <v>204.01</v>
      </c>
      <c r="M512"/>
    </row>
    <row r="513" spans="1:13" x14ac:dyDescent="0.35">
      <c r="A513" s="1">
        <v>42299</v>
      </c>
      <c r="B513">
        <v>17</v>
      </c>
      <c r="C513" t="s">
        <v>13</v>
      </c>
      <c r="D513" t="s">
        <v>22</v>
      </c>
      <c r="E513" t="s">
        <v>0</v>
      </c>
      <c r="F513" t="s">
        <v>18</v>
      </c>
      <c r="G513">
        <v>2</v>
      </c>
      <c r="H513" s="2">
        <v>315</v>
      </c>
      <c r="I513" s="2">
        <v>414.5</v>
      </c>
      <c r="J513" s="2">
        <f>Sales[[#This Row],[Quantity]]*Sales[[#This Row],[Unit Cost]]</f>
        <v>630</v>
      </c>
      <c r="K513" s="2">
        <f>Sales[[#This Row],[Quantity]]*Sales[[#This Row],[Unit Price]]</f>
        <v>829</v>
      </c>
      <c r="L513" s="2">
        <f>Sales[[#This Row],[Revenue]]-Sales[[#This Row],[Cost]]</f>
        <v>199</v>
      </c>
      <c r="M513"/>
    </row>
    <row r="514" spans="1:13" x14ac:dyDescent="0.35">
      <c r="A514" s="1">
        <v>42299</v>
      </c>
      <c r="B514">
        <v>17</v>
      </c>
      <c r="C514" t="s">
        <v>13</v>
      </c>
      <c r="D514" t="s">
        <v>22</v>
      </c>
      <c r="E514" t="s">
        <v>0</v>
      </c>
      <c r="F514" t="s">
        <v>21</v>
      </c>
      <c r="G514">
        <v>1</v>
      </c>
      <c r="H514" s="2">
        <v>5</v>
      </c>
      <c r="I514" s="2">
        <v>7</v>
      </c>
      <c r="J514" s="2">
        <f>Sales[[#This Row],[Quantity]]*Sales[[#This Row],[Unit Cost]]</f>
        <v>5</v>
      </c>
      <c r="K514" s="2">
        <f>Sales[[#This Row],[Quantity]]*Sales[[#This Row],[Unit Price]]</f>
        <v>7</v>
      </c>
      <c r="L514" s="2">
        <f>Sales[[#This Row],[Revenue]]-Sales[[#This Row],[Cost]]</f>
        <v>2</v>
      </c>
      <c r="M514"/>
    </row>
    <row r="515" spans="1:13" x14ac:dyDescent="0.35">
      <c r="A515" s="1">
        <v>42225</v>
      </c>
      <c r="B515">
        <v>50</v>
      </c>
      <c r="C515" t="s">
        <v>13</v>
      </c>
      <c r="D515" t="s">
        <v>14</v>
      </c>
      <c r="E515" t="s">
        <v>0</v>
      </c>
      <c r="F515" t="s">
        <v>21</v>
      </c>
      <c r="G515">
        <v>3</v>
      </c>
      <c r="H515" s="2">
        <v>46.67</v>
      </c>
      <c r="I515" s="2">
        <v>60.666666666666664</v>
      </c>
      <c r="J515" s="2">
        <f>Sales[[#This Row],[Quantity]]*Sales[[#This Row],[Unit Cost]]</f>
        <v>140.01</v>
      </c>
      <c r="K515" s="2">
        <f>Sales[[#This Row],[Quantity]]*Sales[[#This Row],[Unit Price]]</f>
        <v>182</v>
      </c>
      <c r="L515" s="2">
        <f>Sales[[#This Row],[Revenue]]-Sales[[#This Row],[Cost]]</f>
        <v>41.990000000000009</v>
      </c>
      <c r="M515"/>
    </row>
    <row r="516" spans="1:13" x14ac:dyDescent="0.35">
      <c r="A516" s="1">
        <v>42287</v>
      </c>
      <c r="B516">
        <v>49</v>
      </c>
      <c r="C516" t="s">
        <v>13</v>
      </c>
      <c r="D516" t="s">
        <v>19</v>
      </c>
      <c r="E516" t="s">
        <v>0</v>
      </c>
      <c r="F516" t="s">
        <v>18</v>
      </c>
      <c r="G516">
        <v>2</v>
      </c>
      <c r="H516" s="2">
        <v>402.5</v>
      </c>
      <c r="I516" s="2">
        <v>537.5</v>
      </c>
      <c r="J516" s="2">
        <f>Sales[[#This Row],[Quantity]]*Sales[[#This Row],[Unit Cost]]</f>
        <v>805</v>
      </c>
      <c r="K516" s="2">
        <f>Sales[[#This Row],[Quantity]]*Sales[[#This Row],[Unit Price]]</f>
        <v>1075</v>
      </c>
      <c r="L516" s="2">
        <f>Sales[[#This Row],[Revenue]]-Sales[[#This Row],[Cost]]</f>
        <v>270</v>
      </c>
      <c r="M516"/>
    </row>
    <row r="517" spans="1:13" x14ac:dyDescent="0.35">
      <c r="A517" s="1">
        <v>42287</v>
      </c>
      <c r="B517">
        <v>49</v>
      </c>
      <c r="C517" t="s">
        <v>13</v>
      </c>
      <c r="D517" t="s">
        <v>19</v>
      </c>
      <c r="E517" t="s">
        <v>0</v>
      </c>
      <c r="F517" t="s">
        <v>21</v>
      </c>
      <c r="G517">
        <v>1</v>
      </c>
      <c r="H517" s="2">
        <v>15</v>
      </c>
      <c r="I517" s="2">
        <v>19</v>
      </c>
      <c r="J517" s="2">
        <f>Sales[[#This Row],[Quantity]]*Sales[[#This Row],[Unit Cost]]</f>
        <v>15</v>
      </c>
      <c r="K517" s="2">
        <f>Sales[[#This Row],[Quantity]]*Sales[[#This Row],[Unit Price]]</f>
        <v>19</v>
      </c>
      <c r="L517" s="2">
        <f>Sales[[#This Row],[Revenue]]-Sales[[#This Row],[Cost]]</f>
        <v>4</v>
      </c>
      <c r="M517"/>
    </row>
    <row r="518" spans="1:13" x14ac:dyDescent="0.35">
      <c r="A518" s="1">
        <v>42255</v>
      </c>
      <c r="B518">
        <v>54</v>
      </c>
      <c r="C518" t="s">
        <v>13</v>
      </c>
      <c r="D518" t="s">
        <v>14</v>
      </c>
      <c r="E518" t="s">
        <v>0</v>
      </c>
      <c r="F518" t="s">
        <v>15</v>
      </c>
      <c r="G518">
        <v>2</v>
      </c>
      <c r="H518" s="2">
        <v>20</v>
      </c>
      <c r="I518" s="2">
        <v>28</v>
      </c>
      <c r="J518" s="2">
        <f>Sales[[#This Row],[Quantity]]*Sales[[#This Row],[Unit Cost]]</f>
        <v>40</v>
      </c>
      <c r="K518" s="2">
        <f>Sales[[#This Row],[Quantity]]*Sales[[#This Row],[Unit Price]]</f>
        <v>56</v>
      </c>
      <c r="L518" s="2">
        <f>Sales[[#This Row],[Revenue]]-Sales[[#This Row],[Cost]]</f>
        <v>16</v>
      </c>
      <c r="M518"/>
    </row>
    <row r="519" spans="1:13" x14ac:dyDescent="0.35">
      <c r="A519" s="1">
        <v>42255</v>
      </c>
      <c r="B519">
        <v>54</v>
      </c>
      <c r="C519" t="s">
        <v>13</v>
      </c>
      <c r="D519" t="s">
        <v>14</v>
      </c>
      <c r="E519" t="s">
        <v>0</v>
      </c>
      <c r="F519" t="s">
        <v>15</v>
      </c>
      <c r="G519">
        <v>2</v>
      </c>
      <c r="H519" s="2">
        <v>20.5</v>
      </c>
      <c r="I519" s="2">
        <v>28</v>
      </c>
      <c r="J519" s="2">
        <f>Sales[[#This Row],[Quantity]]*Sales[[#This Row],[Unit Cost]]</f>
        <v>41</v>
      </c>
      <c r="K519" s="2">
        <f>Sales[[#This Row],[Quantity]]*Sales[[#This Row],[Unit Price]]</f>
        <v>56</v>
      </c>
      <c r="L519" s="2">
        <f>Sales[[#This Row],[Revenue]]-Sales[[#This Row],[Cost]]</f>
        <v>15</v>
      </c>
      <c r="M519"/>
    </row>
    <row r="520" spans="1:13" x14ac:dyDescent="0.35">
      <c r="A520" s="1">
        <v>42294</v>
      </c>
      <c r="B520">
        <v>54</v>
      </c>
      <c r="C520" t="s">
        <v>13</v>
      </c>
      <c r="D520" t="s">
        <v>14</v>
      </c>
      <c r="E520" t="s">
        <v>0</v>
      </c>
      <c r="F520" t="s">
        <v>15</v>
      </c>
      <c r="G520">
        <v>2</v>
      </c>
      <c r="H520" s="2">
        <v>22.5</v>
      </c>
      <c r="I520" s="2">
        <v>29</v>
      </c>
      <c r="J520" s="2">
        <f>Sales[[#This Row],[Quantity]]*Sales[[#This Row],[Unit Cost]]</f>
        <v>45</v>
      </c>
      <c r="K520" s="2">
        <f>Sales[[#This Row],[Quantity]]*Sales[[#This Row],[Unit Price]]</f>
        <v>58</v>
      </c>
      <c r="L520" s="2">
        <f>Sales[[#This Row],[Revenue]]-Sales[[#This Row],[Cost]]</f>
        <v>13</v>
      </c>
      <c r="M520"/>
    </row>
    <row r="521" spans="1:13" x14ac:dyDescent="0.35">
      <c r="A521" s="1">
        <v>42294</v>
      </c>
      <c r="B521">
        <v>54</v>
      </c>
      <c r="C521" t="s">
        <v>13</v>
      </c>
      <c r="D521" t="s">
        <v>14</v>
      </c>
      <c r="E521" t="s">
        <v>0</v>
      </c>
      <c r="F521" t="s">
        <v>15</v>
      </c>
      <c r="G521">
        <v>1</v>
      </c>
      <c r="H521" s="2">
        <v>319</v>
      </c>
      <c r="I521" s="2">
        <v>418</v>
      </c>
      <c r="J521" s="2">
        <f>Sales[[#This Row],[Quantity]]*Sales[[#This Row],[Unit Cost]]</f>
        <v>319</v>
      </c>
      <c r="K521" s="2">
        <f>Sales[[#This Row],[Quantity]]*Sales[[#This Row],[Unit Price]]</f>
        <v>418</v>
      </c>
      <c r="L521" s="2">
        <f>Sales[[#This Row],[Revenue]]-Sales[[#This Row],[Cost]]</f>
        <v>99</v>
      </c>
      <c r="M521"/>
    </row>
    <row r="522" spans="1:13" x14ac:dyDescent="0.35">
      <c r="A522" s="1">
        <v>42294</v>
      </c>
      <c r="B522">
        <v>54</v>
      </c>
      <c r="C522" t="s">
        <v>13</v>
      </c>
      <c r="D522" t="s">
        <v>14</v>
      </c>
      <c r="E522" t="s">
        <v>0</v>
      </c>
      <c r="F522" t="s">
        <v>18</v>
      </c>
      <c r="G522">
        <v>2</v>
      </c>
      <c r="H522" s="2">
        <v>210</v>
      </c>
      <c r="I522" s="2">
        <v>282.5</v>
      </c>
      <c r="J522" s="2">
        <f>Sales[[#This Row],[Quantity]]*Sales[[#This Row],[Unit Cost]]</f>
        <v>420</v>
      </c>
      <c r="K522" s="2">
        <f>Sales[[#This Row],[Quantity]]*Sales[[#This Row],[Unit Price]]</f>
        <v>565</v>
      </c>
      <c r="L522" s="2">
        <f>Sales[[#This Row],[Revenue]]-Sales[[#This Row],[Cost]]</f>
        <v>145</v>
      </c>
      <c r="M522"/>
    </row>
    <row r="523" spans="1:13" x14ac:dyDescent="0.35">
      <c r="A523" s="1">
        <v>42273</v>
      </c>
      <c r="B523">
        <v>46</v>
      </c>
      <c r="C523" t="s">
        <v>13</v>
      </c>
      <c r="D523" t="s">
        <v>19</v>
      </c>
      <c r="E523" t="s">
        <v>0</v>
      </c>
      <c r="F523" t="s">
        <v>21</v>
      </c>
      <c r="G523">
        <v>1</v>
      </c>
      <c r="H523" s="2">
        <v>150</v>
      </c>
      <c r="I523" s="2">
        <v>204</v>
      </c>
      <c r="J523" s="2">
        <f>Sales[[#This Row],[Quantity]]*Sales[[#This Row],[Unit Cost]]</f>
        <v>150</v>
      </c>
      <c r="K523" s="2">
        <f>Sales[[#This Row],[Quantity]]*Sales[[#This Row],[Unit Price]]</f>
        <v>204</v>
      </c>
      <c r="L523" s="2">
        <f>Sales[[#This Row],[Revenue]]-Sales[[#This Row],[Cost]]</f>
        <v>54</v>
      </c>
      <c r="M523"/>
    </row>
    <row r="524" spans="1:13" x14ac:dyDescent="0.35">
      <c r="A524" s="1">
        <v>42263</v>
      </c>
      <c r="B524">
        <v>43</v>
      </c>
      <c r="C524" t="s">
        <v>13</v>
      </c>
      <c r="D524" t="s">
        <v>22</v>
      </c>
      <c r="E524" t="s">
        <v>0</v>
      </c>
      <c r="F524" t="s">
        <v>18</v>
      </c>
      <c r="G524">
        <v>1</v>
      </c>
      <c r="H524" s="2">
        <v>140</v>
      </c>
      <c r="I524" s="2">
        <v>179</v>
      </c>
      <c r="J524" s="2">
        <f>Sales[[#This Row],[Quantity]]*Sales[[#This Row],[Unit Cost]]</f>
        <v>140</v>
      </c>
      <c r="K524" s="2">
        <f>Sales[[#This Row],[Quantity]]*Sales[[#This Row],[Unit Price]]</f>
        <v>179</v>
      </c>
      <c r="L524" s="2">
        <f>Sales[[#This Row],[Revenue]]-Sales[[#This Row],[Cost]]</f>
        <v>39</v>
      </c>
      <c r="M524"/>
    </row>
    <row r="525" spans="1:13" x14ac:dyDescent="0.35">
      <c r="A525" s="1">
        <v>42263</v>
      </c>
      <c r="B525">
        <v>43</v>
      </c>
      <c r="C525" t="s">
        <v>13</v>
      </c>
      <c r="D525" t="s">
        <v>22</v>
      </c>
      <c r="E525" t="s">
        <v>0</v>
      </c>
      <c r="F525" t="s">
        <v>21</v>
      </c>
      <c r="G525">
        <v>3</v>
      </c>
      <c r="H525" s="2">
        <v>48.33</v>
      </c>
      <c r="I525" s="2">
        <v>63.666666666666664</v>
      </c>
      <c r="J525" s="2">
        <f>Sales[[#This Row],[Quantity]]*Sales[[#This Row],[Unit Cost]]</f>
        <v>144.99</v>
      </c>
      <c r="K525" s="2">
        <f>Sales[[#This Row],[Quantity]]*Sales[[#This Row],[Unit Price]]</f>
        <v>191</v>
      </c>
      <c r="L525" s="2">
        <f>Sales[[#This Row],[Revenue]]-Sales[[#This Row],[Cost]]</f>
        <v>46.009999999999991</v>
      </c>
      <c r="M525"/>
    </row>
    <row r="526" spans="1:13" x14ac:dyDescent="0.35">
      <c r="A526" s="1">
        <v>42285</v>
      </c>
      <c r="B526">
        <v>51</v>
      </c>
      <c r="C526" t="s">
        <v>13</v>
      </c>
      <c r="D526" t="s">
        <v>14</v>
      </c>
      <c r="E526" t="s">
        <v>0</v>
      </c>
      <c r="F526" t="s">
        <v>21</v>
      </c>
      <c r="G526">
        <v>1</v>
      </c>
      <c r="H526" s="2">
        <v>35</v>
      </c>
      <c r="I526" s="2">
        <v>43</v>
      </c>
      <c r="J526" s="2">
        <f>Sales[[#This Row],[Quantity]]*Sales[[#This Row],[Unit Cost]]</f>
        <v>35</v>
      </c>
      <c r="K526" s="2">
        <f>Sales[[#This Row],[Quantity]]*Sales[[#This Row],[Unit Price]]</f>
        <v>43</v>
      </c>
      <c r="L526" s="2">
        <f>Sales[[#This Row],[Revenue]]-Sales[[#This Row],[Cost]]</f>
        <v>8</v>
      </c>
      <c r="M526"/>
    </row>
    <row r="527" spans="1:13" x14ac:dyDescent="0.35">
      <c r="A527" s="1">
        <v>42351</v>
      </c>
      <c r="B527">
        <v>52</v>
      </c>
      <c r="C527" t="s">
        <v>13</v>
      </c>
      <c r="D527" t="s">
        <v>17</v>
      </c>
      <c r="E527" t="s">
        <v>0</v>
      </c>
      <c r="F527" t="s">
        <v>21</v>
      </c>
      <c r="G527">
        <v>3</v>
      </c>
      <c r="H527" s="2">
        <v>46.67</v>
      </c>
      <c r="I527" s="2">
        <v>66</v>
      </c>
      <c r="J527" s="2">
        <f>Sales[[#This Row],[Quantity]]*Sales[[#This Row],[Unit Cost]]</f>
        <v>140.01</v>
      </c>
      <c r="K527" s="2">
        <f>Sales[[#This Row],[Quantity]]*Sales[[#This Row],[Unit Price]]</f>
        <v>198</v>
      </c>
      <c r="L527" s="2">
        <f>Sales[[#This Row],[Revenue]]-Sales[[#This Row],[Cost]]</f>
        <v>57.990000000000009</v>
      </c>
      <c r="M527"/>
    </row>
    <row r="528" spans="1:13" x14ac:dyDescent="0.35">
      <c r="A528" s="1">
        <v>42223</v>
      </c>
      <c r="B528">
        <v>38</v>
      </c>
      <c r="C528" t="s">
        <v>13</v>
      </c>
      <c r="D528" t="s">
        <v>17</v>
      </c>
      <c r="E528" t="s">
        <v>0</v>
      </c>
      <c r="F528" t="s">
        <v>21</v>
      </c>
      <c r="G528">
        <v>3</v>
      </c>
      <c r="H528" s="2">
        <v>13.33</v>
      </c>
      <c r="I528" s="2">
        <v>18.333333333333332</v>
      </c>
      <c r="J528" s="2">
        <f>Sales[[#This Row],[Quantity]]*Sales[[#This Row],[Unit Cost]]</f>
        <v>39.99</v>
      </c>
      <c r="K528" s="2">
        <f>Sales[[#This Row],[Quantity]]*Sales[[#This Row],[Unit Price]]</f>
        <v>55</v>
      </c>
      <c r="L528" s="2">
        <f>Sales[[#This Row],[Revenue]]-Sales[[#This Row],[Cost]]</f>
        <v>15.009999999999998</v>
      </c>
      <c r="M528"/>
    </row>
    <row r="529" spans="1:13" x14ac:dyDescent="0.35">
      <c r="A529" s="1">
        <v>42223</v>
      </c>
      <c r="B529">
        <v>38</v>
      </c>
      <c r="C529" t="s">
        <v>13</v>
      </c>
      <c r="D529" t="s">
        <v>17</v>
      </c>
      <c r="E529" t="s">
        <v>0</v>
      </c>
      <c r="F529" t="s">
        <v>21</v>
      </c>
      <c r="G529">
        <v>1</v>
      </c>
      <c r="H529" s="2">
        <v>10</v>
      </c>
      <c r="I529" s="2">
        <v>12</v>
      </c>
      <c r="J529" s="2">
        <f>Sales[[#This Row],[Quantity]]*Sales[[#This Row],[Unit Cost]]</f>
        <v>10</v>
      </c>
      <c r="K529" s="2">
        <f>Sales[[#This Row],[Quantity]]*Sales[[#This Row],[Unit Price]]</f>
        <v>12</v>
      </c>
      <c r="L529" s="2">
        <f>Sales[[#This Row],[Revenue]]-Sales[[#This Row],[Cost]]</f>
        <v>2</v>
      </c>
      <c r="M529"/>
    </row>
    <row r="530" spans="1:13" x14ac:dyDescent="0.35">
      <c r="A530" s="1">
        <v>42223</v>
      </c>
      <c r="B530">
        <v>38</v>
      </c>
      <c r="C530" t="s">
        <v>13</v>
      </c>
      <c r="D530" t="s">
        <v>17</v>
      </c>
      <c r="E530" t="s">
        <v>0</v>
      </c>
      <c r="F530" t="s">
        <v>24</v>
      </c>
      <c r="G530">
        <v>2</v>
      </c>
      <c r="H530" s="2">
        <v>24</v>
      </c>
      <c r="I530" s="2">
        <v>34</v>
      </c>
      <c r="J530" s="2">
        <f>Sales[[#This Row],[Quantity]]*Sales[[#This Row],[Unit Cost]]</f>
        <v>48</v>
      </c>
      <c r="K530" s="2">
        <f>Sales[[#This Row],[Quantity]]*Sales[[#This Row],[Unit Price]]</f>
        <v>68</v>
      </c>
      <c r="L530" s="2">
        <f>Sales[[#This Row],[Revenue]]-Sales[[#This Row],[Cost]]</f>
        <v>20</v>
      </c>
      <c r="M530"/>
    </row>
    <row r="531" spans="1:13" x14ac:dyDescent="0.35">
      <c r="A531" s="1">
        <v>42335</v>
      </c>
      <c r="B531">
        <v>38</v>
      </c>
      <c r="C531" t="s">
        <v>13</v>
      </c>
      <c r="D531" t="s">
        <v>17</v>
      </c>
      <c r="E531" t="s">
        <v>0</v>
      </c>
      <c r="F531" t="s">
        <v>21</v>
      </c>
      <c r="G531">
        <v>2</v>
      </c>
      <c r="H531" s="2">
        <v>99</v>
      </c>
      <c r="I531" s="2">
        <v>127</v>
      </c>
      <c r="J531" s="2">
        <f>Sales[[#This Row],[Quantity]]*Sales[[#This Row],[Unit Cost]]</f>
        <v>198</v>
      </c>
      <c r="K531" s="2">
        <f>Sales[[#This Row],[Quantity]]*Sales[[#This Row],[Unit Price]]</f>
        <v>254</v>
      </c>
      <c r="L531" s="2">
        <f>Sales[[#This Row],[Revenue]]-Sales[[#This Row],[Cost]]</f>
        <v>56</v>
      </c>
      <c r="M531"/>
    </row>
    <row r="532" spans="1:13" x14ac:dyDescent="0.35">
      <c r="A532" s="1">
        <v>42335</v>
      </c>
      <c r="B532">
        <v>38</v>
      </c>
      <c r="C532" t="s">
        <v>13</v>
      </c>
      <c r="D532" t="s">
        <v>17</v>
      </c>
      <c r="E532" t="s">
        <v>0</v>
      </c>
      <c r="F532" t="s">
        <v>21</v>
      </c>
      <c r="G532">
        <v>3</v>
      </c>
      <c r="H532" s="2">
        <v>40</v>
      </c>
      <c r="I532" s="2">
        <v>56.666666666666664</v>
      </c>
      <c r="J532" s="2">
        <f>Sales[[#This Row],[Quantity]]*Sales[[#This Row],[Unit Cost]]</f>
        <v>120</v>
      </c>
      <c r="K532" s="2">
        <f>Sales[[#This Row],[Quantity]]*Sales[[#This Row],[Unit Price]]</f>
        <v>170</v>
      </c>
      <c r="L532" s="2">
        <f>Sales[[#This Row],[Revenue]]-Sales[[#This Row],[Cost]]</f>
        <v>50</v>
      </c>
      <c r="M532"/>
    </row>
    <row r="533" spans="1:13" x14ac:dyDescent="0.35">
      <c r="A533" s="1">
        <v>42303</v>
      </c>
      <c r="B533">
        <v>52</v>
      </c>
      <c r="C533" t="s">
        <v>13</v>
      </c>
      <c r="D533" t="s">
        <v>19</v>
      </c>
      <c r="E533" t="s">
        <v>0</v>
      </c>
      <c r="F533" t="s">
        <v>21</v>
      </c>
      <c r="G533">
        <v>3</v>
      </c>
      <c r="H533" s="2">
        <v>35</v>
      </c>
      <c r="I533" s="2">
        <v>45.333333333333336</v>
      </c>
      <c r="J533" s="2">
        <f>Sales[[#This Row],[Quantity]]*Sales[[#This Row],[Unit Cost]]</f>
        <v>105</v>
      </c>
      <c r="K533" s="2">
        <f>Sales[[#This Row],[Quantity]]*Sales[[#This Row],[Unit Price]]</f>
        <v>136</v>
      </c>
      <c r="L533" s="2">
        <f>Sales[[#This Row],[Revenue]]-Sales[[#This Row],[Cost]]</f>
        <v>31</v>
      </c>
      <c r="M533"/>
    </row>
    <row r="534" spans="1:13" x14ac:dyDescent="0.35">
      <c r="A534" s="1">
        <v>42303</v>
      </c>
      <c r="B534">
        <v>52</v>
      </c>
      <c r="C534" t="s">
        <v>13</v>
      </c>
      <c r="D534" t="s">
        <v>19</v>
      </c>
      <c r="E534" t="s">
        <v>0</v>
      </c>
      <c r="F534" t="s">
        <v>21</v>
      </c>
      <c r="G534">
        <v>3</v>
      </c>
      <c r="H534" s="2">
        <v>53.33</v>
      </c>
      <c r="I534" s="2">
        <v>68.333333333333329</v>
      </c>
      <c r="J534" s="2">
        <f>Sales[[#This Row],[Quantity]]*Sales[[#This Row],[Unit Cost]]</f>
        <v>159.99</v>
      </c>
      <c r="K534" s="2">
        <f>Sales[[#This Row],[Quantity]]*Sales[[#This Row],[Unit Price]]</f>
        <v>205</v>
      </c>
      <c r="L534" s="2">
        <f>Sales[[#This Row],[Revenue]]-Sales[[#This Row],[Cost]]</f>
        <v>45.009999999999991</v>
      </c>
      <c r="M534"/>
    </row>
    <row r="535" spans="1:13" x14ac:dyDescent="0.35">
      <c r="A535" s="1">
        <v>42286</v>
      </c>
      <c r="B535">
        <v>53</v>
      </c>
      <c r="C535" t="s">
        <v>13</v>
      </c>
      <c r="D535" t="s">
        <v>17</v>
      </c>
      <c r="E535" t="s">
        <v>0</v>
      </c>
      <c r="F535" t="s">
        <v>18</v>
      </c>
      <c r="G535">
        <v>1</v>
      </c>
      <c r="H535" s="2">
        <v>175</v>
      </c>
      <c r="I535" s="2">
        <v>215</v>
      </c>
      <c r="J535" s="2">
        <f>Sales[[#This Row],[Quantity]]*Sales[[#This Row],[Unit Cost]]</f>
        <v>175</v>
      </c>
      <c r="K535" s="2">
        <f>Sales[[#This Row],[Quantity]]*Sales[[#This Row],[Unit Price]]</f>
        <v>215</v>
      </c>
      <c r="L535" s="2">
        <f>Sales[[#This Row],[Revenue]]-Sales[[#This Row],[Cost]]</f>
        <v>40</v>
      </c>
      <c r="M535"/>
    </row>
    <row r="536" spans="1:13" x14ac:dyDescent="0.35">
      <c r="A536" s="1">
        <v>42254</v>
      </c>
      <c r="B536">
        <v>26</v>
      </c>
      <c r="C536" t="s">
        <v>13</v>
      </c>
      <c r="D536" t="s">
        <v>19</v>
      </c>
      <c r="E536" t="s">
        <v>0</v>
      </c>
      <c r="F536" t="s">
        <v>18</v>
      </c>
      <c r="G536">
        <v>2</v>
      </c>
      <c r="H536" s="2">
        <v>315</v>
      </c>
      <c r="I536" s="2">
        <v>434.5</v>
      </c>
      <c r="J536" s="2">
        <f>Sales[[#This Row],[Quantity]]*Sales[[#This Row],[Unit Cost]]</f>
        <v>630</v>
      </c>
      <c r="K536" s="2">
        <f>Sales[[#This Row],[Quantity]]*Sales[[#This Row],[Unit Price]]</f>
        <v>869</v>
      </c>
      <c r="L536" s="2">
        <f>Sales[[#This Row],[Revenue]]-Sales[[#This Row],[Cost]]</f>
        <v>239</v>
      </c>
      <c r="M536"/>
    </row>
    <row r="537" spans="1:13" x14ac:dyDescent="0.35">
      <c r="A537" s="1">
        <v>42254</v>
      </c>
      <c r="B537">
        <v>26</v>
      </c>
      <c r="C537" t="s">
        <v>13</v>
      </c>
      <c r="D537" t="s">
        <v>19</v>
      </c>
      <c r="E537" t="s">
        <v>0</v>
      </c>
      <c r="F537" t="s">
        <v>21</v>
      </c>
      <c r="G537">
        <v>1</v>
      </c>
      <c r="H537" s="2">
        <v>55</v>
      </c>
      <c r="I537" s="2">
        <v>71</v>
      </c>
      <c r="J537" s="2">
        <f>Sales[[#This Row],[Quantity]]*Sales[[#This Row],[Unit Cost]]</f>
        <v>55</v>
      </c>
      <c r="K537" s="2">
        <f>Sales[[#This Row],[Quantity]]*Sales[[#This Row],[Unit Price]]</f>
        <v>71</v>
      </c>
      <c r="L537" s="2">
        <f>Sales[[#This Row],[Revenue]]-Sales[[#This Row],[Cost]]</f>
        <v>16</v>
      </c>
      <c r="M537"/>
    </row>
    <row r="538" spans="1:13" x14ac:dyDescent="0.35">
      <c r="A538" s="1">
        <v>42278</v>
      </c>
      <c r="B538">
        <v>25</v>
      </c>
      <c r="C538" t="s">
        <v>13</v>
      </c>
      <c r="D538" t="s">
        <v>17</v>
      </c>
      <c r="E538" t="s">
        <v>0</v>
      </c>
      <c r="F538" t="s">
        <v>21</v>
      </c>
      <c r="G538">
        <v>2</v>
      </c>
      <c r="H538" s="2">
        <v>126</v>
      </c>
      <c r="I538" s="2">
        <v>160</v>
      </c>
      <c r="J538" s="2">
        <f>Sales[[#This Row],[Quantity]]*Sales[[#This Row],[Unit Cost]]</f>
        <v>252</v>
      </c>
      <c r="K538" s="2">
        <f>Sales[[#This Row],[Quantity]]*Sales[[#This Row],[Unit Price]]</f>
        <v>320</v>
      </c>
      <c r="L538" s="2">
        <f>Sales[[#This Row],[Revenue]]-Sales[[#This Row],[Cost]]</f>
        <v>68</v>
      </c>
      <c r="M538"/>
    </row>
    <row r="539" spans="1:13" x14ac:dyDescent="0.35">
      <c r="A539" s="1">
        <v>42367</v>
      </c>
      <c r="B539">
        <v>19</v>
      </c>
      <c r="C539" t="s">
        <v>13</v>
      </c>
      <c r="D539" t="s">
        <v>17</v>
      </c>
      <c r="E539" t="s">
        <v>0</v>
      </c>
      <c r="F539" t="s">
        <v>21</v>
      </c>
      <c r="G539">
        <v>2</v>
      </c>
      <c r="H539" s="2">
        <v>37.5</v>
      </c>
      <c r="I539" s="2">
        <v>48</v>
      </c>
      <c r="J539" s="2">
        <f>Sales[[#This Row],[Quantity]]*Sales[[#This Row],[Unit Cost]]</f>
        <v>75</v>
      </c>
      <c r="K539" s="2">
        <f>Sales[[#This Row],[Quantity]]*Sales[[#This Row],[Unit Price]]</f>
        <v>96</v>
      </c>
      <c r="L539" s="2">
        <f>Sales[[#This Row],[Revenue]]-Sales[[#This Row],[Cost]]</f>
        <v>21</v>
      </c>
      <c r="M539"/>
    </row>
    <row r="540" spans="1:13" x14ac:dyDescent="0.35">
      <c r="A540" s="1">
        <v>42242</v>
      </c>
      <c r="B540">
        <v>27</v>
      </c>
      <c r="C540" t="s">
        <v>13</v>
      </c>
      <c r="D540" t="s">
        <v>19</v>
      </c>
      <c r="E540" t="s">
        <v>0</v>
      </c>
      <c r="F540" t="s">
        <v>18</v>
      </c>
      <c r="G540">
        <v>2</v>
      </c>
      <c r="H540" s="2">
        <v>175</v>
      </c>
      <c r="I540" s="2">
        <v>241.5</v>
      </c>
      <c r="J540" s="2">
        <f>Sales[[#This Row],[Quantity]]*Sales[[#This Row],[Unit Cost]]</f>
        <v>350</v>
      </c>
      <c r="K540" s="2">
        <f>Sales[[#This Row],[Quantity]]*Sales[[#This Row],[Unit Price]]</f>
        <v>483</v>
      </c>
      <c r="L540" s="2">
        <f>Sales[[#This Row],[Revenue]]-Sales[[#This Row],[Cost]]</f>
        <v>133</v>
      </c>
      <c r="M540"/>
    </row>
    <row r="541" spans="1:13" x14ac:dyDescent="0.35">
      <c r="A541" s="1">
        <v>42245</v>
      </c>
      <c r="B541">
        <v>27</v>
      </c>
      <c r="C541" t="s">
        <v>13</v>
      </c>
      <c r="D541" t="s">
        <v>19</v>
      </c>
      <c r="E541" t="s">
        <v>0</v>
      </c>
      <c r="F541" t="s">
        <v>18</v>
      </c>
      <c r="G541">
        <v>3</v>
      </c>
      <c r="H541" s="2">
        <v>58.33</v>
      </c>
      <c r="I541" s="2">
        <v>71.333333333333329</v>
      </c>
      <c r="J541" s="2">
        <f>Sales[[#This Row],[Quantity]]*Sales[[#This Row],[Unit Cost]]</f>
        <v>174.99</v>
      </c>
      <c r="K541" s="2">
        <f>Sales[[#This Row],[Quantity]]*Sales[[#This Row],[Unit Price]]</f>
        <v>214</v>
      </c>
      <c r="L541" s="2">
        <f>Sales[[#This Row],[Revenue]]-Sales[[#This Row],[Cost]]</f>
        <v>39.009999999999991</v>
      </c>
      <c r="M541"/>
    </row>
    <row r="542" spans="1:13" x14ac:dyDescent="0.35">
      <c r="A542" s="1">
        <v>42351</v>
      </c>
      <c r="B542">
        <v>27</v>
      </c>
      <c r="C542" t="s">
        <v>13</v>
      </c>
      <c r="D542" t="s">
        <v>19</v>
      </c>
      <c r="E542" t="s">
        <v>0</v>
      </c>
      <c r="F542" t="s">
        <v>18</v>
      </c>
      <c r="G542">
        <v>3</v>
      </c>
      <c r="H542" s="2">
        <v>11.67</v>
      </c>
      <c r="I542" s="2">
        <v>15</v>
      </c>
      <c r="J542" s="2">
        <f>Sales[[#This Row],[Quantity]]*Sales[[#This Row],[Unit Cost]]</f>
        <v>35.01</v>
      </c>
      <c r="K542" s="2">
        <f>Sales[[#This Row],[Quantity]]*Sales[[#This Row],[Unit Price]]</f>
        <v>45</v>
      </c>
      <c r="L542" s="2">
        <f>Sales[[#This Row],[Revenue]]-Sales[[#This Row],[Cost]]</f>
        <v>9.990000000000002</v>
      </c>
      <c r="M542"/>
    </row>
    <row r="543" spans="1:13" x14ac:dyDescent="0.35">
      <c r="A543" s="1">
        <v>42242</v>
      </c>
      <c r="B543">
        <v>27</v>
      </c>
      <c r="C543" t="s">
        <v>13</v>
      </c>
      <c r="D543" t="s">
        <v>19</v>
      </c>
      <c r="E543" t="s">
        <v>0</v>
      </c>
      <c r="F543" t="s">
        <v>15</v>
      </c>
      <c r="G543">
        <v>1</v>
      </c>
      <c r="H543" s="2">
        <v>580</v>
      </c>
      <c r="I543" s="2">
        <v>778</v>
      </c>
      <c r="J543" s="2">
        <f>Sales[[#This Row],[Quantity]]*Sales[[#This Row],[Unit Cost]]</f>
        <v>580</v>
      </c>
      <c r="K543" s="2">
        <f>Sales[[#This Row],[Quantity]]*Sales[[#This Row],[Unit Price]]</f>
        <v>778</v>
      </c>
      <c r="L543" s="2">
        <f>Sales[[#This Row],[Revenue]]-Sales[[#This Row],[Cost]]</f>
        <v>198</v>
      </c>
      <c r="M543"/>
    </row>
    <row r="544" spans="1:13" x14ac:dyDescent="0.35">
      <c r="A544" s="1">
        <v>42242</v>
      </c>
      <c r="B544">
        <v>27</v>
      </c>
      <c r="C544" t="s">
        <v>13</v>
      </c>
      <c r="D544" t="s">
        <v>19</v>
      </c>
      <c r="E544" t="s">
        <v>0</v>
      </c>
      <c r="F544" t="s">
        <v>15</v>
      </c>
      <c r="G544">
        <v>1</v>
      </c>
      <c r="H544" s="2">
        <v>135</v>
      </c>
      <c r="I544" s="2">
        <v>184</v>
      </c>
      <c r="J544" s="2">
        <f>Sales[[#This Row],[Quantity]]*Sales[[#This Row],[Unit Cost]]</f>
        <v>135</v>
      </c>
      <c r="K544" s="2">
        <f>Sales[[#This Row],[Quantity]]*Sales[[#This Row],[Unit Price]]</f>
        <v>184</v>
      </c>
      <c r="L544" s="2">
        <f>Sales[[#This Row],[Revenue]]-Sales[[#This Row],[Cost]]</f>
        <v>49</v>
      </c>
      <c r="M544"/>
    </row>
    <row r="545" spans="1:13" x14ac:dyDescent="0.35">
      <c r="A545" s="1">
        <v>42250</v>
      </c>
      <c r="B545">
        <v>27</v>
      </c>
      <c r="C545" t="s">
        <v>13</v>
      </c>
      <c r="D545" t="s">
        <v>19</v>
      </c>
      <c r="E545" t="s">
        <v>0</v>
      </c>
      <c r="F545" t="s">
        <v>15</v>
      </c>
      <c r="G545">
        <v>3</v>
      </c>
      <c r="H545" s="2">
        <v>9</v>
      </c>
      <c r="I545" s="2">
        <v>11.333333333333334</v>
      </c>
      <c r="J545" s="2">
        <f>Sales[[#This Row],[Quantity]]*Sales[[#This Row],[Unit Cost]]</f>
        <v>27</v>
      </c>
      <c r="K545" s="2">
        <f>Sales[[#This Row],[Quantity]]*Sales[[#This Row],[Unit Price]]</f>
        <v>34</v>
      </c>
      <c r="L545" s="2">
        <f>Sales[[#This Row],[Revenue]]-Sales[[#This Row],[Cost]]</f>
        <v>7</v>
      </c>
      <c r="M545"/>
    </row>
    <row r="546" spans="1:13" x14ac:dyDescent="0.35">
      <c r="A546" s="1">
        <v>42277</v>
      </c>
      <c r="B546">
        <v>27</v>
      </c>
      <c r="C546" t="s">
        <v>13</v>
      </c>
      <c r="D546" t="s">
        <v>19</v>
      </c>
      <c r="E546" t="s">
        <v>0</v>
      </c>
      <c r="F546" t="s">
        <v>15</v>
      </c>
      <c r="G546">
        <v>2</v>
      </c>
      <c r="H546" s="2">
        <v>43.5</v>
      </c>
      <c r="I546" s="2">
        <v>53</v>
      </c>
      <c r="J546" s="2">
        <f>Sales[[#This Row],[Quantity]]*Sales[[#This Row],[Unit Cost]]</f>
        <v>87</v>
      </c>
      <c r="K546" s="2">
        <f>Sales[[#This Row],[Quantity]]*Sales[[#This Row],[Unit Price]]</f>
        <v>106</v>
      </c>
      <c r="L546" s="2">
        <f>Sales[[#This Row],[Revenue]]-Sales[[#This Row],[Cost]]</f>
        <v>19</v>
      </c>
      <c r="M546"/>
    </row>
    <row r="547" spans="1:13" x14ac:dyDescent="0.35">
      <c r="A547" s="1">
        <v>42278</v>
      </c>
      <c r="B547">
        <v>27</v>
      </c>
      <c r="C547" t="s">
        <v>13</v>
      </c>
      <c r="D547" t="s">
        <v>19</v>
      </c>
      <c r="E547" t="s">
        <v>0</v>
      </c>
      <c r="F547" t="s">
        <v>15</v>
      </c>
      <c r="G547">
        <v>2</v>
      </c>
      <c r="H547" s="2">
        <v>87</v>
      </c>
      <c r="I547" s="2">
        <v>117</v>
      </c>
      <c r="J547" s="2">
        <f>Sales[[#This Row],[Quantity]]*Sales[[#This Row],[Unit Cost]]</f>
        <v>174</v>
      </c>
      <c r="K547" s="2">
        <f>Sales[[#This Row],[Quantity]]*Sales[[#This Row],[Unit Price]]</f>
        <v>234</v>
      </c>
      <c r="L547" s="2">
        <f>Sales[[#This Row],[Revenue]]-Sales[[#This Row],[Cost]]</f>
        <v>60</v>
      </c>
      <c r="M547"/>
    </row>
    <row r="548" spans="1:13" x14ac:dyDescent="0.35">
      <c r="A548" s="1">
        <v>42278</v>
      </c>
      <c r="B548">
        <v>27</v>
      </c>
      <c r="C548" t="s">
        <v>13</v>
      </c>
      <c r="D548" t="s">
        <v>19</v>
      </c>
      <c r="E548" t="s">
        <v>0</v>
      </c>
      <c r="F548" t="s">
        <v>15</v>
      </c>
      <c r="G548">
        <v>3</v>
      </c>
      <c r="H548" s="2">
        <v>1.67</v>
      </c>
      <c r="I548" s="2">
        <v>2.3333333333333335</v>
      </c>
      <c r="J548" s="2">
        <f>Sales[[#This Row],[Quantity]]*Sales[[#This Row],[Unit Cost]]</f>
        <v>5.01</v>
      </c>
      <c r="K548" s="2">
        <f>Sales[[#This Row],[Quantity]]*Sales[[#This Row],[Unit Price]]</f>
        <v>7</v>
      </c>
      <c r="L548" s="2">
        <f>Sales[[#This Row],[Revenue]]-Sales[[#This Row],[Cost]]</f>
        <v>1.9900000000000002</v>
      </c>
      <c r="M548"/>
    </row>
    <row r="549" spans="1:13" x14ac:dyDescent="0.35">
      <c r="A549" s="1">
        <v>42302</v>
      </c>
      <c r="B549">
        <v>27</v>
      </c>
      <c r="C549" t="s">
        <v>13</v>
      </c>
      <c r="D549" t="s">
        <v>19</v>
      </c>
      <c r="E549" t="s">
        <v>0</v>
      </c>
      <c r="F549" t="s">
        <v>15</v>
      </c>
      <c r="G549">
        <v>2</v>
      </c>
      <c r="H549" s="2">
        <v>44</v>
      </c>
      <c r="I549" s="2">
        <v>60</v>
      </c>
      <c r="J549" s="2">
        <f>Sales[[#This Row],[Quantity]]*Sales[[#This Row],[Unit Cost]]</f>
        <v>88</v>
      </c>
      <c r="K549" s="2">
        <f>Sales[[#This Row],[Quantity]]*Sales[[#This Row],[Unit Price]]</f>
        <v>120</v>
      </c>
      <c r="L549" s="2">
        <f>Sales[[#This Row],[Revenue]]-Sales[[#This Row],[Cost]]</f>
        <v>32</v>
      </c>
      <c r="M549"/>
    </row>
    <row r="550" spans="1:13" x14ac:dyDescent="0.35">
      <c r="A550" s="1">
        <v>42302</v>
      </c>
      <c r="B550">
        <v>27</v>
      </c>
      <c r="C550" t="s">
        <v>13</v>
      </c>
      <c r="D550" t="s">
        <v>19</v>
      </c>
      <c r="E550" t="s">
        <v>0</v>
      </c>
      <c r="F550" t="s">
        <v>15</v>
      </c>
      <c r="G550">
        <v>1</v>
      </c>
      <c r="H550" s="2">
        <v>23</v>
      </c>
      <c r="I550" s="2">
        <v>30</v>
      </c>
      <c r="J550" s="2">
        <f>Sales[[#This Row],[Quantity]]*Sales[[#This Row],[Unit Cost]]</f>
        <v>23</v>
      </c>
      <c r="K550" s="2">
        <f>Sales[[#This Row],[Quantity]]*Sales[[#This Row],[Unit Price]]</f>
        <v>30</v>
      </c>
      <c r="L550" s="2">
        <f>Sales[[#This Row],[Revenue]]-Sales[[#This Row],[Cost]]</f>
        <v>7</v>
      </c>
      <c r="M550"/>
    </row>
    <row r="551" spans="1:13" x14ac:dyDescent="0.35">
      <c r="A551" s="1">
        <v>42351</v>
      </c>
      <c r="B551">
        <v>27</v>
      </c>
      <c r="C551" t="s">
        <v>13</v>
      </c>
      <c r="D551" t="s">
        <v>19</v>
      </c>
      <c r="E551" t="s">
        <v>0</v>
      </c>
      <c r="F551" t="s">
        <v>15</v>
      </c>
      <c r="G551">
        <v>1</v>
      </c>
      <c r="H551" s="2">
        <v>80</v>
      </c>
      <c r="I551" s="2">
        <v>100</v>
      </c>
      <c r="J551" s="2">
        <f>Sales[[#This Row],[Quantity]]*Sales[[#This Row],[Unit Cost]]</f>
        <v>80</v>
      </c>
      <c r="K551" s="2">
        <f>Sales[[#This Row],[Quantity]]*Sales[[#This Row],[Unit Price]]</f>
        <v>100</v>
      </c>
      <c r="L551" s="2">
        <f>Sales[[#This Row],[Revenue]]-Sales[[#This Row],[Cost]]</f>
        <v>20</v>
      </c>
      <c r="M551"/>
    </row>
    <row r="552" spans="1:13" x14ac:dyDescent="0.35">
      <c r="A552" s="1">
        <v>42351</v>
      </c>
      <c r="B552">
        <v>27</v>
      </c>
      <c r="C552" t="s">
        <v>13</v>
      </c>
      <c r="D552" t="s">
        <v>19</v>
      </c>
      <c r="E552" t="s">
        <v>0</v>
      </c>
      <c r="F552" t="s">
        <v>15</v>
      </c>
      <c r="G552">
        <v>2</v>
      </c>
      <c r="H552" s="2">
        <v>390</v>
      </c>
      <c r="I552" s="2">
        <v>546.5</v>
      </c>
      <c r="J552" s="2">
        <f>Sales[[#This Row],[Quantity]]*Sales[[#This Row],[Unit Cost]]</f>
        <v>780</v>
      </c>
      <c r="K552" s="2">
        <f>Sales[[#This Row],[Quantity]]*Sales[[#This Row],[Unit Price]]</f>
        <v>1093</v>
      </c>
      <c r="L552" s="2">
        <f>Sales[[#This Row],[Revenue]]-Sales[[#This Row],[Cost]]</f>
        <v>313</v>
      </c>
      <c r="M552"/>
    </row>
    <row r="553" spans="1:13" x14ac:dyDescent="0.35">
      <c r="A553" s="1">
        <v>42252</v>
      </c>
      <c r="B553">
        <v>50</v>
      </c>
      <c r="C553" t="s">
        <v>13</v>
      </c>
      <c r="D553" t="s">
        <v>19</v>
      </c>
      <c r="E553" t="s">
        <v>0</v>
      </c>
      <c r="F553" t="s">
        <v>21</v>
      </c>
      <c r="G553">
        <v>2</v>
      </c>
      <c r="H553" s="2">
        <v>12.5</v>
      </c>
      <c r="I553" s="2">
        <v>16.5</v>
      </c>
      <c r="J553" s="2">
        <f>Sales[[#This Row],[Quantity]]*Sales[[#This Row],[Unit Cost]]</f>
        <v>25</v>
      </c>
      <c r="K553" s="2">
        <f>Sales[[#This Row],[Quantity]]*Sales[[#This Row],[Unit Price]]</f>
        <v>33</v>
      </c>
      <c r="L553" s="2">
        <f>Sales[[#This Row],[Revenue]]-Sales[[#This Row],[Cost]]</f>
        <v>8</v>
      </c>
      <c r="M553"/>
    </row>
    <row r="554" spans="1:13" x14ac:dyDescent="0.35">
      <c r="A554" s="1">
        <v>42300</v>
      </c>
      <c r="B554">
        <v>44</v>
      </c>
      <c r="C554" t="s">
        <v>13</v>
      </c>
      <c r="D554" t="s">
        <v>17</v>
      </c>
      <c r="E554" t="s">
        <v>0</v>
      </c>
      <c r="F554" t="s">
        <v>18</v>
      </c>
      <c r="G554">
        <v>3</v>
      </c>
      <c r="H554" s="2">
        <v>280</v>
      </c>
      <c r="I554" s="2">
        <v>394.66666666666669</v>
      </c>
      <c r="J554" s="2">
        <f>Sales[[#This Row],[Quantity]]*Sales[[#This Row],[Unit Cost]]</f>
        <v>840</v>
      </c>
      <c r="K554" s="2">
        <f>Sales[[#This Row],[Quantity]]*Sales[[#This Row],[Unit Price]]</f>
        <v>1184</v>
      </c>
      <c r="L554" s="2">
        <f>Sales[[#This Row],[Revenue]]-Sales[[#This Row],[Cost]]</f>
        <v>344</v>
      </c>
      <c r="M554"/>
    </row>
    <row r="555" spans="1:13" x14ac:dyDescent="0.35">
      <c r="A555" s="1">
        <v>42274</v>
      </c>
      <c r="B555">
        <v>44</v>
      </c>
      <c r="C555" t="s">
        <v>13</v>
      </c>
      <c r="D555" t="s">
        <v>17</v>
      </c>
      <c r="E555" t="s">
        <v>0</v>
      </c>
      <c r="F555" t="s">
        <v>18</v>
      </c>
      <c r="G555">
        <v>1</v>
      </c>
      <c r="H555" s="2">
        <v>140</v>
      </c>
      <c r="I555" s="2">
        <v>200</v>
      </c>
      <c r="J555" s="2">
        <f>Sales[[#This Row],[Quantity]]*Sales[[#This Row],[Unit Cost]]</f>
        <v>140</v>
      </c>
      <c r="K555" s="2">
        <f>Sales[[#This Row],[Quantity]]*Sales[[#This Row],[Unit Price]]</f>
        <v>200</v>
      </c>
      <c r="L555" s="2">
        <f>Sales[[#This Row],[Revenue]]-Sales[[#This Row],[Cost]]</f>
        <v>60</v>
      </c>
      <c r="M555"/>
    </row>
    <row r="556" spans="1:13" x14ac:dyDescent="0.35">
      <c r="A556" s="1">
        <v>42261</v>
      </c>
      <c r="B556">
        <v>44</v>
      </c>
      <c r="C556" t="s">
        <v>13</v>
      </c>
      <c r="D556" t="s">
        <v>17</v>
      </c>
      <c r="E556" t="s">
        <v>0</v>
      </c>
      <c r="F556" t="s">
        <v>18</v>
      </c>
      <c r="G556">
        <v>1</v>
      </c>
      <c r="H556" s="2">
        <v>595</v>
      </c>
      <c r="I556" s="2">
        <v>807</v>
      </c>
      <c r="J556" s="2">
        <f>Sales[[#This Row],[Quantity]]*Sales[[#This Row],[Unit Cost]]</f>
        <v>595</v>
      </c>
      <c r="K556" s="2">
        <f>Sales[[#This Row],[Quantity]]*Sales[[#This Row],[Unit Price]]</f>
        <v>807</v>
      </c>
      <c r="L556" s="2">
        <f>Sales[[#This Row],[Revenue]]-Sales[[#This Row],[Cost]]</f>
        <v>212</v>
      </c>
      <c r="M556"/>
    </row>
    <row r="557" spans="1:13" x14ac:dyDescent="0.35">
      <c r="A557" s="1">
        <v>42261</v>
      </c>
      <c r="B557">
        <v>44</v>
      </c>
      <c r="C557" t="s">
        <v>13</v>
      </c>
      <c r="D557" t="s">
        <v>17</v>
      </c>
      <c r="E557" t="s">
        <v>0</v>
      </c>
      <c r="F557" t="s">
        <v>21</v>
      </c>
      <c r="G557">
        <v>2</v>
      </c>
      <c r="H557" s="2">
        <v>45</v>
      </c>
      <c r="I557" s="2">
        <v>58</v>
      </c>
      <c r="J557" s="2">
        <f>Sales[[#This Row],[Quantity]]*Sales[[#This Row],[Unit Cost]]</f>
        <v>90</v>
      </c>
      <c r="K557" s="2">
        <f>Sales[[#This Row],[Quantity]]*Sales[[#This Row],[Unit Price]]</f>
        <v>116</v>
      </c>
      <c r="L557" s="2">
        <f>Sales[[#This Row],[Revenue]]-Sales[[#This Row],[Cost]]</f>
        <v>26</v>
      </c>
      <c r="M557"/>
    </row>
    <row r="558" spans="1:13" x14ac:dyDescent="0.35">
      <c r="A558" s="1">
        <v>42261</v>
      </c>
      <c r="B558">
        <v>44</v>
      </c>
      <c r="C558" t="s">
        <v>13</v>
      </c>
      <c r="D558" t="s">
        <v>17</v>
      </c>
      <c r="E558" t="s">
        <v>0</v>
      </c>
      <c r="F558" t="s">
        <v>21</v>
      </c>
      <c r="G558">
        <v>1</v>
      </c>
      <c r="H558" s="2">
        <v>130</v>
      </c>
      <c r="I558" s="2">
        <v>184</v>
      </c>
      <c r="J558" s="2">
        <f>Sales[[#This Row],[Quantity]]*Sales[[#This Row],[Unit Cost]]</f>
        <v>130</v>
      </c>
      <c r="K558" s="2">
        <f>Sales[[#This Row],[Quantity]]*Sales[[#This Row],[Unit Price]]</f>
        <v>184</v>
      </c>
      <c r="L558" s="2">
        <f>Sales[[#This Row],[Revenue]]-Sales[[#This Row],[Cost]]</f>
        <v>54</v>
      </c>
      <c r="M558"/>
    </row>
    <row r="559" spans="1:13" x14ac:dyDescent="0.35">
      <c r="A559" s="1">
        <v>42243</v>
      </c>
      <c r="B559">
        <v>44</v>
      </c>
      <c r="C559" t="s">
        <v>13</v>
      </c>
      <c r="D559" t="s">
        <v>17</v>
      </c>
      <c r="E559" t="s">
        <v>0</v>
      </c>
      <c r="F559" t="s">
        <v>15</v>
      </c>
      <c r="G559">
        <v>1</v>
      </c>
      <c r="H559" s="2">
        <v>638</v>
      </c>
      <c r="I559" s="2">
        <v>794</v>
      </c>
      <c r="J559" s="2">
        <f>Sales[[#This Row],[Quantity]]*Sales[[#This Row],[Unit Cost]]</f>
        <v>638</v>
      </c>
      <c r="K559" s="2">
        <f>Sales[[#This Row],[Quantity]]*Sales[[#This Row],[Unit Price]]</f>
        <v>794</v>
      </c>
      <c r="L559" s="2">
        <f>Sales[[#This Row],[Revenue]]-Sales[[#This Row],[Cost]]</f>
        <v>156</v>
      </c>
      <c r="M559"/>
    </row>
    <row r="560" spans="1:13" x14ac:dyDescent="0.35">
      <c r="A560" s="1">
        <v>42247</v>
      </c>
      <c r="B560">
        <v>51</v>
      </c>
      <c r="C560" t="s">
        <v>13</v>
      </c>
      <c r="D560" t="s">
        <v>17</v>
      </c>
      <c r="E560" t="s">
        <v>0</v>
      </c>
      <c r="F560" t="s">
        <v>15</v>
      </c>
      <c r="G560">
        <v>2</v>
      </c>
      <c r="H560" s="2">
        <v>49</v>
      </c>
      <c r="I560" s="2">
        <v>64.5</v>
      </c>
      <c r="J560" s="2">
        <f>Sales[[#This Row],[Quantity]]*Sales[[#This Row],[Unit Cost]]</f>
        <v>98</v>
      </c>
      <c r="K560" s="2">
        <f>Sales[[#This Row],[Quantity]]*Sales[[#This Row],[Unit Price]]</f>
        <v>129</v>
      </c>
      <c r="L560" s="2">
        <f>Sales[[#This Row],[Revenue]]-Sales[[#This Row],[Cost]]</f>
        <v>31</v>
      </c>
      <c r="M560"/>
    </row>
    <row r="561" spans="1:13" x14ac:dyDescent="0.35">
      <c r="A561" s="1">
        <v>42247</v>
      </c>
      <c r="B561">
        <v>51</v>
      </c>
      <c r="C561" t="s">
        <v>13</v>
      </c>
      <c r="D561" t="s">
        <v>17</v>
      </c>
      <c r="E561" t="s">
        <v>0</v>
      </c>
      <c r="F561" t="s">
        <v>15</v>
      </c>
      <c r="G561">
        <v>2</v>
      </c>
      <c r="H561" s="2">
        <v>10</v>
      </c>
      <c r="I561" s="2">
        <v>12.5</v>
      </c>
      <c r="J561" s="2">
        <f>Sales[[#This Row],[Quantity]]*Sales[[#This Row],[Unit Cost]]</f>
        <v>20</v>
      </c>
      <c r="K561" s="2">
        <f>Sales[[#This Row],[Quantity]]*Sales[[#This Row],[Unit Price]]</f>
        <v>25</v>
      </c>
      <c r="L561" s="2">
        <f>Sales[[#This Row],[Revenue]]-Sales[[#This Row],[Cost]]</f>
        <v>5</v>
      </c>
      <c r="M561"/>
    </row>
    <row r="562" spans="1:13" x14ac:dyDescent="0.35">
      <c r="A562" s="1">
        <v>42340</v>
      </c>
      <c r="B562">
        <v>53</v>
      </c>
      <c r="C562" t="s">
        <v>13</v>
      </c>
      <c r="D562" t="s">
        <v>19</v>
      </c>
      <c r="E562" t="s">
        <v>0</v>
      </c>
      <c r="F562" t="s">
        <v>15</v>
      </c>
      <c r="G562">
        <v>2</v>
      </c>
      <c r="H562" s="2">
        <v>35</v>
      </c>
      <c r="I562" s="2">
        <v>48.5</v>
      </c>
      <c r="J562" s="2">
        <f>Sales[[#This Row],[Quantity]]*Sales[[#This Row],[Unit Cost]]</f>
        <v>70</v>
      </c>
      <c r="K562" s="2">
        <f>Sales[[#This Row],[Quantity]]*Sales[[#This Row],[Unit Price]]</f>
        <v>97</v>
      </c>
      <c r="L562" s="2">
        <f>Sales[[#This Row],[Revenue]]-Sales[[#This Row],[Cost]]</f>
        <v>27</v>
      </c>
      <c r="M562"/>
    </row>
    <row r="563" spans="1:13" x14ac:dyDescent="0.35">
      <c r="A563" s="1">
        <v>42340</v>
      </c>
      <c r="B563">
        <v>53</v>
      </c>
      <c r="C563" t="s">
        <v>13</v>
      </c>
      <c r="D563" t="s">
        <v>19</v>
      </c>
      <c r="E563" t="s">
        <v>0</v>
      </c>
      <c r="F563" t="s">
        <v>15</v>
      </c>
      <c r="G563">
        <v>2</v>
      </c>
      <c r="H563" s="2">
        <v>180</v>
      </c>
      <c r="I563" s="2">
        <v>240</v>
      </c>
      <c r="J563" s="2">
        <f>Sales[[#This Row],[Quantity]]*Sales[[#This Row],[Unit Cost]]</f>
        <v>360</v>
      </c>
      <c r="K563" s="2">
        <f>Sales[[#This Row],[Quantity]]*Sales[[#This Row],[Unit Price]]</f>
        <v>480</v>
      </c>
      <c r="L563" s="2">
        <f>Sales[[#This Row],[Revenue]]-Sales[[#This Row],[Cost]]</f>
        <v>120</v>
      </c>
      <c r="M563"/>
    </row>
    <row r="564" spans="1:13" x14ac:dyDescent="0.35">
      <c r="A564" s="1">
        <v>42288</v>
      </c>
      <c r="B564">
        <v>53</v>
      </c>
      <c r="C564" t="s">
        <v>13</v>
      </c>
      <c r="D564" t="s">
        <v>19</v>
      </c>
      <c r="E564" t="s">
        <v>0</v>
      </c>
      <c r="F564" t="s">
        <v>15</v>
      </c>
      <c r="G564">
        <v>1</v>
      </c>
      <c r="H564" s="2">
        <v>623</v>
      </c>
      <c r="I564" s="2">
        <v>793</v>
      </c>
      <c r="J564" s="2">
        <f>Sales[[#This Row],[Quantity]]*Sales[[#This Row],[Unit Cost]]</f>
        <v>623</v>
      </c>
      <c r="K564" s="2">
        <f>Sales[[#This Row],[Quantity]]*Sales[[#This Row],[Unit Price]]</f>
        <v>793</v>
      </c>
      <c r="L564" s="2">
        <f>Sales[[#This Row],[Revenue]]-Sales[[#This Row],[Cost]]</f>
        <v>170</v>
      </c>
      <c r="M564"/>
    </row>
    <row r="565" spans="1:13" x14ac:dyDescent="0.35">
      <c r="A565" s="1">
        <v>42288</v>
      </c>
      <c r="B565">
        <v>53</v>
      </c>
      <c r="C565" t="s">
        <v>13</v>
      </c>
      <c r="D565" t="s">
        <v>19</v>
      </c>
      <c r="E565" t="s">
        <v>0</v>
      </c>
      <c r="F565" t="s">
        <v>15</v>
      </c>
      <c r="G565">
        <v>2</v>
      </c>
      <c r="H565" s="2">
        <v>44</v>
      </c>
      <c r="I565" s="2">
        <v>63.5</v>
      </c>
      <c r="J565" s="2">
        <f>Sales[[#This Row],[Quantity]]*Sales[[#This Row],[Unit Cost]]</f>
        <v>88</v>
      </c>
      <c r="K565" s="2">
        <f>Sales[[#This Row],[Quantity]]*Sales[[#This Row],[Unit Price]]</f>
        <v>127</v>
      </c>
      <c r="L565" s="2">
        <f>Sales[[#This Row],[Revenue]]-Sales[[#This Row],[Cost]]</f>
        <v>39</v>
      </c>
      <c r="M565"/>
    </row>
    <row r="566" spans="1:13" x14ac:dyDescent="0.35">
      <c r="A566" s="1">
        <v>42281</v>
      </c>
      <c r="B566">
        <v>43</v>
      </c>
      <c r="C566" t="s">
        <v>13</v>
      </c>
      <c r="D566" t="s">
        <v>14</v>
      </c>
      <c r="E566" t="s">
        <v>0</v>
      </c>
      <c r="F566" t="s">
        <v>18</v>
      </c>
      <c r="G566">
        <v>1</v>
      </c>
      <c r="H566" s="2">
        <v>385</v>
      </c>
      <c r="I566" s="2">
        <v>505</v>
      </c>
      <c r="J566" s="2">
        <f>Sales[[#This Row],[Quantity]]*Sales[[#This Row],[Unit Cost]]</f>
        <v>385</v>
      </c>
      <c r="K566" s="2">
        <f>Sales[[#This Row],[Quantity]]*Sales[[#This Row],[Unit Price]]</f>
        <v>505</v>
      </c>
      <c r="L566" s="2">
        <f>Sales[[#This Row],[Revenue]]-Sales[[#This Row],[Cost]]</f>
        <v>120</v>
      </c>
      <c r="M566"/>
    </row>
    <row r="567" spans="1:13" x14ac:dyDescent="0.35">
      <c r="A567" s="1">
        <v>42281</v>
      </c>
      <c r="B567">
        <v>43</v>
      </c>
      <c r="C567" t="s">
        <v>13</v>
      </c>
      <c r="D567" t="s">
        <v>14</v>
      </c>
      <c r="E567" t="s">
        <v>0</v>
      </c>
      <c r="F567" t="s">
        <v>15</v>
      </c>
      <c r="G567">
        <v>3</v>
      </c>
      <c r="H567" s="2">
        <v>3.33</v>
      </c>
      <c r="I567" s="2">
        <v>4.333333333333333</v>
      </c>
      <c r="J567" s="2">
        <f>Sales[[#This Row],[Quantity]]*Sales[[#This Row],[Unit Cost]]</f>
        <v>9.99</v>
      </c>
      <c r="K567" s="2">
        <f>Sales[[#This Row],[Quantity]]*Sales[[#This Row],[Unit Price]]</f>
        <v>13</v>
      </c>
      <c r="L567" s="2">
        <f>Sales[[#This Row],[Revenue]]-Sales[[#This Row],[Cost]]</f>
        <v>3.01</v>
      </c>
      <c r="M567"/>
    </row>
    <row r="568" spans="1:13" x14ac:dyDescent="0.35">
      <c r="A568" s="1">
        <v>42281</v>
      </c>
      <c r="B568">
        <v>43</v>
      </c>
      <c r="C568" t="s">
        <v>13</v>
      </c>
      <c r="D568" t="s">
        <v>14</v>
      </c>
      <c r="E568" t="s">
        <v>0</v>
      </c>
      <c r="F568" t="s">
        <v>15</v>
      </c>
      <c r="G568">
        <v>3</v>
      </c>
      <c r="H568" s="2">
        <v>210</v>
      </c>
      <c r="I568" s="2">
        <v>294.33333333333331</v>
      </c>
      <c r="J568" s="2">
        <f>Sales[[#This Row],[Quantity]]*Sales[[#This Row],[Unit Cost]]</f>
        <v>630</v>
      </c>
      <c r="K568" s="2">
        <f>Sales[[#This Row],[Quantity]]*Sales[[#This Row],[Unit Price]]</f>
        <v>883</v>
      </c>
      <c r="L568" s="2">
        <f>Sales[[#This Row],[Revenue]]-Sales[[#This Row],[Cost]]</f>
        <v>253</v>
      </c>
      <c r="M568"/>
    </row>
    <row r="569" spans="1:13" x14ac:dyDescent="0.35">
      <c r="A569" s="1">
        <v>42230</v>
      </c>
      <c r="B569">
        <v>46</v>
      </c>
      <c r="C569" t="s">
        <v>13</v>
      </c>
      <c r="D569" t="s">
        <v>19</v>
      </c>
      <c r="E569" t="s">
        <v>0</v>
      </c>
      <c r="F569" t="s">
        <v>15</v>
      </c>
      <c r="G569">
        <v>1</v>
      </c>
      <c r="H569" s="2">
        <v>522</v>
      </c>
      <c r="I569" s="2">
        <v>667</v>
      </c>
      <c r="J569" s="2">
        <f>Sales[[#This Row],[Quantity]]*Sales[[#This Row],[Unit Cost]]</f>
        <v>522</v>
      </c>
      <c r="K569" s="2">
        <f>Sales[[#This Row],[Quantity]]*Sales[[#This Row],[Unit Price]]</f>
        <v>667</v>
      </c>
      <c r="L569" s="2">
        <f>Sales[[#This Row],[Revenue]]-Sales[[#This Row],[Cost]]</f>
        <v>145</v>
      </c>
      <c r="M569"/>
    </row>
    <row r="570" spans="1:13" x14ac:dyDescent="0.35">
      <c r="A570" s="1">
        <v>42230</v>
      </c>
      <c r="B570">
        <v>46</v>
      </c>
      <c r="C570" t="s">
        <v>13</v>
      </c>
      <c r="D570" t="s">
        <v>19</v>
      </c>
      <c r="E570" t="s">
        <v>0</v>
      </c>
      <c r="F570" t="s">
        <v>15</v>
      </c>
      <c r="G570">
        <v>1</v>
      </c>
      <c r="H570" s="2">
        <v>150</v>
      </c>
      <c r="I570" s="2">
        <v>195</v>
      </c>
      <c r="J570" s="2">
        <f>Sales[[#This Row],[Quantity]]*Sales[[#This Row],[Unit Cost]]</f>
        <v>150</v>
      </c>
      <c r="K570" s="2">
        <f>Sales[[#This Row],[Quantity]]*Sales[[#This Row],[Unit Price]]</f>
        <v>195</v>
      </c>
      <c r="L570" s="2">
        <f>Sales[[#This Row],[Revenue]]-Sales[[#This Row],[Cost]]</f>
        <v>45</v>
      </c>
      <c r="M570"/>
    </row>
    <row r="571" spans="1:13" x14ac:dyDescent="0.35">
      <c r="A571" s="1">
        <v>42250</v>
      </c>
      <c r="B571">
        <v>46</v>
      </c>
      <c r="C571" t="s">
        <v>13</v>
      </c>
      <c r="D571" t="s">
        <v>19</v>
      </c>
      <c r="E571" t="s">
        <v>0</v>
      </c>
      <c r="F571" t="s">
        <v>15</v>
      </c>
      <c r="G571">
        <v>3</v>
      </c>
      <c r="H571" s="2">
        <v>116.67</v>
      </c>
      <c r="I571" s="2">
        <v>162</v>
      </c>
      <c r="J571" s="2">
        <f>Sales[[#This Row],[Quantity]]*Sales[[#This Row],[Unit Cost]]</f>
        <v>350.01</v>
      </c>
      <c r="K571" s="2">
        <f>Sales[[#This Row],[Quantity]]*Sales[[#This Row],[Unit Price]]</f>
        <v>486</v>
      </c>
      <c r="L571" s="2">
        <f>Sales[[#This Row],[Revenue]]-Sales[[#This Row],[Cost]]</f>
        <v>135.99</v>
      </c>
      <c r="M571"/>
    </row>
    <row r="572" spans="1:13" x14ac:dyDescent="0.35">
      <c r="A572" s="1">
        <v>42250</v>
      </c>
      <c r="B572">
        <v>46</v>
      </c>
      <c r="C572" t="s">
        <v>13</v>
      </c>
      <c r="D572" t="s">
        <v>19</v>
      </c>
      <c r="E572" t="s">
        <v>0</v>
      </c>
      <c r="F572" t="s">
        <v>15</v>
      </c>
      <c r="G572">
        <v>1</v>
      </c>
      <c r="H572" s="2">
        <v>20</v>
      </c>
      <c r="I572" s="2">
        <v>27</v>
      </c>
      <c r="J572" s="2">
        <f>Sales[[#This Row],[Quantity]]*Sales[[#This Row],[Unit Cost]]</f>
        <v>20</v>
      </c>
      <c r="K572" s="2">
        <f>Sales[[#This Row],[Quantity]]*Sales[[#This Row],[Unit Price]]</f>
        <v>27</v>
      </c>
      <c r="L572" s="2">
        <f>Sales[[#This Row],[Revenue]]-Sales[[#This Row],[Cost]]</f>
        <v>7</v>
      </c>
      <c r="M572"/>
    </row>
    <row r="573" spans="1:13" x14ac:dyDescent="0.35">
      <c r="A573" s="1">
        <v>42274</v>
      </c>
      <c r="B573">
        <v>46</v>
      </c>
      <c r="C573" t="s">
        <v>13</v>
      </c>
      <c r="D573" t="s">
        <v>19</v>
      </c>
      <c r="E573" t="s">
        <v>0</v>
      </c>
      <c r="F573" t="s">
        <v>15</v>
      </c>
      <c r="G573">
        <v>1</v>
      </c>
      <c r="H573" s="2">
        <v>55</v>
      </c>
      <c r="I573" s="2">
        <v>73</v>
      </c>
      <c r="J573" s="2">
        <f>Sales[[#This Row],[Quantity]]*Sales[[#This Row],[Unit Cost]]</f>
        <v>55</v>
      </c>
      <c r="K573" s="2">
        <f>Sales[[#This Row],[Quantity]]*Sales[[#This Row],[Unit Price]]</f>
        <v>73</v>
      </c>
      <c r="L573" s="2">
        <f>Sales[[#This Row],[Revenue]]-Sales[[#This Row],[Cost]]</f>
        <v>18</v>
      </c>
      <c r="M573"/>
    </row>
    <row r="574" spans="1:13" x14ac:dyDescent="0.35">
      <c r="A574" s="1">
        <v>42274</v>
      </c>
      <c r="B574">
        <v>46</v>
      </c>
      <c r="C574" t="s">
        <v>13</v>
      </c>
      <c r="D574" t="s">
        <v>19</v>
      </c>
      <c r="E574" t="s">
        <v>0</v>
      </c>
      <c r="F574" t="s">
        <v>15</v>
      </c>
      <c r="G574">
        <v>3</v>
      </c>
      <c r="H574" s="2">
        <v>5.33</v>
      </c>
      <c r="I574" s="2">
        <v>7</v>
      </c>
      <c r="J574" s="2">
        <f>Sales[[#This Row],[Quantity]]*Sales[[#This Row],[Unit Cost]]</f>
        <v>15.99</v>
      </c>
      <c r="K574" s="2">
        <f>Sales[[#This Row],[Quantity]]*Sales[[#This Row],[Unit Price]]</f>
        <v>21</v>
      </c>
      <c r="L574" s="2">
        <f>Sales[[#This Row],[Revenue]]-Sales[[#This Row],[Cost]]</f>
        <v>5.01</v>
      </c>
      <c r="M574"/>
    </row>
    <row r="575" spans="1:13" x14ac:dyDescent="0.35">
      <c r="A575" s="1">
        <v>42348</v>
      </c>
      <c r="B575">
        <v>46</v>
      </c>
      <c r="C575" t="s">
        <v>13</v>
      </c>
      <c r="D575" t="s">
        <v>19</v>
      </c>
      <c r="E575" t="s">
        <v>0</v>
      </c>
      <c r="F575" t="s">
        <v>15</v>
      </c>
      <c r="G575">
        <v>1</v>
      </c>
      <c r="H575" s="2">
        <v>780</v>
      </c>
      <c r="I575" s="2">
        <v>1037</v>
      </c>
      <c r="J575" s="2">
        <f>Sales[[#This Row],[Quantity]]*Sales[[#This Row],[Unit Cost]]</f>
        <v>780</v>
      </c>
      <c r="K575" s="2">
        <f>Sales[[#This Row],[Quantity]]*Sales[[#This Row],[Unit Price]]</f>
        <v>1037</v>
      </c>
      <c r="L575" s="2">
        <f>Sales[[#This Row],[Revenue]]-Sales[[#This Row],[Cost]]</f>
        <v>257</v>
      </c>
      <c r="M575"/>
    </row>
    <row r="576" spans="1:13" x14ac:dyDescent="0.35">
      <c r="A576" s="1">
        <v>42348</v>
      </c>
      <c r="B576">
        <v>46</v>
      </c>
      <c r="C576" t="s">
        <v>13</v>
      </c>
      <c r="D576" t="s">
        <v>19</v>
      </c>
      <c r="E576" t="s">
        <v>0</v>
      </c>
      <c r="F576" t="s">
        <v>15</v>
      </c>
      <c r="G576">
        <v>3</v>
      </c>
      <c r="H576" s="2">
        <v>26.67</v>
      </c>
      <c r="I576" s="2">
        <v>36.666666666666664</v>
      </c>
      <c r="J576" s="2">
        <f>Sales[[#This Row],[Quantity]]*Sales[[#This Row],[Unit Cost]]</f>
        <v>80.010000000000005</v>
      </c>
      <c r="K576" s="2">
        <f>Sales[[#This Row],[Quantity]]*Sales[[#This Row],[Unit Price]]</f>
        <v>110</v>
      </c>
      <c r="L576" s="2">
        <f>Sales[[#This Row],[Revenue]]-Sales[[#This Row],[Cost]]</f>
        <v>29.989999999999995</v>
      </c>
      <c r="M576"/>
    </row>
    <row r="577" spans="1:13" x14ac:dyDescent="0.35">
      <c r="A577" s="1">
        <v>42344</v>
      </c>
      <c r="B577">
        <v>40</v>
      </c>
      <c r="C577" t="s">
        <v>13</v>
      </c>
      <c r="D577" t="s">
        <v>17</v>
      </c>
      <c r="E577" t="s">
        <v>0</v>
      </c>
      <c r="F577" t="s">
        <v>18</v>
      </c>
      <c r="G577">
        <v>3</v>
      </c>
      <c r="H577" s="2">
        <v>280</v>
      </c>
      <c r="I577" s="2">
        <v>385.33333333333331</v>
      </c>
      <c r="J577" s="2">
        <f>Sales[[#This Row],[Quantity]]*Sales[[#This Row],[Unit Cost]]</f>
        <v>840</v>
      </c>
      <c r="K577" s="2">
        <f>Sales[[#This Row],[Quantity]]*Sales[[#This Row],[Unit Price]]</f>
        <v>1156</v>
      </c>
      <c r="L577" s="2">
        <f>Sales[[#This Row],[Revenue]]-Sales[[#This Row],[Cost]]</f>
        <v>316</v>
      </c>
      <c r="M577"/>
    </row>
    <row r="578" spans="1:13" x14ac:dyDescent="0.35">
      <c r="A578" s="1">
        <v>42344</v>
      </c>
      <c r="B578">
        <v>40</v>
      </c>
      <c r="C578" t="s">
        <v>13</v>
      </c>
      <c r="D578" t="s">
        <v>17</v>
      </c>
      <c r="E578" t="s">
        <v>0</v>
      </c>
      <c r="F578" t="s">
        <v>21</v>
      </c>
      <c r="G578">
        <v>3</v>
      </c>
      <c r="H578" s="2">
        <v>8.33</v>
      </c>
      <c r="I578" s="2">
        <v>10.333333333333334</v>
      </c>
      <c r="J578" s="2">
        <f>Sales[[#This Row],[Quantity]]*Sales[[#This Row],[Unit Cost]]</f>
        <v>24.990000000000002</v>
      </c>
      <c r="K578" s="2">
        <f>Sales[[#This Row],[Quantity]]*Sales[[#This Row],[Unit Price]]</f>
        <v>31</v>
      </c>
      <c r="L578" s="2">
        <f>Sales[[#This Row],[Revenue]]-Sales[[#This Row],[Cost]]</f>
        <v>6.009999999999998</v>
      </c>
      <c r="M578"/>
    </row>
    <row r="579" spans="1:13" x14ac:dyDescent="0.35">
      <c r="A579" s="1">
        <v>42344</v>
      </c>
      <c r="B579">
        <v>40</v>
      </c>
      <c r="C579" t="s">
        <v>13</v>
      </c>
      <c r="D579" t="s">
        <v>17</v>
      </c>
      <c r="E579" t="s">
        <v>0</v>
      </c>
      <c r="F579" t="s">
        <v>21</v>
      </c>
      <c r="G579">
        <v>2</v>
      </c>
      <c r="H579" s="2">
        <v>55</v>
      </c>
      <c r="I579" s="2">
        <v>73</v>
      </c>
      <c r="J579" s="2">
        <f>Sales[[#This Row],[Quantity]]*Sales[[#This Row],[Unit Cost]]</f>
        <v>110</v>
      </c>
      <c r="K579" s="2">
        <f>Sales[[#This Row],[Quantity]]*Sales[[#This Row],[Unit Price]]</f>
        <v>146</v>
      </c>
      <c r="L579" s="2">
        <f>Sales[[#This Row],[Revenue]]-Sales[[#This Row],[Cost]]</f>
        <v>36</v>
      </c>
      <c r="M579"/>
    </row>
    <row r="580" spans="1:13" x14ac:dyDescent="0.35">
      <c r="A580" s="1">
        <v>42327</v>
      </c>
      <c r="B580">
        <v>40</v>
      </c>
      <c r="C580" t="s">
        <v>13</v>
      </c>
      <c r="D580" t="s">
        <v>17</v>
      </c>
      <c r="E580" t="s">
        <v>0</v>
      </c>
      <c r="F580" t="s">
        <v>18</v>
      </c>
      <c r="G580">
        <v>3</v>
      </c>
      <c r="H580" s="2">
        <v>233.33</v>
      </c>
      <c r="I580" s="2">
        <v>289.66666666666669</v>
      </c>
      <c r="J580" s="2">
        <f>Sales[[#This Row],[Quantity]]*Sales[[#This Row],[Unit Cost]]</f>
        <v>699.99</v>
      </c>
      <c r="K580" s="2">
        <f>Sales[[#This Row],[Quantity]]*Sales[[#This Row],[Unit Price]]</f>
        <v>869</v>
      </c>
      <c r="L580" s="2">
        <f>Sales[[#This Row],[Revenue]]-Sales[[#This Row],[Cost]]</f>
        <v>169.01</v>
      </c>
      <c r="M580"/>
    </row>
    <row r="581" spans="1:13" x14ac:dyDescent="0.35">
      <c r="A581" s="1">
        <v>42327</v>
      </c>
      <c r="B581">
        <v>40</v>
      </c>
      <c r="C581" t="s">
        <v>13</v>
      </c>
      <c r="D581" t="s">
        <v>17</v>
      </c>
      <c r="E581" t="s">
        <v>0</v>
      </c>
      <c r="F581" t="s">
        <v>21</v>
      </c>
      <c r="G581">
        <v>3</v>
      </c>
      <c r="H581" s="2">
        <v>36.67</v>
      </c>
      <c r="I581" s="2">
        <v>46.333333333333336</v>
      </c>
      <c r="J581" s="2">
        <f>Sales[[#This Row],[Quantity]]*Sales[[#This Row],[Unit Cost]]</f>
        <v>110.01</v>
      </c>
      <c r="K581" s="2">
        <f>Sales[[#This Row],[Quantity]]*Sales[[#This Row],[Unit Price]]</f>
        <v>139</v>
      </c>
      <c r="L581" s="2">
        <f>Sales[[#This Row],[Revenue]]-Sales[[#This Row],[Cost]]</f>
        <v>28.989999999999995</v>
      </c>
      <c r="M581"/>
    </row>
    <row r="582" spans="1:13" x14ac:dyDescent="0.35">
      <c r="A582" s="1">
        <v>42327</v>
      </c>
      <c r="B582">
        <v>40</v>
      </c>
      <c r="C582" t="s">
        <v>13</v>
      </c>
      <c r="D582" t="s">
        <v>17</v>
      </c>
      <c r="E582" t="s">
        <v>0</v>
      </c>
      <c r="F582" t="s">
        <v>21</v>
      </c>
      <c r="G582">
        <v>1</v>
      </c>
      <c r="H582" s="2">
        <v>130</v>
      </c>
      <c r="I582" s="2">
        <v>174</v>
      </c>
      <c r="J582" s="2">
        <f>Sales[[#This Row],[Quantity]]*Sales[[#This Row],[Unit Cost]]</f>
        <v>130</v>
      </c>
      <c r="K582" s="2">
        <f>Sales[[#This Row],[Quantity]]*Sales[[#This Row],[Unit Price]]</f>
        <v>174</v>
      </c>
      <c r="L582" s="2">
        <f>Sales[[#This Row],[Revenue]]-Sales[[#This Row],[Cost]]</f>
        <v>44</v>
      </c>
      <c r="M582"/>
    </row>
    <row r="583" spans="1:13" x14ac:dyDescent="0.35">
      <c r="A583" s="1">
        <v>42315</v>
      </c>
      <c r="B583">
        <v>40</v>
      </c>
      <c r="C583" t="s">
        <v>13</v>
      </c>
      <c r="D583" t="s">
        <v>17</v>
      </c>
      <c r="E583" t="s">
        <v>0</v>
      </c>
      <c r="F583" t="s">
        <v>18</v>
      </c>
      <c r="G583">
        <v>2</v>
      </c>
      <c r="H583" s="2">
        <v>385</v>
      </c>
      <c r="I583" s="2">
        <v>533.5</v>
      </c>
      <c r="J583" s="2">
        <f>Sales[[#This Row],[Quantity]]*Sales[[#This Row],[Unit Cost]]</f>
        <v>770</v>
      </c>
      <c r="K583" s="2">
        <f>Sales[[#This Row],[Quantity]]*Sales[[#This Row],[Unit Price]]</f>
        <v>1067</v>
      </c>
      <c r="L583" s="2">
        <f>Sales[[#This Row],[Revenue]]-Sales[[#This Row],[Cost]]</f>
        <v>297</v>
      </c>
      <c r="M583"/>
    </row>
    <row r="584" spans="1:13" x14ac:dyDescent="0.35">
      <c r="A584" s="1">
        <v>42315</v>
      </c>
      <c r="B584">
        <v>40</v>
      </c>
      <c r="C584" t="s">
        <v>13</v>
      </c>
      <c r="D584" t="s">
        <v>17</v>
      </c>
      <c r="E584" t="s">
        <v>0</v>
      </c>
      <c r="F584" t="s">
        <v>21</v>
      </c>
      <c r="G584">
        <v>1</v>
      </c>
      <c r="H584" s="2">
        <v>145</v>
      </c>
      <c r="I584" s="2">
        <v>193</v>
      </c>
      <c r="J584" s="2">
        <f>Sales[[#This Row],[Quantity]]*Sales[[#This Row],[Unit Cost]]</f>
        <v>145</v>
      </c>
      <c r="K584" s="2">
        <f>Sales[[#This Row],[Quantity]]*Sales[[#This Row],[Unit Price]]</f>
        <v>193</v>
      </c>
      <c r="L584" s="2">
        <f>Sales[[#This Row],[Revenue]]-Sales[[#This Row],[Cost]]</f>
        <v>48</v>
      </c>
      <c r="M584"/>
    </row>
    <row r="585" spans="1:13" x14ac:dyDescent="0.35">
      <c r="A585" s="1">
        <v>42315</v>
      </c>
      <c r="B585">
        <v>40</v>
      </c>
      <c r="C585" t="s">
        <v>13</v>
      </c>
      <c r="D585" t="s">
        <v>17</v>
      </c>
      <c r="E585" t="s">
        <v>0</v>
      </c>
      <c r="F585" t="s">
        <v>21</v>
      </c>
      <c r="G585">
        <v>1</v>
      </c>
      <c r="H585" s="2">
        <v>120</v>
      </c>
      <c r="I585" s="2">
        <v>154</v>
      </c>
      <c r="J585" s="2">
        <f>Sales[[#This Row],[Quantity]]*Sales[[#This Row],[Unit Cost]]</f>
        <v>120</v>
      </c>
      <c r="K585" s="2">
        <f>Sales[[#This Row],[Quantity]]*Sales[[#This Row],[Unit Price]]</f>
        <v>154</v>
      </c>
      <c r="L585" s="2">
        <f>Sales[[#This Row],[Revenue]]-Sales[[#This Row],[Cost]]</f>
        <v>34</v>
      </c>
      <c r="M585"/>
    </row>
    <row r="586" spans="1:13" x14ac:dyDescent="0.35">
      <c r="A586" s="1">
        <v>42308</v>
      </c>
      <c r="B586">
        <v>40</v>
      </c>
      <c r="C586" t="s">
        <v>13</v>
      </c>
      <c r="D586" t="s">
        <v>17</v>
      </c>
      <c r="E586" t="s">
        <v>0</v>
      </c>
      <c r="F586" t="s">
        <v>18</v>
      </c>
      <c r="G586">
        <v>2</v>
      </c>
      <c r="H586" s="2">
        <v>17.5</v>
      </c>
      <c r="I586" s="2">
        <v>25.5</v>
      </c>
      <c r="J586" s="2">
        <f>Sales[[#This Row],[Quantity]]*Sales[[#This Row],[Unit Cost]]</f>
        <v>35</v>
      </c>
      <c r="K586" s="2">
        <f>Sales[[#This Row],[Quantity]]*Sales[[#This Row],[Unit Price]]</f>
        <v>51</v>
      </c>
      <c r="L586" s="2">
        <f>Sales[[#This Row],[Revenue]]-Sales[[#This Row],[Cost]]</f>
        <v>16</v>
      </c>
      <c r="M586"/>
    </row>
    <row r="587" spans="1:13" x14ac:dyDescent="0.35">
      <c r="A587" s="1">
        <v>42285</v>
      </c>
      <c r="B587">
        <v>40</v>
      </c>
      <c r="C587" t="s">
        <v>13</v>
      </c>
      <c r="D587" t="s">
        <v>17</v>
      </c>
      <c r="E587" t="s">
        <v>0</v>
      </c>
      <c r="F587" t="s">
        <v>21</v>
      </c>
      <c r="G587">
        <v>3</v>
      </c>
      <c r="H587" s="2">
        <v>18.329999999999998</v>
      </c>
      <c r="I587" s="2">
        <v>24.666666666666668</v>
      </c>
      <c r="J587" s="2">
        <f>Sales[[#This Row],[Quantity]]*Sales[[#This Row],[Unit Cost]]</f>
        <v>54.989999999999995</v>
      </c>
      <c r="K587" s="2">
        <f>Sales[[#This Row],[Quantity]]*Sales[[#This Row],[Unit Price]]</f>
        <v>74</v>
      </c>
      <c r="L587" s="2">
        <f>Sales[[#This Row],[Revenue]]-Sales[[#This Row],[Cost]]</f>
        <v>19.010000000000005</v>
      </c>
      <c r="M587"/>
    </row>
    <row r="588" spans="1:13" x14ac:dyDescent="0.35">
      <c r="A588" s="1">
        <v>42285</v>
      </c>
      <c r="B588">
        <v>40</v>
      </c>
      <c r="C588" t="s">
        <v>13</v>
      </c>
      <c r="D588" t="s">
        <v>17</v>
      </c>
      <c r="E588" t="s">
        <v>0</v>
      </c>
      <c r="F588" t="s">
        <v>21</v>
      </c>
      <c r="G588">
        <v>1</v>
      </c>
      <c r="H588" s="2">
        <v>70</v>
      </c>
      <c r="I588" s="2">
        <v>96</v>
      </c>
      <c r="J588" s="2">
        <f>Sales[[#This Row],[Quantity]]*Sales[[#This Row],[Unit Cost]]</f>
        <v>70</v>
      </c>
      <c r="K588" s="2">
        <f>Sales[[#This Row],[Quantity]]*Sales[[#This Row],[Unit Price]]</f>
        <v>96</v>
      </c>
      <c r="L588" s="2">
        <f>Sales[[#This Row],[Revenue]]-Sales[[#This Row],[Cost]]</f>
        <v>26</v>
      </c>
      <c r="M588"/>
    </row>
    <row r="589" spans="1:13" x14ac:dyDescent="0.35">
      <c r="A589" s="1">
        <v>42247</v>
      </c>
      <c r="B589">
        <v>40</v>
      </c>
      <c r="C589" t="s">
        <v>13</v>
      </c>
      <c r="D589" t="s">
        <v>17</v>
      </c>
      <c r="E589" t="s">
        <v>0</v>
      </c>
      <c r="F589" t="s">
        <v>18</v>
      </c>
      <c r="G589">
        <v>2</v>
      </c>
      <c r="H589" s="2">
        <v>192.5</v>
      </c>
      <c r="I589" s="2">
        <v>272.5</v>
      </c>
      <c r="J589" s="2">
        <f>Sales[[#This Row],[Quantity]]*Sales[[#This Row],[Unit Cost]]</f>
        <v>385</v>
      </c>
      <c r="K589" s="2">
        <f>Sales[[#This Row],[Quantity]]*Sales[[#This Row],[Unit Price]]</f>
        <v>545</v>
      </c>
      <c r="L589" s="2">
        <f>Sales[[#This Row],[Revenue]]-Sales[[#This Row],[Cost]]</f>
        <v>160</v>
      </c>
      <c r="M589"/>
    </row>
    <row r="590" spans="1:13" x14ac:dyDescent="0.35">
      <c r="A590" s="1">
        <v>42247</v>
      </c>
      <c r="B590">
        <v>40</v>
      </c>
      <c r="C590" t="s">
        <v>13</v>
      </c>
      <c r="D590" t="s">
        <v>17</v>
      </c>
      <c r="E590" t="s">
        <v>0</v>
      </c>
      <c r="F590" t="s">
        <v>21</v>
      </c>
      <c r="G590">
        <v>2</v>
      </c>
      <c r="H590" s="2">
        <v>62.5</v>
      </c>
      <c r="I590" s="2">
        <v>89</v>
      </c>
      <c r="J590" s="2">
        <f>Sales[[#This Row],[Quantity]]*Sales[[#This Row],[Unit Cost]]</f>
        <v>125</v>
      </c>
      <c r="K590" s="2">
        <f>Sales[[#This Row],[Quantity]]*Sales[[#This Row],[Unit Price]]</f>
        <v>178</v>
      </c>
      <c r="L590" s="2">
        <f>Sales[[#This Row],[Revenue]]-Sales[[#This Row],[Cost]]</f>
        <v>53</v>
      </c>
      <c r="M590"/>
    </row>
    <row r="591" spans="1:13" x14ac:dyDescent="0.35">
      <c r="A591" s="1">
        <v>42247</v>
      </c>
      <c r="B591">
        <v>40</v>
      </c>
      <c r="C591" t="s">
        <v>13</v>
      </c>
      <c r="D591" t="s">
        <v>17</v>
      </c>
      <c r="E591" t="s">
        <v>0</v>
      </c>
      <c r="F591" t="s">
        <v>21</v>
      </c>
      <c r="G591">
        <v>1</v>
      </c>
      <c r="H591" s="2">
        <v>252</v>
      </c>
      <c r="I591" s="2">
        <v>343</v>
      </c>
      <c r="J591" s="2">
        <f>Sales[[#This Row],[Quantity]]*Sales[[#This Row],[Unit Cost]]</f>
        <v>252</v>
      </c>
      <c r="K591" s="2">
        <f>Sales[[#This Row],[Quantity]]*Sales[[#This Row],[Unit Price]]</f>
        <v>343</v>
      </c>
      <c r="L591" s="2">
        <f>Sales[[#This Row],[Revenue]]-Sales[[#This Row],[Cost]]</f>
        <v>91</v>
      </c>
      <c r="M591"/>
    </row>
    <row r="592" spans="1:13" x14ac:dyDescent="0.35">
      <c r="A592" s="1">
        <v>42273</v>
      </c>
      <c r="B592">
        <v>36</v>
      </c>
      <c r="C592" t="s">
        <v>13</v>
      </c>
      <c r="D592" t="s">
        <v>20</v>
      </c>
      <c r="E592" t="s">
        <v>0</v>
      </c>
      <c r="F592" t="s">
        <v>18</v>
      </c>
      <c r="G592">
        <v>3</v>
      </c>
      <c r="H592" s="2">
        <v>186.67</v>
      </c>
      <c r="I592" s="2">
        <v>246.66666666666666</v>
      </c>
      <c r="J592" s="2">
        <f>Sales[[#This Row],[Quantity]]*Sales[[#This Row],[Unit Cost]]</f>
        <v>560.01</v>
      </c>
      <c r="K592" s="2">
        <f>Sales[[#This Row],[Quantity]]*Sales[[#This Row],[Unit Price]]</f>
        <v>740</v>
      </c>
      <c r="L592" s="2">
        <f>Sales[[#This Row],[Revenue]]-Sales[[#This Row],[Cost]]</f>
        <v>179.99</v>
      </c>
      <c r="M592"/>
    </row>
    <row r="593" spans="1:13" x14ac:dyDescent="0.35">
      <c r="A593" s="1">
        <v>42273</v>
      </c>
      <c r="B593">
        <v>36</v>
      </c>
      <c r="C593" t="s">
        <v>13</v>
      </c>
      <c r="D593" t="s">
        <v>20</v>
      </c>
      <c r="E593" t="s">
        <v>0</v>
      </c>
      <c r="F593" t="s">
        <v>15</v>
      </c>
      <c r="G593">
        <v>3</v>
      </c>
      <c r="H593" s="2">
        <v>33.33</v>
      </c>
      <c r="I593" s="2">
        <v>43.666666666666664</v>
      </c>
      <c r="J593" s="2">
        <f>Sales[[#This Row],[Quantity]]*Sales[[#This Row],[Unit Cost]]</f>
        <v>99.99</v>
      </c>
      <c r="K593" s="2">
        <f>Sales[[#This Row],[Quantity]]*Sales[[#This Row],[Unit Price]]</f>
        <v>131</v>
      </c>
      <c r="L593" s="2">
        <f>Sales[[#This Row],[Revenue]]-Sales[[#This Row],[Cost]]</f>
        <v>31.010000000000005</v>
      </c>
      <c r="M593"/>
    </row>
    <row r="594" spans="1:13" x14ac:dyDescent="0.35">
      <c r="A594" s="1">
        <v>42273</v>
      </c>
      <c r="B594">
        <v>36</v>
      </c>
      <c r="C594" t="s">
        <v>13</v>
      </c>
      <c r="D594" t="s">
        <v>20</v>
      </c>
      <c r="E594" t="s">
        <v>0</v>
      </c>
      <c r="F594" t="s">
        <v>15</v>
      </c>
      <c r="G594">
        <v>3</v>
      </c>
      <c r="H594" s="2">
        <v>125</v>
      </c>
      <c r="I594" s="2">
        <v>159.66666666666666</v>
      </c>
      <c r="J594" s="2">
        <f>Sales[[#This Row],[Quantity]]*Sales[[#This Row],[Unit Cost]]</f>
        <v>375</v>
      </c>
      <c r="K594" s="2">
        <f>Sales[[#This Row],[Quantity]]*Sales[[#This Row],[Unit Price]]</f>
        <v>479</v>
      </c>
      <c r="L594" s="2">
        <f>Sales[[#This Row],[Revenue]]-Sales[[#This Row],[Cost]]</f>
        <v>104</v>
      </c>
      <c r="M594"/>
    </row>
    <row r="595" spans="1:13" x14ac:dyDescent="0.35">
      <c r="A595" s="1">
        <v>42280</v>
      </c>
      <c r="B595">
        <v>22</v>
      </c>
      <c r="C595" t="s">
        <v>13</v>
      </c>
      <c r="D595" t="s">
        <v>16</v>
      </c>
      <c r="E595" t="s">
        <v>0</v>
      </c>
      <c r="F595" t="s">
        <v>18</v>
      </c>
      <c r="G595">
        <v>3</v>
      </c>
      <c r="H595" s="2">
        <v>338.33</v>
      </c>
      <c r="I595" s="2">
        <v>446</v>
      </c>
      <c r="J595" s="2">
        <f>Sales[[#This Row],[Quantity]]*Sales[[#This Row],[Unit Cost]]</f>
        <v>1014.99</v>
      </c>
      <c r="K595" s="2">
        <f>Sales[[#This Row],[Quantity]]*Sales[[#This Row],[Unit Price]]</f>
        <v>1338</v>
      </c>
      <c r="L595" s="2">
        <f>Sales[[#This Row],[Revenue]]-Sales[[#This Row],[Cost]]</f>
        <v>323.01</v>
      </c>
      <c r="M595"/>
    </row>
    <row r="596" spans="1:13" x14ac:dyDescent="0.35">
      <c r="A596" s="1">
        <v>42368</v>
      </c>
      <c r="B596">
        <v>22</v>
      </c>
      <c r="C596" t="s">
        <v>13</v>
      </c>
      <c r="D596" t="s">
        <v>22</v>
      </c>
      <c r="E596" t="s">
        <v>0</v>
      </c>
      <c r="F596" t="s">
        <v>21</v>
      </c>
      <c r="G596">
        <v>2</v>
      </c>
      <c r="H596" s="2">
        <v>30</v>
      </c>
      <c r="I596" s="2">
        <v>42.5</v>
      </c>
      <c r="J596" s="2">
        <f>Sales[[#This Row],[Quantity]]*Sales[[#This Row],[Unit Cost]]</f>
        <v>60</v>
      </c>
      <c r="K596" s="2">
        <f>Sales[[#This Row],[Quantity]]*Sales[[#This Row],[Unit Price]]</f>
        <v>85</v>
      </c>
      <c r="L596" s="2">
        <f>Sales[[#This Row],[Revenue]]-Sales[[#This Row],[Cost]]</f>
        <v>25</v>
      </c>
      <c r="M596"/>
    </row>
    <row r="597" spans="1:13" x14ac:dyDescent="0.35">
      <c r="A597" s="1">
        <v>42228</v>
      </c>
      <c r="B597">
        <v>43</v>
      </c>
      <c r="C597" t="s">
        <v>13</v>
      </c>
      <c r="D597" t="s">
        <v>22</v>
      </c>
      <c r="E597" t="s">
        <v>0</v>
      </c>
      <c r="F597" t="s">
        <v>21</v>
      </c>
      <c r="G597">
        <v>2</v>
      </c>
      <c r="H597" s="2">
        <v>10</v>
      </c>
      <c r="I597" s="2">
        <v>14</v>
      </c>
      <c r="J597" s="2">
        <f>Sales[[#This Row],[Quantity]]*Sales[[#This Row],[Unit Cost]]</f>
        <v>20</v>
      </c>
      <c r="K597" s="2">
        <f>Sales[[#This Row],[Quantity]]*Sales[[#This Row],[Unit Price]]</f>
        <v>28</v>
      </c>
      <c r="L597" s="2">
        <f>Sales[[#This Row],[Revenue]]-Sales[[#This Row],[Cost]]</f>
        <v>8</v>
      </c>
      <c r="M597"/>
    </row>
    <row r="598" spans="1:13" x14ac:dyDescent="0.35">
      <c r="A598" s="1">
        <v>42228</v>
      </c>
      <c r="B598">
        <v>43</v>
      </c>
      <c r="C598" t="s">
        <v>13</v>
      </c>
      <c r="D598" t="s">
        <v>22</v>
      </c>
      <c r="E598" t="s">
        <v>0</v>
      </c>
      <c r="F598" t="s">
        <v>21</v>
      </c>
      <c r="G598">
        <v>2</v>
      </c>
      <c r="H598" s="2">
        <v>10</v>
      </c>
      <c r="I598" s="2">
        <v>14</v>
      </c>
      <c r="J598" s="2">
        <f>Sales[[#This Row],[Quantity]]*Sales[[#This Row],[Unit Cost]]</f>
        <v>20</v>
      </c>
      <c r="K598" s="2">
        <f>Sales[[#This Row],[Quantity]]*Sales[[#This Row],[Unit Price]]</f>
        <v>28</v>
      </c>
      <c r="L598" s="2">
        <f>Sales[[#This Row],[Revenue]]-Sales[[#This Row],[Cost]]</f>
        <v>8</v>
      </c>
      <c r="M598"/>
    </row>
    <row r="599" spans="1:13" x14ac:dyDescent="0.35">
      <c r="A599" s="1">
        <v>42228</v>
      </c>
      <c r="B599">
        <v>43</v>
      </c>
      <c r="C599" t="s">
        <v>13</v>
      </c>
      <c r="D599" t="s">
        <v>22</v>
      </c>
      <c r="E599" t="s">
        <v>0</v>
      </c>
      <c r="F599" t="s">
        <v>18</v>
      </c>
      <c r="G599">
        <v>3</v>
      </c>
      <c r="H599" s="2">
        <v>326.67</v>
      </c>
      <c r="I599" s="2">
        <v>401.66666666666669</v>
      </c>
      <c r="J599" s="2">
        <f>Sales[[#This Row],[Quantity]]*Sales[[#This Row],[Unit Cost]]</f>
        <v>980.01</v>
      </c>
      <c r="K599" s="2">
        <f>Sales[[#This Row],[Quantity]]*Sales[[#This Row],[Unit Price]]</f>
        <v>1205</v>
      </c>
      <c r="L599" s="2">
        <f>Sales[[#This Row],[Revenue]]-Sales[[#This Row],[Cost]]</f>
        <v>224.99</v>
      </c>
      <c r="M599"/>
    </row>
    <row r="600" spans="1:13" x14ac:dyDescent="0.35">
      <c r="A600" s="1">
        <v>42288</v>
      </c>
      <c r="B600">
        <v>43</v>
      </c>
      <c r="C600" t="s">
        <v>13</v>
      </c>
      <c r="D600" t="s">
        <v>22</v>
      </c>
      <c r="E600" t="s">
        <v>0</v>
      </c>
      <c r="F600" t="s">
        <v>18</v>
      </c>
      <c r="G600">
        <v>3</v>
      </c>
      <c r="H600" s="2">
        <v>350</v>
      </c>
      <c r="I600" s="2">
        <v>472</v>
      </c>
      <c r="J600" s="2">
        <f>Sales[[#This Row],[Quantity]]*Sales[[#This Row],[Unit Cost]]</f>
        <v>1050</v>
      </c>
      <c r="K600" s="2">
        <f>Sales[[#This Row],[Quantity]]*Sales[[#This Row],[Unit Price]]</f>
        <v>1416</v>
      </c>
      <c r="L600" s="2">
        <f>Sales[[#This Row],[Revenue]]-Sales[[#This Row],[Cost]]</f>
        <v>366</v>
      </c>
      <c r="M600"/>
    </row>
    <row r="601" spans="1:13" x14ac:dyDescent="0.35">
      <c r="A601" s="1">
        <v>42222</v>
      </c>
      <c r="B601">
        <v>21</v>
      </c>
      <c r="C601" t="s">
        <v>13</v>
      </c>
      <c r="D601" t="s">
        <v>19</v>
      </c>
      <c r="E601" t="s">
        <v>0</v>
      </c>
      <c r="F601" t="s">
        <v>18</v>
      </c>
      <c r="G601">
        <v>3</v>
      </c>
      <c r="H601" s="2">
        <v>35</v>
      </c>
      <c r="I601" s="2">
        <v>48</v>
      </c>
      <c r="J601" s="2">
        <f>Sales[[#This Row],[Quantity]]*Sales[[#This Row],[Unit Cost]]</f>
        <v>105</v>
      </c>
      <c r="K601" s="2">
        <f>Sales[[#This Row],[Quantity]]*Sales[[#This Row],[Unit Price]]</f>
        <v>144</v>
      </c>
      <c r="L601" s="2">
        <f>Sales[[#This Row],[Revenue]]-Sales[[#This Row],[Cost]]</f>
        <v>39</v>
      </c>
      <c r="M601"/>
    </row>
    <row r="602" spans="1:13" x14ac:dyDescent="0.35">
      <c r="A602" s="1">
        <v>42222</v>
      </c>
      <c r="B602">
        <v>21</v>
      </c>
      <c r="C602" t="s">
        <v>13</v>
      </c>
      <c r="D602" t="s">
        <v>19</v>
      </c>
      <c r="E602" t="s">
        <v>0</v>
      </c>
      <c r="F602" t="s">
        <v>21</v>
      </c>
      <c r="G602">
        <v>2</v>
      </c>
      <c r="H602" s="2">
        <v>37.5</v>
      </c>
      <c r="I602" s="2">
        <v>52.5</v>
      </c>
      <c r="J602" s="2">
        <f>Sales[[#This Row],[Quantity]]*Sales[[#This Row],[Unit Cost]]</f>
        <v>75</v>
      </c>
      <c r="K602" s="2">
        <f>Sales[[#This Row],[Quantity]]*Sales[[#This Row],[Unit Price]]</f>
        <v>105</v>
      </c>
      <c r="L602" s="2">
        <f>Sales[[#This Row],[Revenue]]-Sales[[#This Row],[Cost]]</f>
        <v>30</v>
      </c>
      <c r="M602"/>
    </row>
    <row r="603" spans="1:13" x14ac:dyDescent="0.35">
      <c r="A603" s="1">
        <v>42276</v>
      </c>
      <c r="B603">
        <v>20</v>
      </c>
      <c r="C603" t="s">
        <v>13</v>
      </c>
      <c r="D603" t="s">
        <v>22</v>
      </c>
      <c r="E603" t="s">
        <v>0</v>
      </c>
      <c r="F603" t="s">
        <v>21</v>
      </c>
      <c r="G603">
        <v>2</v>
      </c>
      <c r="H603" s="2">
        <v>42.5</v>
      </c>
      <c r="I603" s="2">
        <v>59.5</v>
      </c>
      <c r="J603" s="2">
        <f>Sales[[#This Row],[Quantity]]*Sales[[#This Row],[Unit Cost]]</f>
        <v>85</v>
      </c>
      <c r="K603" s="2">
        <f>Sales[[#This Row],[Quantity]]*Sales[[#This Row],[Unit Price]]</f>
        <v>119</v>
      </c>
      <c r="L603" s="2">
        <f>Sales[[#This Row],[Revenue]]-Sales[[#This Row],[Cost]]</f>
        <v>34</v>
      </c>
      <c r="M603"/>
    </row>
    <row r="604" spans="1:13" x14ac:dyDescent="0.35">
      <c r="A604" s="1">
        <v>42358</v>
      </c>
      <c r="B604">
        <v>32</v>
      </c>
      <c r="C604" t="s">
        <v>13</v>
      </c>
      <c r="D604" t="s">
        <v>17</v>
      </c>
      <c r="E604" t="s">
        <v>0</v>
      </c>
      <c r="F604" t="s">
        <v>21</v>
      </c>
      <c r="G604">
        <v>1</v>
      </c>
      <c r="H604" s="2">
        <v>70</v>
      </c>
      <c r="I604" s="2">
        <v>92</v>
      </c>
      <c r="J604" s="2">
        <f>Sales[[#This Row],[Quantity]]*Sales[[#This Row],[Unit Cost]]</f>
        <v>70</v>
      </c>
      <c r="K604" s="2">
        <f>Sales[[#This Row],[Quantity]]*Sales[[#This Row],[Unit Price]]</f>
        <v>92</v>
      </c>
      <c r="L604" s="2">
        <f>Sales[[#This Row],[Revenue]]-Sales[[#This Row],[Cost]]</f>
        <v>22</v>
      </c>
      <c r="M604"/>
    </row>
    <row r="605" spans="1:13" x14ac:dyDescent="0.35">
      <c r="A605" s="1">
        <v>42358</v>
      </c>
      <c r="B605">
        <v>32</v>
      </c>
      <c r="C605" t="s">
        <v>13</v>
      </c>
      <c r="D605" t="s">
        <v>17</v>
      </c>
      <c r="E605" t="s">
        <v>0</v>
      </c>
      <c r="F605" t="s">
        <v>21</v>
      </c>
      <c r="G605">
        <v>1</v>
      </c>
      <c r="H605" s="2">
        <v>117</v>
      </c>
      <c r="I605" s="2">
        <v>160</v>
      </c>
      <c r="J605" s="2">
        <f>Sales[[#This Row],[Quantity]]*Sales[[#This Row],[Unit Cost]]</f>
        <v>117</v>
      </c>
      <c r="K605" s="2">
        <f>Sales[[#This Row],[Quantity]]*Sales[[#This Row],[Unit Price]]</f>
        <v>160</v>
      </c>
      <c r="L605" s="2">
        <f>Sales[[#This Row],[Revenue]]-Sales[[#This Row],[Cost]]</f>
        <v>43</v>
      </c>
      <c r="M605"/>
    </row>
    <row r="606" spans="1:13" x14ac:dyDescent="0.35">
      <c r="A606" s="1">
        <v>42295</v>
      </c>
      <c r="B606">
        <v>32</v>
      </c>
      <c r="C606" t="s">
        <v>13</v>
      </c>
      <c r="D606" t="s">
        <v>17</v>
      </c>
      <c r="E606" t="s">
        <v>0</v>
      </c>
      <c r="F606" t="s">
        <v>23</v>
      </c>
      <c r="G606">
        <v>1</v>
      </c>
      <c r="H606" s="2">
        <v>220</v>
      </c>
      <c r="I606" s="2">
        <v>283</v>
      </c>
      <c r="J606" s="2">
        <f>Sales[[#This Row],[Quantity]]*Sales[[#This Row],[Unit Cost]]</f>
        <v>220</v>
      </c>
      <c r="K606" s="2">
        <f>Sales[[#This Row],[Quantity]]*Sales[[#This Row],[Unit Price]]</f>
        <v>283</v>
      </c>
      <c r="L606" s="2">
        <f>Sales[[#This Row],[Revenue]]-Sales[[#This Row],[Cost]]</f>
        <v>63</v>
      </c>
      <c r="M606"/>
    </row>
    <row r="607" spans="1:13" x14ac:dyDescent="0.35">
      <c r="A607" s="1">
        <v>42295</v>
      </c>
      <c r="B607">
        <v>32</v>
      </c>
      <c r="C607" t="s">
        <v>13</v>
      </c>
      <c r="D607" t="s">
        <v>17</v>
      </c>
      <c r="E607" t="s">
        <v>0</v>
      </c>
      <c r="F607" t="s">
        <v>21</v>
      </c>
      <c r="G607">
        <v>2</v>
      </c>
      <c r="H607" s="2">
        <v>45</v>
      </c>
      <c r="I607" s="2">
        <v>58</v>
      </c>
      <c r="J607" s="2">
        <f>Sales[[#This Row],[Quantity]]*Sales[[#This Row],[Unit Cost]]</f>
        <v>90</v>
      </c>
      <c r="K607" s="2">
        <f>Sales[[#This Row],[Quantity]]*Sales[[#This Row],[Unit Price]]</f>
        <v>116</v>
      </c>
      <c r="L607" s="2">
        <f>Sales[[#This Row],[Revenue]]-Sales[[#This Row],[Cost]]</f>
        <v>26</v>
      </c>
      <c r="M607"/>
    </row>
    <row r="608" spans="1:13" x14ac:dyDescent="0.35">
      <c r="A608" s="1">
        <v>42280</v>
      </c>
      <c r="B608">
        <v>30</v>
      </c>
      <c r="C608" t="s">
        <v>13</v>
      </c>
      <c r="D608" t="s">
        <v>17</v>
      </c>
      <c r="E608" t="s">
        <v>0</v>
      </c>
      <c r="F608" t="s">
        <v>15</v>
      </c>
      <c r="G608">
        <v>1</v>
      </c>
      <c r="H608" s="2">
        <v>40</v>
      </c>
      <c r="I608" s="2">
        <v>50</v>
      </c>
      <c r="J608" s="2">
        <f>Sales[[#This Row],[Quantity]]*Sales[[#This Row],[Unit Cost]]</f>
        <v>40</v>
      </c>
      <c r="K608" s="2">
        <f>Sales[[#This Row],[Quantity]]*Sales[[#This Row],[Unit Price]]</f>
        <v>50</v>
      </c>
      <c r="L608" s="2">
        <f>Sales[[#This Row],[Revenue]]-Sales[[#This Row],[Cost]]</f>
        <v>10</v>
      </c>
      <c r="M608"/>
    </row>
    <row r="609" spans="1:13" x14ac:dyDescent="0.35">
      <c r="A609" s="1">
        <v>42280</v>
      </c>
      <c r="B609">
        <v>30</v>
      </c>
      <c r="C609" t="s">
        <v>13</v>
      </c>
      <c r="D609" t="s">
        <v>17</v>
      </c>
      <c r="E609" t="s">
        <v>0</v>
      </c>
      <c r="F609" t="s">
        <v>15</v>
      </c>
      <c r="G609">
        <v>1</v>
      </c>
      <c r="H609" s="2">
        <v>75</v>
      </c>
      <c r="I609" s="2">
        <v>102</v>
      </c>
      <c r="J609" s="2">
        <f>Sales[[#This Row],[Quantity]]*Sales[[#This Row],[Unit Cost]]</f>
        <v>75</v>
      </c>
      <c r="K609" s="2">
        <f>Sales[[#This Row],[Quantity]]*Sales[[#This Row],[Unit Price]]</f>
        <v>102</v>
      </c>
      <c r="L609" s="2">
        <f>Sales[[#This Row],[Revenue]]-Sales[[#This Row],[Cost]]</f>
        <v>27</v>
      </c>
      <c r="M609"/>
    </row>
    <row r="610" spans="1:13" x14ac:dyDescent="0.35">
      <c r="A610" s="1">
        <v>42351</v>
      </c>
      <c r="B610">
        <v>29</v>
      </c>
      <c r="C610" t="s">
        <v>13</v>
      </c>
      <c r="D610" t="s">
        <v>17</v>
      </c>
      <c r="E610" t="s">
        <v>0</v>
      </c>
      <c r="F610" t="s">
        <v>18</v>
      </c>
      <c r="G610">
        <v>3</v>
      </c>
      <c r="H610" s="2">
        <v>140</v>
      </c>
      <c r="I610" s="2">
        <v>185.33333333333334</v>
      </c>
      <c r="J610" s="2">
        <f>Sales[[#This Row],[Quantity]]*Sales[[#This Row],[Unit Cost]]</f>
        <v>420</v>
      </c>
      <c r="K610" s="2">
        <f>Sales[[#This Row],[Quantity]]*Sales[[#This Row],[Unit Price]]</f>
        <v>556</v>
      </c>
      <c r="L610" s="2">
        <f>Sales[[#This Row],[Revenue]]-Sales[[#This Row],[Cost]]</f>
        <v>136</v>
      </c>
      <c r="M610"/>
    </row>
    <row r="611" spans="1:13" x14ac:dyDescent="0.35">
      <c r="A611" s="1">
        <v>42357</v>
      </c>
      <c r="B611">
        <v>37</v>
      </c>
      <c r="C611" t="s">
        <v>13</v>
      </c>
      <c r="D611" t="s">
        <v>17</v>
      </c>
      <c r="E611" t="s">
        <v>0</v>
      </c>
      <c r="F611" t="s">
        <v>21</v>
      </c>
      <c r="G611">
        <v>1</v>
      </c>
      <c r="H611" s="2">
        <v>60</v>
      </c>
      <c r="I611" s="2">
        <v>82</v>
      </c>
      <c r="J611" s="2">
        <f>Sales[[#This Row],[Quantity]]*Sales[[#This Row],[Unit Cost]]</f>
        <v>60</v>
      </c>
      <c r="K611" s="2">
        <f>Sales[[#This Row],[Quantity]]*Sales[[#This Row],[Unit Price]]</f>
        <v>82</v>
      </c>
      <c r="L611" s="2">
        <f>Sales[[#This Row],[Revenue]]-Sales[[#This Row],[Cost]]</f>
        <v>22</v>
      </c>
      <c r="M611"/>
    </row>
    <row r="612" spans="1:13" x14ac:dyDescent="0.35">
      <c r="A612" s="1">
        <v>42226</v>
      </c>
      <c r="B612">
        <v>55</v>
      </c>
      <c r="C612" t="s">
        <v>13</v>
      </c>
      <c r="D612" t="s">
        <v>16</v>
      </c>
      <c r="E612" t="s">
        <v>0</v>
      </c>
      <c r="F612" t="s">
        <v>21</v>
      </c>
      <c r="G612">
        <v>1</v>
      </c>
      <c r="H612" s="2">
        <v>30</v>
      </c>
      <c r="I612" s="2">
        <v>39</v>
      </c>
      <c r="J612" s="2">
        <f>Sales[[#This Row],[Quantity]]*Sales[[#This Row],[Unit Cost]]</f>
        <v>30</v>
      </c>
      <c r="K612" s="2">
        <f>Sales[[#This Row],[Quantity]]*Sales[[#This Row],[Unit Price]]</f>
        <v>39</v>
      </c>
      <c r="L612" s="2">
        <f>Sales[[#This Row],[Revenue]]-Sales[[#This Row],[Cost]]</f>
        <v>9</v>
      </c>
      <c r="M612"/>
    </row>
    <row r="613" spans="1:13" x14ac:dyDescent="0.35">
      <c r="A613" s="1">
        <v>42351</v>
      </c>
      <c r="B613">
        <v>52</v>
      </c>
      <c r="C613" t="s">
        <v>13</v>
      </c>
      <c r="D613" t="s">
        <v>14</v>
      </c>
      <c r="E613" t="s">
        <v>0</v>
      </c>
      <c r="F613" t="s">
        <v>15</v>
      </c>
      <c r="G613">
        <v>1</v>
      </c>
      <c r="H613" s="2">
        <v>150</v>
      </c>
      <c r="I613" s="2">
        <v>192</v>
      </c>
      <c r="J613" s="2">
        <f>Sales[[#This Row],[Quantity]]*Sales[[#This Row],[Unit Cost]]</f>
        <v>150</v>
      </c>
      <c r="K613" s="2">
        <f>Sales[[#This Row],[Quantity]]*Sales[[#This Row],[Unit Price]]</f>
        <v>192</v>
      </c>
      <c r="L613" s="2">
        <f>Sales[[#This Row],[Revenue]]-Sales[[#This Row],[Cost]]</f>
        <v>42</v>
      </c>
      <c r="M613"/>
    </row>
    <row r="614" spans="1:13" x14ac:dyDescent="0.35">
      <c r="A614" s="1">
        <v>42351</v>
      </c>
      <c r="B614">
        <v>52</v>
      </c>
      <c r="C614" t="s">
        <v>13</v>
      </c>
      <c r="D614" t="s">
        <v>14</v>
      </c>
      <c r="E614" t="s">
        <v>0</v>
      </c>
      <c r="F614" t="s">
        <v>15</v>
      </c>
      <c r="G614">
        <v>3</v>
      </c>
      <c r="H614" s="2">
        <v>150</v>
      </c>
      <c r="I614" s="2">
        <v>200.33333333333334</v>
      </c>
      <c r="J614" s="2">
        <f>Sales[[#This Row],[Quantity]]*Sales[[#This Row],[Unit Cost]]</f>
        <v>450</v>
      </c>
      <c r="K614" s="2">
        <f>Sales[[#This Row],[Quantity]]*Sales[[#This Row],[Unit Price]]</f>
        <v>601</v>
      </c>
      <c r="L614" s="2">
        <f>Sales[[#This Row],[Revenue]]-Sales[[#This Row],[Cost]]</f>
        <v>151</v>
      </c>
      <c r="M614"/>
    </row>
    <row r="615" spans="1:13" x14ac:dyDescent="0.35">
      <c r="A615" s="1">
        <v>42351</v>
      </c>
      <c r="B615">
        <v>52</v>
      </c>
      <c r="C615" t="s">
        <v>13</v>
      </c>
      <c r="D615" t="s">
        <v>14</v>
      </c>
      <c r="E615" t="s">
        <v>0</v>
      </c>
      <c r="F615" t="s">
        <v>18</v>
      </c>
      <c r="G615">
        <v>1</v>
      </c>
      <c r="H615" s="2">
        <v>420</v>
      </c>
      <c r="I615" s="2">
        <v>552</v>
      </c>
      <c r="J615" s="2">
        <f>Sales[[#This Row],[Quantity]]*Sales[[#This Row],[Unit Cost]]</f>
        <v>420</v>
      </c>
      <c r="K615" s="2">
        <f>Sales[[#This Row],[Quantity]]*Sales[[#This Row],[Unit Price]]</f>
        <v>552</v>
      </c>
      <c r="L615" s="2">
        <f>Sales[[#This Row],[Revenue]]-Sales[[#This Row],[Cost]]</f>
        <v>132</v>
      </c>
      <c r="M615"/>
    </row>
    <row r="616" spans="1:13" x14ac:dyDescent="0.35">
      <c r="A616" s="1">
        <v>42218</v>
      </c>
      <c r="B616">
        <v>22</v>
      </c>
      <c r="C616" t="s">
        <v>13</v>
      </c>
      <c r="D616" t="s">
        <v>17</v>
      </c>
      <c r="E616" t="s">
        <v>0</v>
      </c>
      <c r="F616" t="s">
        <v>21</v>
      </c>
      <c r="G616">
        <v>1</v>
      </c>
      <c r="H616" s="2">
        <v>90</v>
      </c>
      <c r="I616" s="2">
        <v>115</v>
      </c>
      <c r="J616" s="2">
        <f>Sales[[#This Row],[Quantity]]*Sales[[#This Row],[Unit Cost]]</f>
        <v>90</v>
      </c>
      <c r="K616" s="2">
        <f>Sales[[#This Row],[Quantity]]*Sales[[#This Row],[Unit Price]]</f>
        <v>115</v>
      </c>
      <c r="L616" s="2">
        <f>Sales[[#This Row],[Revenue]]-Sales[[#This Row],[Cost]]</f>
        <v>25</v>
      </c>
      <c r="M616"/>
    </row>
    <row r="617" spans="1:13" x14ac:dyDescent="0.35">
      <c r="A617" s="1">
        <v>42239</v>
      </c>
      <c r="B617">
        <v>18</v>
      </c>
      <c r="C617" t="s">
        <v>13</v>
      </c>
      <c r="D617" t="s">
        <v>16</v>
      </c>
      <c r="E617" t="s">
        <v>0</v>
      </c>
      <c r="F617" t="s">
        <v>15</v>
      </c>
      <c r="G617">
        <v>3</v>
      </c>
      <c r="H617" s="2">
        <v>13.33</v>
      </c>
      <c r="I617" s="2">
        <v>16.666666666666668</v>
      </c>
      <c r="J617" s="2">
        <f>Sales[[#This Row],[Quantity]]*Sales[[#This Row],[Unit Cost]]</f>
        <v>39.99</v>
      </c>
      <c r="K617" s="2">
        <f>Sales[[#This Row],[Quantity]]*Sales[[#This Row],[Unit Price]]</f>
        <v>50</v>
      </c>
      <c r="L617" s="2">
        <f>Sales[[#This Row],[Revenue]]-Sales[[#This Row],[Cost]]</f>
        <v>10.009999999999998</v>
      </c>
      <c r="M617"/>
    </row>
    <row r="618" spans="1:13" x14ac:dyDescent="0.35">
      <c r="A618" s="1">
        <v>42368</v>
      </c>
      <c r="B618">
        <v>20</v>
      </c>
      <c r="C618" t="s">
        <v>13</v>
      </c>
      <c r="D618" t="s">
        <v>14</v>
      </c>
      <c r="E618" t="s">
        <v>0</v>
      </c>
      <c r="F618" t="s">
        <v>18</v>
      </c>
      <c r="G618">
        <v>1</v>
      </c>
      <c r="H618" s="2">
        <v>420</v>
      </c>
      <c r="I618" s="2">
        <v>548</v>
      </c>
      <c r="J618" s="2">
        <f>Sales[[#This Row],[Quantity]]*Sales[[#This Row],[Unit Cost]]</f>
        <v>420</v>
      </c>
      <c r="K618" s="2">
        <f>Sales[[#This Row],[Quantity]]*Sales[[#This Row],[Unit Price]]</f>
        <v>548</v>
      </c>
      <c r="L618" s="2">
        <f>Sales[[#This Row],[Revenue]]-Sales[[#This Row],[Cost]]</f>
        <v>128</v>
      </c>
      <c r="M618"/>
    </row>
    <row r="619" spans="1:13" x14ac:dyDescent="0.35">
      <c r="A619" s="1">
        <v>42356</v>
      </c>
      <c r="B619">
        <v>34</v>
      </c>
      <c r="C619" t="s">
        <v>13</v>
      </c>
      <c r="D619" t="s">
        <v>16</v>
      </c>
      <c r="E619" t="s">
        <v>0</v>
      </c>
      <c r="F619" t="s">
        <v>18</v>
      </c>
      <c r="G619">
        <v>2</v>
      </c>
      <c r="H619" s="2">
        <v>175</v>
      </c>
      <c r="I619" s="2">
        <v>237.5</v>
      </c>
      <c r="J619" s="2">
        <f>Sales[[#This Row],[Quantity]]*Sales[[#This Row],[Unit Cost]]</f>
        <v>350</v>
      </c>
      <c r="K619" s="2">
        <f>Sales[[#This Row],[Quantity]]*Sales[[#This Row],[Unit Price]]</f>
        <v>475</v>
      </c>
      <c r="L619" s="2">
        <f>Sales[[#This Row],[Revenue]]-Sales[[#This Row],[Cost]]</f>
        <v>125</v>
      </c>
      <c r="M619"/>
    </row>
    <row r="620" spans="1:13" x14ac:dyDescent="0.35">
      <c r="A620" s="1">
        <v>42259</v>
      </c>
      <c r="B620">
        <v>34</v>
      </c>
      <c r="C620" t="s">
        <v>13</v>
      </c>
      <c r="D620" t="s">
        <v>16</v>
      </c>
      <c r="E620" t="s">
        <v>0</v>
      </c>
      <c r="F620" t="s">
        <v>18</v>
      </c>
      <c r="G620">
        <v>1</v>
      </c>
      <c r="H620" s="2">
        <v>700</v>
      </c>
      <c r="I620" s="2">
        <v>927</v>
      </c>
      <c r="J620" s="2">
        <f>Sales[[#This Row],[Quantity]]*Sales[[#This Row],[Unit Cost]]</f>
        <v>700</v>
      </c>
      <c r="K620" s="2">
        <f>Sales[[#This Row],[Quantity]]*Sales[[#This Row],[Unit Price]]</f>
        <v>927</v>
      </c>
      <c r="L620" s="2">
        <f>Sales[[#This Row],[Revenue]]-Sales[[#This Row],[Cost]]</f>
        <v>227</v>
      </c>
      <c r="M620"/>
    </row>
    <row r="621" spans="1:13" x14ac:dyDescent="0.35">
      <c r="A621" s="1">
        <v>42366</v>
      </c>
      <c r="B621">
        <v>43</v>
      </c>
      <c r="C621" t="s">
        <v>13</v>
      </c>
      <c r="D621" t="s">
        <v>16</v>
      </c>
      <c r="E621" t="s">
        <v>0</v>
      </c>
      <c r="F621" t="s">
        <v>23</v>
      </c>
      <c r="G621">
        <v>2</v>
      </c>
      <c r="H621" s="2">
        <v>302.5</v>
      </c>
      <c r="I621" s="2">
        <v>429</v>
      </c>
      <c r="J621" s="2">
        <f>Sales[[#This Row],[Quantity]]*Sales[[#This Row],[Unit Cost]]</f>
        <v>605</v>
      </c>
      <c r="K621" s="2">
        <f>Sales[[#This Row],[Quantity]]*Sales[[#This Row],[Unit Price]]</f>
        <v>858</v>
      </c>
      <c r="L621" s="2">
        <f>Sales[[#This Row],[Revenue]]-Sales[[#This Row],[Cost]]</f>
        <v>253</v>
      </c>
      <c r="M621"/>
    </row>
    <row r="622" spans="1:13" x14ac:dyDescent="0.35">
      <c r="A622" s="1">
        <v>42357</v>
      </c>
      <c r="B622">
        <v>32</v>
      </c>
      <c r="C622" t="s">
        <v>13</v>
      </c>
      <c r="D622" t="s">
        <v>14</v>
      </c>
      <c r="E622" t="s">
        <v>0</v>
      </c>
      <c r="F622" t="s">
        <v>18</v>
      </c>
      <c r="G622">
        <v>3</v>
      </c>
      <c r="H622" s="2">
        <v>280</v>
      </c>
      <c r="I622" s="2">
        <v>367.66666666666669</v>
      </c>
      <c r="J622" s="2">
        <f>Sales[[#This Row],[Quantity]]*Sales[[#This Row],[Unit Cost]]</f>
        <v>840</v>
      </c>
      <c r="K622" s="2">
        <f>Sales[[#This Row],[Quantity]]*Sales[[#This Row],[Unit Price]]</f>
        <v>1103</v>
      </c>
      <c r="L622" s="2">
        <f>Sales[[#This Row],[Revenue]]-Sales[[#This Row],[Cost]]</f>
        <v>263</v>
      </c>
      <c r="M622"/>
    </row>
    <row r="623" spans="1:13" x14ac:dyDescent="0.35">
      <c r="A623" s="1">
        <v>42279</v>
      </c>
      <c r="B623">
        <v>32</v>
      </c>
      <c r="C623" t="s">
        <v>13</v>
      </c>
      <c r="D623" t="s">
        <v>14</v>
      </c>
      <c r="E623" t="s">
        <v>0</v>
      </c>
      <c r="F623" t="s">
        <v>18</v>
      </c>
      <c r="G623">
        <v>3</v>
      </c>
      <c r="H623" s="2">
        <v>105</v>
      </c>
      <c r="I623" s="2">
        <v>145.66666666666666</v>
      </c>
      <c r="J623" s="2">
        <f>Sales[[#This Row],[Quantity]]*Sales[[#This Row],[Unit Cost]]</f>
        <v>315</v>
      </c>
      <c r="K623" s="2">
        <f>Sales[[#This Row],[Quantity]]*Sales[[#This Row],[Unit Price]]</f>
        <v>437</v>
      </c>
      <c r="L623" s="2">
        <f>Sales[[#This Row],[Revenue]]-Sales[[#This Row],[Cost]]</f>
        <v>122</v>
      </c>
      <c r="M623"/>
    </row>
    <row r="624" spans="1:13" x14ac:dyDescent="0.35">
      <c r="A624" s="1">
        <v>42282</v>
      </c>
      <c r="B624">
        <v>35</v>
      </c>
      <c r="C624" t="s">
        <v>13</v>
      </c>
      <c r="D624" t="s">
        <v>19</v>
      </c>
      <c r="E624" t="s">
        <v>0</v>
      </c>
      <c r="F624" t="s">
        <v>21</v>
      </c>
      <c r="G624">
        <v>3</v>
      </c>
      <c r="H624" s="2">
        <v>33.33</v>
      </c>
      <c r="I624" s="2">
        <v>43</v>
      </c>
      <c r="J624" s="2">
        <f>Sales[[#This Row],[Quantity]]*Sales[[#This Row],[Unit Cost]]</f>
        <v>99.99</v>
      </c>
      <c r="K624" s="2">
        <f>Sales[[#This Row],[Quantity]]*Sales[[#This Row],[Unit Price]]</f>
        <v>129</v>
      </c>
      <c r="L624" s="2">
        <f>Sales[[#This Row],[Revenue]]-Sales[[#This Row],[Cost]]</f>
        <v>29.010000000000005</v>
      </c>
      <c r="M624"/>
    </row>
    <row r="625" spans="1:13" x14ac:dyDescent="0.35">
      <c r="A625" s="1">
        <v>42348</v>
      </c>
      <c r="B625">
        <v>34</v>
      </c>
      <c r="C625" t="s">
        <v>13</v>
      </c>
      <c r="D625" t="s">
        <v>17</v>
      </c>
      <c r="E625" t="s">
        <v>0</v>
      </c>
      <c r="F625" t="s">
        <v>18</v>
      </c>
      <c r="G625">
        <v>3</v>
      </c>
      <c r="H625" s="2">
        <v>256.67</v>
      </c>
      <c r="I625" s="2">
        <v>338.66666666666669</v>
      </c>
      <c r="J625" s="2">
        <f>Sales[[#This Row],[Quantity]]*Sales[[#This Row],[Unit Cost]]</f>
        <v>770.01</v>
      </c>
      <c r="K625" s="2">
        <f>Sales[[#This Row],[Quantity]]*Sales[[#This Row],[Unit Price]]</f>
        <v>1016</v>
      </c>
      <c r="L625" s="2">
        <f>Sales[[#This Row],[Revenue]]-Sales[[#This Row],[Cost]]</f>
        <v>245.99</v>
      </c>
      <c r="M625"/>
    </row>
    <row r="626" spans="1:13" x14ac:dyDescent="0.35">
      <c r="A626" s="1">
        <v>42342</v>
      </c>
      <c r="B626">
        <v>33</v>
      </c>
      <c r="C626" t="s">
        <v>13</v>
      </c>
      <c r="D626" t="s">
        <v>17</v>
      </c>
      <c r="E626" t="s">
        <v>0</v>
      </c>
      <c r="F626" t="s">
        <v>18</v>
      </c>
      <c r="G626">
        <v>1</v>
      </c>
      <c r="H626" s="2">
        <v>140</v>
      </c>
      <c r="I626" s="2">
        <v>203</v>
      </c>
      <c r="J626" s="2">
        <f>Sales[[#This Row],[Quantity]]*Sales[[#This Row],[Unit Cost]]</f>
        <v>140</v>
      </c>
      <c r="K626" s="2">
        <f>Sales[[#This Row],[Quantity]]*Sales[[#This Row],[Unit Price]]</f>
        <v>203</v>
      </c>
      <c r="L626" s="2">
        <f>Sales[[#This Row],[Revenue]]-Sales[[#This Row],[Cost]]</f>
        <v>63</v>
      </c>
      <c r="M626"/>
    </row>
    <row r="627" spans="1:13" x14ac:dyDescent="0.35">
      <c r="A627" s="1">
        <v>42342</v>
      </c>
      <c r="B627">
        <v>33</v>
      </c>
      <c r="C627" t="s">
        <v>13</v>
      </c>
      <c r="D627" t="s">
        <v>17</v>
      </c>
      <c r="E627" t="s">
        <v>0</v>
      </c>
      <c r="F627" t="s">
        <v>15</v>
      </c>
      <c r="G627">
        <v>3</v>
      </c>
      <c r="H627" s="2">
        <v>15</v>
      </c>
      <c r="I627" s="2">
        <v>21</v>
      </c>
      <c r="J627" s="2">
        <f>Sales[[#This Row],[Quantity]]*Sales[[#This Row],[Unit Cost]]</f>
        <v>45</v>
      </c>
      <c r="K627" s="2">
        <f>Sales[[#This Row],[Quantity]]*Sales[[#This Row],[Unit Price]]</f>
        <v>63</v>
      </c>
      <c r="L627" s="2">
        <f>Sales[[#This Row],[Revenue]]-Sales[[#This Row],[Cost]]</f>
        <v>18</v>
      </c>
      <c r="M627"/>
    </row>
    <row r="628" spans="1:13" x14ac:dyDescent="0.35">
      <c r="A628" s="1">
        <v>42342</v>
      </c>
      <c r="B628">
        <v>33</v>
      </c>
      <c r="C628" t="s">
        <v>13</v>
      </c>
      <c r="D628" t="s">
        <v>17</v>
      </c>
      <c r="E628" t="s">
        <v>0</v>
      </c>
      <c r="F628" t="s">
        <v>15</v>
      </c>
      <c r="G628">
        <v>2</v>
      </c>
      <c r="H628" s="2">
        <v>450</v>
      </c>
      <c r="I628" s="2">
        <v>625.5</v>
      </c>
      <c r="J628" s="2">
        <f>Sales[[#This Row],[Quantity]]*Sales[[#This Row],[Unit Cost]]</f>
        <v>900</v>
      </c>
      <c r="K628" s="2">
        <f>Sales[[#This Row],[Quantity]]*Sales[[#This Row],[Unit Price]]</f>
        <v>1251</v>
      </c>
      <c r="L628" s="2">
        <f>Sales[[#This Row],[Revenue]]-Sales[[#This Row],[Cost]]</f>
        <v>351</v>
      </c>
      <c r="M628"/>
    </row>
    <row r="629" spans="1:13" x14ac:dyDescent="0.35">
      <c r="A629" s="1">
        <v>42311</v>
      </c>
      <c r="B629">
        <v>33</v>
      </c>
      <c r="C629" t="s">
        <v>13</v>
      </c>
      <c r="D629" t="s">
        <v>17</v>
      </c>
      <c r="E629" t="s">
        <v>0</v>
      </c>
      <c r="F629" t="s">
        <v>18</v>
      </c>
      <c r="G629">
        <v>2</v>
      </c>
      <c r="H629" s="2">
        <v>70</v>
      </c>
      <c r="I629" s="2">
        <v>99</v>
      </c>
      <c r="J629" s="2">
        <f>Sales[[#This Row],[Quantity]]*Sales[[#This Row],[Unit Cost]]</f>
        <v>140</v>
      </c>
      <c r="K629" s="2">
        <f>Sales[[#This Row],[Quantity]]*Sales[[#This Row],[Unit Price]]</f>
        <v>198</v>
      </c>
      <c r="L629" s="2">
        <f>Sales[[#This Row],[Revenue]]-Sales[[#This Row],[Cost]]</f>
        <v>58</v>
      </c>
      <c r="M629"/>
    </row>
    <row r="630" spans="1:13" x14ac:dyDescent="0.35">
      <c r="A630" s="1">
        <v>42271</v>
      </c>
      <c r="B630">
        <v>33</v>
      </c>
      <c r="C630" t="s">
        <v>13</v>
      </c>
      <c r="D630" t="s">
        <v>17</v>
      </c>
      <c r="E630" t="s">
        <v>0</v>
      </c>
      <c r="F630" t="s">
        <v>18</v>
      </c>
      <c r="G630">
        <v>2</v>
      </c>
      <c r="H630" s="2">
        <v>490</v>
      </c>
      <c r="I630" s="2">
        <v>652</v>
      </c>
      <c r="J630" s="2">
        <f>Sales[[#This Row],[Quantity]]*Sales[[#This Row],[Unit Cost]]</f>
        <v>980</v>
      </c>
      <c r="K630" s="2">
        <f>Sales[[#This Row],[Quantity]]*Sales[[#This Row],[Unit Price]]</f>
        <v>1304</v>
      </c>
      <c r="L630" s="2">
        <f>Sales[[#This Row],[Revenue]]-Sales[[#This Row],[Cost]]</f>
        <v>324</v>
      </c>
      <c r="M630"/>
    </row>
    <row r="631" spans="1:13" x14ac:dyDescent="0.35">
      <c r="A631" s="1">
        <v>42271</v>
      </c>
      <c r="B631">
        <v>33</v>
      </c>
      <c r="C631" t="s">
        <v>13</v>
      </c>
      <c r="D631" t="s">
        <v>17</v>
      </c>
      <c r="E631" t="s">
        <v>0</v>
      </c>
      <c r="F631" t="s">
        <v>15</v>
      </c>
      <c r="G631">
        <v>2</v>
      </c>
      <c r="H631" s="2">
        <v>62.5</v>
      </c>
      <c r="I631" s="2">
        <v>80.5</v>
      </c>
      <c r="J631" s="2">
        <f>Sales[[#This Row],[Quantity]]*Sales[[#This Row],[Unit Cost]]</f>
        <v>125</v>
      </c>
      <c r="K631" s="2">
        <f>Sales[[#This Row],[Quantity]]*Sales[[#This Row],[Unit Price]]</f>
        <v>161</v>
      </c>
      <c r="L631" s="2">
        <f>Sales[[#This Row],[Revenue]]-Sales[[#This Row],[Cost]]</f>
        <v>36</v>
      </c>
      <c r="M631"/>
    </row>
    <row r="632" spans="1:13" x14ac:dyDescent="0.35">
      <c r="A632" s="1">
        <v>42237</v>
      </c>
      <c r="B632">
        <v>33</v>
      </c>
      <c r="C632" t="s">
        <v>13</v>
      </c>
      <c r="D632" t="s">
        <v>17</v>
      </c>
      <c r="E632" t="s">
        <v>0</v>
      </c>
      <c r="F632" t="s">
        <v>15</v>
      </c>
      <c r="G632">
        <v>3</v>
      </c>
      <c r="H632" s="2">
        <v>75</v>
      </c>
      <c r="I632" s="2">
        <v>99</v>
      </c>
      <c r="J632" s="2">
        <f>Sales[[#This Row],[Quantity]]*Sales[[#This Row],[Unit Cost]]</f>
        <v>225</v>
      </c>
      <c r="K632" s="2">
        <f>Sales[[#This Row],[Quantity]]*Sales[[#This Row],[Unit Price]]</f>
        <v>297</v>
      </c>
      <c r="L632" s="2">
        <f>Sales[[#This Row],[Revenue]]-Sales[[#This Row],[Cost]]</f>
        <v>72</v>
      </c>
      <c r="M632"/>
    </row>
    <row r="633" spans="1:13" x14ac:dyDescent="0.35">
      <c r="A633" s="1">
        <v>42228</v>
      </c>
      <c r="B633">
        <v>33</v>
      </c>
      <c r="C633" t="s">
        <v>13</v>
      </c>
      <c r="D633" t="s">
        <v>17</v>
      </c>
      <c r="E633" t="s">
        <v>0</v>
      </c>
      <c r="F633" t="s">
        <v>15</v>
      </c>
      <c r="G633">
        <v>1</v>
      </c>
      <c r="H633" s="2">
        <v>258</v>
      </c>
      <c r="I633" s="2">
        <v>333</v>
      </c>
      <c r="J633" s="2">
        <f>Sales[[#This Row],[Quantity]]*Sales[[#This Row],[Unit Cost]]</f>
        <v>258</v>
      </c>
      <c r="K633" s="2">
        <f>Sales[[#This Row],[Quantity]]*Sales[[#This Row],[Unit Price]]</f>
        <v>333</v>
      </c>
      <c r="L633" s="2">
        <f>Sales[[#This Row],[Revenue]]-Sales[[#This Row],[Cost]]</f>
        <v>75</v>
      </c>
      <c r="M633"/>
    </row>
    <row r="634" spans="1:13" x14ac:dyDescent="0.35">
      <c r="A634" s="1">
        <v>42336</v>
      </c>
      <c r="B634">
        <v>32</v>
      </c>
      <c r="C634" t="s">
        <v>13</v>
      </c>
      <c r="D634" t="s">
        <v>19</v>
      </c>
      <c r="E634" t="s">
        <v>0</v>
      </c>
      <c r="F634" t="s">
        <v>18</v>
      </c>
      <c r="G634">
        <v>1</v>
      </c>
      <c r="H634" s="2">
        <v>140</v>
      </c>
      <c r="I634" s="2">
        <v>177</v>
      </c>
      <c r="J634" s="2">
        <f>Sales[[#This Row],[Quantity]]*Sales[[#This Row],[Unit Cost]]</f>
        <v>140</v>
      </c>
      <c r="K634" s="2">
        <f>Sales[[#This Row],[Quantity]]*Sales[[#This Row],[Unit Price]]</f>
        <v>177</v>
      </c>
      <c r="L634" s="2">
        <f>Sales[[#This Row],[Revenue]]-Sales[[#This Row],[Cost]]</f>
        <v>37</v>
      </c>
      <c r="M634"/>
    </row>
    <row r="635" spans="1:13" x14ac:dyDescent="0.35">
      <c r="A635" s="1">
        <v>42336</v>
      </c>
      <c r="B635">
        <v>32</v>
      </c>
      <c r="C635" t="s">
        <v>13</v>
      </c>
      <c r="D635" t="s">
        <v>19</v>
      </c>
      <c r="E635" t="s">
        <v>0</v>
      </c>
      <c r="F635" t="s">
        <v>15</v>
      </c>
      <c r="G635">
        <v>2</v>
      </c>
      <c r="H635" s="2">
        <v>55</v>
      </c>
      <c r="I635" s="2">
        <v>72.5</v>
      </c>
      <c r="J635" s="2">
        <f>Sales[[#This Row],[Quantity]]*Sales[[#This Row],[Unit Cost]]</f>
        <v>110</v>
      </c>
      <c r="K635" s="2">
        <f>Sales[[#This Row],[Quantity]]*Sales[[#This Row],[Unit Price]]</f>
        <v>145</v>
      </c>
      <c r="L635" s="2">
        <f>Sales[[#This Row],[Revenue]]-Sales[[#This Row],[Cost]]</f>
        <v>35</v>
      </c>
      <c r="M635"/>
    </row>
    <row r="636" spans="1:13" x14ac:dyDescent="0.35">
      <c r="A636" s="1">
        <v>42267</v>
      </c>
      <c r="B636">
        <v>45</v>
      </c>
      <c r="C636" t="s">
        <v>13</v>
      </c>
      <c r="D636" t="s">
        <v>14</v>
      </c>
      <c r="E636" t="s">
        <v>0</v>
      </c>
      <c r="F636" t="s">
        <v>18</v>
      </c>
      <c r="G636">
        <v>1</v>
      </c>
      <c r="H636" s="2">
        <v>770</v>
      </c>
      <c r="I636" s="2">
        <v>1032</v>
      </c>
      <c r="J636" s="2">
        <f>Sales[[#This Row],[Quantity]]*Sales[[#This Row],[Unit Cost]]</f>
        <v>770</v>
      </c>
      <c r="K636" s="2">
        <f>Sales[[#This Row],[Quantity]]*Sales[[#This Row],[Unit Price]]</f>
        <v>1032</v>
      </c>
      <c r="L636" s="2">
        <f>Sales[[#This Row],[Revenue]]-Sales[[#This Row],[Cost]]</f>
        <v>262</v>
      </c>
      <c r="M636"/>
    </row>
    <row r="637" spans="1:13" x14ac:dyDescent="0.35">
      <c r="A637" s="1">
        <v>42336</v>
      </c>
      <c r="B637">
        <v>32</v>
      </c>
      <c r="C637" t="s">
        <v>13</v>
      </c>
      <c r="D637" t="s">
        <v>19</v>
      </c>
      <c r="E637" t="s">
        <v>0</v>
      </c>
      <c r="F637" t="s">
        <v>15</v>
      </c>
      <c r="G637">
        <v>2</v>
      </c>
      <c r="H637" s="2">
        <v>195</v>
      </c>
      <c r="I637" s="2">
        <v>265</v>
      </c>
      <c r="J637" s="2">
        <f>Sales[[#This Row],[Quantity]]*Sales[[#This Row],[Unit Cost]]</f>
        <v>390</v>
      </c>
      <c r="K637" s="2">
        <f>Sales[[#This Row],[Quantity]]*Sales[[#This Row],[Unit Price]]</f>
        <v>530</v>
      </c>
      <c r="L637" s="2">
        <f>Sales[[#This Row],[Revenue]]-Sales[[#This Row],[Cost]]</f>
        <v>140</v>
      </c>
      <c r="M637"/>
    </row>
    <row r="638" spans="1:13" x14ac:dyDescent="0.35">
      <c r="A638" s="1">
        <v>42314</v>
      </c>
      <c r="B638">
        <v>29</v>
      </c>
      <c r="C638" t="s">
        <v>13</v>
      </c>
      <c r="D638" t="s">
        <v>14</v>
      </c>
      <c r="E638" t="s">
        <v>0</v>
      </c>
      <c r="F638" t="s">
        <v>24</v>
      </c>
      <c r="G638">
        <v>3</v>
      </c>
      <c r="H638" s="2">
        <v>39.67</v>
      </c>
      <c r="I638" s="2">
        <v>52.333333333333336</v>
      </c>
      <c r="J638" s="2">
        <f>Sales[[#This Row],[Quantity]]*Sales[[#This Row],[Unit Cost]]</f>
        <v>119.01</v>
      </c>
      <c r="K638" s="2">
        <f>Sales[[#This Row],[Quantity]]*Sales[[#This Row],[Unit Price]]</f>
        <v>157</v>
      </c>
      <c r="L638" s="2">
        <f>Sales[[#This Row],[Revenue]]-Sales[[#This Row],[Cost]]</f>
        <v>37.989999999999995</v>
      </c>
      <c r="M638"/>
    </row>
    <row r="639" spans="1:13" x14ac:dyDescent="0.35">
      <c r="A639" s="1">
        <v>42306</v>
      </c>
      <c r="B639">
        <v>29</v>
      </c>
      <c r="C639" t="s">
        <v>13</v>
      </c>
      <c r="D639" t="s">
        <v>19</v>
      </c>
      <c r="E639" t="s">
        <v>0</v>
      </c>
      <c r="F639" t="s">
        <v>18</v>
      </c>
      <c r="G639">
        <v>3</v>
      </c>
      <c r="H639" s="2">
        <v>186.67</v>
      </c>
      <c r="I639" s="2">
        <v>262</v>
      </c>
      <c r="J639" s="2">
        <f>Sales[[#This Row],[Quantity]]*Sales[[#This Row],[Unit Cost]]</f>
        <v>560.01</v>
      </c>
      <c r="K639" s="2">
        <f>Sales[[#This Row],[Quantity]]*Sales[[#This Row],[Unit Price]]</f>
        <v>786</v>
      </c>
      <c r="L639" s="2">
        <f>Sales[[#This Row],[Revenue]]-Sales[[#This Row],[Cost]]</f>
        <v>225.99</v>
      </c>
      <c r="M639"/>
    </row>
    <row r="640" spans="1:13" x14ac:dyDescent="0.35">
      <c r="A640" s="1">
        <v>42219</v>
      </c>
      <c r="B640">
        <v>29</v>
      </c>
      <c r="C640" t="s">
        <v>13</v>
      </c>
      <c r="D640" t="s">
        <v>19</v>
      </c>
      <c r="E640" t="s">
        <v>0</v>
      </c>
      <c r="F640" t="s">
        <v>18</v>
      </c>
      <c r="G640">
        <v>2</v>
      </c>
      <c r="H640" s="2">
        <v>350</v>
      </c>
      <c r="I640" s="2">
        <v>461.5</v>
      </c>
      <c r="J640" s="2">
        <f>Sales[[#This Row],[Quantity]]*Sales[[#This Row],[Unit Cost]]</f>
        <v>700</v>
      </c>
      <c r="K640" s="2">
        <f>Sales[[#This Row],[Quantity]]*Sales[[#This Row],[Unit Price]]</f>
        <v>923</v>
      </c>
      <c r="L640" s="2">
        <f>Sales[[#This Row],[Revenue]]-Sales[[#This Row],[Cost]]</f>
        <v>223</v>
      </c>
      <c r="M640"/>
    </row>
    <row r="641" spans="1:13" x14ac:dyDescent="0.35">
      <c r="A641" s="1">
        <v>42266</v>
      </c>
      <c r="B641">
        <v>28</v>
      </c>
      <c r="C641" t="s">
        <v>13</v>
      </c>
      <c r="D641" t="s">
        <v>17</v>
      </c>
      <c r="E641" t="s">
        <v>0</v>
      </c>
      <c r="F641" t="s">
        <v>21</v>
      </c>
      <c r="G641">
        <v>3</v>
      </c>
      <c r="H641" s="2">
        <v>6.67</v>
      </c>
      <c r="I641" s="2">
        <v>8.6666666666666661</v>
      </c>
      <c r="J641" s="2">
        <f>Sales[[#This Row],[Quantity]]*Sales[[#This Row],[Unit Cost]]</f>
        <v>20.009999999999998</v>
      </c>
      <c r="K641" s="2">
        <f>Sales[[#This Row],[Quantity]]*Sales[[#This Row],[Unit Price]]</f>
        <v>26</v>
      </c>
      <c r="L641" s="2">
        <f>Sales[[#This Row],[Revenue]]-Sales[[#This Row],[Cost]]</f>
        <v>5.990000000000002</v>
      </c>
      <c r="M641"/>
    </row>
    <row r="642" spans="1:13" x14ac:dyDescent="0.35">
      <c r="A642" s="1">
        <v>42266</v>
      </c>
      <c r="B642">
        <v>28</v>
      </c>
      <c r="C642" t="s">
        <v>13</v>
      </c>
      <c r="D642" t="s">
        <v>17</v>
      </c>
      <c r="E642" t="s">
        <v>0</v>
      </c>
      <c r="F642" t="s">
        <v>21</v>
      </c>
      <c r="G642">
        <v>3</v>
      </c>
      <c r="H642" s="2">
        <v>80</v>
      </c>
      <c r="I642" s="2">
        <v>115.33333333333333</v>
      </c>
      <c r="J642" s="2">
        <f>Sales[[#This Row],[Quantity]]*Sales[[#This Row],[Unit Cost]]</f>
        <v>240</v>
      </c>
      <c r="K642" s="2">
        <f>Sales[[#This Row],[Quantity]]*Sales[[#This Row],[Unit Price]]</f>
        <v>346</v>
      </c>
      <c r="L642" s="2">
        <f>Sales[[#This Row],[Revenue]]-Sales[[#This Row],[Cost]]</f>
        <v>106</v>
      </c>
      <c r="M642"/>
    </row>
    <row r="643" spans="1:13" x14ac:dyDescent="0.35">
      <c r="A643" s="1">
        <v>42258</v>
      </c>
      <c r="B643">
        <v>45</v>
      </c>
      <c r="C643" t="s">
        <v>13</v>
      </c>
      <c r="D643" t="s">
        <v>22</v>
      </c>
      <c r="E643" t="s">
        <v>0</v>
      </c>
      <c r="F643" t="s">
        <v>15</v>
      </c>
      <c r="G643">
        <v>3</v>
      </c>
      <c r="H643" s="2">
        <v>175</v>
      </c>
      <c r="I643" s="2">
        <v>246.33333333333334</v>
      </c>
      <c r="J643" s="2">
        <f>Sales[[#This Row],[Quantity]]*Sales[[#This Row],[Unit Cost]]</f>
        <v>525</v>
      </c>
      <c r="K643" s="2">
        <f>Sales[[#This Row],[Quantity]]*Sales[[#This Row],[Unit Price]]</f>
        <v>739</v>
      </c>
      <c r="L643" s="2">
        <f>Sales[[#This Row],[Revenue]]-Sales[[#This Row],[Cost]]</f>
        <v>214</v>
      </c>
      <c r="M643"/>
    </row>
    <row r="644" spans="1:13" x14ac:dyDescent="0.35">
      <c r="A644" s="1">
        <v>42258</v>
      </c>
      <c r="B644">
        <v>45</v>
      </c>
      <c r="C644" t="s">
        <v>13</v>
      </c>
      <c r="D644" t="s">
        <v>22</v>
      </c>
      <c r="E644" t="s">
        <v>0</v>
      </c>
      <c r="F644" t="s">
        <v>18</v>
      </c>
      <c r="G644">
        <v>2</v>
      </c>
      <c r="H644" s="2">
        <v>35</v>
      </c>
      <c r="I644" s="2">
        <v>45</v>
      </c>
      <c r="J644" s="2">
        <f>Sales[[#This Row],[Quantity]]*Sales[[#This Row],[Unit Cost]]</f>
        <v>70</v>
      </c>
      <c r="K644" s="2">
        <f>Sales[[#This Row],[Quantity]]*Sales[[#This Row],[Unit Price]]</f>
        <v>90</v>
      </c>
      <c r="L644" s="2">
        <f>Sales[[#This Row],[Revenue]]-Sales[[#This Row],[Cost]]</f>
        <v>20</v>
      </c>
      <c r="M644"/>
    </row>
    <row r="645" spans="1:13" x14ac:dyDescent="0.35">
      <c r="A645" s="1">
        <v>42230</v>
      </c>
      <c r="B645">
        <v>28</v>
      </c>
      <c r="C645" t="s">
        <v>13</v>
      </c>
      <c r="D645" t="s">
        <v>17</v>
      </c>
      <c r="E645" t="s">
        <v>0</v>
      </c>
      <c r="F645" t="s">
        <v>21</v>
      </c>
      <c r="G645">
        <v>1</v>
      </c>
      <c r="H645" s="2">
        <v>35</v>
      </c>
      <c r="I645" s="2">
        <v>49</v>
      </c>
      <c r="J645" s="2">
        <f>Sales[[#This Row],[Quantity]]*Sales[[#This Row],[Unit Cost]]</f>
        <v>35</v>
      </c>
      <c r="K645" s="2">
        <f>Sales[[#This Row],[Quantity]]*Sales[[#This Row],[Unit Price]]</f>
        <v>49</v>
      </c>
      <c r="L645" s="2">
        <f>Sales[[#This Row],[Revenue]]-Sales[[#This Row],[Cost]]</f>
        <v>14</v>
      </c>
      <c r="M645"/>
    </row>
    <row r="646" spans="1:13" x14ac:dyDescent="0.35">
      <c r="A646" s="1">
        <v>42230</v>
      </c>
      <c r="B646">
        <v>28</v>
      </c>
      <c r="C646" t="s">
        <v>13</v>
      </c>
      <c r="D646" t="s">
        <v>17</v>
      </c>
      <c r="E646" t="s">
        <v>0</v>
      </c>
      <c r="F646" t="s">
        <v>21</v>
      </c>
      <c r="G646">
        <v>3</v>
      </c>
      <c r="H646" s="2">
        <v>63.33</v>
      </c>
      <c r="I646" s="2">
        <v>83.666666666666671</v>
      </c>
      <c r="J646" s="2">
        <f>Sales[[#This Row],[Quantity]]*Sales[[#This Row],[Unit Cost]]</f>
        <v>189.99</v>
      </c>
      <c r="K646" s="2">
        <f>Sales[[#This Row],[Quantity]]*Sales[[#This Row],[Unit Price]]</f>
        <v>251</v>
      </c>
      <c r="L646" s="2">
        <f>Sales[[#This Row],[Revenue]]-Sales[[#This Row],[Cost]]</f>
        <v>61.009999999999991</v>
      </c>
      <c r="M646"/>
    </row>
    <row r="647" spans="1:13" x14ac:dyDescent="0.35">
      <c r="A647" s="1">
        <v>42358</v>
      </c>
      <c r="B647">
        <v>36</v>
      </c>
      <c r="C647" t="s">
        <v>13</v>
      </c>
      <c r="D647" t="s">
        <v>17</v>
      </c>
      <c r="E647" t="s">
        <v>0</v>
      </c>
      <c r="F647" t="s">
        <v>18</v>
      </c>
      <c r="G647">
        <v>2</v>
      </c>
      <c r="H647" s="2">
        <v>262.5</v>
      </c>
      <c r="I647" s="2">
        <v>348.5</v>
      </c>
      <c r="J647" s="2">
        <f>Sales[[#This Row],[Quantity]]*Sales[[#This Row],[Unit Cost]]</f>
        <v>525</v>
      </c>
      <c r="K647" s="2">
        <f>Sales[[#This Row],[Quantity]]*Sales[[#This Row],[Unit Price]]</f>
        <v>697</v>
      </c>
      <c r="L647" s="2">
        <f>Sales[[#This Row],[Revenue]]-Sales[[#This Row],[Cost]]</f>
        <v>172</v>
      </c>
      <c r="M647"/>
    </row>
    <row r="648" spans="1:13" x14ac:dyDescent="0.35">
      <c r="A648" s="1">
        <v>42284</v>
      </c>
      <c r="B648">
        <v>36</v>
      </c>
      <c r="C648" t="s">
        <v>13</v>
      </c>
      <c r="D648" t="s">
        <v>17</v>
      </c>
      <c r="E648" t="s">
        <v>0</v>
      </c>
      <c r="F648" t="s">
        <v>18</v>
      </c>
      <c r="G648">
        <v>2</v>
      </c>
      <c r="H648" s="2">
        <v>262.5</v>
      </c>
      <c r="I648" s="2">
        <v>366.5</v>
      </c>
      <c r="J648" s="2">
        <f>Sales[[#This Row],[Quantity]]*Sales[[#This Row],[Unit Cost]]</f>
        <v>525</v>
      </c>
      <c r="K648" s="2">
        <f>Sales[[#This Row],[Quantity]]*Sales[[#This Row],[Unit Price]]</f>
        <v>733</v>
      </c>
      <c r="L648" s="2">
        <f>Sales[[#This Row],[Revenue]]-Sales[[#This Row],[Cost]]</f>
        <v>208</v>
      </c>
      <c r="M648"/>
    </row>
    <row r="649" spans="1:13" x14ac:dyDescent="0.35">
      <c r="A649" s="1">
        <v>42278</v>
      </c>
      <c r="B649">
        <v>27</v>
      </c>
      <c r="C649" t="s">
        <v>13</v>
      </c>
      <c r="D649" t="s">
        <v>19</v>
      </c>
      <c r="E649" t="s">
        <v>0</v>
      </c>
      <c r="F649" t="s">
        <v>21</v>
      </c>
      <c r="G649">
        <v>3</v>
      </c>
      <c r="H649" s="2">
        <v>18</v>
      </c>
      <c r="I649" s="2">
        <v>25.666666666666668</v>
      </c>
      <c r="J649" s="2">
        <f>Sales[[#This Row],[Quantity]]*Sales[[#This Row],[Unit Cost]]</f>
        <v>54</v>
      </c>
      <c r="K649" s="2">
        <f>Sales[[#This Row],[Quantity]]*Sales[[#This Row],[Unit Price]]</f>
        <v>77</v>
      </c>
      <c r="L649" s="2">
        <f>Sales[[#This Row],[Revenue]]-Sales[[#This Row],[Cost]]</f>
        <v>23</v>
      </c>
      <c r="M649"/>
    </row>
    <row r="650" spans="1:13" x14ac:dyDescent="0.35">
      <c r="A650" s="1">
        <v>42348</v>
      </c>
      <c r="B650">
        <v>25</v>
      </c>
      <c r="C650" t="s">
        <v>13</v>
      </c>
      <c r="D650" t="s">
        <v>16</v>
      </c>
      <c r="E650" t="s">
        <v>0</v>
      </c>
      <c r="F650" t="s">
        <v>18</v>
      </c>
      <c r="G650">
        <v>2</v>
      </c>
      <c r="H650" s="2">
        <v>332.5</v>
      </c>
      <c r="I650" s="2">
        <v>459</v>
      </c>
      <c r="J650" s="2">
        <f>Sales[[#This Row],[Quantity]]*Sales[[#This Row],[Unit Cost]]</f>
        <v>665</v>
      </c>
      <c r="K650" s="2">
        <f>Sales[[#This Row],[Quantity]]*Sales[[#This Row],[Unit Price]]</f>
        <v>918</v>
      </c>
      <c r="L650" s="2">
        <f>Sales[[#This Row],[Revenue]]-Sales[[#This Row],[Cost]]</f>
        <v>253</v>
      </c>
      <c r="M650"/>
    </row>
    <row r="651" spans="1:13" x14ac:dyDescent="0.35">
      <c r="A651" s="1">
        <v>42333</v>
      </c>
      <c r="B651">
        <v>25</v>
      </c>
      <c r="C651" t="s">
        <v>13</v>
      </c>
      <c r="D651" t="s">
        <v>16</v>
      </c>
      <c r="E651" t="s">
        <v>0</v>
      </c>
      <c r="F651" t="s">
        <v>18</v>
      </c>
      <c r="G651">
        <v>3</v>
      </c>
      <c r="H651" s="2">
        <v>46.67</v>
      </c>
      <c r="I651" s="2">
        <v>62.333333333333336</v>
      </c>
      <c r="J651" s="2">
        <f>Sales[[#This Row],[Quantity]]*Sales[[#This Row],[Unit Cost]]</f>
        <v>140.01</v>
      </c>
      <c r="K651" s="2">
        <f>Sales[[#This Row],[Quantity]]*Sales[[#This Row],[Unit Price]]</f>
        <v>187</v>
      </c>
      <c r="L651" s="2">
        <f>Sales[[#This Row],[Revenue]]-Sales[[#This Row],[Cost]]</f>
        <v>46.990000000000009</v>
      </c>
      <c r="M651"/>
    </row>
    <row r="652" spans="1:13" x14ac:dyDescent="0.35">
      <c r="A652" s="1">
        <v>42187</v>
      </c>
      <c r="B652">
        <v>25</v>
      </c>
      <c r="C652" t="s">
        <v>13</v>
      </c>
      <c r="D652" t="s">
        <v>16</v>
      </c>
      <c r="E652" t="s">
        <v>0</v>
      </c>
      <c r="F652" t="s">
        <v>18</v>
      </c>
      <c r="G652">
        <v>1</v>
      </c>
      <c r="H652" s="2">
        <v>350</v>
      </c>
      <c r="I652" s="2">
        <v>439</v>
      </c>
      <c r="J652" s="2">
        <f>Sales[[#This Row],[Quantity]]*Sales[[#This Row],[Unit Cost]]</f>
        <v>350</v>
      </c>
      <c r="K652" s="2">
        <f>Sales[[#This Row],[Quantity]]*Sales[[#This Row],[Unit Price]]</f>
        <v>439</v>
      </c>
      <c r="L652" s="2">
        <f>Sales[[#This Row],[Revenue]]-Sales[[#This Row],[Cost]]</f>
        <v>89</v>
      </c>
      <c r="M652"/>
    </row>
    <row r="653" spans="1:13" x14ac:dyDescent="0.35">
      <c r="A653" s="1">
        <v>42319</v>
      </c>
      <c r="B653">
        <v>48</v>
      </c>
      <c r="C653" t="s">
        <v>13</v>
      </c>
      <c r="D653" t="s">
        <v>19</v>
      </c>
      <c r="E653" t="s">
        <v>0</v>
      </c>
      <c r="F653" t="s">
        <v>15</v>
      </c>
      <c r="G653">
        <v>2</v>
      </c>
      <c r="H653" s="2">
        <v>32.5</v>
      </c>
      <c r="I653" s="2">
        <v>40.5</v>
      </c>
      <c r="J653" s="2">
        <f>Sales[[#This Row],[Quantity]]*Sales[[#This Row],[Unit Cost]]</f>
        <v>65</v>
      </c>
      <c r="K653" s="2">
        <f>Sales[[#This Row],[Quantity]]*Sales[[#This Row],[Unit Price]]</f>
        <v>81</v>
      </c>
      <c r="L653" s="2">
        <f>Sales[[#This Row],[Revenue]]-Sales[[#This Row],[Cost]]</f>
        <v>16</v>
      </c>
      <c r="M653"/>
    </row>
    <row r="654" spans="1:13" x14ac:dyDescent="0.35">
      <c r="A654" s="1">
        <v>42231</v>
      </c>
      <c r="B654">
        <v>48</v>
      </c>
      <c r="C654" t="s">
        <v>13</v>
      </c>
      <c r="D654" t="s">
        <v>19</v>
      </c>
      <c r="E654" t="s">
        <v>0</v>
      </c>
      <c r="F654" t="s">
        <v>15</v>
      </c>
      <c r="G654">
        <v>2</v>
      </c>
      <c r="H654" s="2">
        <v>64.5</v>
      </c>
      <c r="I654" s="2">
        <v>85.5</v>
      </c>
      <c r="J654" s="2">
        <f>Sales[[#This Row],[Quantity]]*Sales[[#This Row],[Unit Cost]]</f>
        <v>129</v>
      </c>
      <c r="K654" s="2">
        <f>Sales[[#This Row],[Quantity]]*Sales[[#This Row],[Unit Price]]</f>
        <v>171</v>
      </c>
      <c r="L654" s="2">
        <f>Sales[[#This Row],[Revenue]]-Sales[[#This Row],[Cost]]</f>
        <v>42</v>
      </c>
      <c r="M654"/>
    </row>
    <row r="655" spans="1:13" x14ac:dyDescent="0.35">
      <c r="A655" s="1">
        <v>42348</v>
      </c>
      <c r="B655">
        <v>46</v>
      </c>
      <c r="C655" t="s">
        <v>13</v>
      </c>
      <c r="D655" t="s">
        <v>19</v>
      </c>
      <c r="E655" t="s">
        <v>0</v>
      </c>
      <c r="F655" t="s">
        <v>18</v>
      </c>
      <c r="G655">
        <v>3</v>
      </c>
      <c r="H655" s="2">
        <v>280</v>
      </c>
      <c r="I655" s="2">
        <v>375.66666666666669</v>
      </c>
      <c r="J655" s="2">
        <f>Sales[[#This Row],[Quantity]]*Sales[[#This Row],[Unit Cost]]</f>
        <v>840</v>
      </c>
      <c r="K655" s="2">
        <f>Sales[[#This Row],[Quantity]]*Sales[[#This Row],[Unit Price]]</f>
        <v>1127</v>
      </c>
      <c r="L655" s="2">
        <f>Sales[[#This Row],[Revenue]]-Sales[[#This Row],[Cost]]</f>
        <v>287</v>
      </c>
      <c r="M655"/>
    </row>
    <row r="656" spans="1:13" x14ac:dyDescent="0.35">
      <c r="A656" s="1">
        <v>42214</v>
      </c>
      <c r="B656">
        <v>46</v>
      </c>
      <c r="C656" t="s">
        <v>13</v>
      </c>
      <c r="D656" t="s">
        <v>19</v>
      </c>
      <c r="E656" t="s">
        <v>0</v>
      </c>
      <c r="F656" t="s">
        <v>18</v>
      </c>
      <c r="G656">
        <v>2</v>
      </c>
      <c r="H656" s="2">
        <v>140</v>
      </c>
      <c r="I656" s="2">
        <v>185.5</v>
      </c>
      <c r="J656" s="2">
        <f>Sales[[#This Row],[Quantity]]*Sales[[#This Row],[Unit Cost]]</f>
        <v>280</v>
      </c>
      <c r="K656" s="2">
        <f>Sales[[#This Row],[Quantity]]*Sales[[#This Row],[Unit Price]]</f>
        <v>371</v>
      </c>
      <c r="L656" s="2">
        <f>Sales[[#This Row],[Revenue]]-Sales[[#This Row],[Cost]]</f>
        <v>91</v>
      </c>
      <c r="M656"/>
    </row>
    <row r="657" spans="1:13" x14ac:dyDescent="0.35">
      <c r="A657" s="1">
        <v>42366</v>
      </c>
      <c r="B657">
        <v>42</v>
      </c>
      <c r="C657" t="s">
        <v>13</v>
      </c>
      <c r="D657" t="s">
        <v>19</v>
      </c>
      <c r="E657" t="s">
        <v>0</v>
      </c>
      <c r="F657" t="s">
        <v>18</v>
      </c>
      <c r="G657">
        <v>1</v>
      </c>
      <c r="H657" s="2">
        <v>455</v>
      </c>
      <c r="I657" s="2">
        <v>660</v>
      </c>
      <c r="J657" s="2">
        <f>Sales[[#This Row],[Quantity]]*Sales[[#This Row],[Unit Cost]]</f>
        <v>455</v>
      </c>
      <c r="K657" s="2">
        <f>Sales[[#This Row],[Quantity]]*Sales[[#This Row],[Unit Price]]</f>
        <v>660</v>
      </c>
      <c r="L657" s="2">
        <f>Sales[[#This Row],[Revenue]]-Sales[[#This Row],[Cost]]</f>
        <v>205</v>
      </c>
      <c r="M657"/>
    </row>
    <row r="658" spans="1:13" x14ac:dyDescent="0.35">
      <c r="A658" s="1">
        <v>42225</v>
      </c>
      <c r="B658">
        <v>48</v>
      </c>
      <c r="C658" t="s">
        <v>13</v>
      </c>
      <c r="D658" t="s">
        <v>14</v>
      </c>
      <c r="E658" t="s">
        <v>0</v>
      </c>
      <c r="F658" t="s">
        <v>18</v>
      </c>
      <c r="G658">
        <v>2</v>
      </c>
      <c r="H658" s="2">
        <v>105</v>
      </c>
      <c r="I658" s="2">
        <v>142.5</v>
      </c>
      <c r="J658" s="2">
        <f>Sales[[#This Row],[Quantity]]*Sales[[#This Row],[Unit Cost]]</f>
        <v>210</v>
      </c>
      <c r="K658" s="2">
        <f>Sales[[#This Row],[Quantity]]*Sales[[#This Row],[Unit Price]]</f>
        <v>285</v>
      </c>
      <c r="L658" s="2">
        <f>Sales[[#This Row],[Revenue]]-Sales[[#This Row],[Cost]]</f>
        <v>75</v>
      </c>
      <c r="M658"/>
    </row>
    <row r="659" spans="1:13" x14ac:dyDescent="0.35">
      <c r="A659" s="1">
        <v>42306</v>
      </c>
      <c r="B659">
        <v>41</v>
      </c>
      <c r="C659" t="s">
        <v>13</v>
      </c>
      <c r="D659" t="s">
        <v>17</v>
      </c>
      <c r="E659" t="s">
        <v>0</v>
      </c>
      <c r="F659" t="s">
        <v>15</v>
      </c>
      <c r="G659">
        <v>1</v>
      </c>
      <c r="H659" s="2">
        <v>90</v>
      </c>
      <c r="I659" s="2">
        <v>127</v>
      </c>
      <c r="J659" s="2">
        <f>Sales[[#This Row],[Quantity]]*Sales[[#This Row],[Unit Cost]]</f>
        <v>90</v>
      </c>
      <c r="K659" s="2">
        <f>Sales[[#This Row],[Quantity]]*Sales[[#This Row],[Unit Price]]</f>
        <v>127</v>
      </c>
      <c r="L659" s="2">
        <f>Sales[[#This Row],[Revenue]]-Sales[[#This Row],[Cost]]</f>
        <v>37</v>
      </c>
      <c r="M659"/>
    </row>
    <row r="660" spans="1:13" x14ac:dyDescent="0.35">
      <c r="A660" s="1">
        <v>42306</v>
      </c>
      <c r="B660">
        <v>41</v>
      </c>
      <c r="C660" t="s">
        <v>13</v>
      </c>
      <c r="D660" t="s">
        <v>17</v>
      </c>
      <c r="E660" t="s">
        <v>0</v>
      </c>
      <c r="F660" t="s">
        <v>15</v>
      </c>
      <c r="G660">
        <v>2</v>
      </c>
      <c r="H660" s="2">
        <v>150</v>
      </c>
      <c r="I660" s="2">
        <v>216</v>
      </c>
      <c r="J660" s="2">
        <f>Sales[[#This Row],[Quantity]]*Sales[[#This Row],[Unit Cost]]</f>
        <v>300</v>
      </c>
      <c r="K660" s="2">
        <f>Sales[[#This Row],[Quantity]]*Sales[[#This Row],[Unit Price]]</f>
        <v>432</v>
      </c>
      <c r="L660" s="2">
        <f>Sales[[#This Row],[Revenue]]-Sales[[#This Row],[Cost]]</f>
        <v>132</v>
      </c>
      <c r="M660"/>
    </row>
    <row r="661" spans="1:13" x14ac:dyDescent="0.35">
      <c r="A661" s="1">
        <v>42226</v>
      </c>
      <c r="B661">
        <v>62</v>
      </c>
      <c r="C661" t="s">
        <v>13</v>
      </c>
      <c r="D661" t="s">
        <v>19</v>
      </c>
      <c r="E661" t="s">
        <v>0</v>
      </c>
      <c r="F661" t="s">
        <v>18</v>
      </c>
      <c r="G661">
        <v>3</v>
      </c>
      <c r="H661" s="2">
        <v>93.33</v>
      </c>
      <c r="I661" s="2">
        <v>120</v>
      </c>
      <c r="J661" s="2">
        <f>Sales[[#This Row],[Quantity]]*Sales[[#This Row],[Unit Cost]]</f>
        <v>279.99</v>
      </c>
      <c r="K661" s="2">
        <f>Sales[[#This Row],[Quantity]]*Sales[[#This Row],[Unit Price]]</f>
        <v>360</v>
      </c>
      <c r="L661" s="2">
        <f>Sales[[#This Row],[Revenue]]-Sales[[#This Row],[Cost]]</f>
        <v>80.009999999999991</v>
      </c>
      <c r="M661"/>
    </row>
    <row r="662" spans="1:13" x14ac:dyDescent="0.35">
      <c r="A662" s="1">
        <v>42226</v>
      </c>
      <c r="B662">
        <v>62</v>
      </c>
      <c r="C662" t="s">
        <v>13</v>
      </c>
      <c r="D662" t="s">
        <v>19</v>
      </c>
      <c r="E662" t="s">
        <v>0</v>
      </c>
      <c r="F662" t="s">
        <v>15</v>
      </c>
      <c r="G662">
        <v>1</v>
      </c>
      <c r="H662" s="2">
        <v>60</v>
      </c>
      <c r="I662" s="2">
        <v>76</v>
      </c>
      <c r="J662" s="2">
        <f>Sales[[#This Row],[Quantity]]*Sales[[#This Row],[Unit Cost]]</f>
        <v>60</v>
      </c>
      <c r="K662" s="2">
        <f>Sales[[#This Row],[Quantity]]*Sales[[#This Row],[Unit Price]]</f>
        <v>76</v>
      </c>
      <c r="L662" s="2">
        <f>Sales[[#This Row],[Revenue]]-Sales[[#This Row],[Cost]]</f>
        <v>16</v>
      </c>
      <c r="M662"/>
    </row>
    <row r="663" spans="1:13" x14ac:dyDescent="0.35">
      <c r="A663" s="1">
        <v>42226</v>
      </c>
      <c r="B663">
        <v>62</v>
      </c>
      <c r="C663" t="s">
        <v>13</v>
      </c>
      <c r="D663" t="s">
        <v>19</v>
      </c>
      <c r="E663" t="s">
        <v>0</v>
      </c>
      <c r="F663" t="s">
        <v>15</v>
      </c>
      <c r="G663">
        <v>2</v>
      </c>
      <c r="H663" s="2">
        <v>390</v>
      </c>
      <c r="I663" s="2">
        <v>536</v>
      </c>
      <c r="J663" s="2">
        <f>Sales[[#This Row],[Quantity]]*Sales[[#This Row],[Unit Cost]]</f>
        <v>780</v>
      </c>
      <c r="K663" s="2">
        <f>Sales[[#This Row],[Quantity]]*Sales[[#This Row],[Unit Price]]</f>
        <v>1072</v>
      </c>
      <c r="L663" s="2">
        <f>Sales[[#This Row],[Revenue]]-Sales[[#This Row],[Cost]]</f>
        <v>292</v>
      </c>
      <c r="M663"/>
    </row>
    <row r="664" spans="1:13" x14ac:dyDescent="0.35">
      <c r="A664" s="1">
        <v>42350</v>
      </c>
      <c r="B664">
        <v>35</v>
      </c>
      <c r="C664" t="s">
        <v>13</v>
      </c>
      <c r="D664" t="s">
        <v>19</v>
      </c>
      <c r="E664" t="s">
        <v>0</v>
      </c>
      <c r="F664" t="s">
        <v>18</v>
      </c>
      <c r="G664">
        <v>3</v>
      </c>
      <c r="H664" s="2">
        <v>245</v>
      </c>
      <c r="I664" s="2">
        <v>320</v>
      </c>
      <c r="J664" s="2">
        <f>Sales[[#This Row],[Quantity]]*Sales[[#This Row],[Unit Cost]]</f>
        <v>735</v>
      </c>
      <c r="K664" s="2">
        <f>Sales[[#This Row],[Quantity]]*Sales[[#This Row],[Unit Price]]</f>
        <v>960</v>
      </c>
      <c r="L664" s="2">
        <f>Sales[[#This Row],[Revenue]]-Sales[[#This Row],[Cost]]</f>
        <v>225</v>
      </c>
      <c r="M664"/>
    </row>
    <row r="665" spans="1:13" x14ac:dyDescent="0.35">
      <c r="A665" s="1">
        <v>42358</v>
      </c>
      <c r="B665">
        <v>26</v>
      </c>
      <c r="C665" t="s">
        <v>13</v>
      </c>
      <c r="D665" t="s">
        <v>19</v>
      </c>
      <c r="E665" t="s">
        <v>0</v>
      </c>
      <c r="F665" t="s">
        <v>18</v>
      </c>
      <c r="G665">
        <v>1</v>
      </c>
      <c r="H665" s="2">
        <v>175</v>
      </c>
      <c r="I665" s="2">
        <v>246</v>
      </c>
      <c r="J665" s="2">
        <f>Sales[[#This Row],[Quantity]]*Sales[[#This Row],[Unit Cost]]</f>
        <v>175</v>
      </c>
      <c r="K665" s="2">
        <f>Sales[[#This Row],[Quantity]]*Sales[[#This Row],[Unit Price]]</f>
        <v>246</v>
      </c>
      <c r="L665" s="2">
        <f>Sales[[#This Row],[Revenue]]-Sales[[#This Row],[Cost]]</f>
        <v>71</v>
      </c>
      <c r="M665"/>
    </row>
    <row r="666" spans="1:13" x14ac:dyDescent="0.35">
      <c r="A666" s="1">
        <v>42358</v>
      </c>
      <c r="B666">
        <v>26</v>
      </c>
      <c r="C666" t="s">
        <v>13</v>
      </c>
      <c r="D666" t="s">
        <v>19</v>
      </c>
      <c r="E666" t="s">
        <v>0</v>
      </c>
      <c r="F666" t="s">
        <v>15</v>
      </c>
      <c r="G666">
        <v>3</v>
      </c>
      <c r="H666" s="2">
        <v>25.33</v>
      </c>
      <c r="I666" s="2">
        <v>32.333333333333336</v>
      </c>
      <c r="J666" s="2">
        <f>Sales[[#This Row],[Quantity]]*Sales[[#This Row],[Unit Cost]]</f>
        <v>75.989999999999995</v>
      </c>
      <c r="K666" s="2">
        <f>Sales[[#This Row],[Quantity]]*Sales[[#This Row],[Unit Price]]</f>
        <v>97</v>
      </c>
      <c r="L666" s="2">
        <f>Sales[[#This Row],[Revenue]]-Sales[[#This Row],[Cost]]</f>
        <v>21.010000000000005</v>
      </c>
      <c r="M666"/>
    </row>
    <row r="667" spans="1:13" x14ac:dyDescent="0.35">
      <c r="A667" s="1">
        <v>42330</v>
      </c>
      <c r="B667">
        <v>26</v>
      </c>
      <c r="C667" t="s">
        <v>13</v>
      </c>
      <c r="D667" t="s">
        <v>19</v>
      </c>
      <c r="E667" t="s">
        <v>0</v>
      </c>
      <c r="F667" t="s">
        <v>15</v>
      </c>
      <c r="G667">
        <v>1</v>
      </c>
      <c r="H667" s="2">
        <v>45</v>
      </c>
      <c r="I667" s="2">
        <v>66</v>
      </c>
      <c r="J667" s="2">
        <f>Sales[[#This Row],[Quantity]]*Sales[[#This Row],[Unit Cost]]</f>
        <v>45</v>
      </c>
      <c r="K667" s="2">
        <f>Sales[[#This Row],[Quantity]]*Sales[[#This Row],[Unit Price]]</f>
        <v>66</v>
      </c>
      <c r="L667" s="2">
        <f>Sales[[#This Row],[Revenue]]-Sales[[#This Row],[Cost]]</f>
        <v>21</v>
      </c>
      <c r="M667"/>
    </row>
    <row r="668" spans="1:13" x14ac:dyDescent="0.35">
      <c r="A668" s="1">
        <v>42279</v>
      </c>
      <c r="B668">
        <v>26</v>
      </c>
      <c r="C668" t="s">
        <v>13</v>
      </c>
      <c r="D668" t="s">
        <v>19</v>
      </c>
      <c r="E668" t="s">
        <v>0</v>
      </c>
      <c r="F668" t="s">
        <v>15</v>
      </c>
      <c r="G668">
        <v>1</v>
      </c>
      <c r="H668" s="2">
        <v>32</v>
      </c>
      <c r="I668" s="2">
        <v>43</v>
      </c>
      <c r="J668" s="2">
        <f>Sales[[#This Row],[Quantity]]*Sales[[#This Row],[Unit Cost]]</f>
        <v>32</v>
      </c>
      <c r="K668" s="2">
        <f>Sales[[#This Row],[Quantity]]*Sales[[#This Row],[Unit Price]]</f>
        <v>43</v>
      </c>
      <c r="L668" s="2">
        <f>Sales[[#This Row],[Revenue]]-Sales[[#This Row],[Cost]]</f>
        <v>11</v>
      </c>
      <c r="M668"/>
    </row>
    <row r="669" spans="1:13" x14ac:dyDescent="0.35">
      <c r="A669" s="1">
        <v>42254</v>
      </c>
      <c r="B669">
        <v>24</v>
      </c>
      <c r="C669" t="s">
        <v>13</v>
      </c>
      <c r="D669" t="s">
        <v>19</v>
      </c>
      <c r="E669" t="s">
        <v>0</v>
      </c>
      <c r="F669" t="s">
        <v>18</v>
      </c>
      <c r="G669">
        <v>3</v>
      </c>
      <c r="H669" s="2">
        <v>326.67</v>
      </c>
      <c r="I669" s="2">
        <v>432.33333333333331</v>
      </c>
      <c r="J669" s="2">
        <f>Sales[[#This Row],[Quantity]]*Sales[[#This Row],[Unit Cost]]</f>
        <v>980.01</v>
      </c>
      <c r="K669" s="2">
        <f>Sales[[#This Row],[Quantity]]*Sales[[#This Row],[Unit Price]]</f>
        <v>1297</v>
      </c>
      <c r="L669" s="2">
        <f>Sales[[#This Row],[Revenue]]-Sales[[#This Row],[Cost]]</f>
        <v>316.99</v>
      </c>
      <c r="M669"/>
    </row>
    <row r="670" spans="1:13" x14ac:dyDescent="0.35">
      <c r="A670" s="1">
        <v>42270</v>
      </c>
      <c r="B670">
        <v>24</v>
      </c>
      <c r="C670" t="s">
        <v>13</v>
      </c>
      <c r="D670" t="s">
        <v>19</v>
      </c>
      <c r="E670" t="s">
        <v>0</v>
      </c>
      <c r="F670" t="s">
        <v>18</v>
      </c>
      <c r="G670">
        <v>3</v>
      </c>
      <c r="H670" s="2">
        <v>46.67</v>
      </c>
      <c r="I670" s="2">
        <v>66.333333333333329</v>
      </c>
      <c r="J670" s="2">
        <f>Sales[[#This Row],[Quantity]]*Sales[[#This Row],[Unit Cost]]</f>
        <v>140.01</v>
      </c>
      <c r="K670" s="2">
        <f>Sales[[#This Row],[Quantity]]*Sales[[#This Row],[Unit Price]]</f>
        <v>199</v>
      </c>
      <c r="L670" s="2">
        <f>Sales[[#This Row],[Revenue]]-Sales[[#This Row],[Cost]]</f>
        <v>58.990000000000009</v>
      </c>
      <c r="M670"/>
    </row>
    <row r="671" spans="1:13" x14ac:dyDescent="0.35">
      <c r="A671" s="1">
        <v>42366</v>
      </c>
      <c r="B671">
        <v>24</v>
      </c>
      <c r="C671" t="s">
        <v>13</v>
      </c>
      <c r="D671" t="s">
        <v>19</v>
      </c>
      <c r="E671" t="s">
        <v>0</v>
      </c>
      <c r="F671" t="s">
        <v>18</v>
      </c>
      <c r="G671">
        <v>1</v>
      </c>
      <c r="H671" s="2">
        <v>70</v>
      </c>
      <c r="I671" s="2">
        <v>90</v>
      </c>
      <c r="J671" s="2">
        <f>Sales[[#This Row],[Quantity]]*Sales[[#This Row],[Unit Cost]]</f>
        <v>70</v>
      </c>
      <c r="K671" s="2">
        <f>Sales[[#This Row],[Quantity]]*Sales[[#This Row],[Unit Price]]</f>
        <v>90</v>
      </c>
      <c r="L671" s="2">
        <f>Sales[[#This Row],[Revenue]]-Sales[[#This Row],[Cost]]</f>
        <v>20</v>
      </c>
      <c r="M671"/>
    </row>
    <row r="672" spans="1:13" x14ac:dyDescent="0.35">
      <c r="A672" s="1">
        <v>42278</v>
      </c>
      <c r="B672">
        <v>26</v>
      </c>
      <c r="C672" t="s">
        <v>13</v>
      </c>
      <c r="D672" t="s">
        <v>17</v>
      </c>
      <c r="E672" t="s">
        <v>0</v>
      </c>
      <c r="F672" t="s">
        <v>18</v>
      </c>
      <c r="G672">
        <v>3</v>
      </c>
      <c r="H672" s="2">
        <v>35</v>
      </c>
      <c r="I672" s="2">
        <v>43.666666666666664</v>
      </c>
      <c r="J672" s="2">
        <f>Sales[[#This Row],[Quantity]]*Sales[[#This Row],[Unit Cost]]</f>
        <v>105</v>
      </c>
      <c r="K672" s="2">
        <f>Sales[[#This Row],[Quantity]]*Sales[[#This Row],[Unit Price]]</f>
        <v>131</v>
      </c>
      <c r="L672" s="2">
        <f>Sales[[#This Row],[Revenue]]-Sales[[#This Row],[Cost]]</f>
        <v>26</v>
      </c>
      <c r="M672"/>
    </row>
    <row r="673" spans="1:13" x14ac:dyDescent="0.35">
      <c r="A673" s="1">
        <v>42221</v>
      </c>
      <c r="B673">
        <v>26</v>
      </c>
      <c r="C673" t="s">
        <v>13</v>
      </c>
      <c r="D673" t="s">
        <v>17</v>
      </c>
      <c r="E673" t="s">
        <v>0</v>
      </c>
      <c r="F673" t="s">
        <v>18</v>
      </c>
      <c r="G673">
        <v>2</v>
      </c>
      <c r="H673" s="2">
        <v>315</v>
      </c>
      <c r="I673" s="2">
        <v>436</v>
      </c>
      <c r="J673" s="2">
        <f>Sales[[#This Row],[Quantity]]*Sales[[#This Row],[Unit Cost]]</f>
        <v>630</v>
      </c>
      <c r="K673" s="2">
        <f>Sales[[#This Row],[Quantity]]*Sales[[#This Row],[Unit Price]]</f>
        <v>872</v>
      </c>
      <c r="L673" s="2">
        <f>Sales[[#This Row],[Revenue]]-Sales[[#This Row],[Cost]]</f>
        <v>242</v>
      </c>
      <c r="M673"/>
    </row>
    <row r="674" spans="1:13" x14ac:dyDescent="0.35">
      <c r="A674" s="1">
        <v>42364</v>
      </c>
      <c r="B674">
        <v>25</v>
      </c>
      <c r="C674" t="s">
        <v>13</v>
      </c>
      <c r="D674" t="s">
        <v>17</v>
      </c>
      <c r="E674" t="s">
        <v>0</v>
      </c>
      <c r="F674" t="s">
        <v>18</v>
      </c>
      <c r="G674">
        <v>1</v>
      </c>
      <c r="H674" s="2">
        <v>875</v>
      </c>
      <c r="I674" s="2">
        <v>1184</v>
      </c>
      <c r="J674" s="2">
        <f>Sales[[#This Row],[Quantity]]*Sales[[#This Row],[Unit Cost]]</f>
        <v>875</v>
      </c>
      <c r="K674" s="2">
        <f>Sales[[#This Row],[Quantity]]*Sales[[#This Row],[Unit Price]]</f>
        <v>1184</v>
      </c>
      <c r="L674" s="2">
        <f>Sales[[#This Row],[Revenue]]-Sales[[#This Row],[Cost]]</f>
        <v>309</v>
      </c>
      <c r="M674"/>
    </row>
    <row r="675" spans="1:13" x14ac:dyDescent="0.35">
      <c r="A675" s="1">
        <v>42270</v>
      </c>
      <c r="B675">
        <v>25</v>
      </c>
      <c r="C675" t="s">
        <v>13</v>
      </c>
      <c r="D675" t="s">
        <v>17</v>
      </c>
      <c r="E675" t="s">
        <v>0</v>
      </c>
      <c r="F675" t="s">
        <v>15</v>
      </c>
      <c r="G675">
        <v>3</v>
      </c>
      <c r="H675" s="2">
        <v>43</v>
      </c>
      <c r="I675" s="2">
        <v>62</v>
      </c>
      <c r="J675" s="2">
        <f>Sales[[#This Row],[Quantity]]*Sales[[#This Row],[Unit Cost]]</f>
        <v>129</v>
      </c>
      <c r="K675" s="2">
        <f>Sales[[#This Row],[Quantity]]*Sales[[#This Row],[Unit Price]]</f>
        <v>186</v>
      </c>
      <c r="L675" s="2">
        <f>Sales[[#This Row],[Revenue]]-Sales[[#This Row],[Cost]]</f>
        <v>57</v>
      </c>
      <c r="M675"/>
    </row>
    <row r="676" spans="1:13" x14ac:dyDescent="0.35">
      <c r="A676" s="1">
        <v>42323</v>
      </c>
      <c r="B676">
        <v>46</v>
      </c>
      <c r="C676" t="s">
        <v>13</v>
      </c>
      <c r="D676" t="s">
        <v>17</v>
      </c>
      <c r="E676" t="s">
        <v>0</v>
      </c>
      <c r="F676" t="s">
        <v>18</v>
      </c>
      <c r="G676">
        <v>2</v>
      </c>
      <c r="H676" s="2">
        <v>52.5</v>
      </c>
      <c r="I676" s="2">
        <v>68</v>
      </c>
      <c r="J676" s="2">
        <f>Sales[[#This Row],[Quantity]]*Sales[[#This Row],[Unit Cost]]</f>
        <v>105</v>
      </c>
      <c r="K676" s="2">
        <f>Sales[[#This Row],[Quantity]]*Sales[[#This Row],[Unit Price]]</f>
        <v>136</v>
      </c>
      <c r="L676" s="2">
        <f>Sales[[#This Row],[Revenue]]-Sales[[#This Row],[Cost]]</f>
        <v>31</v>
      </c>
      <c r="M676"/>
    </row>
    <row r="677" spans="1:13" x14ac:dyDescent="0.35">
      <c r="A677" s="1">
        <v>42323</v>
      </c>
      <c r="B677">
        <v>46</v>
      </c>
      <c r="C677" t="s">
        <v>13</v>
      </c>
      <c r="D677" t="s">
        <v>17</v>
      </c>
      <c r="E677" t="s">
        <v>0</v>
      </c>
      <c r="F677" t="s">
        <v>23</v>
      </c>
      <c r="G677">
        <v>3</v>
      </c>
      <c r="H677" s="2">
        <v>220</v>
      </c>
      <c r="I677" s="2">
        <v>319</v>
      </c>
      <c r="J677" s="2">
        <f>Sales[[#This Row],[Quantity]]*Sales[[#This Row],[Unit Cost]]</f>
        <v>660</v>
      </c>
      <c r="K677" s="2">
        <f>Sales[[#This Row],[Quantity]]*Sales[[#This Row],[Unit Price]]</f>
        <v>957</v>
      </c>
      <c r="L677" s="2">
        <f>Sales[[#This Row],[Revenue]]-Sales[[#This Row],[Cost]]</f>
        <v>297</v>
      </c>
      <c r="M677"/>
    </row>
    <row r="678" spans="1:13" x14ac:dyDescent="0.35">
      <c r="A678" s="1">
        <v>42323</v>
      </c>
      <c r="B678">
        <v>46</v>
      </c>
      <c r="C678" t="s">
        <v>13</v>
      </c>
      <c r="D678" t="s">
        <v>17</v>
      </c>
      <c r="E678" t="s">
        <v>0</v>
      </c>
      <c r="F678" t="s">
        <v>15</v>
      </c>
      <c r="G678">
        <v>1</v>
      </c>
      <c r="H678" s="2">
        <v>425</v>
      </c>
      <c r="I678" s="2">
        <v>527</v>
      </c>
      <c r="J678" s="2">
        <f>Sales[[#This Row],[Quantity]]*Sales[[#This Row],[Unit Cost]]</f>
        <v>425</v>
      </c>
      <c r="K678" s="2">
        <f>Sales[[#This Row],[Quantity]]*Sales[[#This Row],[Unit Price]]</f>
        <v>527</v>
      </c>
      <c r="L678" s="2">
        <f>Sales[[#This Row],[Revenue]]-Sales[[#This Row],[Cost]]</f>
        <v>102</v>
      </c>
      <c r="M678"/>
    </row>
    <row r="679" spans="1:13" x14ac:dyDescent="0.35">
      <c r="A679" s="1">
        <v>42323</v>
      </c>
      <c r="B679">
        <v>46</v>
      </c>
      <c r="C679" t="s">
        <v>13</v>
      </c>
      <c r="D679" t="s">
        <v>17</v>
      </c>
      <c r="E679" t="s">
        <v>0</v>
      </c>
      <c r="F679" t="s">
        <v>15</v>
      </c>
      <c r="G679">
        <v>2</v>
      </c>
      <c r="H679" s="2">
        <v>14</v>
      </c>
      <c r="I679" s="2">
        <v>18.5</v>
      </c>
      <c r="J679" s="2">
        <f>Sales[[#This Row],[Quantity]]*Sales[[#This Row],[Unit Cost]]</f>
        <v>28</v>
      </c>
      <c r="K679" s="2">
        <f>Sales[[#This Row],[Quantity]]*Sales[[#This Row],[Unit Price]]</f>
        <v>37</v>
      </c>
      <c r="L679" s="2">
        <f>Sales[[#This Row],[Revenue]]-Sales[[#This Row],[Cost]]</f>
        <v>9</v>
      </c>
      <c r="M679"/>
    </row>
    <row r="680" spans="1:13" x14ac:dyDescent="0.35">
      <c r="A680" s="1">
        <v>42226</v>
      </c>
      <c r="B680">
        <v>46</v>
      </c>
      <c r="C680" t="s">
        <v>13</v>
      </c>
      <c r="D680" t="s">
        <v>17</v>
      </c>
      <c r="E680" t="s">
        <v>0</v>
      </c>
      <c r="F680" t="s">
        <v>18</v>
      </c>
      <c r="G680">
        <v>3</v>
      </c>
      <c r="H680" s="2">
        <v>93.33</v>
      </c>
      <c r="I680" s="2">
        <v>131</v>
      </c>
      <c r="J680" s="2">
        <f>Sales[[#This Row],[Quantity]]*Sales[[#This Row],[Unit Cost]]</f>
        <v>279.99</v>
      </c>
      <c r="K680" s="2">
        <f>Sales[[#This Row],[Quantity]]*Sales[[#This Row],[Unit Price]]</f>
        <v>393</v>
      </c>
      <c r="L680" s="2">
        <f>Sales[[#This Row],[Revenue]]-Sales[[#This Row],[Cost]]</f>
        <v>113.00999999999999</v>
      </c>
      <c r="M680"/>
    </row>
    <row r="681" spans="1:13" x14ac:dyDescent="0.35">
      <c r="A681" s="1">
        <v>42292</v>
      </c>
      <c r="B681">
        <v>51</v>
      </c>
      <c r="C681" t="s">
        <v>13</v>
      </c>
      <c r="D681" t="s">
        <v>16</v>
      </c>
      <c r="E681" t="s">
        <v>0</v>
      </c>
      <c r="F681" t="s">
        <v>18</v>
      </c>
      <c r="G681">
        <v>2</v>
      </c>
      <c r="H681" s="2">
        <v>227.5</v>
      </c>
      <c r="I681" s="2">
        <v>302</v>
      </c>
      <c r="J681" s="2">
        <f>Sales[[#This Row],[Quantity]]*Sales[[#This Row],[Unit Cost]]</f>
        <v>455</v>
      </c>
      <c r="K681" s="2">
        <f>Sales[[#This Row],[Quantity]]*Sales[[#This Row],[Unit Price]]</f>
        <v>604</v>
      </c>
      <c r="L681" s="2">
        <f>Sales[[#This Row],[Revenue]]-Sales[[#This Row],[Cost]]</f>
        <v>149</v>
      </c>
      <c r="M681"/>
    </row>
    <row r="682" spans="1:13" x14ac:dyDescent="0.35">
      <c r="A682" s="1">
        <v>42239</v>
      </c>
      <c r="B682">
        <v>26</v>
      </c>
      <c r="C682" t="s">
        <v>13</v>
      </c>
      <c r="D682" t="s">
        <v>20</v>
      </c>
      <c r="E682" t="s">
        <v>0</v>
      </c>
      <c r="F682" t="s">
        <v>18</v>
      </c>
      <c r="G682">
        <v>3</v>
      </c>
      <c r="H682" s="2">
        <v>198.33</v>
      </c>
      <c r="I682" s="2">
        <v>272.66666666666669</v>
      </c>
      <c r="J682" s="2">
        <f>Sales[[#This Row],[Quantity]]*Sales[[#This Row],[Unit Cost]]</f>
        <v>594.99</v>
      </c>
      <c r="K682" s="2">
        <f>Sales[[#This Row],[Quantity]]*Sales[[#This Row],[Unit Price]]</f>
        <v>818</v>
      </c>
      <c r="L682" s="2">
        <f>Sales[[#This Row],[Revenue]]-Sales[[#This Row],[Cost]]</f>
        <v>223.01</v>
      </c>
      <c r="M682"/>
    </row>
    <row r="683" spans="1:13" x14ac:dyDescent="0.35">
      <c r="A683" s="1">
        <v>42339</v>
      </c>
      <c r="B683">
        <v>42</v>
      </c>
      <c r="C683" t="s">
        <v>13</v>
      </c>
      <c r="D683" t="s">
        <v>16</v>
      </c>
      <c r="E683" t="s">
        <v>0</v>
      </c>
      <c r="F683" t="s">
        <v>18</v>
      </c>
      <c r="G683">
        <v>1</v>
      </c>
      <c r="H683" s="2">
        <v>350</v>
      </c>
      <c r="I683" s="2">
        <v>497</v>
      </c>
      <c r="J683" s="2">
        <f>Sales[[#This Row],[Quantity]]*Sales[[#This Row],[Unit Cost]]</f>
        <v>350</v>
      </c>
      <c r="K683" s="2">
        <f>Sales[[#This Row],[Quantity]]*Sales[[#This Row],[Unit Price]]</f>
        <v>497</v>
      </c>
      <c r="L683" s="2">
        <f>Sales[[#This Row],[Revenue]]-Sales[[#This Row],[Cost]]</f>
        <v>147</v>
      </c>
      <c r="M683"/>
    </row>
    <row r="684" spans="1:13" x14ac:dyDescent="0.35">
      <c r="A684" s="1">
        <v>42275</v>
      </c>
      <c r="B684">
        <v>21</v>
      </c>
      <c r="C684" t="s">
        <v>13</v>
      </c>
      <c r="D684" t="s">
        <v>19</v>
      </c>
      <c r="E684" t="s">
        <v>0</v>
      </c>
      <c r="F684" t="s">
        <v>15</v>
      </c>
      <c r="G684">
        <v>1</v>
      </c>
      <c r="H684" s="2">
        <v>250</v>
      </c>
      <c r="I684" s="2">
        <v>338</v>
      </c>
      <c r="J684" s="2">
        <f>Sales[[#This Row],[Quantity]]*Sales[[#This Row],[Unit Cost]]</f>
        <v>250</v>
      </c>
      <c r="K684" s="2">
        <f>Sales[[#This Row],[Quantity]]*Sales[[#This Row],[Unit Price]]</f>
        <v>338</v>
      </c>
      <c r="L684" s="2">
        <f>Sales[[#This Row],[Revenue]]-Sales[[#This Row],[Cost]]</f>
        <v>88</v>
      </c>
      <c r="M684"/>
    </row>
    <row r="685" spans="1:13" x14ac:dyDescent="0.35">
      <c r="A685" s="1">
        <v>42231</v>
      </c>
      <c r="B685">
        <v>21</v>
      </c>
      <c r="C685" t="s">
        <v>13</v>
      </c>
      <c r="D685" t="s">
        <v>19</v>
      </c>
      <c r="E685" t="s">
        <v>0</v>
      </c>
      <c r="F685" t="s">
        <v>15</v>
      </c>
      <c r="G685">
        <v>2</v>
      </c>
      <c r="H685" s="2">
        <v>32</v>
      </c>
      <c r="I685" s="2">
        <v>42.5</v>
      </c>
      <c r="J685" s="2">
        <f>Sales[[#This Row],[Quantity]]*Sales[[#This Row],[Unit Cost]]</f>
        <v>64</v>
      </c>
      <c r="K685" s="2">
        <f>Sales[[#This Row],[Quantity]]*Sales[[#This Row],[Unit Price]]</f>
        <v>85</v>
      </c>
      <c r="L685" s="2">
        <f>Sales[[#This Row],[Revenue]]-Sales[[#This Row],[Cost]]</f>
        <v>21</v>
      </c>
      <c r="M685"/>
    </row>
    <row r="686" spans="1:13" x14ac:dyDescent="0.35">
      <c r="A686" s="1">
        <v>42352</v>
      </c>
      <c r="B686">
        <v>30</v>
      </c>
      <c r="C686" t="s">
        <v>13</v>
      </c>
      <c r="D686" t="s">
        <v>17</v>
      </c>
      <c r="E686" t="s">
        <v>0</v>
      </c>
      <c r="F686" t="s">
        <v>18</v>
      </c>
      <c r="G686">
        <v>1</v>
      </c>
      <c r="H686" s="2">
        <v>420</v>
      </c>
      <c r="I686" s="2">
        <v>580</v>
      </c>
      <c r="J686" s="2">
        <f>Sales[[#This Row],[Quantity]]*Sales[[#This Row],[Unit Cost]]</f>
        <v>420</v>
      </c>
      <c r="K686" s="2">
        <f>Sales[[#This Row],[Quantity]]*Sales[[#This Row],[Unit Price]]</f>
        <v>580</v>
      </c>
      <c r="L686" s="2">
        <f>Sales[[#This Row],[Revenue]]-Sales[[#This Row],[Cost]]</f>
        <v>160</v>
      </c>
      <c r="M686"/>
    </row>
    <row r="687" spans="1:13" x14ac:dyDescent="0.35">
      <c r="A687" s="1">
        <v>42367</v>
      </c>
      <c r="B687">
        <v>71</v>
      </c>
      <c r="C687" t="s">
        <v>13</v>
      </c>
      <c r="D687" t="s">
        <v>14</v>
      </c>
      <c r="E687" t="s">
        <v>0</v>
      </c>
      <c r="F687" t="s">
        <v>24</v>
      </c>
      <c r="G687">
        <v>1</v>
      </c>
      <c r="H687" s="2">
        <v>239</v>
      </c>
      <c r="I687" s="2">
        <v>311</v>
      </c>
      <c r="J687" s="2">
        <f>Sales[[#This Row],[Quantity]]*Sales[[#This Row],[Unit Cost]]</f>
        <v>239</v>
      </c>
      <c r="K687" s="2">
        <f>Sales[[#This Row],[Quantity]]*Sales[[#This Row],[Unit Price]]</f>
        <v>311</v>
      </c>
      <c r="L687" s="2">
        <f>Sales[[#This Row],[Revenue]]-Sales[[#This Row],[Cost]]</f>
        <v>72</v>
      </c>
      <c r="M687"/>
    </row>
    <row r="688" spans="1:13" x14ac:dyDescent="0.35">
      <c r="A688" s="1">
        <v>42367</v>
      </c>
      <c r="B688">
        <v>71</v>
      </c>
      <c r="C688" t="s">
        <v>13</v>
      </c>
      <c r="D688" t="s">
        <v>14</v>
      </c>
      <c r="E688" t="s">
        <v>0</v>
      </c>
      <c r="F688" t="s">
        <v>15</v>
      </c>
      <c r="G688">
        <v>2</v>
      </c>
      <c r="H688" s="2">
        <v>23</v>
      </c>
      <c r="I688" s="2">
        <v>31</v>
      </c>
      <c r="J688" s="2">
        <f>Sales[[#This Row],[Quantity]]*Sales[[#This Row],[Unit Cost]]</f>
        <v>46</v>
      </c>
      <c r="K688" s="2">
        <f>Sales[[#This Row],[Quantity]]*Sales[[#This Row],[Unit Price]]</f>
        <v>62</v>
      </c>
      <c r="L688" s="2">
        <f>Sales[[#This Row],[Revenue]]-Sales[[#This Row],[Cost]]</f>
        <v>16</v>
      </c>
      <c r="M688"/>
    </row>
    <row r="689" spans="1:13" x14ac:dyDescent="0.35">
      <c r="A689" s="1">
        <v>42367</v>
      </c>
      <c r="B689">
        <v>71</v>
      </c>
      <c r="C689" t="s">
        <v>13</v>
      </c>
      <c r="D689" t="s">
        <v>14</v>
      </c>
      <c r="E689" t="s">
        <v>0</v>
      </c>
      <c r="F689" t="s">
        <v>15</v>
      </c>
      <c r="G689">
        <v>3</v>
      </c>
      <c r="H689" s="2">
        <v>260</v>
      </c>
      <c r="I689" s="2">
        <v>347.33333333333331</v>
      </c>
      <c r="J689" s="2">
        <f>Sales[[#This Row],[Quantity]]*Sales[[#This Row],[Unit Cost]]</f>
        <v>780</v>
      </c>
      <c r="K689" s="2">
        <f>Sales[[#This Row],[Quantity]]*Sales[[#This Row],[Unit Price]]</f>
        <v>1042</v>
      </c>
      <c r="L689" s="2">
        <f>Sales[[#This Row],[Revenue]]-Sales[[#This Row],[Cost]]</f>
        <v>262</v>
      </c>
      <c r="M689"/>
    </row>
    <row r="690" spans="1:13" x14ac:dyDescent="0.35">
      <c r="A690" s="1">
        <v>42367</v>
      </c>
      <c r="B690">
        <v>71</v>
      </c>
      <c r="C690" t="s">
        <v>13</v>
      </c>
      <c r="D690" t="s">
        <v>14</v>
      </c>
      <c r="E690" t="s">
        <v>0</v>
      </c>
      <c r="F690" t="s">
        <v>15</v>
      </c>
      <c r="G690">
        <v>1</v>
      </c>
      <c r="H690" s="2">
        <v>55</v>
      </c>
      <c r="I690" s="2">
        <v>76</v>
      </c>
      <c r="J690" s="2">
        <f>Sales[[#This Row],[Quantity]]*Sales[[#This Row],[Unit Cost]]</f>
        <v>55</v>
      </c>
      <c r="K690" s="2">
        <f>Sales[[#This Row],[Quantity]]*Sales[[#This Row],[Unit Price]]</f>
        <v>76</v>
      </c>
      <c r="L690" s="2">
        <f>Sales[[#This Row],[Revenue]]-Sales[[#This Row],[Cost]]</f>
        <v>21</v>
      </c>
      <c r="M690"/>
    </row>
    <row r="691" spans="1:13" x14ac:dyDescent="0.35">
      <c r="A691" s="1">
        <v>42324</v>
      </c>
      <c r="B691">
        <v>71</v>
      </c>
      <c r="C691" t="s">
        <v>13</v>
      </c>
      <c r="D691" t="s">
        <v>14</v>
      </c>
      <c r="E691" t="s">
        <v>0</v>
      </c>
      <c r="F691" t="s">
        <v>15</v>
      </c>
      <c r="G691">
        <v>3</v>
      </c>
      <c r="H691" s="2">
        <v>20</v>
      </c>
      <c r="I691" s="2">
        <v>26</v>
      </c>
      <c r="J691" s="2">
        <f>Sales[[#This Row],[Quantity]]*Sales[[#This Row],[Unit Cost]]</f>
        <v>60</v>
      </c>
      <c r="K691" s="2">
        <f>Sales[[#This Row],[Quantity]]*Sales[[#This Row],[Unit Price]]</f>
        <v>78</v>
      </c>
      <c r="L691" s="2">
        <f>Sales[[#This Row],[Revenue]]-Sales[[#This Row],[Cost]]</f>
        <v>18</v>
      </c>
      <c r="M691"/>
    </row>
    <row r="692" spans="1:13" x14ac:dyDescent="0.35">
      <c r="A692" s="1">
        <v>42324</v>
      </c>
      <c r="B692">
        <v>71</v>
      </c>
      <c r="C692" t="s">
        <v>13</v>
      </c>
      <c r="D692" t="s">
        <v>14</v>
      </c>
      <c r="E692" t="s">
        <v>0</v>
      </c>
      <c r="F692" t="s">
        <v>15</v>
      </c>
      <c r="G692">
        <v>2</v>
      </c>
      <c r="H692" s="2">
        <v>193.5</v>
      </c>
      <c r="I692" s="2">
        <v>274</v>
      </c>
      <c r="J692" s="2">
        <f>Sales[[#This Row],[Quantity]]*Sales[[#This Row],[Unit Cost]]</f>
        <v>387</v>
      </c>
      <c r="K692" s="2">
        <f>Sales[[#This Row],[Quantity]]*Sales[[#This Row],[Unit Price]]</f>
        <v>548</v>
      </c>
      <c r="L692" s="2">
        <f>Sales[[#This Row],[Revenue]]-Sales[[#This Row],[Cost]]</f>
        <v>161</v>
      </c>
      <c r="M692"/>
    </row>
    <row r="693" spans="1:13" x14ac:dyDescent="0.35">
      <c r="A693" s="1">
        <v>42344</v>
      </c>
      <c r="B693">
        <v>28</v>
      </c>
      <c r="C693" t="s">
        <v>13</v>
      </c>
      <c r="D693" t="s">
        <v>19</v>
      </c>
      <c r="E693" t="s">
        <v>0</v>
      </c>
      <c r="F693" t="s">
        <v>18</v>
      </c>
      <c r="G693">
        <v>2</v>
      </c>
      <c r="H693" s="2">
        <v>87.5</v>
      </c>
      <c r="I693" s="2">
        <v>112.5</v>
      </c>
      <c r="J693" s="2">
        <f>Sales[[#This Row],[Quantity]]*Sales[[#This Row],[Unit Cost]]</f>
        <v>175</v>
      </c>
      <c r="K693" s="2">
        <f>Sales[[#This Row],[Quantity]]*Sales[[#This Row],[Unit Price]]</f>
        <v>225</v>
      </c>
      <c r="L693" s="2">
        <f>Sales[[#This Row],[Revenue]]-Sales[[#This Row],[Cost]]</f>
        <v>50</v>
      </c>
      <c r="M693"/>
    </row>
    <row r="694" spans="1:13" x14ac:dyDescent="0.35">
      <c r="A694" s="1">
        <v>42344</v>
      </c>
      <c r="B694">
        <v>28</v>
      </c>
      <c r="C694" t="s">
        <v>13</v>
      </c>
      <c r="D694" t="s">
        <v>19</v>
      </c>
      <c r="E694" t="s">
        <v>0</v>
      </c>
      <c r="F694" t="s">
        <v>21</v>
      </c>
      <c r="G694">
        <v>2</v>
      </c>
      <c r="H694" s="2">
        <v>50</v>
      </c>
      <c r="I694" s="2">
        <v>62</v>
      </c>
      <c r="J694" s="2">
        <f>Sales[[#This Row],[Quantity]]*Sales[[#This Row],[Unit Cost]]</f>
        <v>100</v>
      </c>
      <c r="K694" s="2">
        <f>Sales[[#This Row],[Quantity]]*Sales[[#This Row],[Unit Price]]</f>
        <v>124</v>
      </c>
      <c r="L694" s="2">
        <f>Sales[[#This Row],[Revenue]]-Sales[[#This Row],[Cost]]</f>
        <v>24</v>
      </c>
      <c r="M694"/>
    </row>
    <row r="695" spans="1:13" x14ac:dyDescent="0.35">
      <c r="A695" s="1">
        <v>42344</v>
      </c>
      <c r="B695">
        <v>28</v>
      </c>
      <c r="C695" t="s">
        <v>13</v>
      </c>
      <c r="D695" t="s">
        <v>19</v>
      </c>
      <c r="E695" t="s">
        <v>0</v>
      </c>
      <c r="F695" t="s">
        <v>21</v>
      </c>
      <c r="G695">
        <v>3</v>
      </c>
      <c r="H695" s="2">
        <v>8.33</v>
      </c>
      <c r="I695" s="2">
        <v>11</v>
      </c>
      <c r="J695" s="2">
        <f>Sales[[#This Row],[Quantity]]*Sales[[#This Row],[Unit Cost]]</f>
        <v>24.990000000000002</v>
      </c>
      <c r="K695" s="2">
        <f>Sales[[#This Row],[Quantity]]*Sales[[#This Row],[Unit Price]]</f>
        <v>33</v>
      </c>
      <c r="L695" s="2">
        <f>Sales[[#This Row],[Revenue]]-Sales[[#This Row],[Cost]]</f>
        <v>8.009999999999998</v>
      </c>
      <c r="M695"/>
    </row>
    <row r="696" spans="1:13" x14ac:dyDescent="0.35">
      <c r="A696" s="1">
        <v>42329</v>
      </c>
      <c r="B696">
        <v>28</v>
      </c>
      <c r="C696" t="s">
        <v>13</v>
      </c>
      <c r="D696" t="s">
        <v>19</v>
      </c>
      <c r="E696" t="s">
        <v>0</v>
      </c>
      <c r="F696" t="s">
        <v>21</v>
      </c>
      <c r="G696">
        <v>3</v>
      </c>
      <c r="H696" s="2">
        <v>40</v>
      </c>
      <c r="I696" s="2">
        <v>54.333333333333336</v>
      </c>
      <c r="J696" s="2">
        <f>Sales[[#This Row],[Quantity]]*Sales[[#This Row],[Unit Cost]]</f>
        <v>120</v>
      </c>
      <c r="K696" s="2">
        <f>Sales[[#This Row],[Quantity]]*Sales[[#This Row],[Unit Price]]</f>
        <v>163</v>
      </c>
      <c r="L696" s="2">
        <f>Sales[[#This Row],[Revenue]]-Sales[[#This Row],[Cost]]</f>
        <v>43</v>
      </c>
      <c r="M696"/>
    </row>
    <row r="697" spans="1:13" x14ac:dyDescent="0.35">
      <c r="A697" s="1">
        <v>42329</v>
      </c>
      <c r="B697">
        <v>28</v>
      </c>
      <c r="C697" t="s">
        <v>13</v>
      </c>
      <c r="D697" t="s">
        <v>19</v>
      </c>
      <c r="E697" t="s">
        <v>0</v>
      </c>
      <c r="F697" t="s">
        <v>21</v>
      </c>
      <c r="G697">
        <v>2</v>
      </c>
      <c r="H697" s="2">
        <v>60</v>
      </c>
      <c r="I697" s="2">
        <v>79</v>
      </c>
      <c r="J697" s="2">
        <f>Sales[[#This Row],[Quantity]]*Sales[[#This Row],[Unit Cost]]</f>
        <v>120</v>
      </c>
      <c r="K697" s="2">
        <f>Sales[[#This Row],[Quantity]]*Sales[[#This Row],[Unit Price]]</f>
        <v>158</v>
      </c>
      <c r="L697" s="2">
        <f>Sales[[#This Row],[Revenue]]-Sales[[#This Row],[Cost]]</f>
        <v>38</v>
      </c>
      <c r="M697"/>
    </row>
    <row r="698" spans="1:13" x14ac:dyDescent="0.35">
      <c r="A698" s="1">
        <v>42270</v>
      </c>
      <c r="B698">
        <v>28</v>
      </c>
      <c r="C698" t="s">
        <v>13</v>
      </c>
      <c r="D698" t="s">
        <v>19</v>
      </c>
      <c r="E698" t="s">
        <v>0</v>
      </c>
      <c r="F698" t="s">
        <v>21</v>
      </c>
      <c r="G698">
        <v>1</v>
      </c>
      <c r="H698" s="2">
        <v>65</v>
      </c>
      <c r="I698" s="2">
        <v>94</v>
      </c>
      <c r="J698" s="2">
        <f>Sales[[#This Row],[Quantity]]*Sales[[#This Row],[Unit Cost]]</f>
        <v>65</v>
      </c>
      <c r="K698" s="2">
        <f>Sales[[#This Row],[Quantity]]*Sales[[#This Row],[Unit Price]]</f>
        <v>94</v>
      </c>
      <c r="L698" s="2">
        <f>Sales[[#This Row],[Revenue]]-Sales[[#This Row],[Cost]]</f>
        <v>29</v>
      </c>
      <c r="M698"/>
    </row>
    <row r="699" spans="1:13" x14ac:dyDescent="0.35">
      <c r="A699" s="1">
        <v>42270</v>
      </c>
      <c r="B699">
        <v>28</v>
      </c>
      <c r="C699" t="s">
        <v>13</v>
      </c>
      <c r="D699" t="s">
        <v>19</v>
      </c>
      <c r="E699" t="s">
        <v>0</v>
      </c>
      <c r="F699" t="s">
        <v>21</v>
      </c>
      <c r="G699">
        <v>2</v>
      </c>
      <c r="H699" s="2">
        <v>4.5</v>
      </c>
      <c r="I699" s="2">
        <v>6</v>
      </c>
      <c r="J699" s="2">
        <f>Sales[[#This Row],[Quantity]]*Sales[[#This Row],[Unit Cost]]</f>
        <v>9</v>
      </c>
      <c r="K699" s="2">
        <f>Sales[[#This Row],[Quantity]]*Sales[[#This Row],[Unit Price]]</f>
        <v>12</v>
      </c>
      <c r="L699" s="2">
        <f>Sales[[#This Row],[Revenue]]-Sales[[#This Row],[Cost]]</f>
        <v>3</v>
      </c>
      <c r="M699"/>
    </row>
    <row r="700" spans="1:13" x14ac:dyDescent="0.35">
      <c r="A700" s="1">
        <v>42262</v>
      </c>
      <c r="B700">
        <v>28</v>
      </c>
      <c r="C700" t="s">
        <v>13</v>
      </c>
      <c r="D700" t="s">
        <v>19</v>
      </c>
      <c r="E700" t="s">
        <v>0</v>
      </c>
      <c r="F700" t="s">
        <v>21</v>
      </c>
      <c r="G700">
        <v>2</v>
      </c>
      <c r="H700" s="2">
        <v>150</v>
      </c>
      <c r="I700" s="2">
        <v>198</v>
      </c>
      <c r="J700" s="2">
        <f>Sales[[#This Row],[Quantity]]*Sales[[#This Row],[Unit Cost]]</f>
        <v>300</v>
      </c>
      <c r="K700" s="2">
        <f>Sales[[#This Row],[Quantity]]*Sales[[#This Row],[Unit Price]]</f>
        <v>396</v>
      </c>
      <c r="L700" s="2">
        <f>Sales[[#This Row],[Revenue]]-Sales[[#This Row],[Cost]]</f>
        <v>96</v>
      </c>
      <c r="M700"/>
    </row>
    <row r="701" spans="1:13" x14ac:dyDescent="0.35">
      <c r="A701" s="1">
        <v>42257</v>
      </c>
      <c r="B701">
        <v>28</v>
      </c>
      <c r="C701" t="s">
        <v>13</v>
      </c>
      <c r="D701" t="s">
        <v>19</v>
      </c>
      <c r="E701" t="s">
        <v>0</v>
      </c>
      <c r="F701" t="s">
        <v>18</v>
      </c>
      <c r="G701">
        <v>1</v>
      </c>
      <c r="H701" s="2">
        <v>980</v>
      </c>
      <c r="I701" s="2">
        <v>1316</v>
      </c>
      <c r="J701" s="2">
        <f>Sales[[#This Row],[Quantity]]*Sales[[#This Row],[Unit Cost]]</f>
        <v>980</v>
      </c>
      <c r="K701" s="2">
        <f>Sales[[#This Row],[Quantity]]*Sales[[#This Row],[Unit Price]]</f>
        <v>1316</v>
      </c>
      <c r="L701" s="2">
        <f>Sales[[#This Row],[Revenue]]-Sales[[#This Row],[Cost]]</f>
        <v>336</v>
      </c>
      <c r="M701"/>
    </row>
    <row r="702" spans="1:13" x14ac:dyDescent="0.35">
      <c r="A702" s="1">
        <v>42296</v>
      </c>
      <c r="B702">
        <v>17</v>
      </c>
      <c r="C702" t="s">
        <v>13</v>
      </c>
      <c r="D702" t="s">
        <v>16</v>
      </c>
      <c r="E702" t="s">
        <v>0</v>
      </c>
      <c r="F702" t="s">
        <v>24</v>
      </c>
      <c r="G702">
        <v>1</v>
      </c>
      <c r="H702" s="2">
        <v>87</v>
      </c>
      <c r="I702" s="2">
        <v>113</v>
      </c>
      <c r="J702" s="2">
        <f>Sales[[#This Row],[Quantity]]*Sales[[#This Row],[Unit Cost]]</f>
        <v>87</v>
      </c>
      <c r="K702" s="2">
        <f>Sales[[#This Row],[Quantity]]*Sales[[#This Row],[Unit Price]]</f>
        <v>113</v>
      </c>
      <c r="L702" s="2">
        <f>Sales[[#This Row],[Revenue]]-Sales[[#This Row],[Cost]]</f>
        <v>26</v>
      </c>
      <c r="M702"/>
    </row>
    <row r="703" spans="1:13" x14ac:dyDescent="0.35">
      <c r="A703" s="1">
        <v>42296</v>
      </c>
      <c r="B703">
        <v>17</v>
      </c>
      <c r="C703" t="s">
        <v>13</v>
      </c>
      <c r="D703" t="s">
        <v>16</v>
      </c>
      <c r="E703" t="s">
        <v>0</v>
      </c>
      <c r="F703" t="s">
        <v>15</v>
      </c>
      <c r="G703">
        <v>1</v>
      </c>
      <c r="H703" s="2">
        <v>2</v>
      </c>
      <c r="I703" s="2">
        <v>3</v>
      </c>
      <c r="J703" s="2">
        <f>Sales[[#This Row],[Quantity]]*Sales[[#This Row],[Unit Cost]]</f>
        <v>2</v>
      </c>
      <c r="K703" s="2">
        <f>Sales[[#This Row],[Quantity]]*Sales[[#This Row],[Unit Price]]</f>
        <v>3</v>
      </c>
      <c r="L703" s="2">
        <f>Sales[[#This Row],[Revenue]]-Sales[[#This Row],[Cost]]</f>
        <v>1</v>
      </c>
      <c r="M703"/>
    </row>
    <row r="704" spans="1:13" x14ac:dyDescent="0.35">
      <c r="A704" s="1">
        <v>42296</v>
      </c>
      <c r="B704">
        <v>17</v>
      </c>
      <c r="C704" t="s">
        <v>13</v>
      </c>
      <c r="D704" t="s">
        <v>16</v>
      </c>
      <c r="E704" t="s">
        <v>0</v>
      </c>
      <c r="F704" t="s">
        <v>15</v>
      </c>
      <c r="G704">
        <v>3</v>
      </c>
      <c r="H704" s="2">
        <v>26.67</v>
      </c>
      <c r="I704" s="2">
        <v>32.666666666666664</v>
      </c>
      <c r="J704" s="2">
        <f>Sales[[#This Row],[Quantity]]*Sales[[#This Row],[Unit Cost]]</f>
        <v>80.010000000000005</v>
      </c>
      <c r="K704" s="2">
        <f>Sales[[#This Row],[Quantity]]*Sales[[#This Row],[Unit Price]]</f>
        <v>98</v>
      </c>
      <c r="L704" s="2">
        <f>Sales[[#This Row],[Revenue]]-Sales[[#This Row],[Cost]]</f>
        <v>17.989999999999995</v>
      </c>
      <c r="M704"/>
    </row>
    <row r="705" spans="1:13" x14ac:dyDescent="0.35">
      <c r="A705" s="1">
        <v>42296</v>
      </c>
      <c r="B705">
        <v>17</v>
      </c>
      <c r="C705" t="s">
        <v>13</v>
      </c>
      <c r="D705" t="s">
        <v>16</v>
      </c>
      <c r="E705" t="s">
        <v>0</v>
      </c>
      <c r="F705" t="s">
        <v>15</v>
      </c>
      <c r="G705">
        <v>3</v>
      </c>
      <c r="H705" s="2">
        <v>290</v>
      </c>
      <c r="I705" s="2">
        <v>405</v>
      </c>
      <c r="J705" s="2">
        <f>Sales[[#This Row],[Quantity]]*Sales[[#This Row],[Unit Cost]]</f>
        <v>870</v>
      </c>
      <c r="K705" s="2">
        <f>Sales[[#This Row],[Quantity]]*Sales[[#This Row],[Unit Price]]</f>
        <v>1215</v>
      </c>
      <c r="L705" s="2">
        <f>Sales[[#This Row],[Revenue]]-Sales[[#This Row],[Cost]]</f>
        <v>345</v>
      </c>
      <c r="M705"/>
    </row>
    <row r="706" spans="1:13" x14ac:dyDescent="0.35">
      <c r="A706" s="1">
        <v>42276</v>
      </c>
      <c r="B706">
        <v>24</v>
      </c>
      <c r="C706" t="s">
        <v>13</v>
      </c>
      <c r="D706" t="s">
        <v>19</v>
      </c>
      <c r="E706" t="s">
        <v>0</v>
      </c>
      <c r="F706" t="s">
        <v>15</v>
      </c>
      <c r="G706">
        <v>2</v>
      </c>
      <c r="H706" s="2">
        <v>125</v>
      </c>
      <c r="I706" s="2">
        <v>172.5</v>
      </c>
      <c r="J706" s="2">
        <f>Sales[[#This Row],[Quantity]]*Sales[[#This Row],[Unit Cost]]</f>
        <v>250</v>
      </c>
      <c r="K706" s="2">
        <f>Sales[[#This Row],[Quantity]]*Sales[[#This Row],[Unit Price]]</f>
        <v>345</v>
      </c>
      <c r="L706" s="2">
        <f>Sales[[#This Row],[Revenue]]-Sales[[#This Row],[Cost]]</f>
        <v>95</v>
      </c>
      <c r="M706"/>
    </row>
    <row r="707" spans="1:13" x14ac:dyDescent="0.35">
      <c r="A707" s="1">
        <v>42254</v>
      </c>
      <c r="B707">
        <v>24</v>
      </c>
      <c r="C707" t="s">
        <v>13</v>
      </c>
      <c r="D707" t="s">
        <v>19</v>
      </c>
      <c r="E707" t="s">
        <v>0</v>
      </c>
      <c r="F707" t="s">
        <v>15</v>
      </c>
      <c r="G707">
        <v>1</v>
      </c>
      <c r="H707" s="2">
        <v>115</v>
      </c>
      <c r="I707" s="2">
        <v>143</v>
      </c>
      <c r="J707" s="2">
        <f>Sales[[#This Row],[Quantity]]*Sales[[#This Row],[Unit Cost]]</f>
        <v>115</v>
      </c>
      <c r="K707" s="2">
        <f>Sales[[#This Row],[Quantity]]*Sales[[#This Row],[Unit Price]]</f>
        <v>143</v>
      </c>
      <c r="L707" s="2">
        <f>Sales[[#This Row],[Revenue]]-Sales[[#This Row],[Cost]]</f>
        <v>28</v>
      </c>
      <c r="M707"/>
    </row>
    <row r="708" spans="1:13" x14ac:dyDescent="0.35">
      <c r="A708" s="1">
        <v>42254</v>
      </c>
      <c r="B708">
        <v>24</v>
      </c>
      <c r="C708" t="s">
        <v>13</v>
      </c>
      <c r="D708" t="s">
        <v>19</v>
      </c>
      <c r="E708" t="s">
        <v>0</v>
      </c>
      <c r="F708" t="s">
        <v>15</v>
      </c>
      <c r="G708">
        <v>2</v>
      </c>
      <c r="H708" s="2">
        <v>120</v>
      </c>
      <c r="I708" s="2">
        <v>159</v>
      </c>
      <c r="J708" s="2">
        <f>Sales[[#This Row],[Quantity]]*Sales[[#This Row],[Unit Cost]]</f>
        <v>240</v>
      </c>
      <c r="K708" s="2">
        <f>Sales[[#This Row],[Quantity]]*Sales[[#This Row],[Unit Price]]</f>
        <v>318</v>
      </c>
      <c r="L708" s="2">
        <f>Sales[[#This Row],[Revenue]]-Sales[[#This Row],[Cost]]</f>
        <v>78</v>
      </c>
      <c r="M708"/>
    </row>
    <row r="709" spans="1:13" x14ac:dyDescent="0.35">
      <c r="A709" s="1">
        <v>42295</v>
      </c>
      <c r="B709">
        <v>22</v>
      </c>
      <c r="C709" t="s">
        <v>13</v>
      </c>
      <c r="D709" t="s">
        <v>17</v>
      </c>
      <c r="E709" t="s">
        <v>0</v>
      </c>
      <c r="F709" t="s">
        <v>15</v>
      </c>
      <c r="G709">
        <v>3</v>
      </c>
      <c r="H709" s="2">
        <v>36.67</v>
      </c>
      <c r="I709" s="2">
        <v>51.333333333333336</v>
      </c>
      <c r="J709" s="2">
        <f>Sales[[#This Row],[Quantity]]*Sales[[#This Row],[Unit Cost]]</f>
        <v>110.01</v>
      </c>
      <c r="K709" s="2">
        <f>Sales[[#This Row],[Quantity]]*Sales[[#This Row],[Unit Price]]</f>
        <v>154</v>
      </c>
      <c r="L709" s="2">
        <f>Sales[[#This Row],[Revenue]]-Sales[[#This Row],[Cost]]</f>
        <v>43.989999999999995</v>
      </c>
      <c r="M709"/>
    </row>
    <row r="710" spans="1:13" x14ac:dyDescent="0.35">
      <c r="A710" s="1">
        <v>42295</v>
      </c>
      <c r="B710">
        <v>22</v>
      </c>
      <c r="C710" t="s">
        <v>13</v>
      </c>
      <c r="D710" t="s">
        <v>17</v>
      </c>
      <c r="E710" t="s">
        <v>0</v>
      </c>
      <c r="F710" t="s">
        <v>15</v>
      </c>
      <c r="G710">
        <v>3</v>
      </c>
      <c r="H710" s="2">
        <v>240</v>
      </c>
      <c r="I710" s="2">
        <v>285</v>
      </c>
      <c r="J710" s="2">
        <f>Sales[[#This Row],[Quantity]]*Sales[[#This Row],[Unit Cost]]</f>
        <v>720</v>
      </c>
      <c r="K710" s="2">
        <f>Sales[[#This Row],[Quantity]]*Sales[[#This Row],[Unit Price]]</f>
        <v>855</v>
      </c>
      <c r="L710" s="2">
        <f>Sales[[#This Row],[Revenue]]-Sales[[#This Row],[Cost]]</f>
        <v>135</v>
      </c>
      <c r="M710"/>
    </row>
    <row r="711" spans="1:13" x14ac:dyDescent="0.35">
      <c r="A711" s="1">
        <v>42264</v>
      </c>
      <c r="B711">
        <v>22</v>
      </c>
      <c r="C711" t="s">
        <v>13</v>
      </c>
      <c r="D711" t="s">
        <v>17</v>
      </c>
      <c r="E711" t="s">
        <v>0</v>
      </c>
      <c r="F711" t="s">
        <v>15</v>
      </c>
      <c r="G711">
        <v>2</v>
      </c>
      <c r="H711" s="2">
        <v>279.5</v>
      </c>
      <c r="I711" s="2">
        <v>363.5</v>
      </c>
      <c r="J711" s="2">
        <f>Sales[[#This Row],[Quantity]]*Sales[[#This Row],[Unit Cost]]</f>
        <v>559</v>
      </c>
      <c r="K711" s="2">
        <f>Sales[[#This Row],[Quantity]]*Sales[[#This Row],[Unit Price]]</f>
        <v>727</v>
      </c>
      <c r="L711" s="2">
        <f>Sales[[#This Row],[Revenue]]-Sales[[#This Row],[Cost]]</f>
        <v>168</v>
      </c>
      <c r="M711"/>
    </row>
    <row r="712" spans="1:13" x14ac:dyDescent="0.35">
      <c r="A712" s="1">
        <v>42264</v>
      </c>
      <c r="B712">
        <v>22</v>
      </c>
      <c r="C712" t="s">
        <v>13</v>
      </c>
      <c r="D712" t="s">
        <v>17</v>
      </c>
      <c r="E712" t="s">
        <v>0</v>
      </c>
      <c r="F712" t="s">
        <v>15</v>
      </c>
      <c r="G712">
        <v>3</v>
      </c>
      <c r="H712" s="2">
        <v>2.67</v>
      </c>
      <c r="I712" s="2">
        <v>3.3333333333333335</v>
      </c>
      <c r="J712" s="2">
        <f>Sales[[#This Row],[Quantity]]*Sales[[#This Row],[Unit Cost]]</f>
        <v>8.01</v>
      </c>
      <c r="K712" s="2">
        <f>Sales[[#This Row],[Quantity]]*Sales[[#This Row],[Unit Price]]</f>
        <v>10</v>
      </c>
      <c r="L712" s="2">
        <f>Sales[[#This Row],[Revenue]]-Sales[[#This Row],[Cost]]</f>
        <v>1.9900000000000002</v>
      </c>
      <c r="M712"/>
    </row>
    <row r="713" spans="1:13" x14ac:dyDescent="0.35">
      <c r="A713" s="1">
        <v>42327</v>
      </c>
      <c r="B713">
        <v>35</v>
      </c>
      <c r="C713" t="s">
        <v>13</v>
      </c>
      <c r="D713" t="s">
        <v>14</v>
      </c>
      <c r="E713" t="s">
        <v>0</v>
      </c>
      <c r="F713" t="s">
        <v>18</v>
      </c>
      <c r="G713">
        <v>1</v>
      </c>
      <c r="H713" s="2">
        <v>105</v>
      </c>
      <c r="I713" s="2">
        <v>148</v>
      </c>
      <c r="J713" s="2">
        <f>Sales[[#This Row],[Quantity]]*Sales[[#This Row],[Unit Cost]]</f>
        <v>105</v>
      </c>
      <c r="K713" s="2">
        <f>Sales[[#This Row],[Quantity]]*Sales[[#This Row],[Unit Price]]</f>
        <v>148</v>
      </c>
      <c r="L713" s="2">
        <f>Sales[[#This Row],[Revenue]]-Sales[[#This Row],[Cost]]</f>
        <v>43</v>
      </c>
      <c r="M713"/>
    </row>
    <row r="714" spans="1:13" x14ac:dyDescent="0.35">
      <c r="A714" s="1">
        <v>42263</v>
      </c>
      <c r="B714">
        <v>35</v>
      </c>
      <c r="C714" t="s">
        <v>13</v>
      </c>
      <c r="D714" t="s">
        <v>14</v>
      </c>
      <c r="E714" t="s">
        <v>0</v>
      </c>
      <c r="F714" t="s">
        <v>18</v>
      </c>
      <c r="G714">
        <v>1</v>
      </c>
      <c r="H714" s="2">
        <v>595</v>
      </c>
      <c r="I714" s="2">
        <v>813</v>
      </c>
      <c r="J714" s="2">
        <f>Sales[[#This Row],[Quantity]]*Sales[[#This Row],[Unit Cost]]</f>
        <v>595</v>
      </c>
      <c r="K714" s="2">
        <f>Sales[[#This Row],[Quantity]]*Sales[[#This Row],[Unit Price]]</f>
        <v>813</v>
      </c>
      <c r="L714" s="2">
        <f>Sales[[#This Row],[Revenue]]-Sales[[#This Row],[Cost]]</f>
        <v>218</v>
      </c>
      <c r="M714"/>
    </row>
    <row r="715" spans="1:13" x14ac:dyDescent="0.35">
      <c r="A715" s="1">
        <v>42232</v>
      </c>
      <c r="B715">
        <v>35</v>
      </c>
      <c r="C715" t="s">
        <v>13</v>
      </c>
      <c r="D715" t="s">
        <v>14</v>
      </c>
      <c r="E715" t="s">
        <v>0</v>
      </c>
      <c r="F715" t="s">
        <v>18</v>
      </c>
      <c r="G715">
        <v>3</v>
      </c>
      <c r="H715" s="2">
        <v>175</v>
      </c>
      <c r="I715" s="2">
        <v>223.66666666666666</v>
      </c>
      <c r="J715" s="2">
        <f>Sales[[#This Row],[Quantity]]*Sales[[#This Row],[Unit Cost]]</f>
        <v>525</v>
      </c>
      <c r="K715" s="2">
        <f>Sales[[#This Row],[Quantity]]*Sales[[#This Row],[Unit Price]]</f>
        <v>671</v>
      </c>
      <c r="L715" s="2">
        <f>Sales[[#This Row],[Revenue]]-Sales[[#This Row],[Cost]]</f>
        <v>146</v>
      </c>
      <c r="M715"/>
    </row>
    <row r="716" spans="1:13" x14ac:dyDescent="0.35">
      <c r="A716" s="1">
        <v>42236</v>
      </c>
      <c r="B716">
        <v>33</v>
      </c>
      <c r="C716" t="s">
        <v>13</v>
      </c>
      <c r="D716" t="s">
        <v>16</v>
      </c>
      <c r="E716" t="s">
        <v>0</v>
      </c>
      <c r="F716" t="s">
        <v>15</v>
      </c>
      <c r="G716">
        <v>3</v>
      </c>
      <c r="H716" s="2">
        <v>3.67</v>
      </c>
      <c r="I716" s="2">
        <v>5.333333333333333</v>
      </c>
      <c r="J716" s="2">
        <f>Sales[[#This Row],[Quantity]]*Sales[[#This Row],[Unit Cost]]</f>
        <v>11.01</v>
      </c>
      <c r="K716" s="2">
        <f>Sales[[#This Row],[Quantity]]*Sales[[#This Row],[Unit Price]]</f>
        <v>16</v>
      </c>
      <c r="L716" s="2">
        <f>Sales[[#This Row],[Revenue]]-Sales[[#This Row],[Cost]]</f>
        <v>4.99</v>
      </c>
      <c r="M716"/>
    </row>
    <row r="717" spans="1:13" x14ac:dyDescent="0.35">
      <c r="A717" s="1">
        <v>42236</v>
      </c>
      <c r="B717">
        <v>33</v>
      </c>
      <c r="C717" t="s">
        <v>13</v>
      </c>
      <c r="D717" t="s">
        <v>16</v>
      </c>
      <c r="E717" t="s">
        <v>0</v>
      </c>
      <c r="F717" t="s">
        <v>15</v>
      </c>
      <c r="G717">
        <v>2</v>
      </c>
      <c r="H717" s="2">
        <v>187.5</v>
      </c>
      <c r="I717" s="2">
        <v>256.5</v>
      </c>
      <c r="J717" s="2">
        <f>Sales[[#This Row],[Quantity]]*Sales[[#This Row],[Unit Cost]]</f>
        <v>375</v>
      </c>
      <c r="K717" s="2">
        <f>Sales[[#This Row],[Quantity]]*Sales[[#This Row],[Unit Price]]</f>
        <v>513</v>
      </c>
      <c r="L717" s="2">
        <f>Sales[[#This Row],[Revenue]]-Sales[[#This Row],[Cost]]</f>
        <v>138</v>
      </c>
      <c r="M717"/>
    </row>
    <row r="718" spans="1:13" x14ac:dyDescent="0.35">
      <c r="A718" s="1">
        <v>42222</v>
      </c>
      <c r="B718">
        <v>34</v>
      </c>
      <c r="C718" t="s">
        <v>13</v>
      </c>
      <c r="D718" t="s">
        <v>17</v>
      </c>
      <c r="E718" t="s">
        <v>0</v>
      </c>
      <c r="F718" t="s">
        <v>15</v>
      </c>
      <c r="G718">
        <v>1</v>
      </c>
      <c r="H718" s="2">
        <v>150</v>
      </c>
      <c r="I718" s="2">
        <v>202</v>
      </c>
      <c r="J718" s="2">
        <f>Sales[[#This Row],[Quantity]]*Sales[[#This Row],[Unit Cost]]</f>
        <v>150</v>
      </c>
      <c r="K718" s="2">
        <f>Sales[[#This Row],[Quantity]]*Sales[[#This Row],[Unit Price]]</f>
        <v>202</v>
      </c>
      <c r="L718" s="2">
        <f>Sales[[#This Row],[Revenue]]-Sales[[#This Row],[Cost]]</f>
        <v>52</v>
      </c>
      <c r="M718"/>
    </row>
    <row r="719" spans="1:13" x14ac:dyDescent="0.35">
      <c r="A719" s="1">
        <v>42222</v>
      </c>
      <c r="B719">
        <v>34</v>
      </c>
      <c r="C719" t="s">
        <v>13</v>
      </c>
      <c r="D719" t="s">
        <v>17</v>
      </c>
      <c r="E719" t="s">
        <v>0</v>
      </c>
      <c r="F719" t="s">
        <v>15</v>
      </c>
      <c r="G719">
        <v>1</v>
      </c>
      <c r="H719" s="2">
        <v>88</v>
      </c>
      <c r="I719" s="2">
        <v>110</v>
      </c>
      <c r="J719" s="2">
        <f>Sales[[#This Row],[Quantity]]*Sales[[#This Row],[Unit Cost]]</f>
        <v>88</v>
      </c>
      <c r="K719" s="2">
        <f>Sales[[#This Row],[Quantity]]*Sales[[#This Row],[Unit Price]]</f>
        <v>110</v>
      </c>
      <c r="L719" s="2">
        <f>Sales[[#This Row],[Revenue]]-Sales[[#This Row],[Cost]]</f>
        <v>22</v>
      </c>
      <c r="M719"/>
    </row>
    <row r="720" spans="1:13" x14ac:dyDescent="0.35">
      <c r="A720" s="1">
        <v>42217</v>
      </c>
      <c r="B720">
        <v>34</v>
      </c>
      <c r="C720" t="s">
        <v>13</v>
      </c>
      <c r="D720" t="s">
        <v>17</v>
      </c>
      <c r="E720" t="s">
        <v>0</v>
      </c>
      <c r="F720" t="s">
        <v>25</v>
      </c>
      <c r="G720">
        <v>3</v>
      </c>
      <c r="H720" s="2">
        <v>318</v>
      </c>
      <c r="I720" s="2">
        <v>388.66666666666669</v>
      </c>
      <c r="J720" s="2">
        <f>Sales[[#This Row],[Quantity]]*Sales[[#This Row],[Unit Cost]]</f>
        <v>954</v>
      </c>
      <c r="K720" s="2">
        <f>Sales[[#This Row],[Quantity]]*Sales[[#This Row],[Unit Price]]</f>
        <v>1166</v>
      </c>
      <c r="L720" s="2">
        <f>Sales[[#This Row],[Revenue]]-Sales[[#This Row],[Cost]]</f>
        <v>212</v>
      </c>
      <c r="M720"/>
    </row>
    <row r="721" spans="1:13" x14ac:dyDescent="0.35">
      <c r="A721" s="1">
        <v>42217</v>
      </c>
      <c r="B721">
        <v>34</v>
      </c>
      <c r="C721" t="s">
        <v>13</v>
      </c>
      <c r="D721" t="s">
        <v>17</v>
      </c>
      <c r="E721" t="s">
        <v>0</v>
      </c>
      <c r="F721" t="s">
        <v>15</v>
      </c>
      <c r="G721">
        <v>2</v>
      </c>
      <c r="H721" s="2">
        <v>1</v>
      </c>
      <c r="I721" s="2">
        <v>1.5</v>
      </c>
      <c r="J721" s="2">
        <f>Sales[[#This Row],[Quantity]]*Sales[[#This Row],[Unit Cost]]</f>
        <v>2</v>
      </c>
      <c r="K721" s="2">
        <f>Sales[[#This Row],[Quantity]]*Sales[[#This Row],[Unit Price]]</f>
        <v>3</v>
      </c>
      <c r="L721" s="2">
        <f>Sales[[#This Row],[Revenue]]-Sales[[#This Row],[Cost]]</f>
        <v>1</v>
      </c>
      <c r="M721"/>
    </row>
    <row r="722" spans="1:13" x14ac:dyDescent="0.35">
      <c r="A722" s="1">
        <v>42217</v>
      </c>
      <c r="B722">
        <v>34</v>
      </c>
      <c r="C722" t="s">
        <v>13</v>
      </c>
      <c r="D722" t="s">
        <v>17</v>
      </c>
      <c r="E722" t="s">
        <v>0</v>
      </c>
      <c r="F722" t="s">
        <v>15</v>
      </c>
      <c r="G722">
        <v>3</v>
      </c>
      <c r="H722" s="2">
        <v>133.33000000000001</v>
      </c>
      <c r="I722" s="2">
        <v>179.33333333333334</v>
      </c>
      <c r="J722" s="2">
        <f>Sales[[#This Row],[Quantity]]*Sales[[#This Row],[Unit Cost]]</f>
        <v>399.99</v>
      </c>
      <c r="K722" s="2">
        <f>Sales[[#This Row],[Quantity]]*Sales[[#This Row],[Unit Price]]</f>
        <v>538</v>
      </c>
      <c r="L722" s="2">
        <f>Sales[[#This Row],[Revenue]]-Sales[[#This Row],[Cost]]</f>
        <v>138.01</v>
      </c>
      <c r="M722"/>
    </row>
    <row r="723" spans="1:13" x14ac:dyDescent="0.35">
      <c r="A723" s="1">
        <v>42251</v>
      </c>
      <c r="B723">
        <v>27</v>
      </c>
      <c r="C723" t="s">
        <v>13</v>
      </c>
      <c r="D723" t="s">
        <v>14</v>
      </c>
      <c r="E723" t="s">
        <v>0</v>
      </c>
      <c r="F723" t="s">
        <v>18</v>
      </c>
      <c r="G723">
        <v>3</v>
      </c>
      <c r="H723" s="2">
        <v>245</v>
      </c>
      <c r="I723" s="2">
        <v>309.66666666666669</v>
      </c>
      <c r="J723" s="2">
        <f>Sales[[#This Row],[Quantity]]*Sales[[#This Row],[Unit Cost]]</f>
        <v>735</v>
      </c>
      <c r="K723" s="2">
        <f>Sales[[#This Row],[Quantity]]*Sales[[#This Row],[Unit Price]]</f>
        <v>929</v>
      </c>
      <c r="L723" s="2">
        <f>Sales[[#This Row],[Revenue]]-Sales[[#This Row],[Cost]]</f>
        <v>194</v>
      </c>
      <c r="M723"/>
    </row>
    <row r="724" spans="1:13" x14ac:dyDescent="0.35">
      <c r="A724" s="1">
        <v>42302</v>
      </c>
      <c r="B724">
        <v>60</v>
      </c>
      <c r="C724" t="s">
        <v>13</v>
      </c>
      <c r="D724" t="s">
        <v>19</v>
      </c>
      <c r="E724" t="s">
        <v>0</v>
      </c>
      <c r="F724" t="s">
        <v>15</v>
      </c>
      <c r="G724">
        <v>2</v>
      </c>
      <c r="H724" s="2">
        <v>112.5</v>
      </c>
      <c r="I724" s="2">
        <v>142</v>
      </c>
      <c r="J724" s="2">
        <f>Sales[[#This Row],[Quantity]]*Sales[[#This Row],[Unit Cost]]</f>
        <v>225</v>
      </c>
      <c r="K724" s="2">
        <f>Sales[[#This Row],[Quantity]]*Sales[[#This Row],[Unit Price]]</f>
        <v>284</v>
      </c>
      <c r="L724" s="2">
        <f>Sales[[#This Row],[Revenue]]-Sales[[#This Row],[Cost]]</f>
        <v>59</v>
      </c>
      <c r="M724"/>
    </row>
    <row r="725" spans="1:13" x14ac:dyDescent="0.35">
      <c r="A725" s="1">
        <v>42302</v>
      </c>
      <c r="B725">
        <v>60</v>
      </c>
      <c r="C725" t="s">
        <v>13</v>
      </c>
      <c r="D725" t="s">
        <v>19</v>
      </c>
      <c r="E725" t="s">
        <v>0</v>
      </c>
      <c r="F725" t="s">
        <v>15</v>
      </c>
      <c r="G725">
        <v>1</v>
      </c>
      <c r="H725" s="2">
        <v>108</v>
      </c>
      <c r="I725" s="2">
        <v>135</v>
      </c>
      <c r="J725" s="2">
        <f>Sales[[#This Row],[Quantity]]*Sales[[#This Row],[Unit Cost]]</f>
        <v>108</v>
      </c>
      <c r="K725" s="2">
        <f>Sales[[#This Row],[Quantity]]*Sales[[#This Row],[Unit Price]]</f>
        <v>135</v>
      </c>
      <c r="L725" s="2">
        <f>Sales[[#This Row],[Revenue]]-Sales[[#This Row],[Cost]]</f>
        <v>27</v>
      </c>
      <c r="M725"/>
    </row>
    <row r="726" spans="1:13" x14ac:dyDescent="0.35">
      <c r="A726" s="1">
        <v>42355</v>
      </c>
      <c r="B726">
        <v>35</v>
      </c>
      <c r="C726" t="s">
        <v>13</v>
      </c>
      <c r="D726" t="s">
        <v>19</v>
      </c>
      <c r="E726" t="s">
        <v>0</v>
      </c>
      <c r="F726" t="s">
        <v>15</v>
      </c>
      <c r="G726">
        <v>3</v>
      </c>
      <c r="H726" s="2">
        <v>45</v>
      </c>
      <c r="I726" s="2">
        <v>64.666666666666671</v>
      </c>
      <c r="J726" s="2">
        <f>Sales[[#This Row],[Quantity]]*Sales[[#This Row],[Unit Cost]]</f>
        <v>135</v>
      </c>
      <c r="K726" s="2">
        <f>Sales[[#This Row],[Quantity]]*Sales[[#This Row],[Unit Price]]</f>
        <v>194</v>
      </c>
      <c r="L726" s="2">
        <f>Sales[[#This Row],[Revenue]]-Sales[[#This Row],[Cost]]</f>
        <v>59</v>
      </c>
      <c r="M726"/>
    </row>
    <row r="727" spans="1:13" x14ac:dyDescent="0.35">
      <c r="A727" s="1">
        <v>42350</v>
      </c>
      <c r="B727">
        <v>35</v>
      </c>
      <c r="C727" t="s">
        <v>13</v>
      </c>
      <c r="D727" t="s">
        <v>19</v>
      </c>
      <c r="E727" t="s">
        <v>0</v>
      </c>
      <c r="F727" t="s">
        <v>15</v>
      </c>
      <c r="G727">
        <v>2</v>
      </c>
      <c r="H727" s="2">
        <v>50</v>
      </c>
      <c r="I727" s="2">
        <v>66.5</v>
      </c>
      <c r="J727" s="2">
        <f>Sales[[#This Row],[Quantity]]*Sales[[#This Row],[Unit Cost]]</f>
        <v>100</v>
      </c>
      <c r="K727" s="2">
        <f>Sales[[#This Row],[Quantity]]*Sales[[#This Row],[Unit Price]]</f>
        <v>133</v>
      </c>
      <c r="L727" s="2">
        <f>Sales[[#This Row],[Revenue]]-Sales[[#This Row],[Cost]]</f>
        <v>33</v>
      </c>
      <c r="M727"/>
    </row>
    <row r="728" spans="1:13" x14ac:dyDescent="0.35">
      <c r="A728" s="1">
        <v>42350</v>
      </c>
      <c r="B728">
        <v>35</v>
      </c>
      <c r="C728" t="s">
        <v>13</v>
      </c>
      <c r="D728" t="s">
        <v>19</v>
      </c>
      <c r="E728" t="s">
        <v>0</v>
      </c>
      <c r="F728" t="s">
        <v>15</v>
      </c>
      <c r="G728">
        <v>1</v>
      </c>
      <c r="H728" s="2">
        <v>60</v>
      </c>
      <c r="I728" s="2">
        <v>78</v>
      </c>
      <c r="J728" s="2">
        <f>Sales[[#This Row],[Quantity]]*Sales[[#This Row],[Unit Cost]]</f>
        <v>60</v>
      </c>
      <c r="K728" s="2">
        <f>Sales[[#This Row],[Quantity]]*Sales[[#This Row],[Unit Price]]</f>
        <v>78</v>
      </c>
      <c r="L728" s="2">
        <f>Sales[[#This Row],[Revenue]]-Sales[[#This Row],[Cost]]</f>
        <v>18</v>
      </c>
      <c r="M728"/>
    </row>
    <row r="729" spans="1:13" x14ac:dyDescent="0.35">
      <c r="A729" s="1">
        <v>42348</v>
      </c>
      <c r="B729">
        <v>26</v>
      </c>
      <c r="C729" t="s">
        <v>13</v>
      </c>
      <c r="D729" t="s">
        <v>17</v>
      </c>
      <c r="E729" t="s">
        <v>0</v>
      </c>
      <c r="F729" t="s">
        <v>15</v>
      </c>
      <c r="G729">
        <v>2</v>
      </c>
      <c r="H729" s="2">
        <v>200</v>
      </c>
      <c r="I729" s="2">
        <v>266</v>
      </c>
      <c r="J729" s="2">
        <f>Sales[[#This Row],[Quantity]]*Sales[[#This Row],[Unit Cost]]</f>
        <v>400</v>
      </c>
      <c r="K729" s="2">
        <f>Sales[[#This Row],[Quantity]]*Sales[[#This Row],[Unit Price]]</f>
        <v>532</v>
      </c>
      <c r="L729" s="2">
        <f>Sales[[#This Row],[Revenue]]-Sales[[#This Row],[Cost]]</f>
        <v>132</v>
      </c>
      <c r="M729"/>
    </row>
    <row r="730" spans="1:13" x14ac:dyDescent="0.35">
      <c r="A730" s="1">
        <v>42238</v>
      </c>
      <c r="B730">
        <v>26</v>
      </c>
      <c r="C730" t="s">
        <v>13</v>
      </c>
      <c r="D730" t="s">
        <v>17</v>
      </c>
      <c r="E730" t="s">
        <v>0</v>
      </c>
      <c r="F730" t="s">
        <v>15</v>
      </c>
      <c r="G730">
        <v>1</v>
      </c>
      <c r="H730" s="2">
        <v>580</v>
      </c>
      <c r="I730" s="2">
        <v>748</v>
      </c>
      <c r="J730" s="2">
        <f>Sales[[#This Row],[Quantity]]*Sales[[#This Row],[Unit Cost]]</f>
        <v>580</v>
      </c>
      <c r="K730" s="2">
        <f>Sales[[#This Row],[Quantity]]*Sales[[#This Row],[Unit Price]]</f>
        <v>748</v>
      </c>
      <c r="L730" s="2">
        <f>Sales[[#This Row],[Revenue]]-Sales[[#This Row],[Cost]]</f>
        <v>168</v>
      </c>
      <c r="M730"/>
    </row>
    <row r="731" spans="1:13" x14ac:dyDescent="0.35">
      <c r="A731" s="1">
        <v>42221</v>
      </c>
      <c r="B731">
        <v>26</v>
      </c>
      <c r="C731" t="s">
        <v>13</v>
      </c>
      <c r="D731" t="s">
        <v>17</v>
      </c>
      <c r="E731" t="s">
        <v>0</v>
      </c>
      <c r="F731" t="s">
        <v>15</v>
      </c>
      <c r="G731">
        <v>1</v>
      </c>
      <c r="H731" s="2">
        <v>10</v>
      </c>
      <c r="I731" s="2">
        <v>13</v>
      </c>
      <c r="J731" s="2">
        <f>Sales[[#This Row],[Quantity]]*Sales[[#This Row],[Unit Cost]]</f>
        <v>10</v>
      </c>
      <c r="K731" s="2">
        <f>Sales[[#This Row],[Quantity]]*Sales[[#This Row],[Unit Price]]</f>
        <v>13</v>
      </c>
      <c r="L731" s="2">
        <f>Sales[[#This Row],[Revenue]]-Sales[[#This Row],[Cost]]</f>
        <v>3</v>
      </c>
      <c r="M731"/>
    </row>
    <row r="732" spans="1:13" x14ac:dyDescent="0.35">
      <c r="A732" s="1">
        <v>42299</v>
      </c>
      <c r="B732">
        <v>25</v>
      </c>
      <c r="C732" t="s">
        <v>13</v>
      </c>
      <c r="D732" t="s">
        <v>22</v>
      </c>
      <c r="E732" t="s">
        <v>0</v>
      </c>
      <c r="F732" t="s">
        <v>15</v>
      </c>
      <c r="G732">
        <v>3</v>
      </c>
      <c r="H732" s="2">
        <v>200</v>
      </c>
      <c r="I732" s="2">
        <v>245.66666666666666</v>
      </c>
      <c r="J732" s="2">
        <f>Sales[[#This Row],[Quantity]]*Sales[[#This Row],[Unit Cost]]</f>
        <v>600</v>
      </c>
      <c r="K732" s="2">
        <f>Sales[[#This Row],[Quantity]]*Sales[[#This Row],[Unit Price]]</f>
        <v>737</v>
      </c>
      <c r="L732" s="2">
        <f>Sales[[#This Row],[Revenue]]-Sales[[#This Row],[Cost]]</f>
        <v>137</v>
      </c>
      <c r="M732"/>
    </row>
    <row r="733" spans="1:13" x14ac:dyDescent="0.35">
      <c r="A733" s="1">
        <v>42273</v>
      </c>
      <c r="B733">
        <v>45</v>
      </c>
      <c r="C733" t="s">
        <v>13</v>
      </c>
      <c r="D733" t="s">
        <v>22</v>
      </c>
      <c r="E733" t="s">
        <v>0</v>
      </c>
      <c r="F733" t="s">
        <v>15</v>
      </c>
      <c r="G733">
        <v>3</v>
      </c>
      <c r="H733" s="2">
        <v>23</v>
      </c>
      <c r="I733" s="2">
        <v>31</v>
      </c>
      <c r="J733" s="2">
        <f>Sales[[#This Row],[Quantity]]*Sales[[#This Row],[Unit Cost]]</f>
        <v>69</v>
      </c>
      <c r="K733" s="2">
        <f>Sales[[#This Row],[Quantity]]*Sales[[#This Row],[Unit Price]]</f>
        <v>93</v>
      </c>
      <c r="L733" s="2">
        <f>Sales[[#This Row],[Revenue]]-Sales[[#This Row],[Cost]]</f>
        <v>24</v>
      </c>
      <c r="M733"/>
    </row>
    <row r="734" spans="1:13" x14ac:dyDescent="0.35">
      <c r="A734" s="1">
        <v>42273</v>
      </c>
      <c r="B734">
        <v>45</v>
      </c>
      <c r="C734" t="s">
        <v>13</v>
      </c>
      <c r="D734" t="s">
        <v>22</v>
      </c>
      <c r="E734" t="s">
        <v>0</v>
      </c>
      <c r="F734" t="s">
        <v>15</v>
      </c>
      <c r="G734">
        <v>1</v>
      </c>
      <c r="H734" s="2">
        <v>110</v>
      </c>
      <c r="I734" s="2">
        <v>139</v>
      </c>
      <c r="J734" s="2">
        <f>Sales[[#This Row],[Quantity]]*Sales[[#This Row],[Unit Cost]]</f>
        <v>110</v>
      </c>
      <c r="K734" s="2">
        <f>Sales[[#This Row],[Quantity]]*Sales[[#This Row],[Unit Price]]</f>
        <v>139</v>
      </c>
      <c r="L734" s="2">
        <f>Sales[[#This Row],[Revenue]]-Sales[[#This Row],[Cost]]</f>
        <v>29</v>
      </c>
      <c r="M734"/>
    </row>
    <row r="735" spans="1:13" x14ac:dyDescent="0.35">
      <c r="A735" s="1">
        <v>42273</v>
      </c>
      <c r="B735">
        <v>45</v>
      </c>
      <c r="C735" t="s">
        <v>13</v>
      </c>
      <c r="D735" t="s">
        <v>22</v>
      </c>
      <c r="E735" t="s">
        <v>0</v>
      </c>
      <c r="F735" t="s">
        <v>15</v>
      </c>
      <c r="G735">
        <v>3</v>
      </c>
      <c r="H735" s="2">
        <v>233.33</v>
      </c>
      <c r="I735" s="2">
        <v>306</v>
      </c>
      <c r="J735" s="2">
        <f>Sales[[#This Row],[Quantity]]*Sales[[#This Row],[Unit Cost]]</f>
        <v>699.99</v>
      </c>
      <c r="K735" s="2">
        <f>Sales[[#This Row],[Quantity]]*Sales[[#This Row],[Unit Price]]</f>
        <v>918</v>
      </c>
      <c r="L735" s="2">
        <f>Sales[[#This Row],[Revenue]]-Sales[[#This Row],[Cost]]</f>
        <v>218.01</v>
      </c>
      <c r="M735"/>
    </row>
    <row r="736" spans="1:13" x14ac:dyDescent="0.35">
      <c r="A736" s="1">
        <v>42242</v>
      </c>
      <c r="B736">
        <v>52</v>
      </c>
      <c r="C736" t="s">
        <v>13</v>
      </c>
      <c r="D736" t="s">
        <v>19</v>
      </c>
      <c r="E736" t="s">
        <v>0</v>
      </c>
      <c r="F736" t="s">
        <v>15</v>
      </c>
      <c r="G736">
        <v>3</v>
      </c>
      <c r="H736" s="2">
        <v>12.33</v>
      </c>
      <c r="I736" s="2">
        <v>16.333333333333332</v>
      </c>
      <c r="J736" s="2">
        <f>Sales[[#This Row],[Quantity]]*Sales[[#This Row],[Unit Cost]]</f>
        <v>36.99</v>
      </c>
      <c r="K736" s="2">
        <f>Sales[[#This Row],[Quantity]]*Sales[[#This Row],[Unit Price]]</f>
        <v>49</v>
      </c>
      <c r="L736" s="2">
        <f>Sales[[#This Row],[Revenue]]-Sales[[#This Row],[Cost]]</f>
        <v>12.009999999999998</v>
      </c>
      <c r="M736"/>
    </row>
    <row r="737" spans="1:13" x14ac:dyDescent="0.35">
      <c r="A737" s="1">
        <v>42242</v>
      </c>
      <c r="B737">
        <v>52</v>
      </c>
      <c r="C737" t="s">
        <v>13</v>
      </c>
      <c r="D737" t="s">
        <v>19</v>
      </c>
      <c r="E737" t="s">
        <v>0</v>
      </c>
      <c r="F737" t="s">
        <v>15</v>
      </c>
      <c r="G737">
        <v>3</v>
      </c>
      <c r="H737" s="2">
        <v>54.33</v>
      </c>
      <c r="I737" s="2">
        <v>68</v>
      </c>
      <c r="J737" s="2">
        <f>Sales[[#This Row],[Quantity]]*Sales[[#This Row],[Unit Cost]]</f>
        <v>162.99</v>
      </c>
      <c r="K737" s="2">
        <f>Sales[[#This Row],[Quantity]]*Sales[[#This Row],[Unit Price]]</f>
        <v>204</v>
      </c>
      <c r="L737" s="2">
        <f>Sales[[#This Row],[Revenue]]-Sales[[#This Row],[Cost]]</f>
        <v>41.009999999999991</v>
      </c>
      <c r="M737"/>
    </row>
    <row r="738" spans="1:13" x14ac:dyDescent="0.35">
      <c r="A738" s="1">
        <v>42242</v>
      </c>
      <c r="B738">
        <v>52</v>
      </c>
      <c r="C738" t="s">
        <v>13</v>
      </c>
      <c r="D738" t="s">
        <v>19</v>
      </c>
      <c r="E738" t="s">
        <v>0</v>
      </c>
      <c r="F738" t="s">
        <v>15</v>
      </c>
      <c r="G738">
        <v>3</v>
      </c>
      <c r="H738" s="2">
        <v>9.33</v>
      </c>
      <c r="I738" s="2">
        <v>13</v>
      </c>
      <c r="J738" s="2">
        <f>Sales[[#This Row],[Quantity]]*Sales[[#This Row],[Unit Cost]]</f>
        <v>27.990000000000002</v>
      </c>
      <c r="K738" s="2">
        <f>Sales[[#This Row],[Quantity]]*Sales[[#This Row],[Unit Price]]</f>
        <v>39</v>
      </c>
      <c r="L738" s="2">
        <f>Sales[[#This Row],[Revenue]]-Sales[[#This Row],[Cost]]</f>
        <v>11.009999999999998</v>
      </c>
      <c r="M738"/>
    </row>
    <row r="739" spans="1:13" x14ac:dyDescent="0.35">
      <c r="A739" s="1">
        <v>42235</v>
      </c>
      <c r="B739">
        <v>41</v>
      </c>
      <c r="C739" t="s">
        <v>13</v>
      </c>
      <c r="D739" t="s">
        <v>22</v>
      </c>
      <c r="E739" t="s">
        <v>0</v>
      </c>
      <c r="F739" t="s">
        <v>15</v>
      </c>
      <c r="G739">
        <v>2</v>
      </c>
      <c r="H739" s="2">
        <v>24</v>
      </c>
      <c r="I739" s="2">
        <v>31</v>
      </c>
      <c r="J739" s="2">
        <f>Sales[[#This Row],[Quantity]]*Sales[[#This Row],[Unit Cost]]</f>
        <v>48</v>
      </c>
      <c r="K739" s="2">
        <f>Sales[[#This Row],[Quantity]]*Sales[[#This Row],[Unit Price]]</f>
        <v>62</v>
      </c>
      <c r="L739" s="2">
        <f>Sales[[#This Row],[Revenue]]-Sales[[#This Row],[Cost]]</f>
        <v>14</v>
      </c>
      <c r="M739"/>
    </row>
    <row r="740" spans="1:13" x14ac:dyDescent="0.35">
      <c r="A740" s="1">
        <v>42360</v>
      </c>
      <c r="B740">
        <v>26</v>
      </c>
      <c r="C740" t="s">
        <v>13</v>
      </c>
      <c r="D740" t="s">
        <v>14</v>
      </c>
      <c r="E740" t="s">
        <v>0</v>
      </c>
      <c r="F740" t="s">
        <v>15</v>
      </c>
      <c r="G740">
        <v>2</v>
      </c>
      <c r="H740" s="2">
        <v>67.5</v>
      </c>
      <c r="I740" s="2">
        <v>88</v>
      </c>
      <c r="J740" s="2">
        <f>Sales[[#This Row],[Quantity]]*Sales[[#This Row],[Unit Cost]]</f>
        <v>135</v>
      </c>
      <c r="K740" s="2">
        <f>Sales[[#This Row],[Quantity]]*Sales[[#This Row],[Unit Price]]</f>
        <v>176</v>
      </c>
      <c r="L740" s="2">
        <f>Sales[[#This Row],[Revenue]]-Sales[[#This Row],[Cost]]</f>
        <v>41</v>
      </c>
      <c r="M740"/>
    </row>
    <row r="741" spans="1:13" x14ac:dyDescent="0.35">
      <c r="A741" s="1">
        <v>42360</v>
      </c>
      <c r="B741">
        <v>26</v>
      </c>
      <c r="C741" t="s">
        <v>13</v>
      </c>
      <c r="D741" t="s">
        <v>14</v>
      </c>
      <c r="E741" t="s">
        <v>0</v>
      </c>
      <c r="F741" t="s">
        <v>15</v>
      </c>
      <c r="G741">
        <v>1</v>
      </c>
      <c r="H741" s="2">
        <v>435</v>
      </c>
      <c r="I741" s="2">
        <v>570</v>
      </c>
      <c r="J741" s="2">
        <f>Sales[[#This Row],[Quantity]]*Sales[[#This Row],[Unit Cost]]</f>
        <v>435</v>
      </c>
      <c r="K741" s="2">
        <f>Sales[[#This Row],[Quantity]]*Sales[[#This Row],[Unit Price]]</f>
        <v>570</v>
      </c>
      <c r="L741" s="2">
        <f>Sales[[#This Row],[Revenue]]-Sales[[#This Row],[Cost]]</f>
        <v>135</v>
      </c>
      <c r="M741"/>
    </row>
    <row r="742" spans="1:13" x14ac:dyDescent="0.35">
      <c r="A742" s="1">
        <v>42234</v>
      </c>
      <c r="B742">
        <v>26</v>
      </c>
      <c r="C742" t="s">
        <v>13</v>
      </c>
      <c r="D742" t="s">
        <v>14</v>
      </c>
      <c r="E742" t="s">
        <v>0</v>
      </c>
      <c r="F742" t="s">
        <v>25</v>
      </c>
      <c r="G742">
        <v>1</v>
      </c>
      <c r="H742" s="2">
        <v>1590</v>
      </c>
      <c r="I742" s="2">
        <v>2144</v>
      </c>
      <c r="J742" s="2">
        <f>Sales[[#This Row],[Quantity]]*Sales[[#This Row],[Unit Cost]]</f>
        <v>1590</v>
      </c>
      <c r="K742" s="2">
        <f>Sales[[#This Row],[Quantity]]*Sales[[#This Row],[Unit Price]]</f>
        <v>2144</v>
      </c>
      <c r="L742" s="2">
        <f>Sales[[#This Row],[Revenue]]-Sales[[#This Row],[Cost]]</f>
        <v>554</v>
      </c>
      <c r="M742"/>
    </row>
    <row r="743" spans="1:13" x14ac:dyDescent="0.35">
      <c r="A743" s="1">
        <v>42234</v>
      </c>
      <c r="B743">
        <v>26</v>
      </c>
      <c r="C743" t="s">
        <v>13</v>
      </c>
      <c r="D743" t="s">
        <v>14</v>
      </c>
      <c r="E743" t="s">
        <v>0</v>
      </c>
      <c r="F743" t="s">
        <v>15</v>
      </c>
      <c r="G743">
        <v>2</v>
      </c>
      <c r="H743" s="2">
        <v>6</v>
      </c>
      <c r="I743" s="2">
        <v>7.5</v>
      </c>
      <c r="J743" s="2">
        <f>Sales[[#This Row],[Quantity]]*Sales[[#This Row],[Unit Cost]]</f>
        <v>12</v>
      </c>
      <c r="K743" s="2">
        <f>Sales[[#This Row],[Quantity]]*Sales[[#This Row],[Unit Price]]</f>
        <v>15</v>
      </c>
      <c r="L743" s="2">
        <f>Sales[[#This Row],[Revenue]]-Sales[[#This Row],[Cost]]</f>
        <v>3</v>
      </c>
      <c r="M743"/>
    </row>
    <row r="744" spans="1:13" x14ac:dyDescent="0.35">
      <c r="A744" s="1">
        <v>42288</v>
      </c>
      <c r="B744">
        <v>49</v>
      </c>
      <c r="C744" t="s">
        <v>13</v>
      </c>
      <c r="D744" t="s">
        <v>17</v>
      </c>
      <c r="E744" t="s">
        <v>0</v>
      </c>
      <c r="F744" t="s">
        <v>15</v>
      </c>
      <c r="G744">
        <v>2</v>
      </c>
      <c r="H744" s="2">
        <v>5</v>
      </c>
      <c r="I744" s="2">
        <v>7</v>
      </c>
      <c r="J744" s="2">
        <f>Sales[[#This Row],[Quantity]]*Sales[[#This Row],[Unit Cost]]</f>
        <v>10</v>
      </c>
      <c r="K744" s="2">
        <f>Sales[[#This Row],[Quantity]]*Sales[[#This Row],[Unit Price]]</f>
        <v>14</v>
      </c>
      <c r="L744" s="2">
        <f>Sales[[#This Row],[Revenue]]-Sales[[#This Row],[Cost]]</f>
        <v>4</v>
      </c>
      <c r="M744"/>
    </row>
    <row r="745" spans="1:13" x14ac:dyDescent="0.35">
      <c r="A745" s="1">
        <v>42319</v>
      </c>
      <c r="B745">
        <v>48</v>
      </c>
      <c r="C745" t="s">
        <v>13</v>
      </c>
      <c r="D745" t="s">
        <v>19</v>
      </c>
      <c r="E745" t="s">
        <v>0</v>
      </c>
      <c r="F745" t="s">
        <v>24</v>
      </c>
      <c r="G745">
        <v>1</v>
      </c>
      <c r="H745" s="2">
        <v>87</v>
      </c>
      <c r="I745" s="2">
        <v>124</v>
      </c>
      <c r="J745" s="2">
        <f>Sales[[#This Row],[Quantity]]*Sales[[#This Row],[Unit Cost]]</f>
        <v>87</v>
      </c>
      <c r="K745" s="2">
        <f>Sales[[#This Row],[Quantity]]*Sales[[#This Row],[Unit Price]]</f>
        <v>124</v>
      </c>
      <c r="L745" s="2">
        <f>Sales[[#This Row],[Revenue]]-Sales[[#This Row],[Cost]]</f>
        <v>37</v>
      </c>
      <c r="M745"/>
    </row>
    <row r="746" spans="1:13" x14ac:dyDescent="0.35">
      <c r="A746" s="1">
        <v>42256</v>
      </c>
      <c r="B746">
        <v>46</v>
      </c>
      <c r="C746" t="s">
        <v>13</v>
      </c>
      <c r="D746" t="s">
        <v>22</v>
      </c>
      <c r="E746" t="s">
        <v>0</v>
      </c>
      <c r="F746" t="s">
        <v>15</v>
      </c>
      <c r="G746">
        <v>3</v>
      </c>
      <c r="H746" s="2">
        <v>35</v>
      </c>
      <c r="I746" s="2">
        <v>48</v>
      </c>
      <c r="J746" s="2">
        <f>Sales[[#This Row],[Quantity]]*Sales[[#This Row],[Unit Cost]]</f>
        <v>105</v>
      </c>
      <c r="K746" s="2">
        <f>Sales[[#This Row],[Quantity]]*Sales[[#This Row],[Unit Price]]</f>
        <v>144</v>
      </c>
      <c r="L746" s="2">
        <f>Sales[[#This Row],[Revenue]]-Sales[[#This Row],[Cost]]</f>
        <v>39</v>
      </c>
      <c r="M746"/>
    </row>
    <row r="747" spans="1:13" x14ac:dyDescent="0.35">
      <c r="A747" s="1">
        <v>42318</v>
      </c>
      <c r="B747">
        <v>41</v>
      </c>
      <c r="C747" t="s">
        <v>13</v>
      </c>
      <c r="D747" t="s">
        <v>22</v>
      </c>
      <c r="E747" t="s">
        <v>0</v>
      </c>
      <c r="F747" t="s">
        <v>18</v>
      </c>
      <c r="G747">
        <v>3</v>
      </c>
      <c r="H747" s="2">
        <v>315</v>
      </c>
      <c r="I747" s="2">
        <v>418.33333333333331</v>
      </c>
      <c r="J747" s="2">
        <f>Sales[[#This Row],[Quantity]]*Sales[[#This Row],[Unit Cost]]</f>
        <v>945</v>
      </c>
      <c r="K747" s="2">
        <f>Sales[[#This Row],[Quantity]]*Sales[[#This Row],[Unit Price]]</f>
        <v>1255</v>
      </c>
      <c r="L747" s="2">
        <f>Sales[[#This Row],[Revenue]]-Sales[[#This Row],[Cost]]</f>
        <v>310</v>
      </c>
      <c r="M747"/>
    </row>
    <row r="748" spans="1:13" x14ac:dyDescent="0.35">
      <c r="A748" s="1">
        <v>42235</v>
      </c>
      <c r="B748">
        <v>41</v>
      </c>
      <c r="C748" t="s">
        <v>13</v>
      </c>
      <c r="D748" t="s">
        <v>22</v>
      </c>
      <c r="E748" t="s">
        <v>0</v>
      </c>
      <c r="F748" t="s">
        <v>18</v>
      </c>
      <c r="G748">
        <v>3</v>
      </c>
      <c r="H748" s="2">
        <v>326.67</v>
      </c>
      <c r="I748" s="2">
        <v>437.33333333333331</v>
      </c>
      <c r="J748" s="2">
        <f>Sales[[#This Row],[Quantity]]*Sales[[#This Row],[Unit Cost]]</f>
        <v>980.01</v>
      </c>
      <c r="K748" s="2">
        <f>Sales[[#This Row],[Quantity]]*Sales[[#This Row],[Unit Price]]</f>
        <v>1312</v>
      </c>
      <c r="L748" s="2">
        <f>Sales[[#This Row],[Revenue]]-Sales[[#This Row],[Cost]]</f>
        <v>331.99</v>
      </c>
      <c r="M748"/>
    </row>
    <row r="749" spans="1:13" x14ac:dyDescent="0.35">
      <c r="A749" s="1">
        <v>42285</v>
      </c>
      <c r="B749">
        <v>39</v>
      </c>
      <c r="C749" t="s">
        <v>13</v>
      </c>
      <c r="D749" t="s">
        <v>17</v>
      </c>
      <c r="E749" t="s">
        <v>0</v>
      </c>
      <c r="F749" t="s">
        <v>15</v>
      </c>
      <c r="G749">
        <v>1</v>
      </c>
      <c r="H749" s="2">
        <v>64</v>
      </c>
      <c r="I749" s="2">
        <v>87</v>
      </c>
      <c r="J749" s="2">
        <f>Sales[[#This Row],[Quantity]]*Sales[[#This Row],[Unit Cost]]</f>
        <v>64</v>
      </c>
      <c r="K749" s="2">
        <f>Sales[[#This Row],[Quantity]]*Sales[[#This Row],[Unit Price]]</f>
        <v>87</v>
      </c>
      <c r="L749" s="2">
        <f>Sales[[#This Row],[Revenue]]-Sales[[#This Row],[Cost]]</f>
        <v>23</v>
      </c>
      <c r="M749"/>
    </row>
    <row r="750" spans="1:13" x14ac:dyDescent="0.35">
      <c r="A750" s="1">
        <v>42285</v>
      </c>
      <c r="B750">
        <v>39</v>
      </c>
      <c r="C750" t="s">
        <v>13</v>
      </c>
      <c r="D750" t="s">
        <v>17</v>
      </c>
      <c r="E750" t="s">
        <v>0</v>
      </c>
      <c r="F750" t="s">
        <v>15</v>
      </c>
      <c r="G750">
        <v>3</v>
      </c>
      <c r="H750" s="2">
        <v>2.67</v>
      </c>
      <c r="I750" s="2">
        <v>3.6666666666666665</v>
      </c>
      <c r="J750" s="2">
        <f>Sales[[#This Row],[Quantity]]*Sales[[#This Row],[Unit Cost]]</f>
        <v>8.01</v>
      </c>
      <c r="K750" s="2">
        <f>Sales[[#This Row],[Quantity]]*Sales[[#This Row],[Unit Price]]</f>
        <v>11</v>
      </c>
      <c r="L750" s="2">
        <f>Sales[[#This Row],[Revenue]]-Sales[[#This Row],[Cost]]</f>
        <v>2.99</v>
      </c>
      <c r="M750"/>
    </row>
    <row r="751" spans="1:13" x14ac:dyDescent="0.35">
      <c r="A751" s="1">
        <v>42285</v>
      </c>
      <c r="B751">
        <v>39</v>
      </c>
      <c r="C751" t="s">
        <v>13</v>
      </c>
      <c r="D751" t="s">
        <v>17</v>
      </c>
      <c r="E751" t="s">
        <v>0</v>
      </c>
      <c r="F751" t="s">
        <v>15</v>
      </c>
      <c r="G751">
        <v>1</v>
      </c>
      <c r="H751" s="2">
        <v>391</v>
      </c>
      <c r="I751" s="2">
        <v>549</v>
      </c>
      <c r="J751" s="2">
        <f>Sales[[#This Row],[Quantity]]*Sales[[#This Row],[Unit Cost]]</f>
        <v>391</v>
      </c>
      <c r="K751" s="2">
        <f>Sales[[#This Row],[Quantity]]*Sales[[#This Row],[Unit Price]]</f>
        <v>549</v>
      </c>
      <c r="L751" s="2">
        <f>Sales[[#This Row],[Revenue]]-Sales[[#This Row],[Cost]]</f>
        <v>158</v>
      </c>
      <c r="M751"/>
    </row>
    <row r="752" spans="1:13" x14ac:dyDescent="0.35">
      <c r="A752" s="1">
        <v>42253</v>
      </c>
      <c r="B752">
        <v>23</v>
      </c>
      <c r="C752" t="s">
        <v>13</v>
      </c>
      <c r="D752" t="s">
        <v>14</v>
      </c>
      <c r="E752" t="s">
        <v>0</v>
      </c>
      <c r="F752" t="s">
        <v>15</v>
      </c>
      <c r="G752">
        <v>2</v>
      </c>
      <c r="H752" s="2">
        <v>125</v>
      </c>
      <c r="I752" s="2">
        <v>152.5</v>
      </c>
      <c r="J752" s="2">
        <f>Sales[[#This Row],[Quantity]]*Sales[[#This Row],[Unit Cost]]</f>
        <v>250</v>
      </c>
      <c r="K752" s="2">
        <f>Sales[[#This Row],[Quantity]]*Sales[[#This Row],[Unit Price]]</f>
        <v>305</v>
      </c>
      <c r="L752" s="2">
        <f>Sales[[#This Row],[Revenue]]-Sales[[#This Row],[Cost]]</f>
        <v>55</v>
      </c>
      <c r="M752"/>
    </row>
    <row r="753" spans="1:13" x14ac:dyDescent="0.35">
      <c r="A753" s="1">
        <v>42330</v>
      </c>
      <c r="B753">
        <v>85</v>
      </c>
      <c r="C753" t="s">
        <v>13</v>
      </c>
      <c r="D753" t="s">
        <v>14</v>
      </c>
      <c r="E753" t="s">
        <v>0</v>
      </c>
      <c r="F753" t="s">
        <v>18</v>
      </c>
      <c r="G753">
        <v>1</v>
      </c>
      <c r="H753" s="2">
        <v>70</v>
      </c>
      <c r="I753" s="2">
        <v>92</v>
      </c>
      <c r="J753" s="2">
        <f>Sales[[#This Row],[Quantity]]*Sales[[#This Row],[Unit Cost]]</f>
        <v>70</v>
      </c>
      <c r="K753" s="2">
        <f>Sales[[#This Row],[Quantity]]*Sales[[#This Row],[Unit Price]]</f>
        <v>92</v>
      </c>
      <c r="L753" s="2">
        <f>Sales[[#This Row],[Revenue]]-Sales[[#This Row],[Cost]]</f>
        <v>22</v>
      </c>
      <c r="M753"/>
    </row>
    <row r="754" spans="1:13" x14ac:dyDescent="0.35">
      <c r="A754" s="1">
        <v>42330</v>
      </c>
      <c r="B754">
        <v>85</v>
      </c>
      <c r="C754" t="s">
        <v>13</v>
      </c>
      <c r="D754" t="s">
        <v>14</v>
      </c>
      <c r="E754" t="s">
        <v>0</v>
      </c>
      <c r="F754" t="s">
        <v>15</v>
      </c>
      <c r="G754">
        <v>1</v>
      </c>
      <c r="H754" s="2">
        <v>44</v>
      </c>
      <c r="I754" s="2">
        <v>54</v>
      </c>
      <c r="J754" s="2">
        <f>Sales[[#This Row],[Quantity]]*Sales[[#This Row],[Unit Cost]]</f>
        <v>44</v>
      </c>
      <c r="K754" s="2">
        <f>Sales[[#This Row],[Quantity]]*Sales[[#This Row],[Unit Price]]</f>
        <v>54</v>
      </c>
      <c r="L754" s="2">
        <f>Sales[[#This Row],[Revenue]]-Sales[[#This Row],[Cost]]</f>
        <v>10</v>
      </c>
      <c r="M754"/>
    </row>
    <row r="755" spans="1:13" x14ac:dyDescent="0.35">
      <c r="A755" s="1">
        <v>42330</v>
      </c>
      <c r="B755">
        <v>85</v>
      </c>
      <c r="C755" t="s">
        <v>13</v>
      </c>
      <c r="D755" t="s">
        <v>14</v>
      </c>
      <c r="E755" t="s">
        <v>0</v>
      </c>
      <c r="F755" t="s">
        <v>15</v>
      </c>
      <c r="G755">
        <v>2</v>
      </c>
      <c r="H755" s="2">
        <v>150</v>
      </c>
      <c r="I755" s="2">
        <v>191.5</v>
      </c>
      <c r="J755" s="2">
        <f>Sales[[#This Row],[Quantity]]*Sales[[#This Row],[Unit Cost]]</f>
        <v>300</v>
      </c>
      <c r="K755" s="2">
        <f>Sales[[#This Row],[Quantity]]*Sales[[#This Row],[Unit Price]]</f>
        <v>383</v>
      </c>
      <c r="L755" s="2">
        <f>Sales[[#This Row],[Revenue]]-Sales[[#This Row],[Cost]]</f>
        <v>83</v>
      </c>
      <c r="M755"/>
    </row>
    <row r="756" spans="1:13" x14ac:dyDescent="0.35">
      <c r="A756" s="1">
        <v>42303</v>
      </c>
      <c r="B756">
        <v>20</v>
      </c>
      <c r="C756" t="s">
        <v>13</v>
      </c>
      <c r="D756" t="s">
        <v>14</v>
      </c>
      <c r="E756" t="s">
        <v>0</v>
      </c>
      <c r="F756" t="s">
        <v>15</v>
      </c>
      <c r="G756">
        <v>1</v>
      </c>
      <c r="H756" s="2">
        <v>90</v>
      </c>
      <c r="I756" s="2">
        <v>114</v>
      </c>
      <c r="J756" s="2">
        <f>Sales[[#This Row],[Quantity]]*Sales[[#This Row],[Unit Cost]]</f>
        <v>90</v>
      </c>
      <c r="K756" s="2">
        <f>Sales[[#This Row],[Quantity]]*Sales[[#This Row],[Unit Price]]</f>
        <v>114</v>
      </c>
      <c r="L756" s="2">
        <f>Sales[[#This Row],[Revenue]]-Sales[[#This Row],[Cost]]</f>
        <v>24</v>
      </c>
      <c r="M756"/>
    </row>
    <row r="757" spans="1:13" x14ac:dyDescent="0.35">
      <c r="A757" s="1">
        <v>42269</v>
      </c>
      <c r="B757">
        <v>18</v>
      </c>
      <c r="C757" t="s">
        <v>13</v>
      </c>
      <c r="D757" t="s">
        <v>17</v>
      </c>
      <c r="E757" t="s">
        <v>0</v>
      </c>
      <c r="F757" t="s">
        <v>18</v>
      </c>
      <c r="G757">
        <v>2</v>
      </c>
      <c r="H757" s="2">
        <v>192.5</v>
      </c>
      <c r="I757" s="2">
        <v>261</v>
      </c>
      <c r="J757" s="2">
        <f>Sales[[#This Row],[Quantity]]*Sales[[#This Row],[Unit Cost]]</f>
        <v>385</v>
      </c>
      <c r="K757" s="2">
        <f>Sales[[#This Row],[Quantity]]*Sales[[#This Row],[Unit Price]]</f>
        <v>522</v>
      </c>
      <c r="L757" s="2">
        <f>Sales[[#This Row],[Revenue]]-Sales[[#This Row],[Cost]]</f>
        <v>137</v>
      </c>
      <c r="M757"/>
    </row>
    <row r="758" spans="1:13" x14ac:dyDescent="0.35">
      <c r="A758" s="1">
        <v>42247</v>
      </c>
      <c r="B758">
        <v>18</v>
      </c>
      <c r="C758" t="s">
        <v>13</v>
      </c>
      <c r="D758" t="s">
        <v>17</v>
      </c>
      <c r="E758" t="s">
        <v>0</v>
      </c>
      <c r="F758" t="s">
        <v>18</v>
      </c>
      <c r="G758">
        <v>1</v>
      </c>
      <c r="H758" s="2">
        <v>1015</v>
      </c>
      <c r="I758" s="2">
        <v>1386</v>
      </c>
      <c r="J758" s="2">
        <f>Sales[[#This Row],[Quantity]]*Sales[[#This Row],[Unit Cost]]</f>
        <v>1015</v>
      </c>
      <c r="K758" s="2">
        <f>Sales[[#This Row],[Quantity]]*Sales[[#This Row],[Unit Price]]</f>
        <v>1386</v>
      </c>
      <c r="L758" s="2">
        <f>Sales[[#This Row],[Revenue]]-Sales[[#This Row],[Cost]]</f>
        <v>371</v>
      </c>
      <c r="M758"/>
    </row>
    <row r="759" spans="1:13" x14ac:dyDescent="0.35">
      <c r="A759" s="1">
        <v>42247</v>
      </c>
      <c r="B759">
        <v>18</v>
      </c>
      <c r="C759" t="s">
        <v>13</v>
      </c>
      <c r="D759" t="s">
        <v>17</v>
      </c>
      <c r="E759" t="s">
        <v>0</v>
      </c>
      <c r="F759" t="s">
        <v>15</v>
      </c>
      <c r="G759">
        <v>1</v>
      </c>
      <c r="H759" s="2">
        <v>92</v>
      </c>
      <c r="I759" s="2">
        <v>130</v>
      </c>
      <c r="J759" s="2">
        <f>Sales[[#This Row],[Quantity]]*Sales[[#This Row],[Unit Cost]]</f>
        <v>92</v>
      </c>
      <c r="K759" s="2">
        <f>Sales[[#This Row],[Quantity]]*Sales[[#This Row],[Unit Price]]</f>
        <v>130</v>
      </c>
      <c r="L759" s="2">
        <f>Sales[[#This Row],[Revenue]]-Sales[[#This Row],[Cost]]</f>
        <v>38</v>
      </c>
      <c r="M759"/>
    </row>
    <row r="760" spans="1:13" x14ac:dyDescent="0.35">
      <c r="A760" s="1">
        <v>42247</v>
      </c>
      <c r="B760">
        <v>18</v>
      </c>
      <c r="C760" t="s">
        <v>13</v>
      </c>
      <c r="D760" t="s">
        <v>17</v>
      </c>
      <c r="E760" t="s">
        <v>0</v>
      </c>
      <c r="F760" t="s">
        <v>15</v>
      </c>
      <c r="G760">
        <v>1</v>
      </c>
      <c r="H760" s="2">
        <v>100</v>
      </c>
      <c r="I760" s="2">
        <v>130</v>
      </c>
      <c r="J760" s="2">
        <f>Sales[[#This Row],[Quantity]]*Sales[[#This Row],[Unit Cost]]</f>
        <v>100</v>
      </c>
      <c r="K760" s="2">
        <f>Sales[[#This Row],[Quantity]]*Sales[[#This Row],[Unit Price]]</f>
        <v>130</v>
      </c>
      <c r="L760" s="2">
        <f>Sales[[#This Row],[Revenue]]-Sales[[#This Row],[Cost]]</f>
        <v>30</v>
      </c>
      <c r="M760"/>
    </row>
    <row r="761" spans="1:13" x14ac:dyDescent="0.35">
      <c r="A761" s="1">
        <v>42272</v>
      </c>
      <c r="B761">
        <v>19</v>
      </c>
      <c r="C761" t="s">
        <v>13</v>
      </c>
      <c r="D761" t="s">
        <v>17</v>
      </c>
      <c r="E761" t="s">
        <v>0</v>
      </c>
      <c r="F761" t="s">
        <v>15</v>
      </c>
      <c r="G761">
        <v>3</v>
      </c>
      <c r="H761" s="2">
        <v>268.33</v>
      </c>
      <c r="I761" s="2">
        <v>370.33333333333331</v>
      </c>
      <c r="J761" s="2">
        <f>Sales[[#This Row],[Quantity]]*Sales[[#This Row],[Unit Cost]]</f>
        <v>804.99</v>
      </c>
      <c r="K761" s="2">
        <f>Sales[[#This Row],[Quantity]]*Sales[[#This Row],[Unit Price]]</f>
        <v>1111</v>
      </c>
      <c r="L761" s="2">
        <f>Sales[[#This Row],[Revenue]]-Sales[[#This Row],[Cost]]</f>
        <v>306.01</v>
      </c>
      <c r="M761"/>
    </row>
    <row r="762" spans="1:13" x14ac:dyDescent="0.35">
      <c r="A762" s="1">
        <v>42272</v>
      </c>
      <c r="B762">
        <v>19</v>
      </c>
      <c r="C762" t="s">
        <v>13</v>
      </c>
      <c r="D762" t="s">
        <v>17</v>
      </c>
      <c r="E762" t="s">
        <v>0</v>
      </c>
      <c r="F762" t="s">
        <v>15</v>
      </c>
      <c r="G762">
        <v>3</v>
      </c>
      <c r="H762" s="2">
        <v>20</v>
      </c>
      <c r="I762" s="2">
        <v>27.333333333333332</v>
      </c>
      <c r="J762" s="2">
        <f>Sales[[#This Row],[Quantity]]*Sales[[#This Row],[Unit Cost]]</f>
        <v>60</v>
      </c>
      <c r="K762" s="2">
        <f>Sales[[#This Row],[Quantity]]*Sales[[#This Row],[Unit Price]]</f>
        <v>82</v>
      </c>
      <c r="L762" s="2">
        <f>Sales[[#This Row],[Revenue]]-Sales[[#This Row],[Cost]]</f>
        <v>22</v>
      </c>
      <c r="M762"/>
    </row>
    <row r="763" spans="1:13" x14ac:dyDescent="0.35">
      <c r="A763" s="1">
        <v>42356</v>
      </c>
      <c r="B763">
        <v>34</v>
      </c>
      <c r="C763" t="s">
        <v>13</v>
      </c>
      <c r="D763" t="s">
        <v>16</v>
      </c>
      <c r="E763" t="s">
        <v>0</v>
      </c>
      <c r="F763" t="s">
        <v>21</v>
      </c>
      <c r="G763">
        <v>3</v>
      </c>
      <c r="H763" s="2">
        <v>66.67</v>
      </c>
      <c r="I763" s="2">
        <v>87.666666666666671</v>
      </c>
      <c r="J763" s="2">
        <f>Sales[[#This Row],[Quantity]]*Sales[[#This Row],[Unit Cost]]</f>
        <v>200.01</v>
      </c>
      <c r="K763" s="2">
        <f>Sales[[#This Row],[Quantity]]*Sales[[#This Row],[Unit Price]]</f>
        <v>263</v>
      </c>
      <c r="L763" s="2">
        <f>Sales[[#This Row],[Revenue]]-Sales[[#This Row],[Cost]]</f>
        <v>62.990000000000009</v>
      </c>
      <c r="M763"/>
    </row>
    <row r="764" spans="1:13" x14ac:dyDescent="0.35">
      <c r="A764" s="1">
        <v>42310</v>
      </c>
      <c r="B764">
        <v>63</v>
      </c>
      <c r="C764" t="s">
        <v>13</v>
      </c>
      <c r="D764" t="s">
        <v>16</v>
      </c>
      <c r="E764" t="s">
        <v>0</v>
      </c>
      <c r="F764" t="s">
        <v>18</v>
      </c>
      <c r="G764">
        <v>3</v>
      </c>
      <c r="H764" s="2">
        <v>233.33</v>
      </c>
      <c r="I764" s="2">
        <v>334.66666666666669</v>
      </c>
      <c r="J764" s="2">
        <f>Sales[[#This Row],[Quantity]]*Sales[[#This Row],[Unit Cost]]</f>
        <v>699.99</v>
      </c>
      <c r="K764" s="2">
        <f>Sales[[#This Row],[Quantity]]*Sales[[#This Row],[Unit Price]]</f>
        <v>1004</v>
      </c>
      <c r="L764" s="2">
        <f>Sales[[#This Row],[Revenue]]-Sales[[#This Row],[Cost]]</f>
        <v>304.01</v>
      </c>
      <c r="M764"/>
    </row>
    <row r="765" spans="1:13" x14ac:dyDescent="0.35">
      <c r="A765" s="1">
        <v>42310</v>
      </c>
      <c r="B765">
        <v>63</v>
      </c>
      <c r="C765" t="s">
        <v>13</v>
      </c>
      <c r="D765" t="s">
        <v>16</v>
      </c>
      <c r="E765" t="s">
        <v>0</v>
      </c>
      <c r="F765" t="s">
        <v>15</v>
      </c>
      <c r="G765">
        <v>2</v>
      </c>
      <c r="H765" s="2">
        <v>42</v>
      </c>
      <c r="I765" s="2">
        <v>59</v>
      </c>
      <c r="J765" s="2">
        <f>Sales[[#This Row],[Quantity]]*Sales[[#This Row],[Unit Cost]]</f>
        <v>84</v>
      </c>
      <c r="K765" s="2">
        <f>Sales[[#This Row],[Quantity]]*Sales[[#This Row],[Unit Price]]</f>
        <v>118</v>
      </c>
      <c r="L765" s="2">
        <f>Sales[[#This Row],[Revenue]]-Sales[[#This Row],[Cost]]</f>
        <v>34</v>
      </c>
      <c r="M765"/>
    </row>
    <row r="766" spans="1:13" x14ac:dyDescent="0.35">
      <c r="A766" s="1">
        <v>42320</v>
      </c>
      <c r="B766">
        <v>31</v>
      </c>
      <c r="C766" t="s">
        <v>13</v>
      </c>
      <c r="D766" t="s">
        <v>16</v>
      </c>
      <c r="E766" t="s">
        <v>0</v>
      </c>
      <c r="F766" t="s">
        <v>18</v>
      </c>
      <c r="G766">
        <v>2</v>
      </c>
      <c r="H766" s="2">
        <v>350</v>
      </c>
      <c r="I766" s="2">
        <v>448.5</v>
      </c>
      <c r="J766" s="2">
        <f>Sales[[#This Row],[Quantity]]*Sales[[#This Row],[Unit Cost]]</f>
        <v>700</v>
      </c>
      <c r="K766" s="2">
        <f>Sales[[#This Row],[Quantity]]*Sales[[#This Row],[Unit Price]]</f>
        <v>897</v>
      </c>
      <c r="L766" s="2">
        <f>Sales[[#This Row],[Revenue]]-Sales[[#This Row],[Cost]]</f>
        <v>197</v>
      </c>
      <c r="M766"/>
    </row>
    <row r="767" spans="1:13" x14ac:dyDescent="0.35">
      <c r="A767" s="1">
        <v>42188</v>
      </c>
      <c r="B767">
        <v>31</v>
      </c>
      <c r="C767" t="s">
        <v>13</v>
      </c>
      <c r="D767" t="s">
        <v>16</v>
      </c>
      <c r="E767" t="s">
        <v>0</v>
      </c>
      <c r="F767" t="s">
        <v>21</v>
      </c>
      <c r="G767">
        <v>2</v>
      </c>
      <c r="H767" s="2">
        <v>60</v>
      </c>
      <c r="I767" s="2">
        <v>83.5</v>
      </c>
      <c r="J767" s="2">
        <f>Sales[[#This Row],[Quantity]]*Sales[[#This Row],[Unit Cost]]</f>
        <v>120</v>
      </c>
      <c r="K767" s="2">
        <f>Sales[[#This Row],[Quantity]]*Sales[[#This Row],[Unit Price]]</f>
        <v>167</v>
      </c>
      <c r="L767" s="2">
        <f>Sales[[#This Row],[Revenue]]-Sales[[#This Row],[Cost]]</f>
        <v>47</v>
      </c>
      <c r="M767"/>
    </row>
    <row r="768" spans="1:13" x14ac:dyDescent="0.35">
      <c r="A768" s="1">
        <v>42188</v>
      </c>
      <c r="B768">
        <v>31</v>
      </c>
      <c r="C768" t="s">
        <v>13</v>
      </c>
      <c r="D768" t="s">
        <v>16</v>
      </c>
      <c r="E768" t="s">
        <v>0</v>
      </c>
      <c r="F768" t="s">
        <v>21</v>
      </c>
      <c r="G768">
        <v>3</v>
      </c>
      <c r="H768" s="2">
        <v>15</v>
      </c>
      <c r="I768" s="2">
        <v>18.666666666666668</v>
      </c>
      <c r="J768" s="2">
        <f>Sales[[#This Row],[Quantity]]*Sales[[#This Row],[Unit Cost]]</f>
        <v>45</v>
      </c>
      <c r="K768" s="2">
        <f>Sales[[#This Row],[Quantity]]*Sales[[#This Row],[Unit Price]]</f>
        <v>56</v>
      </c>
      <c r="L768" s="2">
        <f>Sales[[#This Row],[Revenue]]-Sales[[#This Row],[Cost]]</f>
        <v>11</v>
      </c>
      <c r="M768"/>
    </row>
    <row r="769" spans="1:13" x14ac:dyDescent="0.35">
      <c r="A769" s="1">
        <v>42323</v>
      </c>
      <c r="B769">
        <v>34</v>
      </c>
      <c r="C769" t="s">
        <v>13</v>
      </c>
      <c r="D769" t="s">
        <v>17</v>
      </c>
      <c r="E769" t="s">
        <v>0</v>
      </c>
      <c r="F769" t="s">
        <v>15</v>
      </c>
      <c r="G769">
        <v>3</v>
      </c>
      <c r="H769" s="2">
        <v>8.33</v>
      </c>
      <c r="I769" s="2">
        <v>11</v>
      </c>
      <c r="J769" s="2">
        <f>Sales[[#This Row],[Quantity]]*Sales[[#This Row],[Unit Cost]]</f>
        <v>24.990000000000002</v>
      </c>
      <c r="K769" s="2">
        <f>Sales[[#This Row],[Quantity]]*Sales[[#This Row],[Unit Price]]</f>
        <v>33</v>
      </c>
      <c r="L769" s="2">
        <f>Sales[[#This Row],[Revenue]]-Sales[[#This Row],[Cost]]</f>
        <v>8.009999999999998</v>
      </c>
      <c r="M769"/>
    </row>
    <row r="770" spans="1:13" x14ac:dyDescent="0.35">
      <c r="A770" s="1">
        <v>42323</v>
      </c>
      <c r="B770">
        <v>34</v>
      </c>
      <c r="C770" t="s">
        <v>13</v>
      </c>
      <c r="D770" t="s">
        <v>17</v>
      </c>
      <c r="E770" t="s">
        <v>0</v>
      </c>
      <c r="F770" t="s">
        <v>15</v>
      </c>
      <c r="G770">
        <v>2</v>
      </c>
      <c r="H770" s="2">
        <v>32</v>
      </c>
      <c r="I770" s="2">
        <v>42.5</v>
      </c>
      <c r="J770" s="2">
        <f>Sales[[#This Row],[Quantity]]*Sales[[#This Row],[Unit Cost]]</f>
        <v>64</v>
      </c>
      <c r="K770" s="2">
        <f>Sales[[#This Row],[Quantity]]*Sales[[#This Row],[Unit Price]]</f>
        <v>85</v>
      </c>
      <c r="L770" s="2">
        <f>Sales[[#This Row],[Revenue]]-Sales[[#This Row],[Cost]]</f>
        <v>21</v>
      </c>
      <c r="M770"/>
    </row>
    <row r="771" spans="1:13" x14ac:dyDescent="0.35">
      <c r="A771" s="1">
        <v>42223</v>
      </c>
      <c r="B771">
        <v>67</v>
      </c>
      <c r="C771" t="s">
        <v>13</v>
      </c>
      <c r="D771" t="s">
        <v>16</v>
      </c>
      <c r="E771" t="s">
        <v>0</v>
      </c>
      <c r="F771" t="s">
        <v>15</v>
      </c>
      <c r="G771">
        <v>1</v>
      </c>
      <c r="H771" s="2">
        <v>350</v>
      </c>
      <c r="I771" s="2">
        <v>505</v>
      </c>
      <c r="J771" s="2">
        <f>Sales[[#This Row],[Quantity]]*Sales[[#This Row],[Unit Cost]]</f>
        <v>350</v>
      </c>
      <c r="K771" s="2">
        <f>Sales[[#This Row],[Quantity]]*Sales[[#This Row],[Unit Price]]</f>
        <v>505</v>
      </c>
      <c r="L771" s="2">
        <f>Sales[[#This Row],[Revenue]]-Sales[[#This Row],[Cost]]</f>
        <v>155</v>
      </c>
      <c r="M771"/>
    </row>
    <row r="772" spans="1:13" x14ac:dyDescent="0.35">
      <c r="A772" s="1">
        <v>42325</v>
      </c>
      <c r="B772">
        <v>30</v>
      </c>
      <c r="C772" t="s">
        <v>13</v>
      </c>
      <c r="D772" t="s">
        <v>19</v>
      </c>
      <c r="E772" t="s">
        <v>0</v>
      </c>
      <c r="F772" t="s">
        <v>18</v>
      </c>
      <c r="G772">
        <v>1</v>
      </c>
      <c r="H772" s="2">
        <v>490</v>
      </c>
      <c r="I772" s="2">
        <v>660</v>
      </c>
      <c r="J772" s="2">
        <f>Sales[[#This Row],[Quantity]]*Sales[[#This Row],[Unit Cost]]</f>
        <v>490</v>
      </c>
      <c r="K772" s="2">
        <f>Sales[[#This Row],[Quantity]]*Sales[[#This Row],[Unit Price]]</f>
        <v>660</v>
      </c>
      <c r="L772" s="2">
        <f>Sales[[#This Row],[Revenue]]-Sales[[#This Row],[Cost]]</f>
        <v>170</v>
      </c>
      <c r="M772"/>
    </row>
    <row r="773" spans="1:13" x14ac:dyDescent="0.35">
      <c r="A773" s="1">
        <v>42320</v>
      </c>
      <c r="B773">
        <v>30</v>
      </c>
      <c r="C773" t="s">
        <v>13</v>
      </c>
      <c r="D773" t="s">
        <v>19</v>
      </c>
      <c r="E773" t="s">
        <v>0</v>
      </c>
      <c r="F773" t="s">
        <v>18</v>
      </c>
      <c r="G773">
        <v>1</v>
      </c>
      <c r="H773" s="2">
        <v>665</v>
      </c>
      <c r="I773" s="2">
        <v>847</v>
      </c>
      <c r="J773" s="2">
        <f>Sales[[#This Row],[Quantity]]*Sales[[#This Row],[Unit Cost]]</f>
        <v>665</v>
      </c>
      <c r="K773" s="2">
        <f>Sales[[#This Row],[Quantity]]*Sales[[#This Row],[Unit Price]]</f>
        <v>847</v>
      </c>
      <c r="L773" s="2">
        <f>Sales[[#This Row],[Revenue]]-Sales[[#This Row],[Cost]]</f>
        <v>182</v>
      </c>
      <c r="M773"/>
    </row>
    <row r="774" spans="1:13" x14ac:dyDescent="0.35">
      <c r="A774" s="1">
        <v>42272</v>
      </c>
      <c r="B774">
        <v>27</v>
      </c>
      <c r="C774" t="s">
        <v>13</v>
      </c>
      <c r="D774" t="s">
        <v>17</v>
      </c>
      <c r="E774" t="s">
        <v>0</v>
      </c>
      <c r="F774" t="s">
        <v>15</v>
      </c>
      <c r="G774">
        <v>3</v>
      </c>
      <c r="H774" s="2">
        <v>33.33</v>
      </c>
      <c r="I774" s="2">
        <v>44.666666666666664</v>
      </c>
      <c r="J774" s="2">
        <f>Sales[[#This Row],[Quantity]]*Sales[[#This Row],[Unit Cost]]</f>
        <v>99.99</v>
      </c>
      <c r="K774" s="2">
        <f>Sales[[#This Row],[Quantity]]*Sales[[#This Row],[Unit Price]]</f>
        <v>134</v>
      </c>
      <c r="L774" s="2">
        <f>Sales[[#This Row],[Revenue]]-Sales[[#This Row],[Cost]]</f>
        <v>34.010000000000005</v>
      </c>
      <c r="M774"/>
    </row>
    <row r="775" spans="1:13" x14ac:dyDescent="0.35">
      <c r="A775" s="1">
        <v>42362</v>
      </c>
      <c r="B775">
        <v>37</v>
      </c>
      <c r="C775" t="s">
        <v>13</v>
      </c>
      <c r="D775" t="s">
        <v>22</v>
      </c>
      <c r="E775" t="s">
        <v>0</v>
      </c>
      <c r="F775" t="s">
        <v>15</v>
      </c>
      <c r="G775">
        <v>2</v>
      </c>
      <c r="H775" s="2">
        <v>125</v>
      </c>
      <c r="I775" s="2">
        <v>168</v>
      </c>
      <c r="J775" s="2">
        <f>Sales[[#This Row],[Quantity]]*Sales[[#This Row],[Unit Cost]]</f>
        <v>250</v>
      </c>
      <c r="K775" s="2">
        <f>Sales[[#This Row],[Quantity]]*Sales[[#This Row],[Unit Price]]</f>
        <v>336</v>
      </c>
      <c r="L775" s="2">
        <f>Sales[[#This Row],[Revenue]]-Sales[[#This Row],[Cost]]</f>
        <v>86</v>
      </c>
      <c r="M775"/>
    </row>
    <row r="776" spans="1:13" x14ac:dyDescent="0.35">
      <c r="A776" s="1">
        <v>42362</v>
      </c>
      <c r="B776">
        <v>37</v>
      </c>
      <c r="C776" t="s">
        <v>13</v>
      </c>
      <c r="D776" t="s">
        <v>22</v>
      </c>
      <c r="E776" t="s">
        <v>0</v>
      </c>
      <c r="F776" t="s">
        <v>15</v>
      </c>
      <c r="G776">
        <v>3</v>
      </c>
      <c r="H776" s="2">
        <v>28</v>
      </c>
      <c r="I776" s="2">
        <v>39.333333333333336</v>
      </c>
      <c r="J776" s="2">
        <f>Sales[[#This Row],[Quantity]]*Sales[[#This Row],[Unit Cost]]</f>
        <v>84</v>
      </c>
      <c r="K776" s="2">
        <f>Sales[[#This Row],[Quantity]]*Sales[[#This Row],[Unit Price]]</f>
        <v>118</v>
      </c>
      <c r="L776" s="2">
        <f>Sales[[#This Row],[Revenue]]-Sales[[#This Row],[Cost]]</f>
        <v>34</v>
      </c>
      <c r="M776"/>
    </row>
    <row r="777" spans="1:13" x14ac:dyDescent="0.35">
      <c r="A777" s="1">
        <v>42248</v>
      </c>
      <c r="B777">
        <v>22</v>
      </c>
      <c r="C777" t="s">
        <v>13</v>
      </c>
      <c r="D777" t="s">
        <v>14</v>
      </c>
      <c r="E777" t="s">
        <v>0</v>
      </c>
      <c r="F777" t="s">
        <v>21</v>
      </c>
      <c r="G777">
        <v>1</v>
      </c>
      <c r="H777" s="2">
        <v>125</v>
      </c>
      <c r="I777" s="2">
        <v>174</v>
      </c>
      <c r="J777" s="2">
        <f>Sales[[#This Row],[Quantity]]*Sales[[#This Row],[Unit Cost]]</f>
        <v>125</v>
      </c>
      <c r="K777" s="2">
        <f>Sales[[#This Row],[Quantity]]*Sales[[#This Row],[Unit Price]]</f>
        <v>174</v>
      </c>
      <c r="L777" s="2">
        <f>Sales[[#This Row],[Revenue]]-Sales[[#This Row],[Cost]]</f>
        <v>49</v>
      </c>
      <c r="M777"/>
    </row>
    <row r="778" spans="1:13" x14ac:dyDescent="0.35">
      <c r="A778" s="1">
        <v>42248</v>
      </c>
      <c r="B778">
        <v>22</v>
      </c>
      <c r="C778" t="s">
        <v>13</v>
      </c>
      <c r="D778" t="s">
        <v>14</v>
      </c>
      <c r="E778" t="s">
        <v>0</v>
      </c>
      <c r="F778" t="s">
        <v>21</v>
      </c>
      <c r="G778">
        <v>2</v>
      </c>
      <c r="H778" s="2">
        <v>4.5</v>
      </c>
      <c r="I778" s="2">
        <v>6.5</v>
      </c>
      <c r="J778" s="2">
        <f>Sales[[#This Row],[Quantity]]*Sales[[#This Row],[Unit Cost]]</f>
        <v>9</v>
      </c>
      <c r="K778" s="2">
        <f>Sales[[#This Row],[Quantity]]*Sales[[#This Row],[Unit Price]]</f>
        <v>13</v>
      </c>
      <c r="L778" s="2">
        <f>Sales[[#This Row],[Revenue]]-Sales[[#This Row],[Cost]]</f>
        <v>4</v>
      </c>
      <c r="M778"/>
    </row>
    <row r="779" spans="1:13" x14ac:dyDescent="0.35">
      <c r="A779" s="1">
        <v>42303</v>
      </c>
      <c r="B779">
        <v>22</v>
      </c>
      <c r="C779" t="s">
        <v>13</v>
      </c>
      <c r="D779" t="s">
        <v>14</v>
      </c>
      <c r="E779" t="s">
        <v>0</v>
      </c>
      <c r="F779" t="s">
        <v>21</v>
      </c>
      <c r="G779">
        <v>3</v>
      </c>
      <c r="H779" s="2">
        <v>43.33</v>
      </c>
      <c r="I779" s="2">
        <v>52.666666666666664</v>
      </c>
      <c r="J779" s="2">
        <f>Sales[[#This Row],[Quantity]]*Sales[[#This Row],[Unit Cost]]</f>
        <v>129.99</v>
      </c>
      <c r="K779" s="2">
        <f>Sales[[#This Row],[Quantity]]*Sales[[#This Row],[Unit Price]]</f>
        <v>158</v>
      </c>
      <c r="L779" s="2">
        <f>Sales[[#This Row],[Revenue]]-Sales[[#This Row],[Cost]]</f>
        <v>28.009999999999991</v>
      </c>
      <c r="M779"/>
    </row>
    <row r="780" spans="1:13" x14ac:dyDescent="0.35">
      <c r="A780" s="1">
        <v>42303</v>
      </c>
      <c r="B780">
        <v>22</v>
      </c>
      <c r="C780" t="s">
        <v>13</v>
      </c>
      <c r="D780" t="s">
        <v>14</v>
      </c>
      <c r="E780" t="s">
        <v>0</v>
      </c>
      <c r="F780" t="s">
        <v>21</v>
      </c>
      <c r="G780">
        <v>2</v>
      </c>
      <c r="H780" s="2">
        <v>7.5</v>
      </c>
      <c r="I780" s="2">
        <v>10.5</v>
      </c>
      <c r="J780" s="2">
        <f>Sales[[#This Row],[Quantity]]*Sales[[#This Row],[Unit Cost]]</f>
        <v>15</v>
      </c>
      <c r="K780" s="2">
        <f>Sales[[#This Row],[Quantity]]*Sales[[#This Row],[Unit Price]]</f>
        <v>21</v>
      </c>
      <c r="L780" s="2">
        <f>Sales[[#This Row],[Revenue]]-Sales[[#This Row],[Cost]]</f>
        <v>6</v>
      </c>
      <c r="M780"/>
    </row>
    <row r="781" spans="1:13" x14ac:dyDescent="0.35">
      <c r="A781" s="1">
        <v>42284</v>
      </c>
      <c r="B781">
        <v>22</v>
      </c>
      <c r="C781" t="s">
        <v>13</v>
      </c>
      <c r="D781" t="s">
        <v>17</v>
      </c>
      <c r="E781" t="s">
        <v>0</v>
      </c>
      <c r="F781" t="s">
        <v>21</v>
      </c>
      <c r="G781">
        <v>1</v>
      </c>
      <c r="H781" s="2">
        <v>50</v>
      </c>
      <c r="I781" s="2">
        <v>69</v>
      </c>
      <c r="J781" s="2">
        <f>Sales[[#This Row],[Quantity]]*Sales[[#This Row],[Unit Cost]]</f>
        <v>50</v>
      </c>
      <c r="K781" s="2">
        <f>Sales[[#This Row],[Quantity]]*Sales[[#This Row],[Unit Price]]</f>
        <v>69</v>
      </c>
      <c r="L781" s="2">
        <f>Sales[[#This Row],[Revenue]]-Sales[[#This Row],[Cost]]</f>
        <v>19</v>
      </c>
      <c r="M781"/>
    </row>
    <row r="782" spans="1:13" x14ac:dyDescent="0.35">
      <c r="A782" s="1">
        <v>42284</v>
      </c>
      <c r="B782">
        <v>22</v>
      </c>
      <c r="C782" t="s">
        <v>13</v>
      </c>
      <c r="D782" t="s">
        <v>17</v>
      </c>
      <c r="E782" t="s">
        <v>0</v>
      </c>
      <c r="F782" t="s">
        <v>21</v>
      </c>
      <c r="G782">
        <v>1</v>
      </c>
      <c r="H782" s="2">
        <v>115</v>
      </c>
      <c r="I782" s="2">
        <v>158</v>
      </c>
      <c r="J782" s="2">
        <f>Sales[[#This Row],[Quantity]]*Sales[[#This Row],[Unit Cost]]</f>
        <v>115</v>
      </c>
      <c r="K782" s="2">
        <f>Sales[[#This Row],[Quantity]]*Sales[[#This Row],[Unit Price]]</f>
        <v>158</v>
      </c>
      <c r="L782" s="2">
        <f>Sales[[#This Row],[Revenue]]-Sales[[#This Row],[Cost]]</f>
        <v>43</v>
      </c>
      <c r="M782"/>
    </row>
    <row r="783" spans="1:13" x14ac:dyDescent="0.35">
      <c r="A783" s="1">
        <v>42226</v>
      </c>
      <c r="B783">
        <v>37</v>
      </c>
      <c r="C783" t="s">
        <v>13</v>
      </c>
      <c r="D783" t="s">
        <v>22</v>
      </c>
      <c r="E783" t="s">
        <v>0</v>
      </c>
      <c r="F783" t="s">
        <v>15</v>
      </c>
      <c r="G783">
        <v>2</v>
      </c>
      <c r="H783" s="2">
        <v>175</v>
      </c>
      <c r="I783" s="2">
        <v>249</v>
      </c>
      <c r="J783" s="2">
        <f>Sales[[#This Row],[Quantity]]*Sales[[#This Row],[Unit Cost]]</f>
        <v>350</v>
      </c>
      <c r="K783" s="2">
        <f>Sales[[#This Row],[Quantity]]*Sales[[#This Row],[Unit Price]]</f>
        <v>498</v>
      </c>
      <c r="L783" s="2">
        <f>Sales[[#This Row],[Revenue]]-Sales[[#This Row],[Cost]]</f>
        <v>148</v>
      </c>
      <c r="M783"/>
    </row>
    <row r="784" spans="1:13" x14ac:dyDescent="0.35">
      <c r="A784" s="1">
        <v>42326</v>
      </c>
      <c r="B784">
        <v>35</v>
      </c>
      <c r="C784" t="s">
        <v>13</v>
      </c>
      <c r="D784" t="s">
        <v>17</v>
      </c>
      <c r="E784" t="s">
        <v>0</v>
      </c>
      <c r="F784" t="s">
        <v>25</v>
      </c>
      <c r="G784">
        <v>2</v>
      </c>
      <c r="H784" s="2">
        <v>159</v>
      </c>
      <c r="I784" s="2">
        <v>221</v>
      </c>
      <c r="J784" s="2">
        <f>Sales[[#This Row],[Quantity]]*Sales[[#This Row],[Unit Cost]]</f>
        <v>318</v>
      </c>
      <c r="K784" s="2">
        <f>Sales[[#This Row],[Quantity]]*Sales[[#This Row],[Unit Price]]</f>
        <v>442</v>
      </c>
      <c r="L784" s="2">
        <f>Sales[[#This Row],[Revenue]]-Sales[[#This Row],[Cost]]</f>
        <v>124</v>
      </c>
      <c r="M784"/>
    </row>
    <row r="785" spans="1:13" x14ac:dyDescent="0.35">
      <c r="A785" s="1">
        <v>42326</v>
      </c>
      <c r="B785">
        <v>35</v>
      </c>
      <c r="C785" t="s">
        <v>13</v>
      </c>
      <c r="D785" t="s">
        <v>16</v>
      </c>
      <c r="E785" t="s">
        <v>0</v>
      </c>
      <c r="F785" t="s">
        <v>15</v>
      </c>
      <c r="G785">
        <v>1</v>
      </c>
      <c r="H785" s="2">
        <v>400</v>
      </c>
      <c r="I785" s="2">
        <v>537</v>
      </c>
      <c r="J785" s="2">
        <f>Sales[[#This Row],[Quantity]]*Sales[[#This Row],[Unit Cost]]</f>
        <v>400</v>
      </c>
      <c r="K785" s="2">
        <f>Sales[[#This Row],[Quantity]]*Sales[[#This Row],[Unit Price]]</f>
        <v>537</v>
      </c>
      <c r="L785" s="2">
        <f>Sales[[#This Row],[Revenue]]-Sales[[#This Row],[Cost]]</f>
        <v>137</v>
      </c>
      <c r="M785"/>
    </row>
    <row r="786" spans="1:13" x14ac:dyDescent="0.35">
      <c r="A786" s="1">
        <v>42283</v>
      </c>
      <c r="B786">
        <v>35</v>
      </c>
      <c r="C786" t="s">
        <v>13</v>
      </c>
      <c r="D786" t="s">
        <v>16</v>
      </c>
      <c r="E786" t="s">
        <v>0</v>
      </c>
      <c r="F786" t="s">
        <v>15</v>
      </c>
      <c r="G786">
        <v>3</v>
      </c>
      <c r="H786" s="2">
        <v>7</v>
      </c>
      <c r="I786" s="2">
        <v>9.3333333333333339</v>
      </c>
      <c r="J786" s="2">
        <f>Sales[[#This Row],[Quantity]]*Sales[[#This Row],[Unit Cost]]</f>
        <v>21</v>
      </c>
      <c r="K786" s="2">
        <f>Sales[[#This Row],[Quantity]]*Sales[[#This Row],[Unit Price]]</f>
        <v>28</v>
      </c>
      <c r="L786" s="2">
        <f>Sales[[#This Row],[Revenue]]-Sales[[#This Row],[Cost]]</f>
        <v>7</v>
      </c>
      <c r="M786"/>
    </row>
    <row r="787" spans="1:13" x14ac:dyDescent="0.35">
      <c r="A787" s="1">
        <v>42283</v>
      </c>
      <c r="B787">
        <v>35</v>
      </c>
      <c r="C787" t="s">
        <v>13</v>
      </c>
      <c r="D787" t="s">
        <v>16</v>
      </c>
      <c r="E787" t="s">
        <v>0</v>
      </c>
      <c r="F787" t="s">
        <v>15</v>
      </c>
      <c r="G787">
        <v>3</v>
      </c>
      <c r="H787" s="2">
        <v>15</v>
      </c>
      <c r="I787" s="2">
        <v>21</v>
      </c>
      <c r="J787" s="2">
        <f>Sales[[#This Row],[Quantity]]*Sales[[#This Row],[Unit Cost]]</f>
        <v>45</v>
      </c>
      <c r="K787" s="2">
        <f>Sales[[#This Row],[Quantity]]*Sales[[#This Row],[Unit Price]]</f>
        <v>63</v>
      </c>
      <c r="L787" s="2">
        <f>Sales[[#This Row],[Revenue]]-Sales[[#This Row],[Cost]]</f>
        <v>18</v>
      </c>
      <c r="M787"/>
    </row>
    <row r="788" spans="1:13" x14ac:dyDescent="0.35">
      <c r="A788" s="1">
        <v>42283</v>
      </c>
      <c r="B788">
        <v>35</v>
      </c>
      <c r="C788" t="s">
        <v>13</v>
      </c>
      <c r="D788" t="s">
        <v>16</v>
      </c>
      <c r="E788" t="s">
        <v>0</v>
      </c>
      <c r="F788" t="s">
        <v>15</v>
      </c>
      <c r="G788">
        <v>1</v>
      </c>
      <c r="H788" s="2">
        <v>175</v>
      </c>
      <c r="I788" s="2">
        <v>226</v>
      </c>
      <c r="J788" s="2">
        <f>Sales[[#This Row],[Quantity]]*Sales[[#This Row],[Unit Cost]]</f>
        <v>175</v>
      </c>
      <c r="K788" s="2">
        <f>Sales[[#This Row],[Quantity]]*Sales[[#This Row],[Unit Price]]</f>
        <v>226</v>
      </c>
      <c r="L788" s="2">
        <f>Sales[[#This Row],[Revenue]]-Sales[[#This Row],[Cost]]</f>
        <v>51</v>
      </c>
      <c r="M788"/>
    </row>
    <row r="789" spans="1:13" x14ac:dyDescent="0.35">
      <c r="A789" s="1">
        <v>42369</v>
      </c>
      <c r="B789">
        <v>17</v>
      </c>
      <c r="C789" t="s">
        <v>13</v>
      </c>
      <c r="D789" t="s">
        <v>20</v>
      </c>
      <c r="E789" t="s">
        <v>0</v>
      </c>
      <c r="F789" t="s">
        <v>15</v>
      </c>
      <c r="G789">
        <v>2</v>
      </c>
      <c r="H789" s="2">
        <v>162.5</v>
      </c>
      <c r="I789" s="2">
        <v>221.5</v>
      </c>
      <c r="J789" s="2">
        <f>Sales[[#This Row],[Quantity]]*Sales[[#This Row],[Unit Cost]]</f>
        <v>325</v>
      </c>
      <c r="K789" s="2">
        <f>Sales[[#This Row],[Quantity]]*Sales[[#This Row],[Unit Price]]</f>
        <v>443</v>
      </c>
      <c r="L789" s="2">
        <f>Sales[[#This Row],[Revenue]]-Sales[[#This Row],[Cost]]</f>
        <v>118</v>
      </c>
      <c r="M789"/>
    </row>
    <row r="790" spans="1:13" x14ac:dyDescent="0.35">
      <c r="A790" s="1">
        <v>42346</v>
      </c>
      <c r="B790">
        <v>17</v>
      </c>
      <c r="C790" t="s">
        <v>13</v>
      </c>
      <c r="D790" t="s">
        <v>14</v>
      </c>
      <c r="E790" t="s">
        <v>0</v>
      </c>
      <c r="F790" t="s">
        <v>15</v>
      </c>
      <c r="G790">
        <v>1</v>
      </c>
      <c r="H790" s="2">
        <v>602</v>
      </c>
      <c r="I790" s="2">
        <v>797</v>
      </c>
      <c r="J790" s="2">
        <f>Sales[[#This Row],[Quantity]]*Sales[[#This Row],[Unit Cost]]</f>
        <v>602</v>
      </c>
      <c r="K790" s="2">
        <f>Sales[[#This Row],[Quantity]]*Sales[[#This Row],[Unit Price]]</f>
        <v>797</v>
      </c>
      <c r="L790" s="2">
        <f>Sales[[#This Row],[Revenue]]-Sales[[#This Row],[Cost]]</f>
        <v>195</v>
      </c>
      <c r="M790"/>
    </row>
    <row r="791" spans="1:13" x14ac:dyDescent="0.35">
      <c r="A791" s="1">
        <v>42273</v>
      </c>
      <c r="B791">
        <v>20</v>
      </c>
      <c r="C791" t="s">
        <v>13</v>
      </c>
      <c r="D791" t="s">
        <v>19</v>
      </c>
      <c r="E791" t="s">
        <v>0</v>
      </c>
      <c r="F791" t="s">
        <v>15</v>
      </c>
      <c r="G791">
        <v>3</v>
      </c>
      <c r="H791" s="2">
        <v>20</v>
      </c>
      <c r="I791" s="2">
        <v>25</v>
      </c>
      <c r="J791" s="2">
        <f>Sales[[#This Row],[Quantity]]*Sales[[#This Row],[Unit Cost]]</f>
        <v>60</v>
      </c>
      <c r="K791" s="2">
        <f>Sales[[#This Row],[Quantity]]*Sales[[#This Row],[Unit Price]]</f>
        <v>75</v>
      </c>
      <c r="L791" s="2">
        <f>Sales[[#This Row],[Revenue]]-Sales[[#This Row],[Cost]]</f>
        <v>15</v>
      </c>
      <c r="M791"/>
    </row>
    <row r="792" spans="1:13" x14ac:dyDescent="0.35">
      <c r="A792" s="1">
        <v>42196</v>
      </c>
      <c r="B792">
        <v>35</v>
      </c>
      <c r="C792" t="s">
        <v>13</v>
      </c>
      <c r="D792" t="s">
        <v>17</v>
      </c>
      <c r="E792" t="s">
        <v>0</v>
      </c>
      <c r="F792" t="s">
        <v>15</v>
      </c>
      <c r="G792">
        <v>3</v>
      </c>
      <c r="H792" s="2">
        <v>17.670000000000002</v>
      </c>
      <c r="I792" s="2">
        <v>21.333333333333332</v>
      </c>
      <c r="J792" s="2">
        <f>Sales[[#This Row],[Quantity]]*Sales[[#This Row],[Unit Cost]]</f>
        <v>53.010000000000005</v>
      </c>
      <c r="K792" s="2">
        <f>Sales[[#This Row],[Quantity]]*Sales[[#This Row],[Unit Price]]</f>
        <v>64</v>
      </c>
      <c r="L792" s="2">
        <f>Sales[[#This Row],[Revenue]]-Sales[[#This Row],[Cost]]</f>
        <v>10.989999999999995</v>
      </c>
      <c r="M792"/>
    </row>
    <row r="793" spans="1:13" x14ac:dyDescent="0.35">
      <c r="A793" s="1">
        <v>42196</v>
      </c>
      <c r="B793">
        <v>35</v>
      </c>
      <c r="C793" t="s">
        <v>13</v>
      </c>
      <c r="D793" t="s">
        <v>17</v>
      </c>
      <c r="E793" t="s">
        <v>0</v>
      </c>
      <c r="F793" t="s">
        <v>15</v>
      </c>
      <c r="G793">
        <v>2</v>
      </c>
      <c r="H793" s="2">
        <v>65</v>
      </c>
      <c r="I793" s="2">
        <v>81</v>
      </c>
      <c r="J793" s="2">
        <f>Sales[[#This Row],[Quantity]]*Sales[[#This Row],[Unit Cost]]</f>
        <v>130</v>
      </c>
      <c r="K793" s="2">
        <f>Sales[[#This Row],[Quantity]]*Sales[[#This Row],[Unit Price]]</f>
        <v>162</v>
      </c>
      <c r="L793" s="2">
        <f>Sales[[#This Row],[Revenue]]-Sales[[#This Row],[Cost]]</f>
        <v>32</v>
      </c>
      <c r="M793"/>
    </row>
    <row r="794" spans="1:13" x14ac:dyDescent="0.35">
      <c r="A794" s="1">
        <v>42196</v>
      </c>
      <c r="B794">
        <v>35</v>
      </c>
      <c r="C794" t="s">
        <v>13</v>
      </c>
      <c r="D794" t="s">
        <v>17</v>
      </c>
      <c r="E794" t="s">
        <v>0</v>
      </c>
      <c r="F794" t="s">
        <v>15</v>
      </c>
      <c r="G794">
        <v>2</v>
      </c>
      <c r="H794" s="2">
        <v>362.5</v>
      </c>
      <c r="I794" s="2">
        <v>472</v>
      </c>
      <c r="J794" s="2">
        <f>Sales[[#This Row],[Quantity]]*Sales[[#This Row],[Unit Cost]]</f>
        <v>725</v>
      </c>
      <c r="K794" s="2">
        <f>Sales[[#This Row],[Quantity]]*Sales[[#This Row],[Unit Price]]</f>
        <v>944</v>
      </c>
      <c r="L794" s="2">
        <f>Sales[[#This Row],[Revenue]]-Sales[[#This Row],[Cost]]</f>
        <v>219</v>
      </c>
      <c r="M794"/>
    </row>
    <row r="795" spans="1:13" x14ac:dyDescent="0.35">
      <c r="A795" s="1">
        <v>42340</v>
      </c>
      <c r="B795">
        <v>34</v>
      </c>
      <c r="C795" t="s">
        <v>13</v>
      </c>
      <c r="D795" t="s">
        <v>19</v>
      </c>
      <c r="E795" t="s">
        <v>0</v>
      </c>
      <c r="F795" t="s">
        <v>25</v>
      </c>
      <c r="G795">
        <v>2</v>
      </c>
      <c r="H795" s="2">
        <v>477</v>
      </c>
      <c r="I795" s="2">
        <v>691.5</v>
      </c>
      <c r="J795" s="2">
        <f>Sales[[#This Row],[Quantity]]*Sales[[#This Row],[Unit Cost]]</f>
        <v>954</v>
      </c>
      <c r="K795" s="2">
        <f>Sales[[#This Row],[Quantity]]*Sales[[#This Row],[Unit Price]]</f>
        <v>1383</v>
      </c>
      <c r="L795" s="2">
        <f>Sales[[#This Row],[Revenue]]-Sales[[#This Row],[Cost]]</f>
        <v>429</v>
      </c>
      <c r="M795"/>
    </row>
    <row r="796" spans="1:13" x14ac:dyDescent="0.35">
      <c r="A796" s="1">
        <v>42340</v>
      </c>
      <c r="B796">
        <v>34</v>
      </c>
      <c r="C796" t="s">
        <v>13</v>
      </c>
      <c r="D796" t="s">
        <v>19</v>
      </c>
      <c r="E796" t="s">
        <v>0</v>
      </c>
      <c r="F796" t="s">
        <v>15</v>
      </c>
      <c r="G796">
        <v>1</v>
      </c>
      <c r="H796" s="2">
        <v>46</v>
      </c>
      <c r="I796" s="2">
        <v>64</v>
      </c>
      <c r="J796" s="2">
        <f>Sales[[#This Row],[Quantity]]*Sales[[#This Row],[Unit Cost]]</f>
        <v>46</v>
      </c>
      <c r="K796" s="2">
        <f>Sales[[#This Row],[Quantity]]*Sales[[#This Row],[Unit Price]]</f>
        <v>64</v>
      </c>
      <c r="L796" s="2">
        <f>Sales[[#This Row],[Revenue]]-Sales[[#This Row],[Cost]]</f>
        <v>18</v>
      </c>
      <c r="M796"/>
    </row>
    <row r="797" spans="1:13" x14ac:dyDescent="0.35">
      <c r="A797" s="1">
        <v>42340</v>
      </c>
      <c r="B797">
        <v>34</v>
      </c>
      <c r="C797" t="s">
        <v>13</v>
      </c>
      <c r="D797" t="s">
        <v>19</v>
      </c>
      <c r="E797" t="s">
        <v>0</v>
      </c>
      <c r="F797" t="s">
        <v>15</v>
      </c>
      <c r="G797">
        <v>2</v>
      </c>
      <c r="H797" s="2">
        <v>10</v>
      </c>
      <c r="I797" s="2">
        <v>13</v>
      </c>
      <c r="J797" s="2">
        <f>Sales[[#This Row],[Quantity]]*Sales[[#This Row],[Unit Cost]]</f>
        <v>20</v>
      </c>
      <c r="K797" s="2">
        <f>Sales[[#This Row],[Quantity]]*Sales[[#This Row],[Unit Price]]</f>
        <v>26</v>
      </c>
      <c r="L797" s="2">
        <f>Sales[[#This Row],[Revenue]]-Sales[[#This Row],[Cost]]</f>
        <v>6</v>
      </c>
      <c r="M797"/>
    </row>
    <row r="798" spans="1:13" x14ac:dyDescent="0.35">
      <c r="A798" s="1">
        <v>42340</v>
      </c>
      <c r="B798">
        <v>34</v>
      </c>
      <c r="C798" t="s">
        <v>13</v>
      </c>
      <c r="D798" t="s">
        <v>19</v>
      </c>
      <c r="E798" t="s">
        <v>0</v>
      </c>
      <c r="F798" t="s">
        <v>15</v>
      </c>
      <c r="G798">
        <v>2</v>
      </c>
      <c r="H798" s="2">
        <v>12.5</v>
      </c>
      <c r="I798" s="2">
        <v>16.5</v>
      </c>
      <c r="J798" s="2">
        <f>Sales[[#This Row],[Quantity]]*Sales[[#This Row],[Unit Cost]]</f>
        <v>25</v>
      </c>
      <c r="K798" s="2">
        <f>Sales[[#This Row],[Quantity]]*Sales[[#This Row],[Unit Price]]</f>
        <v>33</v>
      </c>
      <c r="L798" s="2">
        <f>Sales[[#This Row],[Revenue]]-Sales[[#This Row],[Cost]]</f>
        <v>8</v>
      </c>
      <c r="M798"/>
    </row>
    <row r="799" spans="1:13" x14ac:dyDescent="0.35">
      <c r="A799" s="1">
        <v>42237</v>
      </c>
      <c r="B799">
        <v>33</v>
      </c>
      <c r="C799" t="s">
        <v>13</v>
      </c>
      <c r="D799" t="s">
        <v>19</v>
      </c>
      <c r="E799" t="s">
        <v>0</v>
      </c>
      <c r="F799" t="s">
        <v>15</v>
      </c>
      <c r="G799">
        <v>1</v>
      </c>
      <c r="H799" s="2">
        <v>10</v>
      </c>
      <c r="I799" s="2">
        <v>14</v>
      </c>
      <c r="J799" s="2">
        <f>Sales[[#This Row],[Quantity]]*Sales[[#This Row],[Unit Cost]]</f>
        <v>10</v>
      </c>
      <c r="K799" s="2">
        <f>Sales[[#This Row],[Quantity]]*Sales[[#This Row],[Unit Price]]</f>
        <v>14</v>
      </c>
      <c r="L799" s="2">
        <f>Sales[[#This Row],[Revenue]]-Sales[[#This Row],[Cost]]</f>
        <v>4</v>
      </c>
      <c r="M799"/>
    </row>
    <row r="800" spans="1:13" x14ac:dyDescent="0.35">
      <c r="A800" s="1">
        <v>42237</v>
      </c>
      <c r="B800">
        <v>33</v>
      </c>
      <c r="C800" t="s">
        <v>13</v>
      </c>
      <c r="D800" t="s">
        <v>19</v>
      </c>
      <c r="E800" t="s">
        <v>0</v>
      </c>
      <c r="F800" t="s">
        <v>15</v>
      </c>
      <c r="G800">
        <v>1</v>
      </c>
      <c r="H800" s="2">
        <v>250</v>
      </c>
      <c r="I800" s="2">
        <v>328</v>
      </c>
      <c r="J800" s="2">
        <f>Sales[[#This Row],[Quantity]]*Sales[[#This Row],[Unit Cost]]</f>
        <v>250</v>
      </c>
      <c r="K800" s="2">
        <f>Sales[[#This Row],[Quantity]]*Sales[[#This Row],[Unit Price]]</f>
        <v>328</v>
      </c>
      <c r="L800" s="2">
        <f>Sales[[#This Row],[Revenue]]-Sales[[#This Row],[Cost]]</f>
        <v>78</v>
      </c>
      <c r="M800"/>
    </row>
    <row r="801" spans="1:13" x14ac:dyDescent="0.35">
      <c r="A801" s="1">
        <v>42356</v>
      </c>
      <c r="B801">
        <v>33</v>
      </c>
      <c r="C801" t="s">
        <v>13</v>
      </c>
      <c r="D801" t="s">
        <v>22</v>
      </c>
      <c r="E801" t="s">
        <v>0</v>
      </c>
      <c r="F801" t="s">
        <v>15</v>
      </c>
      <c r="G801">
        <v>1</v>
      </c>
      <c r="H801" s="2">
        <v>475</v>
      </c>
      <c r="I801" s="2">
        <v>647</v>
      </c>
      <c r="J801" s="2">
        <f>Sales[[#This Row],[Quantity]]*Sales[[#This Row],[Unit Cost]]</f>
        <v>475</v>
      </c>
      <c r="K801" s="2">
        <f>Sales[[#This Row],[Quantity]]*Sales[[#This Row],[Unit Price]]</f>
        <v>647</v>
      </c>
      <c r="L801" s="2">
        <f>Sales[[#This Row],[Revenue]]-Sales[[#This Row],[Cost]]</f>
        <v>172</v>
      </c>
      <c r="M801"/>
    </row>
    <row r="802" spans="1:13" x14ac:dyDescent="0.35">
      <c r="A802" s="1">
        <v>42356</v>
      </c>
      <c r="B802">
        <v>33</v>
      </c>
      <c r="C802" t="s">
        <v>13</v>
      </c>
      <c r="D802" t="s">
        <v>22</v>
      </c>
      <c r="E802" t="s">
        <v>0</v>
      </c>
      <c r="F802" t="s">
        <v>15</v>
      </c>
      <c r="G802">
        <v>2</v>
      </c>
      <c r="H802" s="2">
        <v>75</v>
      </c>
      <c r="I802" s="2">
        <v>104.5</v>
      </c>
      <c r="J802" s="2">
        <f>Sales[[#This Row],[Quantity]]*Sales[[#This Row],[Unit Cost]]</f>
        <v>150</v>
      </c>
      <c r="K802" s="2">
        <f>Sales[[#This Row],[Quantity]]*Sales[[#This Row],[Unit Price]]</f>
        <v>209</v>
      </c>
      <c r="L802" s="2">
        <f>Sales[[#This Row],[Revenue]]-Sales[[#This Row],[Cost]]</f>
        <v>59</v>
      </c>
      <c r="M802"/>
    </row>
    <row r="803" spans="1:13" x14ac:dyDescent="0.35">
      <c r="A803" s="1">
        <v>42352</v>
      </c>
      <c r="B803">
        <v>30</v>
      </c>
      <c r="C803" t="s">
        <v>13</v>
      </c>
      <c r="D803" t="s">
        <v>17</v>
      </c>
      <c r="E803" t="s">
        <v>0</v>
      </c>
      <c r="F803" t="s">
        <v>15</v>
      </c>
      <c r="G803">
        <v>3</v>
      </c>
      <c r="H803" s="2">
        <v>83.33</v>
      </c>
      <c r="I803" s="2">
        <v>114.66666666666667</v>
      </c>
      <c r="J803" s="2">
        <f>Sales[[#This Row],[Quantity]]*Sales[[#This Row],[Unit Cost]]</f>
        <v>249.99</v>
      </c>
      <c r="K803" s="2">
        <f>Sales[[#This Row],[Quantity]]*Sales[[#This Row],[Unit Price]]</f>
        <v>344</v>
      </c>
      <c r="L803" s="2">
        <f>Sales[[#This Row],[Revenue]]-Sales[[#This Row],[Cost]]</f>
        <v>94.009999999999991</v>
      </c>
      <c r="M803"/>
    </row>
    <row r="804" spans="1:13" x14ac:dyDescent="0.35">
      <c r="A804" s="1">
        <v>42352</v>
      </c>
      <c r="B804">
        <v>30</v>
      </c>
      <c r="C804" t="s">
        <v>13</v>
      </c>
      <c r="D804" t="s">
        <v>17</v>
      </c>
      <c r="E804" t="s">
        <v>0</v>
      </c>
      <c r="F804" t="s">
        <v>15</v>
      </c>
      <c r="G804">
        <v>3</v>
      </c>
      <c r="H804" s="2">
        <v>25</v>
      </c>
      <c r="I804" s="2">
        <v>33</v>
      </c>
      <c r="J804" s="2">
        <f>Sales[[#This Row],[Quantity]]*Sales[[#This Row],[Unit Cost]]</f>
        <v>75</v>
      </c>
      <c r="K804" s="2">
        <f>Sales[[#This Row],[Quantity]]*Sales[[#This Row],[Unit Price]]</f>
        <v>99</v>
      </c>
      <c r="L804" s="2">
        <f>Sales[[#This Row],[Revenue]]-Sales[[#This Row],[Cost]]</f>
        <v>24</v>
      </c>
      <c r="M804"/>
    </row>
    <row r="805" spans="1:13" x14ac:dyDescent="0.35">
      <c r="A805" s="1">
        <v>42280</v>
      </c>
      <c r="B805">
        <v>30</v>
      </c>
      <c r="C805" t="s">
        <v>13</v>
      </c>
      <c r="D805" t="s">
        <v>17</v>
      </c>
      <c r="E805" t="s">
        <v>0</v>
      </c>
      <c r="F805" t="s">
        <v>18</v>
      </c>
      <c r="G805">
        <v>3</v>
      </c>
      <c r="H805" s="2">
        <v>70</v>
      </c>
      <c r="I805" s="2">
        <v>97</v>
      </c>
      <c r="J805" s="2">
        <f>Sales[[#This Row],[Quantity]]*Sales[[#This Row],[Unit Cost]]</f>
        <v>210</v>
      </c>
      <c r="K805" s="2">
        <f>Sales[[#This Row],[Quantity]]*Sales[[#This Row],[Unit Price]]</f>
        <v>291</v>
      </c>
      <c r="L805" s="2">
        <f>Sales[[#This Row],[Revenue]]-Sales[[#This Row],[Cost]]</f>
        <v>81</v>
      </c>
      <c r="M805"/>
    </row>
    <row r="806" spans="1:13" x14ac:dyDescent="0.35">
      <c r="A806" s="1">
        <v>42307</v>
      </c>
      <c r="B806">
        <v>30</v>
      </c>
      <c r="C806" t="s">
        <v>13</v>
      </c>
      <c r="D806" t="s">
        <v>16</v>
      </c>
      <c r="E806" t="s">
        <v>0</v>
      </c>
      <c r="F806" t="s">
        <v>15</v>
      </c>
      <c r="G806">
        <v>2</v>
      </c>
      <c r="H806" s="2">
        <v>10</v>
      </c>
      <c r="I806" s="2">
        <v>12.5</v>
      </c>
      <c r="J806" s="2">
        <f>Sales[[#This Row],[Quantity]]*Sales[[#This Row],[Unit Cost]]</f>
        <v>20</v>
      </c>
      <c r="K806" s="2">
        <f>Sales[[#This Row],[Quantity]]*Sales[[#This Row],[Unit Price]]</f>
        <v>25</v>
      </c>
      <c r="L806" s="2">
        <f>Sales[[#This Row],[Revenue]]-Sales[[#This Row],[Cost]]</f>
        <v>5</v>
      </c>
      <c r="M806"/>
    </row>
    <row r="807" spans="1:13" x14ac:dyDescent="0.35">
      <c r="A807" s="1">
        <v>42269</v>
      </c>
      <c r="B807">
        <v>30</v>
      </c>
      <c r="C807" t="s">
        <v>13</v>
      </c>
      <c r="D807" t="s">
        <v>16</v>
      </c>
      <c r="E807" t="s">
        <v>0</v>
      </c>
      <c r="F807" t="s">
        <v>15</v>
      </c>
      <c r="G807">
        <v>3</v>
      </c>
      <c r="H807" s="2">
        <v>216.67</v>
      </c>
      <c r="I807" s="2">
        <v>296.33333333333331</v>
      </c>
      <c r="J807" s="2">
        <f>Sales[[#This Row],[Quantity]]*Sales[[#This Row],[Unit Cost]]</f>
        <v>650.01</v>
      </c>
      <c r="K807" s="2">
        <f>Sales[[#This Row],[Quantity]]*Sales[[#This Row],[Unit Price]]</f>
        <v>889</v>
      </c>
      <c r="L807" s="2">
        <f>Sales[[#This Row],[Revenue]]-Sales[[#This Row],[Cost]]</f>
        <v>238.99</v>
      </c>
      <c r="M807"/>
    </row>
    <row r="808" spans="1:13" x14ac:dyDescent="0.35">
      <c r="A808" s="1">
        <v>42262</v>
      </c>
      <c r="B808">
        <v>30</v>
      </c>
      <c r="C808" t="s">
        <v>13</v>
      </c>
      <c r="D808" t="s">
        <v>16</v>
      </c>
      <c r="E808" t="s">
        <v>0</v>
      </c>
      <c r="F808" t="s">
        <v>15</v>
      </c>
      <c r="G808">
        <v>3</v>
      </c>
      <c r="H808" s="2">
        <v>13.33</v>
      </c>
      <c r="I808" s="2">
        <v>18</v>
      </c>
      <c r="J808" s="2">
        <f>Sales[[#This Row],[Quantity]]*Sales[[#This Row],[Unit Cost]]</f>
        <v>39.99</v>
      </c>
      <c r="K808" s="2">
        <f>Sales[[#This Row],[Quantity]]*Sales[[#This Row],[Unit Price]]</f>
        <v>54</v>
      </c>
      <c r="L808" s="2">
        <f>Sales[[#This Row],[Revenue]]-Sales[[#This Row],[Cost]]</f>
        <v>14.009999999999998</v>
      </c>
      <c r="M808"/>
    </row>
    <row r="809" spans="1:13" x14ac:dyDescent="0.35">
      <c r="A809" s="1">
        <v>42318</v>
      </c>
      <c r="B809">
        <v>28</v>
      </c>
      <c r="C809" t="s">
        <v>13</v>
      </c>
      <c r="D809" t="s">
        <v>16</v>
      </c>
      <c r="E809" t="s">
        <v>0</v>
      </c>
      <c r="F809" t="s">
        <v>18</v>
      </c>
      <c r="G809">
        <v>1</v>
      </c>
      <c r="H809" s="2">
        <v>735</v>
      </c>
      <c r="I809" s="2">
        <v>980</v>
      </c>
      <c r="J809" s="2">
        <f>Sales[[#This Row],[Quantity]]*Sales[[#This Row],[Unit Cost]]</f>
        <v>735</v>
      </c>
      <c r="K809" s="2">
        <f>Sales[[#This Row],[Quantity]]*Sales[[#This Row],[Unit Price]]</f>
        <v>980</v>
      </c>
      <c r="L809" s="2">
        <f>Sales[[#This Row],[Revenue]]-Sales[[#This Row],[Cost]]</f>
        <v>245</v>
      </c>
      <c r="M809"/>
    </row>
    <row r="810" spans="1:13" x14ac:dyDescent="0.35">
      <c r="A810" s="1">
        <v>42323</v>
      </c>
      <c r="B810">
        <v>28</v>
      </c>
      <c r="C810" t="s">
        <v>13</v>
      </c>
      <c r="D810" t="s">
        <v>16</v>
      </c>
      <c r="E810" t="s">
        <v>0</v>
      </c>
      <c r="F810" t="s">
        <v>21</v>
      </c>
      <c r="G810">
        <v>1</v>
      </c>
      <c r="H810" s="2">
        <v>120</v>
      </c>
      <c r="I810" s="2">
        <v>161</v>
      </c>
      <c r="J810" s="2">
        <f>Sales[[#This Row],[Quantity]]*Sales[[#This Row],[Unit Cost]]</f>
        <v>120</v>
      </c>
      <c r="K810" s="2">
        <f>Sales[[#This Row],[Quantity]]*Sales[[#This Row],[Unit Price]]</f>
        <v>161</v>
      </c>
      <c r="L810" s="2">
        <f>Sales[[#This Row],[Revenue]]-Sales[[#This Row],[Cost]]</f>
        <v>41</v>
      </c>
      <c r="M810"/>
    </row>
    <row r="811" spans="1:13" x14ac:dyDescent="0.35">
      <c r="A811" s="1">
        <v>42323</v>
      </c>
      <c r="B811">
        <v>28</v>
      </c>
      <c r="C811" t="s">
        <v>13</v>
      </c>
      <c r="D811" t="s">
        <v>16</v>
      </c>
      <c r="E811" t="s">
        <v>0</v>
      </c>
      <c r="F811" t="s">
        <v>21</v>
      </c>
      <c r="G811">
        <v>3</v>
      </c>
      <c r="H811" s="2">
        <v>60</v>
      </c>
      <c r="I811" s="2">
        <v>88</v>
      </c>
      <c r="J811" s="2">
        <f>Sales[[#This Row],[Quantity]]*Sales[[#This Row],[Unit Cost]]</f>
        <v>180</v>
      </c>
      <c r="K811" s="2">
        <f>Sales[[#This Row],[Quantity]]*Sales[[#This Row],[Unit Price]]</f>
        <v>264</v>
      </c>
      <c r="L811" s="2">
        <f>Sales[[#This Row],[Revenue]]-Sales[[#This Row],[Cost]]</f>
        <v>84</v>
      </c>
      <c r="M811"/>
    </row>
    <row r="812" spans="1:13" x14ac:dyDescent="0.35">
      <c r="A812" s="1">
        <v>42350</v>
      </c>
      <c r="B812">
        <v>37</v>
      </c>
      <c r="C812" t="s">
        <v>13</v>
      </c>
      <c r="D812" t="s">
        <v>16</v>
      </c>
      <c r="E812" t="s">
        <v>0</v>
      </c>
      <c r="F812" t="s">
        <v>15</v>
      </c>
      <c r="G812">
        <v>1</v>
      </c>
      <c r="H812" s="2">
        <v>14</v>
      </c>
      <c r="I812" s="2">
        <v>17</v>
      </c>
      <c r="J812" s="2">
        <f>Sales[[#This Row],[Quantity]]*Sales[[#This Row],[Unit Cost]]</f>
        <v>14</v>
      </c>
      <c r="K812" s="2">
        <f>Sales[[#This Row],[Quantity]]*Sales[[#This Row],[Unit Price]]</f>
        <v>17</v>
      </c>
      <c r="L812" s="2">
        <f>Sales[[#This Row],[Revenue]]-Sales[[#This Row],[Cost]]</f>
        <v>3</v>
      </c>
      <c r="M812"/>
    </row>
    <row r="813" spans="1:13" x14ac:dyDescent="0.35">
      <c r="A813" s="1">
        <v>42350</v>
      </c>
      <c r="B813">
        <v>37</v>
      </c>
      <c r="C813" t="s">
        <v>13</v>
      </c>
      <c r="D813" t="s">
        <v>16</v>
      </c>
      <c r="E813" t="s">
        <v>0</v>
      </c>
      <c r="F813" t="s">
        <v>15</v>
      </c>
      <c r="G813">
        <v>2</v>
      </c>
      <c r="H813" s="2">
        <v>137.5</v>
      </c>
      <c r="I813" s="2">
        <v>182</v>
      </c>
      <c r="J813" s="2">
        <f>Sales[[#This Row],[Quantity]]*Sales[[#This Row],[Unit Cost]]</f>
        <v>275</v>
      </c>
      <c r="K813" s="2">
        <f>Sales[[#This Row],[Quantity]]*Sales[[#This Row],[Unit Price]]</f>
        <v>364</v>
      </c>
      <c r="L813" s="2">
        <f>Sales[[#This Row],[Revenue]]-Sales[[#This Row],[Cost]]</f>
        <v>89</v>
      </c>
      <c r="M813"/>
    </row>
    <row r="814" spans="1:13" x14ac:dyDescent="0.35">
      <c r="A814" s="1">
        <v>42350</v>
      </c>
      <c r="B814">
        <v>37</v>
      </c>
      <c r="C814" t="s">
        <v>13</v>
      </c>
      <c r="D814" t="s">
        <v>16</v>
      </c>
      <c r="E814" t="s">
        <v>0</v>
      </c>
      <c r="F814" t="s">
        <v>15</v>
      </c>
      <c r="G814">
        <v>2</v>
      </c>
      <c r="H814" s="2">
        <v>55</v>
      </c>
      <c r="I814" s="2">
        <v>74</v>
      </c>
      <c r="J814" s="2">
        <f>Sales[[#This Row],[Quantity]]*Sales[[#This Row],[Unit Cost]]</f>
        <v>110</v>
      </c>
      <c r="K814" s="2">
        <f>Sales[[#This Row],[Quantity]]*Sales[[#This Row],[Unit Price]]</f>
        <v>148</v>
      </c>
      <c r="L814" s="2">
        <f>Sales[[#This Row],[Revenue]]-Sales[[#This Row],[Cost]]</f>
        <v>38</v>
      </c>
      <c r="M814"/>
    </row>
    <row r="815" spans="1:13" x14ac:dyDescent="0.35">
      <c r="A815" s="1">
        <v>42241</v>
      </c>
      <c r="B815">
        <v>54</v>
      </c>
      <c r="C815" t="s">
        <v>13</v>
      </c>
      <c r="D815" t="s">
        <v>17</v>
      </c>
      <c r="E815" t="s">
        <v>0</v>
      </c>
      <c r="F815" t="s">
        <v>15</v>
      </c>
      <c r="G815">
        <v>3</v>
      </c>
      <c r="H815" s="2">
        <v>216.67</v>
      </c>
      <c r="I815" s="2">
        <v>309</v>
      </c>
      <c r="J815" s="2">
        <f>Sales[[#This Row],[Quantity]]*Sales[[#This Row],[Unit Cost]]</f>
        <v>650.01</v>
      </c>
      <c r="K815" s="2">
        <f>Sales[[#This Row],[Quantity]]*Sales[[#This Row],[Unit Price]]</f>
        <v>927</v>
      </c>
      <c r="L815" s="2">
        <f>Sales[[#This Row],[Revenue]]-Sales[[#This Row],[Cost]]</f>
        <v>276.99</v>
      </c>
      <c r="M815"/>
    </row>
    <row r="816" spans="1:13" x14ac:dyDescent="0.35">
      <c r="A816" s="1">
        <v>42302</v>
      </c>
      <c r="B816">
        <v>27</v>
      </c>
      <c r="C816" t="s">
        <v>13</v>
      </c>
      <c r="D816" t="s">
        <v>19</v>
      </c>
      <c r="E816" t="s">
        <v>0</v>
      </c>
      <c r="F816" t="s">
        <v>24</v>
      </c>
      <c r="G816">
        <v>3</v>
      </c>
      <c r="H816" s="2">
        <v>69</v>
      </c>
      <c r="I816" s="2">
        <v>98</v>
      </c>
      <c r="J816" s="2">
        <f>Sales[[#This Row],[Quantity]]*Sales[[#This Row],[Unit Cost]]</f>
        <v>207</v>
      </c>
      <c r="K816" s="2">
        <f>Sales[[#This Row],[Quantity]]*Sales[[#This Row],[Unit Price]]</f>
        <v>294</v>
      </c>
      <c r="L816" s="2">
        <f>Sales[[#This Row],[Revenue]]-Sales[[#This Row],[Cost]]</f>
        <v>87</v>
      </c>
      <c r="M816"/>
    </row>
    <row r="817" spans="1:13" x14ac:dyDescent="0.35">
      <c r="A817" s="1">
        <v>42240</v>
      </c>
      <c r="B817">
        <v>81</v>
      </c>
      <c r="C817" t="s">
        <v>13</v>
      </c>
      <c r="D817" t="s">
        <v>19</v>
      </c>
      <c r="E817" t="s">
        <v>0</v>
      </c>
      <c r="F817" t="s">
        <v>15</v>
      </c>
      <c r="G817">
        <v>1</v>
      </c>
      <c r="H817" s="2">
        <v>250</v>
      </c>
      <c r="I817" s="2">
        <v>337</v>
      </c>
      <c r="J817" s="2">
        <f>Sales[[#This Row],[Quantity]]*Sales[[#This Row],[Unit Cost]]</f>
        <v>250</v>
      </c>
      <c r="K817" s="2">
        <f>Sales[[#This Row],[Quantity]]*Sales[[#This Row],[Unit Price]]</f>
        <v>337</v>
      </c>
      <c r="L817" s="2">
        <f>Sales[[#This Row],[Revenue]]-Sales[[#This Row],[Cost]]</f>
        <v>87</v>
      </c>
      <c r="M817"/>
    </row>
    <row r="818" spans="1:13" x14ac:dyDescent="0.35">
      <c r="A818" s="1">
        <v>42348</v>
      </c>
      <c r="B818">
        <v>25</v>
      </c>
      <c r="C818" t="s">
        <v>13</v>
      </c>
      <c r="D818" t="s">
        <v>16</v>
      </c>
      <c r="E818" t="s">
        <v>0</v>
      </c>
      <c r="F818" t="s">
        <v>15</v>
      </c>
      <c r="G818">
        <v>3</v>
      </c>
      <c r="H818" s="2">
        <v>33.33</v>
      </c>
      <c r="I818" s="2">
        <v>44</v>
      </c>
      <c r="J818" s="2">
        <f>Sales[[#This Row],[Quantity]]*Sales[[#This Row],[Unit Cost]]</f>
        <v>99.99</v>
      </c>
      <c r="K818" s="2">
        <f>Sales[[#This Row],[Quantity]]*Sales[[#This Row],[Unit Price]]</f>
        <v>132</v>
      </c>
      <c r="L818" s="2">
        <f>Sales[[#This Row],[Revenue]]-Sales[[#This Row],[Cost]]</f>
        <v>32.010000000000005</v>
      </c>
      <c r="M818"/>
    </row>
    <row r="819" spans="1:13" x14ac:dyDescent="0.35">
      <c r="A819" s="1">
        <v>42348</v>
      </c>
      <c r="B819">
        <v>25</v>
      </c>
      <c r="C819" t="s">
        <v>13</v>
      </c>
      <c r="D819" t="s">
        <v>16</v>
      </c>
      <c r="E819" t="s">
        <v>0</v>
      </c>
      <c r="F819" t="s">
        <v>15</v>
      </c>
      <c r="G819">
        <v>1</v>
      </c>
      <c r="H819" s="2">
        <v>15</v>
      </c>
      <c r="I819" s="2">
        <v>19</v>
      </c>
      <c r="J819" s="2">
        <f>Sales[[#This Row],[Quantity]]*Sales[[#This Row],[Unit Cost]]</f>
        <v>15</v>
      </c>
      <c r="K819" s="2">
        <f>Sales[[#This Row],[Quantity]]*Sales[[#This Row],[Unit Price]]</f>
        <v>19</v>
      </c>
      <c r="L819" s="2">
        <f>Sales[[#This Row],[Revenue]]-Sales[[#This Row],[Cost]]</f>
        <v>4</v>
      </c>
      <c r="M819"/>
    </row>
    <row r="820" spans="1:13" x14ac:dyDescent="0.35">
      <c r="A820" s="1">
        <v>42335</v>
      </c>
      <c r="B820">
        <v>25</v>
      </c>
      <c r="C820" t="s">
        <v>13</v>
      </c>
      <c r="D820" t="s">
        <v>16</v>
      </c>
      <c r="E820" t="s">
        <v>0</v>
      </c>
      <c r="F820" t="s">
        <v>15</v>
      </c>
      <c r="G820">
        <v>3</v>
      </c>
      <c r="H820" s="2">
        <v>157.66999999999999</v>
      </c>
      <c r="I820" s="2">
        <v>201.33333333333334</v>
      </c>
      <c r="J820" s="2">
        <f>Sales[[#This Row],[Quantity]]*Sales[[#This Row],[Unit Cost]]</f>
        <v>473.01</v>
      </c>
      <c r="K820" s="2">
        <f>Sales[[#This Row],[Quantity]]*Sales[[#This Row],[Unit Price]]</f>
        <v>604</v>
      </c>
      <c r="L820" s="2">
        <f>Sales[[#This Row],[Revenue]]-Sales[[#This Row],[Cost]]</f>
        <v>130.99</v>
      </c>
      <c r="M820"/>
    </row>
    <row r="821" spans="1:13" x14ac:dyDescent="0.35">
      <c r="A821" s="1">
        <v>42224</v>
      </c>
      <c r="B821">
        <v>25</v>
      </c>
      <c r="C821" t="s">
        <v>13</v>
      </c>
      <c r="D821" t="s">
        <v>16</v>
      </c>
      <c r="E821" t="s">
        <v>0</v>
      </c>
      <c r="F821" t="s">
        <v>15</v>
      </c>
      <c r="G821">
        <v>3</v>
      </c>
      <c r="H821" s="2">
        <v>4</v>
      </c>
      <c r="I821" s="2">
        <v>5.333333333333333</v>
      </c>
      <c r="J821" s="2">
        <f>Sales[[#This Row],[Quantity]]*Sales[[#This Row],[Unit Cost]]</f>
        <v>12</v>
      </c>
      <c r="K821" s="2">
        <f>Sales[[#This Row],[Quantity]]*Sales[[#This Row],[Unit Price]]</f>
        <v>16</v>
      </c>
      <c r="L821" s="2">
        <f>Sales[[#This Row],[Revenue]]-Sales[[#This Row],[Cost]]</f>
        <v>4</v>
      </c>
      <c r="M821"/>
    </row>
    <row r="822" spans="1:13" x14ac:dyDescent="0.35">
      <c r="A822" s="1">
        <v>42224</v>
      </c>
      <c r="B822">
        <v>25</v>
      </c>
      <c r="C822" t="s">
        <v>13</v>
      </c>
      <c r="D822" t="s">
        <v>16</v>
      </c>
      <c r="E822" t="s">
        <v>0</v>
      </c>
      <c r="F822" t="s">
        <v>15</v>
      </c>
      <c r="G822">
        <v>1</v>
      </c>
      <c r="H822" s="2">
        <v>550</v>
      </c>
      <c r="I822" s="2">
        <v>737</v>
      </c>
      <c r="J822" s="2">
        <f>Sales[[#This Row],[Quantity]]*Sales[[#This Row],[Unit Cost]]</f>
        <v>550</v>
      </c>
      <c r="K822" s="2">
        <f>Sales[[#This Row],[Quantity]]*Sales[[#This Row],[Unit Price]]</f>
        <v>737</v>
      </c>
      <c r="L822" s="2">
        <f>Sales[[#This Row],[Revenue]]-Sales[[#This Row],[Cost]]</f>
        <v>187</v>
      </c>
      <c r="M822"/>
    </row>
    <row r="823" spans="1:13" x14ac:dyDescent="0.35">
      <c r="A823" s="1">
        <v>42327</v>
      </c>
      <c r="B823">
        <v>49</v>
      </c>
      <c r="C823" t="s">
        <v>13</v>
      </c>
      <c r="D823" t="s">
        <v>17</v>
      </c>
      <c r="E823" t="s">
        <v>0</v>
      </c>
      <c r="F823" t="s">
        <v>18</v>
      </c>
      <c r="G823">
        <v>2</v>
      </c>
      <c r="H823" s="2">
        <v>140</v>
      </c>
      <c r="I823" s="2">
        <v>192</v>
      </c>
      <c r="J823" s="2">
        <f>Sales[[#This Row],[Quantity]]*Sales[[#This Row],[Unit Cost]]</f>
        <v>280</v>
      </c>
      <c r="K823" s="2">
        <f>Sales[[#This Row],[Quantity]]*Sales[[#This Row],[Unit Price]]</f>
        <v>384</v>
      </c>
      <c r="L823" s="2">
        <f>Sales[[#This Row],[Revenue]]-Sales[[#This Row],[Cost]]</f>
        <v>104</v>
      </c>
      <c r="M823"/>
    </row>
    <row r="824" spans="1:13" x14ac:dyDescent="0.35">
      <c r="A824" s="1">
        <v>42327</v>
      </c>
      <c r="B824">
        <v>49</v>
      </c>
      <c r="C824" t="s">
        <v>13</v>
      </c>
      <c r="D824" t="s">
        <v>17</v>
      </c>
      <c r="E824" t="s">
        <v>0</v>
      </c>
      <c r="F824" t="s">
        <v>21</v>
      </c>
      <c r="G824">
        <v>3</v>
      </c>
      <c r="H824" s="2">
        <v>10</v>
      </c>
      <c r="I824" s="2">
        <v>13</v>
      </c>
      <c r="J824" s="2">
        <f>Sales[[#This Row],[Quantity]]*Sales[[#This Row],[Unit Cost]]</f>
        <v>30</v>
      </c>
      <c r="K824" s="2">
        <f>Sales[[#This Row],[Quantity]]*Sales[[#This Row],[Unit Price]]</f>
        <v>39</v>
      </c>
      <c r="L824" s="2">
        <f>Sales[[#This Row],[Revenue]]-Sales[[#This Row],[Cost]]</f>
        <v>9</v>
      </c>
      <c r="M824"/>
    </row>
    <row r="825" spans="1:13" x14ac:dyDescent="0.35">
      <c r="A825" s="1">
        <v>42226</v>
      </c>
      <c r="B825">
        <v>48</v>
      </c>
      <c r="C825" t="s">
        <v>13</v>
      </c>
      <c r="D825" t="s">
        <v>14</v>
      </c>
      <c r="E825" t="s">
        <v>0</v>
      </c>
      <c r="F825" t="s">
        <v>15</v>
      </c>
      <c r="G825">
        <v>1</v>
      </c>
      <c r="H825" s="2">
        <v>95</v>
      </c>
      <c r="I825" s="2">
        <v>137</v>
      </c>
      <c r="J825" s="2">
        <f>Sales[[#This Row],[Quantity]]*Sales[[#This Row],[Unit Cost]]</f>
        <v>95</v>
      </c>
      <c r="K825" s="2">
        <f>Sales[[#This Row],[Quantity]]*Sales[[#This Row],[Unit Price]]</f>
        <v>137</v>
      </c>
      <c r="L825" s="2">
        <f>Sales[[#This Row],[Revenue]]-Sales[[#This Row],[Cost]]</f>
        <v>42</v>
      </c>
      <c r="M825"/>
    </row>
    <row r="826" spans="1:13" x14ac:dyDescent="0.35">
      <c r="A826" s="1">
        <v>42226</v>
      </c>
      <c r="B826">
        <v>48</v>
      </c>
      <c r="C826" t="s">
        <v>13</v>
      </c>
      <c r="D826" t="s">
        <v>14</v>
      </c>
      <c r="E826" t="s">
        <v>0</v>
      </c>
      <c r="F826" t="s">
        <v>15</v>
      </c>
      <c r="G826">
        <v>1</v>
      </c>
      <c r="H826" s="2">
        <v>203</v>
      </c>
      <c r="I826" s="2">
        <v>254</v>
      </c>
      <c r="J826" s="2">
        <f>Sales[[#This Row],[Quantity]]*Sales[[#This Row],[Unit Cost]]</f>
        <v>203</v>
      </c>
      <c r="K826" s="2">
        <f>Sales[[#This Row],[Quantity]]*Sales[[#This Row],[Unit Price]]</f>
        <v>254</v>
      </c>
      <c r="L826" s="2">
        <f>Sales[[#This Row],[Revenue]]-Sales[[#This Row],[Cost]]</f>
        <v>51</v>
      </c>
      <c r="M826"/>
    </row>
    <row r="827" spans="1:13" x14ac:dyDescent="0.35">
      <c r="A827" s="1">
        <v>42340</v>
      </c>
      <c r="B827">
        <v>53</v>
      </c>
      <c r="C827" t="s">
        <v>13</v>
      </c>
      <c r="D827" t="s">
        <v>19</v>
      </c>
      <c r="E827" t="s">
        <v>0</v>
      </c>
      <c r="F827" t="s">
        <v>18</v>
      </c>
      <c r="G827">
        <v>1</v>
      </c>
      <c r="H827" s="2">
        <v>910</v>
      </c>
      <c r="I827" s="2">
        <v>1180</v>
      </c>
      <c r="J827" s="2">
        <f>Sales[[#This Row],[Quantity]]*Sales[[#This Row],[Unit Cost]]</f>
        <v>910</v>
      </c>
      <c r="K827" s="2">
        <f>Sales[[#This Row],[Quantity]]*Sales[[#This Row],[Unit Price]]</f>
        <v>1180</v>
      </c>
      <c r="L827" s="2">
        <f>Sales[[#This Row],[Revenue]]-Sales[[#This Row],[Cost]]</f>
        <v>270</v>
      </c>
      <c r="M827"/>
    </row>
    <row r="828" spans="1:13" x14ac:dyDescent="0.35">
      <c r="A828" s="1">
        <v>42288</v>
      </c>
      <c r="B828">
        <v>53</v>
      </c>
      <c r="C828" t="s">
        <v>13</v>
      </c>
      <c r="D828" t="s">
        <v>19</v>
      </c>
      <c r="E828" t="s">
        <v>0</v>
      </c>
      <c r="F828" t="s">
        <v>18</v>
      </c>
      <c r="G828">
        <v>1</v>
      </c>
      <c r="H828" s="2">
        <v>210</v>
      </c>
      <c r="I828" s="2">
        <v>273</v>
      </c>
      <c r="J828" s="2">
        <f>Sales[[#This Row],[Quantity]]*Sales[[#This Row],[Unit Cost]]</f>
        <v>210</v>
      </c>
      <c r="K828" s="2">
        <f>Sales[[#This Row],[Quantity]]*Sales[[#This Row],[Unit Price]]</f>
        <v>273</v>
      </c>
      <c r="L828" s="2">
        <f>Sales[[#This Row],[Revenue]]-Sales[[#This Row],[Cost]]</f>
        <v>63</v>
      </c>
      <c r="M828"/>
    </row>
    <row r="829" spans="1:13" x14ac:dyDescent="0.35">
      <c r="A829" s="1">
        <v>42241</v>
      </c>
      <c r="B829">
        <v>42</v>
      </c>
      <c r="C829" t="s">
        <v>13</v>
      </c>
      <c r="D829" t="s">
        <v>17</v>
      </c>
      <c r="E829" t="s">
        <v>0</v>
      </c>
      <c r="F829" t="s">
        <v>15</v>
      </c>
      <c r="G829">
        <v>1</v>
      </c>
      <c r="H829" s="2">
        <v>870</v>
      </c>
      <c r="I829" s="2">
        <v>1071</v>
      </c>
      <c r="J829" s="2">
        <f>Sales[[#This Row],[Quantity]]*Sales[[#This Row],[Unit Cost]]</f>
        <v>870</v>
      </c>
      <c r="K829" s="2">
        <f>Sales[[#This Row],[Quantity]]*Sales[[#This Row],[Unit Price]]</f>
        <v>1071</v>
      </c>
      <c r="L829" s="2">
        <f>Sales[[#This Row],[Revenue]]-Sales[[#This Row],[Cost]]</f>
        <v>201</v>
      </c>
      <c r="M829"/>
    </row>
    <row r="830" spans="1:13" x14ac:dyDescent="0.35">
      <c r="A830" s="1">
        <v>42360</v>
      </c>
      <c r="B830">
        <v>26</v>
      </c>
      <c r="C830" t="s">
        <v>13</v>
      </c>
      <c r="D830" t="s">
        <v>14</v>
      </c>
      <c r="E830" t="s">
        <v>0</v>
      </c>
      <c r="F830" t="s">
        <v>18</v>
      </c>
      <c r="G830">
        <v>3</v>
      </c>
      <c r="H830" s="2">
        <v>23.33</v>
      </c>
      <c r="I830" s="2">
        <v>34.666666666666664</v>
      </c>
      <c r="J830" s="2">
        <f>Sales[[#This Row],[Quantity]]*Sales[[#This Row],[Unit Cost]]</f>
        <v>69.989999999999995</v>
      </c>
      <c r="K830" s="2">
        <f>Sales[[#This Row],[Quantity]]*Sales[[#This Row],[Unit Price]]</f>
        <v>104</v>
      </c>
      <c r="L830" s="2">
        <f>Sales[[#This Row],[Revenue]]-Sales[[#This Row],[Cost]]</f>
        <v>34.010000000000005</v>
      </c>
      <c r="M830"/>
    </row>
    <row r="831" spans="1:13" x14ac:dyDescent="0.35">
      <c r="A831" s="1">
        <v>42225</v>
      </c>
      <c r="B831">
        <v>26</v>
      </c>
      <c r="C831" t="s">
        <v>13</v>
      </c>
      <c r="D831" t="s">
        <v>14</v>
      </c>
      <c r="E831" t="s">
        <v>0</v>
      </c>
      <c r="F831" t="s">
        <v>18</v>
      </c>
      <c r="G831">
        <v>3</v>
      </c>
      <c r="H831" s="2">
        <v>256.67</v>
      </c>
      <c r="I831" s="2">
        <v>329.33333333333331</v>
      </c>
      <c r="J831" s="2">
        <f>Sales[[#This Row],[Quantity]]*Sales[[#This Row],[Unit Cost]]</f>
        <v>770.01</v>
      </c>
      <c r="K831" s="2">
        <f>Sales[[#This Row],[Quantity]]*Sales[[#This Row],[Unit Price]]</f>
        <v>988</v>
      </c>
      <c r="L831" s="2">
        <f>Sales[[#This Row],[Revenue]]-Sales[[#This Row],[Cost]]</f>
        <v>217.99</v>
      </c>
      <c r="M831"/>
    </row>
    <row r="832" spans="1:13" x14ac:dyDescent="0.35">
      <c r="A832" s="1">
        <v>42232</v>
      </c>
      <c r="B832">
        <v>25</v>
      </c>
      <c r="C832" t="s">
        <v>13</v>
      </c>
      <c r="D832" t="s">
        <v>16</v>
      </c>
      <c r="E832" t="s">
        <v>0</v>
      </c>
      <c r="F832" t="s">
        <v>15</v>
      </c>
      <c r="G832">
        <v>3</v>
      </c>
      <c r="H832" s="2">
        <v>141.66999999999999</v>
      </c>
      <c r="I832" s="2">
        <v>189.66666666666666</v>
      </c>
      <c r="J832" s="2">
        <f>Sales[[#This Row],[Quantity]]*Sales[[#This Row],[Unit Cost]]</f>
        <v>425.01</v>
      </c>
      <c r="K832" s="2">
        <f>Sales[[#This Row],[Quantity]]*Sales[[#This Row],[Unit Price]]</f>
        <v>569</v>
      </c>
      <c r="L832" s="2">
        <f>Sales[[#This Row],[Revenue]]-Sales[[#This Row],[Cost]]</f>
        <v>143.99</v>
      </c>
      <c r="M832"/>
    </row>
    <row r="833" spans="1:13" x14ac:dyDescent="0.35">
      <c r="A833" s="1">
        <v>42232</v>
      </c>
      <c r="B833">
        <v>25</v>
      </c>
      <c r="C833" t="s">
        <v>13</v>
      </c>
      <c r="D833" t="s">
        <v>16</v>
      </c>
      <c r="E833" t="s">
        <v>0</v>
      </c>
      <c r="F833" t="s">
        <v>15</v>
      </c>
      <c r="G833">
        <v>2</v>
      </c>
      <c r="H833" s="2">
        <v>60</v>
      </c>
      <c r="I833" s="2">
        <v>81.5</v>
      </c>
      <c r="J833" s="2">
        <f>Sales[[#This Row],[Quantity]]*Sales[[#This Row],[Unit Cost]]</f>
        <v>120</v>
      </c>
      <c r="K833" s="2">
        <f>Sales[[#This Row],[Quantity]]*Sales[[#This Row],[Unit Price]]</f>
        <v>163</v>
      </c>
      <c r="L833" s="2">
        <f>Sales[[#This Row],[Revenue]]-Sales[[#This Row],[Cost]]</f>
        <v>43</v>
      </c>
      <c r="M833"/>
    </row>
    <row r="834" spans="1:13" x14ac:dyDescent="0.35">
      <c r="A834" s="1">
        <v>42326</v>
      </c>
      <c r="B834">
        <v>25</v>
      </c>
      <c r="C834" t="s">
        <v>13</v>
      </c>
      <c r="D834" t="s">
        <v>19</v>
      </c>
      <c r="E834" t="s">
        <v>0</v>
      </c>
      <c r="F834" t="s">
        <v>15</v>
      </c>
      <c r="G834">
        <v>2</v>
      </c>
      <c r="H834" s="2">
        <v>22.5</v>
      </c>
      <c r="I834" s="2">
        <v>31.5</v>
      </c>
      <c r="J834" s="2">
        <f>Sales[[#This Row],[Quantity]]*Sales[[#This Row],[Unit Cost]]</f>
        <v>45</v>
      </c>
      <c r="K834" s="2">
        <f>Sales[[#This Row],[Quantity]]*Sales[[#This Row],[Unit Price]]</f>
        <v>63</v>
      </c>
      <c r="L834" s="2">
        <f>Sales[[#This Row],[Revenue]]-Sales[[#This Row],[Cost]]</f>
        <v>18</v>
      </c>
      <c r="M834"/>
    </row>
    <row r="835" spans="1:13" x14ac:dyDescent="0.35">
      <c r="A835" s="1">
        <v>42326</v>
      </c>
      <c r="B835">
        <v>25</v>
      </c>
      <c r="C835" t="s">
        <v>13</v>
      </c>
      <c r="D835" t="s">
        <v>19</v>
      </c>
      <c r="E835" t="s">
        <v>0</v>
      </c>
      <c r="F835" t="s">
        <v>15</v>
      </c>
      <c r="G835">
        <v>3</v>
      </c>
      <c r="H835" s="2">
        <v>135.33000000000001</v>
      </c>
      <c r="I835" s="2">
        <v>187</v>
      </c>
      <c r="J835" s="2">
        <f>Sales[[#This Row],[Quantity]]*Sales[[#This Row],[Unit Cost]]</f>
        <v>405.99</v>
      </c>
      <c r="K835" s="2">
        <f>Sales[[#This Row],[Quantity]]*Sales[[#This Row],[Unit Price]]</f>
        <v>561</v>
      </c>
      <c r="L835" s="2">
        <f>Sales[[#This Row],[Revenue]]-Sales[[#This Row],[Cost]]</f>
        <v>155.01</v>
      </c>
      <c r="M835"/>
    </row>
    <row r="836" spans="1:13" x14ac:dyDescent="0.35">
      <c r="A836" s="1">
        <v>42261</v>
      </c>
      <c r="B836">
        <v>25</v>
      </c>
      <c r="C836" t="s">
        <v>13</v>
      </c>
      <c r="D836" t="s">
        <v>19</v>
      </c>
      <c r="E836" t="s">
        <v>0</v>
      </c>
      <c r="F836" t="s">
        <v>15</v>
      </c>
      <c r="G836">
        <v>3</v>
      </c>
      <c r="H836" s="2">
        <v>13</v>
      </c>
      <c r="I836" s="2">
        <v>16.666666666666668</v>
      </c>
      <c r="J836" s="2">
        <f>Sales[[#This Row],[Quantity]]*Sales[[#This Row],[Unit Cost]]</f>
        <v>39</v>
      </c>
      <c r="K836" s="2">
        <f>Sales[[#This Row],[Quantity]]*Sales[[#This Row],[Unit Price]]</f>
        <v>50</v>
      </c>
      <c r="L836" s="2">
        <f>Sales[[#This Row],[Revenue]]-Sales[[#This Row],[Cost]]</f>
        <v>11</v>
      </c>
      <c r="M836"/>
    </row>
    <row r="837" spans="1:13" x14ac:dyDescent="0.35">
      <c r="A837" s="1">
        <v>42261</v>
      </c>
      <c r="B837">
        <v>25</v>
      </c>
      <c r="C837" t="s">
        <v>13</v>
      </c>
      <c r="D837" t="s">
        <v>19</v>
      </c>
      <c r="E837" t="s">
        <v>0</v>
      </c>
      <c r="F837" t="s">
        <v>15</v>
      </c>
      <c r="G837">
        <v>1</v>
      </c>
      <c r="H837" s="2">
        <v>36</v>
      </c>
      <c r="I837" s="2">
        <v>50</v>
      </c>
      <c r="J837" s="2">
        <f>Sales[[#This Row],[Quantity]]*Sales[[#This Row],[Unit Cost]]</f>
        <v>36</v>
      </c>
      <c r="K837" s="2">
        <f>Sales[[#This Row],[Quantity]]*Sales[[#This Row],[Unit Price]]</f>
        <v>50</v>
      </c>
      <c r="L837" s="2">
        <f>Sales[[#This Row],[Revenue]]-Sales[[#This Row],[Cost]]</f>
        <v>14</v>
      </c>
      <c r="M837"/>
    </row>
    <row r="838" spans="1:13" x14ac:dyDescent="0.35">
      <c r="A838" s="1">
        <v>42261</v>
      </c>
      <c r="B838">
        <v>25</v>
      </c>
      <c r="C838" t="s">
        <v>13</v>
      </c>
      <c r="D838" t="s">
        <v>19</v>
      </c>
      <c r="E838" t="s">
        <v>0</v>
      </c>
      <c r="F838" t="s">
        <v>15</v>
      </c>
      <c r="G838">
        <v>2</v>
      </c>
      <c r="H838" s="2">
        <v>237.5</v>
      </c>
      <c r="I838" s="2">
        <v>308.5</v>
      </c>
      <c r="J838" s="2">
        <f>Sales[[#This Row],[Quantity]]*Sales[[#This Row],[Unit Cost]]</f>
        <v>475</v>
      </c>
      <c r="K838" s="2">
        <f>Sales[[#This Row],[Quantity]]*Sales[[#This Row],[Unit Price]]</f>
        <v>617</v>
      </c>
      <c r="L838" s="2">
        <f>Sales[[#This Row],[Revenue]]-Sales[[#This Row],[Cost]]</f>
        <v>142</v>
      </c>
      <c r="M838"/>
    </row>
    <row r="839" spans="1:13" x14ac:dyDescent="0.35">
      <c r="A839" s="1">
        <v>42192</v>
      </c>
      <c r="B839">
        <v>59</v>
      </c>
      <c r="C839" t="s">
        <v>13</v>
      </c>
      <c r="D839" t="s">
        <v>14</v>
      </c>
      <c r="E839" t="s">
        <v>0</v>
      </c>
      <c r="F839" t="s">
        <v>18</v>
      </c>
      <c r="G839">
        <v>1</v>
      </c>
      <c r="H839" s="2">
        <v>945</v>
      </c>
      <c r="I839" s="2">
        <v>1250</v>
      </c>
      <c r="J839" s="2">
        <f>Sales[[#This Row],[Quantity]]*Sales[[#This Row],[Unit Cost]]</f>
        <v>945</v>
      </c>
      <c r="K839" s="2">
        <f>Sales[[#This Row],[Quantity]]*Sales[[#This Row],[Unit Price]]</f>
        <v>1250</v>
      </c>
      <c r="L839" s="2">
        <f>Sales[[#This Row],[Revenue]]-Sales[[#This Row],[Cost]]</f>
        <v>305</v>
      </c>
      <c r="M839"/>
    </row>
    <row r="840" spans="1:13" x14ac:dyDescent="0.35">
      <c r="A840" s="1">
        <v>42365</v>
      </c>
      <c r="B840">
        <v>59</v>
      </c>
      <c r="C840" t="s">
        <v>13</v>
      </c>
      <c r="D840" t="s">
        <v>19</v>
      </c>
      <c r="E840" t="s">
        <v>0</v>
      </c>
      <c r="F840" t="s">
        <v>24</v>
      </c>
      <c r="G840">
        <v>1</v>
      </c>
      <c r="H840" s="2">
        <v>215</v>
      </c>
      <c r="I840" s="2">
        <v>266</v>
      </c>
      <c r="J840" s="2">
        <f>Sales[[#This Row],[Quantity]]*Sales[[#This Row],[Unit Cost]]</f>
        <v>215</v>
      </c>
      <c r="K840" s="2">
        <f>Sales[[#This Row],[Quantity]]*Sales[[#This Row],[Unit Price]]</f>
        <v>266</v>
      </c>
      <c r="L840" s="2">
        <f>Sales[[#This Row],[Revenue]]-Sales[[#This Row],[Cost]]</f>
        <v>51</v>
      </c>
      <c r="M840"/>
    </row>
    <row r="841" spans="1:13" x14ac:dyDescent="0.35">
      <c r="A841" s="1">
        <v>42364</v>
      </c>
      <c r="B841">
        <v>40</v>
      </c>
      <c r="C841" t="s">
        <v>13</v>
      </c>
      <c r="D841" t="s">
        <v>14</v>
      </c>
      <c r="E841" t="s">
        <v>0</v>
      </c>
      <c r="F841" t="s">
        <v>18</v>
      </c>
      <c r="G841">
        <v>2</v>
      </c>
      <c r="H841" s="2">
        <v>192.5</v>
      </c>
      <c r="I841" s="2">
        <v>248</v>
      </c>
      <c r="J841" s="2">
        <f>Sales[[#This Row],[Quantity]]*Sales[[#This Row],[Unit Cost]]</f>
        <v>385</v>
      </c>
      <c r="K841" s="2">
        <f>Sales[[#This Row],[Quantity]]*Sales[[#This Row],[Unit Price]]</f>
        <v>496</v>
      </c>
      <c r="L841" s="2">
        <f>Sales[[#This Row],[Revenue]]-Sales[[#This Row],[Cost]]</f>
        <v>111</v>
      </c>
      <c r="M841"/>
    </row>
    <row r="842" spans="1:13" x14ac:dyDescent="0.35">
      <c r="A842" s="1">
        <v>42364</v>
      </c>
      <c r="B842">
        <v>40</v>
      </c>
      <c r="C842" t="s">
        <v>13</v>
      </c>
      <c r="D842" t="s">
        <v>14</v>
      </c>
      <c r="E842" t="s">
        <v>0</v>
      </c>
      <c r="F842" t="s">
        <v>21</v>
      </c>
      <c r="G842">
        <v>2</v>
      </c>
      <c r="H842" s="2">
        <v>54</v>
      </c>
      <c r="I842" s="2">
        <v>71.5</v>
      </c>
      <c r="J842" s="2">
        <f>Sales[[#This Row],[Quantity]]*Sales[[#This Row],[Unit Cost]]</f>
        <v>108</v>
      </c>
      <c r="K842" s="2">
        <f>Sales[[#This Row],[Quantity]]*Sales[[#This Row],[Unit Price]]</f>
        <v>143</v>
      </c>
      <c r="L842" s="2">
        <f>Sales[[#This Row],[Revenue]]-Sales[[#This Row],[Cost]]</f>
        <v>35</v>
      </c>
      <c r="M842"/>
    </row>
    <row r="843" spans="1:13" x14ac:dyDescent="0.35">
      <c r="A843" s="1">
        <v>42364</v>
      </c>
      <c r="B843">
        <v>40</v>
      </c>
      <c r="C843" t="s">
        <v>13</v>
      </c>
      <c r="D843" t="s">
        <v>14</v>
      </c>
      <c r="E843" t="s">
        <v>0</v>
      </c>
      <c r="F843" t="s">
        <v>21</v>
      </c>
      <c r="G843">
        <v>1</v>
      </c>
      <c r="H843" s="2">
        <v>110</v>
      </c>
      <c r="I843" s="2">
        <v>139</v>
      </c>
      <c r="J843" s="2">
        <f>Sales[[#This Row],[Quantity]]*Sales[[#This Row],[Unit Cost]]</f>
        <v>110</v>
      </c>
      <c r="K843" s="2">
        <f>Sales[[#This Row],[Quantity]]*Sales[[#This Row],[Unit Price]]</f>
        <v>139</v>
      </c>
      <c r="L843" s="2">
        <f>Sales[[#This Row],[Revenue]]-Sales[[#This Row],[Cost]]</f>
        <v>29</v>
      </c>
      <c r="M843"/>
    </row>
    <row r="844" spans="1:13" x14ac:dyDescent="0.35">
      <c r="A844" s="1">
        <v>42321</v>
      </c>
      <c r="B844">
        <v>40</v>
      </c>
      <c r="C844" t="s">
        <v>13</v>
      </c>
      <c r="D844" t="s">
        <v>14</v>
      </c>
      <c r="E844" t="s">
        <v>0</v>
      </c>
      <c r="F844" t="s">
        <v>21</v>
      </c>
      <c r="G844">
        <v>1</v>
      </c>
      <c r="H844" s="2">
        <v>240</v>
      </c>
      <c r="I844" s="2">
        <v>316</v>
      </c>
      <c r="J844" s="2">
        <f>Sales[[#This Row],[Quantity]]*Sales[[#This Row],[Unit Cost]]</f>
        <v>240</v>
      </c>
      <c r="K844" s="2">
        <f>Sales[[#This Row],[Quantity]]*Sales[[#This Row],[Unit Price]]</f>
        <v>316</v>
      </c>
      <c r="L844" s="2">
        <f>Sales[[#This Row],[Revenue]]-Sales[[#This Row],[Cost]]</f>
        <v>76</v>
      </c>
      <c r="M844"/>
    </row>
    <row r="845" spans="1:13" x14ac:dyDescent="0.35">
      <c r="A845" s="1">
        <v>42347</v>
      </c>
      <c r="B845">
        <v>39</v>
      </c>
      <c r="C845" t="s">
        <v>13</v>
      </c>
      <c r="D845" t="s">
        <v>14</v>
      </c>
      <c r="E845" t="s">
        <v>0</v>
      </c>
      <c r="F845" t="s">
        <v>18</v>
      </c>
      <c r="G845">
        <v>2</v>
      </c>
      <c r="H845" s="2">
        <v>175</v>
      </c>
      <c r="I845" s="2">
        <v>245</v>
      </c>
      <c r="J845" s="2">
        <f>Sales[[#This Row],[Quantity]]*Sales[[#This Row],[Unit Cost]]</f>
        <v>350</v>
      </c>
      <c r="K845" s="2">
        <f>Sales[[#This Row],[Quantity]]*Sales[[#This Row],[Unit Price]]</f>
        <v>490</v>
      </c>
      <c r="L845" s="2">
        <f>Sales[[#This Row],[Revenue]]-Sales[[#This Row],[Cost]]</f>
        <v>140</v>
      </c>
      <c r="M845"/>
    </row>
    <row r="846" spans="1:13" x14ac:dyDescent="0.35">
      <c r="A846" s="1">
        <v>42347</v>
      </c>
      <c r="B846">
        <v>39</v>
      </c>
      <c r="C846" t="s">
        <v>13</v>
      </c>
      <c r="D846" t="s">
        <v>14</v>
      </c>
      <c r="E846" t="s">
        <v>0</v>
      </c>
      <c r="F846" t="s">
        <v>21</v>
      </c>
      <c r="G846">
        <v>1</v>
      </c>
      <c r="H846" s="2">
        <v>15</v>
      </c>
      <c r="I846" s="2">
        <v>20</v>
      </c>
      <c r="J846" s="2">
        <f>Sales[[#This Row],[Quantity]]*Sales[[#This Row],[Unit Cost]]</f>
        <v>15</v>
      </c>
      <c r="K846" s="2">
        <f>Sales[[#This Row],[Quantity]]*Sales[[#This Row],[Unit Price]]</f>
        <v>20</v>
      </c>
      <c r="L846" s="2">
        <f>Sales[[#This Row],[Revenue]]-Sales[[#This Row],[Cost]]</f>
        <v>5</v>
      </c>
      <c r="M846"/>
    </row>
    <row r="847" spans="1:13" x14ac:dyDescent="0.35">
      <c r="A847" s="1">
        <v>42347</v>
      </c>
      <c r="B847">
        <v>39</v>
      </c>
      <c r="C847" t="s">
        <v>13</v>
      </c>
      <c r="D847" t="s">
        <v>14</v>
      </c>
      <c r="E847" t="s">
        <v>0</v>
      </c>
      <c r="F847" t="s">
        <v>21</v>
      </c>
      <c r="G847">
        <v>3</v>
      </c>
      <c r="H847" s="2">
        <v>69</v>
      </c>
      <c r="I847" s="2">
        <v>95.333333333333329</v>
      </c>
      <c r="J847" s="2">
        <f>Sales[[#This Row],[Quantity]]*Sales[[#This Row],[Unit Cost]]</f>
        <v>207</v>
      </c>
      <c r="K847" s="2">
        <f>Sales[[#This Row],[Quantity]]*Sales[[#This Row],[Unit Price]]</f>
        <v>286</v>
      </c>
      <c r="L847" s="2">
        <f>Sales[[#This Row],[Revenue]]-Sales[[#This Row],[Cost]]</f>
        <v>79</v>
      </c>
      <c r="M847"/>
    </row>
    <row r="848" spans="1:13" x14ac:dyDescent="0.35">
      <c r="A848" s="1">
        <v>42341</v>
      </c>
      <c r="B848">
        <v>50</v>
      </c>
      <c r="C848" t="s">
        <v>13</v>
      </c>
      <c r="D848" t="s">
        <v>16</v>
      </c>
      <c r="E848" t="s">
        <v>0</v>
      </c>
      <c r="F848" t="s">
        <v>18</v>
      </c>
      <c r="G848">
        <v>3</v>
      </c>
      <c r="H848" s="2">
        <v>11.67</v>
      </c>
      <c r="I848" s="2">
        <v>14.333333333333334</v>
      </c>
      <c r="J848" s="2">
        <f>Sales[[#This Row],[Quantity]]*Sales[[#This Row],[Unit Cost]]</f>
        <v>35.01</v>
      </c>
      <c r="K848" s="2">
        <f>Sales[[#This Row],[Quantity]]*Sales[[#This Row],[Unit Price]]</f>
        <v>43</v>
      </c>
      <c r="L848" s="2">
        <f>Sales[[#This Row],[Revenue]]-Sales[[#This Row],[Cost]]</f>
        <v>7.990000000000002</v>
      </c>
      <c r="M848"/>
    </row>
    <row r="849" spans="1:13" x14ac:dyDescent="0.35">
      <c r="A849" s="1">
        <v>42341</v>
      </c>
      <c r="B849">
        <v>50</v>
      </c>
      <c r="C849" t="s">
        <v>13</v>
      </c>
      <c r="D849" t="s">
        <v>16</v>
      </c>
      <c r="E849" t="s">
        <v>0</v>
      </c>
      <c r="F849" t="s">
        <v>21</v>
      </c>
      <c r="G849">
        <v>3</v>
      </c>
      <c r="H849" s="2">
        <v>31.67</v>
      </c>
      <c r="I849" s="2">
        <v>43.333333333333336</v>
      </c>
      <c r="J849" s="2">
        <f>Sales[[#This Row],[Quantity]]*Sales[[#This Row],[Unit Cost]]</f>
        <v>95.01</v>
      </c>
      <c r="K849" s="2">
        <f>Sales[[#This Row],[Quantity]]*Sales[[#This Row],[Unit Price]]</f>
        <v>130</v>
      </c>
      <c r="L849" s="2">
        <f>Sales[[#This Row],[Revenue]]-Sales[[#This Row],[Cost]]</f>
        <v>34.989999999999995</v>
      </c>
      <c r="M849"/>
    </row>
    <row r="850" spans="1:13" x14ac:dyDescent="0.35">
      <c r="A850" s="1">
        <v>42341</v>
      </c>
      <c r="B850">
        <v>50</v>
      </c>
      <c r="C850" t="s">
        <v>13</v>
      </c>
      <c r="D850" t="s">
        <v>16</v>
      </c>
      <c r="E850" t="s">
        <v>0</v>
      </c>
      <c r="F850" t="s">
        <v>21</v>
      </c>
      <c r="G850">
        <v>1</v>
      </c>
      <c r="H850" s="2">
        <v>90</v>
      </c>
      <c r="I850" s="2">
        <v>112</v>
      </c>
      <c r="J850" s="2">
        <f>Sales[[#This Row],[Quantity]]*Sales[[#This Row],[Unit Cost]]</f>
        <v>90</v>
      </c>
      <c r="K850" s="2">
        <f>Sales[[#This Row],[Quantity]]*Sales[[#This Row],[Unit Price]]</f>
        <v>112</v>
      </c>
      <c r="L850" s="2">
        <f>Sales[[#This Row],[Revenue]]-Sales[[#This Row],[Cost]]</f>
        <v>22</v>
      </c>
      <c r="M850"/>
    </row>
    <row r="851" spans="1:13" x14ac:dyDescent="0.35">
      <c r="A851" s="1">
        <v>42318</v>
      </c>
      <c r="B851">
        <v>44</v>
      </c>
      <c r="C851" t="s">
        <v>13</v>
      </c>
      <c r="D851" t="s">
        <v>14</v>
      </c>
      <c r="E851" t="s">
        <v>0</v>
      </c>
      <c r="F851" t="s">
        <v>18</v>
      </c>
      <c r="G851">
        <v>3</v>
      </c>
      <c r="H851" s="2">
        <v>175</v>
      </c>
      <c r="I851" s="2">
        <v>231</v>
      </c>
      <c r="J851" s="2">
        <f>Sales[[#This Row],[Quantity]]*Sales[[#This Row],[Unit Cost]]</f>
        <v>525</v>
      </c>
      <c r="K851" s="2">
        <f>Sales[[#This Row],[Quantity]]*Sales[[#This Row],[Unit Price]]</f>
        <v>693</v>
      </c>
      <c r="L851" s="2">
        <f>Sales[[#This Row],[Revenue]]-Sales[[#This Row],[Cost]]</f>
        <v>168</v>
      </c>
      <c r="M851"/>
    </row>
    <row r="852" spans="1:13" x14ac:dyDescent="0.35">
      <c r="A852" s="1">
        <v>42318</v>
      </c>
      <c r="B852">
        <v>44</v>
      </c>
      <c r="C852" t="s">
        <v>13</v>
      </c>
      <c r="D852" t="s">
        <v>14</v>
      </c>
      <c r="E852" t="s">
        <v>0</v>
      </c>
      <c r="F852" t="s">
        <v>21</v>
      </c>
      <c r="G852">
        <v>1</v>
      </c>
      <c r="H852" s="2">
        <v>243</v>
      </c>
      <c r="I852" s="2">
        <v>324</v>
      </c>
      <c r="J852" s="2">
        <f>Sales[[#This Row],[Quantity]]*Sales[[#This Row],[Unit Cost]]</f>
        <v>243</v>
      </c>
      <c r="K852" s="2">
        <f>Sales[[#This Row],[Quantity]]*Sales[[#This Row],[Unit Price]]</f>
        <v>324</v>
      </c>
      <c r="L852" s="2">
        <f>Sales[[#This Row],[Revenue]]-Sales[[#This Row],[Cost]]</f>
        <v>81</v>
      </c>
      <c r="M852"/>
    </row>
    <row r="853" spans="1:13" x14ac:dyDescent="0.35">
      <c r="A853" s="1">
        <v>42318</v>
      </c>
      <c r="B853">
        <v>44</v>
      </c>
      <c r="C853" t="s">
        <v>13</v>
      </c>
      <c r="D853" t="s">
        <v>14</v>
      </c>
      <c r="E853" t="s">
        <v>0</v>
      </c>
      <c r="F853" t="s">
        <v>21</v>
      </c>
      <c r="G853">
        <v>3</v>
      </c>
      <c r="H853" s="2">
        <v>13.33</v>
      </c>
      <c r="I853" s="2">
        <v>18</v>
      </c>
      <c r="J853" s="2">
        <f>Sales[[#This Row],[Quantity]]*Sales[[#This Row],[Unit Cost]]</f>
        <v>39.99</v>
      </c>
      <c r="K853" s="2">
        <f>Sales[[#This Row],[Quantity]]*Sales[[#This Row],[Unit Price]]</f>
        <v>54</v>
      </c>
      <c r="L853" s="2">
        <f>Sales[[#This Row],[Revenue]]-Sales[[#This Row],[Cost]]</f>
        <v>14.009999999999998</v>
      </c>
      <c r="M853"/>
    </row>
    <row r="854" spans="1:13" x14ac:dyDescent="0.35">
      <c r="A854" s="1">
        <v>42288</v>
      </c>
      <c r="B854">
        <v>44</v>
      </c>
      <c r="C854" t="s">
        <v>13</v>
      </c>
      <c r="D854" t="s">
        <v>14</v>
      </c>
      <c r="E854" t="s">
        <v>0</v>
      </c>
      <c r="F854" t="s">
        <v>18</v>
      </c>
      <c r="G854">
        <v>3</v>
      </c>
      <c r="H854" s="2">
        <v>338.33</v>
      </c>
      <c r="I854" s="2">
        <v>449.33333333333331</v>
      </c>
      <c r="J854" s="2">
        <f>Sales[[#This Row],[Quantity]]*Sales[[#This Row],[Unit Cost]]</f>
        <v>1014.99</v>
      </c>
      <c r="K854" s="2">
        <f>Sales[[#This Row],[Quantity]]*Sales[[#This Row],[Unit Price]]</f>
        <v>1348</v>
      </c>
      <c r="L854" s="2">
        <f>Sales[[#This Row],[Revenue]]-Sales[[#This Row],[Cost]]</f>
        <v>333.01</v>
      </c>
      <c r="M854"/>
    </row>
    <row r="855" spans="1:13" x14ac:dyDescent="0.35">
      <c r="A855" s="1">
        <v>42337</v>
      </c>
      <c r="B855">
        <v>43</v>
      </c>
      <c r="C855" t="s">
        <v>13</v>
      </c>
      <c r="D855" t="s">
        <v>19</v>
      </c>
      <c r="E855" t="s">
        <v>0</v>
      </c>
      <c r="F855" t="s">
        <v>15</v>
      </c>
      <c r="G855">
        <v>2</v>
      </c>
      <c r="H855" s="2">
        <v>44</v>
      </c>
      <c r="I855" s="2">
        <v>52.5</v>
      </c>
      <c r="J855" s="2">
        <f>Sales[[#This Row],[Quantity]]*Sales[[#This Row],[Unit Cost]]</f>
        <v>88</v>
      </c>
      <c r="K855" s="2">
        <f>Sales[[#This Row],[Quantity]]*Sales[[#This Row],[Unit Price]]</f>
        <v>105</v>
      </c>
      <c r="L855" s="2">
        <f>Sales[[#This Row],[Revenue]]-Sales[[#This Row],[Cost]]</f>
        <v>17</v>
      </c>
      <c r="M855"/>
    </row>
    <row r="856" spans="1:13" x14ac:dyDescent="0.35">
      <c r="A856" s="1">
        <v>42337</v>
      </c>
      <c r="B856">
        <v>43</v>
      </c>
      <c r="C856" t="s">
        <v>13</v>
      </c>
      <c r="D856" t="s">
        <v>19</v>
      </c>
      <c r="E856" t="s">
        <v>0</v>
      </c>
      <c r="F856" t="s">
        <v>15</v>
      </c>
      <c r="G856">
        <v>2</v>
      </c>
      <c r="H856" s="2">
        <v>163</v>
      </c>
      <c r="I856" s="2">
        <v>221.5</v>
      </c>
      <c r="J856" s="2">
        <f>Sales[[#This Row],[Quantity]]*Sales[[#This Row],[Unit Cost]]</f>
        <v>326</v>
      </c>
      <c r="K856" s="2">
        <f>Sales[[#This Row],[Quantity]]*Sales[[#This Row],[Unit Price]]</f>
        <v>443</v>
      </c>
      <c r="L856" s="2">
        <f>Sales[[#This Row],[Revenue]]-Sales[[#This Row],[Cost]]</f>
        <v>117</v>
      </c>
      <c r="M856"/>
    </row>
    <row r="857" spans="1:13" x14ac:dyDescent="0.35">
      <c r="A857" s="1">
        <v>42216</v>
      </c>
      <c r="B857">
        <v>51</v>
      </c>
      <c r="C857" t="s">
        <v>13</v>
      </c>
      <c r="D857" t="s">
        <v>19</v>
      </c>
      <c r="E857" t="s">
        <v>0</v>
      </c>
      <c r="F857" t="s">
        <v>18</v>
      </c>
      <c r="G857">
        <v>1</v>
      </c>
      <c r="H857" s="2">
        <v>490</v>
      </c>
      <c r="I857" s="2">
        <v>677</v>
      </c>
      <c r="J857" s="2">
        <f>Sales[[#This Row],[Quantity]]*Sales[[#This Row],[Unit Cost]]</f>
        <v>490</v>
      </c>
      <c r="K857" s="2">
        <f>Sales[[#This Row],[Quantity]]*Sales[[#This Row],[Unit Price]]</f>
        <v>677</v>
      </c>
      <c r="L857" s="2">
        <f>Sales[[#This Row],[Revenue]]-Sales[[#This Row],[Cost]]</f>
        <v>187</v>
      </c>
      <c r="M857"/>
    </row>
    <row r="858" spans="1:13" x14ac:dyDescent="0.35">
      <c r="A858" s="1">
        <v>42231</v>
      </c>
      <c r="B858">
        <v>75</v>
      </c>
      <c r="C858" t="s">
        <v>13</v>
      </c>
      <c r="D858" t="s">
        <v>19</v>
      </c>
      <c r="E858" t="s">
        <v>0</v>
      </c>
      <c r="F858" t="s">
        <v>18</v>
      </c>
      <c r="G858">
        <v>2</v>
      </c>
      <c r="H858" s="2">
        <v>17.5</v>
      </c>
      <c r="I858" s="2">
        <v>22.5</v>
      </c>
      <c r="J858" s="2">
        <f>Sales[[#This Row],[Quantity]]*Sales[[#This Row],[Unit Cost]]</f>
        <v>35</v>
      </c>
      <c r="K858" s="2">
        <f>Sales[[#This Row],[Quantity]]*Sales[[#This Row],[Unit Price]]</f>
        <v>45</v>
      </c>
      <c r="L858" s="2">
        <f>Sales[[#This Row],[Revenue]]-Sales[[#This Row],[Cost]]</f>
        <v>10</v>
      </c>
      <c r="M858"/>
    </row>
    <row r="859" spans="1:13" x14ac:dyDescent="0.35">
      <c r="A859" s="1">
        <v>42231</v>
      </c>
      <c r="B859">
        <v>75</v>
      </c>
      <c r="C859" t="s">
        <v>13</v>
      </c>
      <c r="D859" t="s">
        <v>19</v>
      </c>
      <c r="E859" t="s">
        <v>0</v>
      </c>
      <c r="F859" t="s">
        <v>15</v>
      </c>
      <c r="G859">
        <v>2</v>
      </c>
      <c r="H859" s="2">
        <v>285</v>
      </c>
      <c r="I859" s="2">
        <v>383</v>
      </c>
      <c r="J859" s="2">
        <f>Sales[[#This Row],[Quantity]]*Sales[[#This Row],[Unit Cost]]</f>
        <v>570</v>
      </c>
      <c r="K859" s="2">
        <f>Sales[[#This Row],[Quantity]]*Sales[[#This Row],[Unit Price]]</f>
        <v>766</v>
      </c>
      <c r="L859" s="2">
        <f>Sales[[#This Row],[Revenue]]-Sales[[#This Row],[Cost]]</f>
        <v>196</v>
      </c>
      <c r="M859"/>
    </row>
    <row r="860" spans="1:13" x14ac:dyDescent="0.35">
      <c r="A860" s="1">
        <v>42231</v>
      </c>
      <c r="B860">
        <v>75</v>
      </c>
      <c r="C860" t="s">
        <v>13</v>
      </c>
      <c r="D860" t="s">
        <v>19</v>
      </c>
      <c r="E860" t="s">
        <v>0</v>
      </c>
      <c r="F860" t="s">
        <v>15</v>
      </c>
      <c r="G860">
        <v>3</v>
      </c>
      <c r="H860" s="2">
        <v>6.67</v>
      </c>
      <c r="I860" s="2">
        <v>8.3333333333333339</v>
      </c>
      <c r="J860" s="2">
        <f>Sales[[#This Row],[Quantity]]*Sales[[#This Row],[Unit Cost]]</f>
        <v>20.009999999999998</v>
      </c>
      <c r="K860" s="2">
        <f>Sales[[#This Row],[Quantity]]*Sales[[#This Row],[Unit Price]]</f>
        <v>25</v>
      </c>
      <c r="L860" s="2">
        <f>Sales[[#This Row],[Revenue]]-Sales[[#This Row],[Cost]]</f>
        <v>4.990000000000002</v>
      </c>
      <c r="M860"/>
    </row>
    <row r="861" spans="1:13" x14ac:dyDescent="0.35">
      <c r="A861" s="1">
        <v>42351</v>
      </c>
      <c r="B861">
        <v>22</v>
      </c>
      <c r="C861" t="s">
        <v>13</v>
      </c>
      <c r="D861" t="s">
        <v>14</v>
      </c>
      <c r="E861" t="s">
        <v>0</v>
      </c>
      <c r="F861" t="s">
        <v>24</v>
      </c>
      <c r="G861">
        <v>1</v>
      </c>
      <c r="H861" s="2">
        <v>135</v>
      </c>
      <c r="I861" s="2">
        <v>174</v>
      </c>
      <c r="J861" s="2">
        <f>Sales[[#This Row],[Quantity]]*Sales[[#This Row],[Unit Cost]]</f>
        <v>135</v>
      </c>
      <c r="K861" s="2">
        <f>Sales[[#This Row],[Quantity]]*Sales[[#This Row],[Unit Price]]</f>
        <v>174</v>
      </c>
      <c r="L861" s="2">
        <f>Sales[[#This Row],[Revenue]]-Sales[[#This Row],[Cost]]</f>
        <v>39</v>
      </c>
      <c r="M861"/>
    </row>
    <row r="862" spans="1:13" x14ac:dyDescent="0.35">
      <c r="A862" s="1">
        <v>42309</v>
      </c>
      <c r="B862">
        <v>18</v>
      </c>
      <c r="C862" t="s">
        <v>13</v>
      </c>
      <c r="D862" t="s">
        <v>19</v>
      </c>
      <c r="E862" t="s">
        <v>0</v>
      </c>
      <c r="F862" t="s">
        <v>15</v>
      </c>
      <c r="G862">
        <v>1</v>
      </c>
      <c r="H862" s="2">
        <v>250</v>
      </c>
      <c r="I862" s="2">
        <v>367</v>
      </c>
      <c r="J862" s="2">
        <f>Sales[[#This Row],[Quantity]]*Sales[[#This Row],[Unit Cost]]</f>
        <v>250</v>
      </c>
      <c r="K862" s="2">
        <f>Sales[[#This Row],[Quantity]]*Sales[[#This Row],[Unit Price]]</f>
        <v>367</v>
      </c>
      <c r="L862" s="2">
        <f>Sales[[#This Row],[Revenue]]-Sales[[#This Row],[Cost]]</f>
        <v>117</v>
      </c>
      <c r="M862"/>
    </row>
    <row r="863" spans="1:13" x14ac:dyDescent="0.35">
      <c r="A863" s="1">
        <v>42286</v>
      </c>
      <c r="B863">
        <v>18</v>
      </c>
      <c r="C863" t="s">
        <v>13</v>
      </c>
      <c r="D863" t="s">
        <v>19</v>
      </c>
      <c r="E863" t="s">
        <v>0</v>
      </c>
      <c r="F863" t="s">
        <v>15</v>
      </c>
      <c r="G863">
        <v>1</v>
      </c>
      <c r="H863" s="2">
        <v>125</v>
      </c>
      <c r="I863" s="2">
        <v>167</v>
      </c>
      <c r="J863" s="2">
        <f>Sales[[#This Row],[Quantity]]*Sales[[#This Row],[Unit Cost]]</f>
        <v>125</v>
      </c>
      <c r="K863" s="2">
        <f>Sales[[#This Row],[Quantity]]*Sales[[#This Row],[Unit Price]]</f>
        <v>167</v>
      </c>
      <c r="L863" s="2">
        <f>Sales[[#This Row],[Revenue]]-Sales[[#This Row],[Cost]]</f>
        <v>42</v>
      </c>
      <c r="M863"/>
    </row>
    <row r="864" spans="1:13" x14ac:dyDescent="0.35">
      <c r="A864" s="1">
        <v>42235</v>
      </c>
      <c r="B864">
        <v>18</v>
      </c>
      <c r="C864" t="s">
        <v>13</v>
      </c>
      <c r="D864" t="s">
        <v>19</v>
      </c>
      <c r="E864" t="s">
        <v>0</v>
      </c>
      <c r="F864" t="s">
        <v>15</v>
      </c>
      <c r="G864">
        <v>1</v>
      </c>
      <c r="H864" s="2">
        <v>400</v>
      </c>
      <c r="I864" s="2">
        <v>579</v>
      </c>
      <c r="J864" s="2">
        <f>Sales[[#This Row],[Quantity]]*Sales[[#This Row],[Unit Cost]]</f>
        <v>400</v>
      </c>
      <c r="K864" s="2">
        <f>Sales[[#This Row],[Quantity]]*Sales[[#This Row],[Unit Price]]</f>
        <v>579</v>
      </c>
      <c r="L864" s="2">
        <f>Sales[[#This Row],[Revenue]]-Sales[[#This Row],[Cost]]</f>
        <v>179</v>
      </c>
      <c r="M864"/>
    </row>
    <row r="865" spans="1:13" x14ac:dyDescent="0.35">
      <c r="A865" s="1">
        <v>42342</v>
      </c>
      <c r="B865">
        <v>33</v>
      </c>
      <c r="C865" t="s">
        <v>13</v>
      </c>
      <c r="D865" t="s">
        <v>17</v>
      </c>
      <c r="E865" t="s">
        <v>0</v>
      </c>
      <c r="F865" t="s">
        <v>18</v>
      </c>
      <c r="G865">
        <v>1</v>
      </c>
      <c r="H865" s="2">
        <v>385</v>
      </c>
      <c r="I865" s="2">
        <v>541</v>
      </c>
      <c r="J865" s="2">
        <f>Sales[[#This Row],[Quantity]]*Sales[[#This Row],[Unit Cost]]</f>
        <v>385</v>
      </c>
      <c r="K865" s="2">
        <f>Sales[[#This Row],[Quantity]]*Sales[[#This Row],[Unit Price]]</f>
        <v>541</v>
      </c>
      <c r="L865" s="2">
        <f>Sales[[#This Row],[Revenue]]-Sales[[#This Row],[Cost]]</f>
        <v>156</v>
      </c>
      <c r="M865"/>
    </row>
    <row r="866" spans="1:13" x14ac:dyDescent="0.35">
      <c r="A866" s="1">
        <v>42342</v>
      </c>
      <c r="B866">
        <v>33</v>
      </c>
      <c r="C866" t="s">
        <v>13</v>
      </c>
      <c r="D866" t="s">
        <v>17</v>
      </c>
      <c r="E866" t="s">
        <v>0</v>
      </c>
      <c r="F866" t="s">
        <v>15</v>
      </c>
      <c r="G866">
        <v>2</v>
      </c>
      <c r="H866" s="2">
        <v>25</v>
      </c>
      <c r="I866" s="2">
        <v>33.5</v>
      </c>
      <c r="J866" s="2">
        <f>Sales[[#This Row],[Quantity]]*Sales[[#This Row],[Unit Cost]]</f>
        <v>50</v>
      </c>
      <c r="K866" s="2">
        <f>Sales[[#This Row],[Quantity]]*Sales[[#This Row],[Unit Price]]</f>
        <v>67</v>
      </c>
      <c r="L866" s="2">
        <f>Sales[[#This Row],[Revenue]]-Sales[[#This Row],[Cost]]</f>
        <v>17</v>
      </c>
      <c r="M866"/>
    </row>
    <row r="867" spans="1:13" x14ac:dyDescent="0.35">
      <c r="A867" s="1">
        <v>42342</v>
      </c>
      <c r="B867">
        <v>33</v>
      </c>
      <c r="C867" t="s">
        <v>13</v>
      </c>
      <c r="D867" t="s">
        <v>17</v>
      </c>
      <c r="E867" t="s">
        <v>0</v>
      </c>
      <c r="F867" t="s">
        <v>15</v>
      </c>
      <c r="G867">
        <v>1</v>
      </c>
      <c r="H867" s="2">
        <v>150</v>
      </c>
      <c r="I867" s="2">
        <v>197</v>
      </c>
      <c r="J867" s="2">
        <f>Sales[[#This Row],[Quantity]]*Sales[[#This Row],[Unit Cost]]</f>
        <v>150</v>
      </c>
      <c r="K867" s="2">
        <f>Sales[[#This Row],[Quantity]]*Sales[[#This Row],[Unit Price]]</f>
        <v>197</v>
      </c>
      <c r="L867" s="2">
        <f>Sales[[#This Row],[Revenue]]-Sales[[#This Row],[Cost]]</f>
        <v>47</v>
      </c>
      <c r="M867"/>
    </row>
    <row r="868" spans="1:13" x14ac:dyDescent="0.35">
      <c r="A868" s="1">
        <v>42267</v>
      </c>
      <c r="B868">
        <v>33</v>
      </c>
      <c r="C868" t="s">
        <v>13</v>
      </c>
      <c r="D868" t="s">
        <v>17</v>
      </c>
      <c r="E868" t="s">
        <v>0</v>
      </c>
      <c r="F868" t="s">
        <v>18</v>
      </c>
      <c r="G868">
        <v>1</v>
      </c>
      <c r="H868" s="2">
        <v>1050</v>
      </c>
      <c r="I868" s="2">
        <v>1299</v>
      </c>
      <c r="J868" s="2">
        <f>Sales[[#This Row],[Quantity]]*Sales[[#This Row],[Unit Cost]]</f>
        <v>1050</v>
      </c>
      <c r="K868" s="2">
        <f>Sales[[#This Row],[Quantity]]*Sales[[#This Row],[Unit Price]]</f>
        <v>1299</v>
      </c>
      <c r="L868" s="2">
        <f>Sales[[#This Row],[Revenue]]-Sales[[#This Row],[Cost]]</f>
        <v>249</v>
      </c>
      <c r="M868"/>
    </row>
    <row r="869" spans="1:13" x14ac:dyDescent="0.35">
      <c r="A869" s="1">
        <v>42266</v>
      </c>
      <c r="B869">
        <v>33</v>
      </c>
      <c r="C869" t="s">
        <v>13</v>
      </c>
      <c r="D869" t="s">
        <v>17</v>
      </c>
      <c r="E869" t="s">
        <v>0</v>
      </c>
      <c r="F869" t="s">
        <v>15</v>
      </c>
      <c r="G869">
        <v>3</v>
      </c>
      <c r="H869" s="2">
        <v>40</v>
      </c>
      <c r="I869" s="2">
        <v>51.666666666666664</v>
      </c>
      <c r="J869" s="2">
        <f>Sales[[#This Row],[Quantity]]*Sales[[#This Row],[Unit Cost]]</f>
        <v>120</v>
      </c>
      <c r="K869" s="2">
        <f>Sales[[#This Row],[Quantity]]*Sales[[#This Row],[Unit Price]]</f>
        <v>155</v>
      </c>
      <c r="L869" s="2">
        <f>Sales[[#This Row],[Revenue]]-Sales[[#This Row],[Cost]]</f>
        <v>35</v>
      </c>
      <c r="M869"/>
    </row>
    <row r="870" spans="1:13" x14ac:dyDescent="0.35">
      <c r="A870" s="1">
        <v>42253</v>
      </c>
      <c r="B870">
        <v>66</v>
      </c>
      <c r="C870" t="s">
        <v>13</v>
      </c>
      <c r="D870" t="s">
        <v>14</v>
      </c>
      <c r="E870" t="s">
        <v>0</v>
      </c>
      <c r="F870" t="s">
        <v>24</v>
      </c>
      <c r="G870">
        <v>1</v>
      </c>
      <c r="H870" s="2">
        <v>127</v>
      </c>
      <c r="I870" s="2">
        <v>175</v>
      </c>
      <c r="J870" s="2">
        <f>Sales[[#This Row],[Quantity]]*Sales[[#This Row],[Unit Cost]]</f>
        <v>127</v>
      </c>
      <c r="K870" s="2">
        <f>Sales[[#This Row],[Quantity]]*Sales[[#This Row],[Unit Price]]</f>
        <v>175</v>
      </c>
      <c r="L870" s="2">
        <f>Sales[[#This Row],[Revenue]]-Sales[[#This Row],[Cost]]</f>
        <v>48</v>
      </c>
      <c r="M870"/>
    </row>
    <row r="871" spans="1:13" x14ac:dyDescent="0.35">
      <c r="A871" s="1">
        <v>42253</v>
      </c>
      <c r="B871">
        <v>66</v>
      </c>
      <c r="C871" t="s">
        <v>13</v>
      </c>
      <c r="D871" t="s">
        <v>14</v>
      </c>
      <c r="E871" t="s">
        <v>0</v>
      </c>
      <c r="F871" t="s">
        <v>15</v>
      </c>
      <c r="G871">
        <v>3</v>
      </c>
      <c r="H871" s="2">
        <v>8.33</v>
      </c>
      <c r="I871" s="2">
        <v>11</v>
      </c>
      <c r="J871" s="2">
        <f>Sales[[#This Row],[Quantity]]*Sales[[#This Row],[Unit Cost]]</f>
        <v>24.990000000000002</v>
      </c>
      <c r="K871" s="2">
        <f>Sales[[#This Row],[Quantity]]*Sales[[#This Row],[Unit Price]]</f>
        <v>33</v>
      </c>
      <c r="L871" s="2">
        <f>Sales[[#This Row],[Revenue]]-Sales[[#This Row],[Cost]]</f>
        <v>8.009999999999998</v>
      </c>
      <c r="M871"/>
    </row>
    <row r="872" spans="1:13" x14ac:dyDescent="0.35">
      <c r="A872" s="1">
        <v>42253</v>
      </c>
      <c r="B872">
        <v>66</v>
      </c>
      <c r="C872" t="s">
        <v>13</v>
      </c>
      <c r="D872" t="s">
        <v>14</v>
      </c>
      <c r="E872" t="s">
        <v>0</v>
      </c>
      <c r="F872" t="s">
        <v>15</v>
      </c>
      <c r="G872">
        <v>2</v>
      </c>
      <c r="H872" s="2">
        <v>45</v>
      </c>
      <c r="I872" s="2">
        <v>59</v>
      </c>
      <c r="J872" s="2">
        <f>Sales[[#This Row],[Quantity]]*Sales[[#This Row],[Unit Cost]]</f>
        <v>90</v>
      </c>
      <c r="K872" s="2">
        <f>Sales[[#This Row],[Quantity]]*Sales[[#This Row],[Unit Price]]</f>
        <v>118</v>
      </c>
      <c r="L872" s="2">
        <f>Sales[[#This Row],[Revenue]]-Sales[[#This Row],[Cost]]</f>
        <v>28</v>
      </c>
      <c r="M872"/>
    </row>
    <row r="873" spans="1:13" x14ac:dyDescent="0.35">
      <c r="A873" s="1">
        <v>42320</v>
      </c>
      <c r="B873">
        <v>32</v>
      </c>
      <c r="C873" t="s">
        <v>13</v>
      </c>
      <c r="D873" t="s">
        <v>17</v>
      </c>
      <c r="E873" t="s">
        <v>0</v>
      </c>
      <c r="F873" t="s">
        <v>21</v>
      </c>
      <c r="G873">
        <v>2</v>
      </c>
      <c r="H873" s="2">
        <v>94.5</v>
      </c>
      <c r="I873" s="2">
        <v>121.5</v>
      </c>
      <c r="J873" s="2">
        <f>Sales[[#This Row],[Quantity]]*Sales[[#This Row],[Unit Cost]]</f>
        <v>189</v>
      </c>
      <c r="K873" s="2">
        <f>Sales[[#This Row],[Quantity]]*Sales[[#This Row],[Unit Price]]</f>
        <v>243</v>
      </c>
      <c r="L873" s="2">
        <f>Sales[[#This Row],[Revenue]]-Sales[[#This Row],[Cost]]</f>
        <v>54</v>
      </c>
      <c r="M873"/>
    </row>
    <row r="874" spans="1:13" x14ac:dyDescent="0.35">
      <c r="A874" s="1">
        <v>42320</v>
      </c>
      <c r="B874">
        <v>32</v>
      </c>
      <c r="C874" t="s">
        <v>13</v>
      </c>
      <c r="D874" t="s">
        <v>17</v>
      </c>
      <c r="E874" t="s">
        <v>0</v>
      </c>
      <c r="F874" t="s">
        <v>21</v>
      </c>
      <c r="G874">
        <v>2</v>
      </c>
      <c r="H874" s="2">
        <v>65</v>
      </c>
      <c r="I874" s="2">
        <v>85</v>
      </c>
      <c r="J874" s="2">
        <f>Sales[[#This Row],[Quantity]]*Sales[[#This Row],[Unit Cost]]</f>
        <v>130</v>
      </c>
      <c r="K874" s="2">
        <f>Sales[[#This Row],[Quantity]]*Sales[[#This Row],[Unit Price]]</f>
        <v>170</v>
      </c>
      <c r="L874" s="2">
        <f>Sales[[#This Row],[Revenue]]-Sales[[#This Row],[Cost]]</f>
        <v>40</v>
      </c>
      <c r="M874"/>
    </row>
    <row r="875" spans="1:13" x14ac:dyDescent="0.35">
      <c r="A875" s="1">
        <v>42283</v>
      </c>
      <c r="B875">
        <v>30</v>
      </c>
      <c r="C875" t="s">
        <v>13</v>
      </c>
      <c r="D875" t="s">
        <v>16</v>
      </c>
      <c r="E875" t="s">
        <v>0</v>
      </c>
      <c r="F875" t="s">
        <v>15</v>
      </c>
      <c r="G875">
        <v>2</v>
      </c>
      <c r="H875" s="2">
        <v>27.5</v>
      </c>
      <c r="I875" s="2">
        <v>36</v>
      </c>
      <c r="J875" s="2">
        <f>Sales[[#This Row],[Quantity]]*Sales[[#This Row],[Unit Cost]]</f>
        <v>55</v>
      </c>
      <c r="K875" s="2">
        <f>Sales[[#This Row],[Quantity]]*Sales[[#This Row],[Unit Price]]</f>
        <v>72</v>
      </c>
      <c r="L875" s="2">
        <f>Sales[[#This Row],[Revenue]]-Sales[[#This Row],[Cost]]</f>
        <v>17</v>
      </c>
      <c r="M875"/>
    </row>
    <row r="876" spans="1:13" x14ac:dyDescent="0.35">
      <c r="A876" s="1">
        <v>42283</v>
      </c>
      <c r="B876">
        <v>30</v>
      </c>
      <c r="C876" t="s">
        <v>13</v>
      </c>
      <c r="D876" t="s">
        <v>16</v>
      </c>
      <c r="E876" t="s">
        <v>0</v>
      </c>
      <c r="F876" t="s">
        <v>15</v>
      </c>
      <c r="G876">
        <v>2</v>
      </c>
      <c r="H876" s="2">
        <v>65</v>
      </c>
      <c r="I876" s="2">
        <v>84.5</v>
      </c>
      <c r="J876" s="2">
        <f>Sales[[#This Row],[Quantity]]*Sales[[#This Row],[Unit Cost]]</f>
        <v>130</v>
      </c>
      <c r="K876" s="2">
        <f>Sales[[#This Row],[Quantity]]*Sales[[#This Row],[Unit Price]]</f>
        <v>169</v>
      </c>
      <c r="L876" s="2">
        <f>Sales[[#This Row],[Revenue]]-Sales[[#This Row],[Cost]]</f>
        <v>39</v>
      </c>
      <c r="M876"/>
    </row>
    <row r="877" spans="1:13" x14ac:dyDescent="0.35">
      <c r="A877" s="1">
        <v>42283</v>
      </c>
      <c r="B877">
        <v>30</v>
      </c>
      <c r="C877" t="s">
        <v>13</v>
      </c>
      <c r="D877" t="s">
        <v>16</v>
      </c>
      <c r="E877" t="s">
        <v>0</v>
      </c>
      <c r="F877" t="s">
        <v>15</v>
      </c>
      <c r="G877">
        <v>1</v>
      </c>
      <c r="H877" s="2">
        <v>275</v>
      </c>
      <c r="I877" s="2">
        <v>333</v>
      </c>
      <c r="J877" s="2">
        <f>Sales[[#This Row],[Quantity]]*Sales[[#This Row],[Unit Cost]]</f>
        <v>275</v>
      </c>
      <c r="K877" s="2">
        <f>Sales[[#This Row],[Quantity]]*Sales[[#This Row],[Unit Price]]</f>
        <v>333</v>
      </c>
      <c r="L877" s="2">
        <f>Sales[[#This Row],[Revenue]]-Sales[[#This Row],[Cost]]</f>
        <v>58</v>
      </c>
      <c r="M877"/>
    </row>
    <row r="878" spans="1:13" x14ac:dyDescent="0.35">
      <c r="A878" s="1">
        <v>42362</v>
      </c>
      <c r="B878">
        <v>29</v>
      </c>
      <c r="C878" t="s">
        <v>13</v>
      </c>
      <c r="D878" t="s">
        <v>17</v>
      </c>
      <c r="E878" t="s">
        <v>0</v>
      </c>
      <c r="F878" t="s">
        <v>15</v>
      </c>
      <c r="G878">
        <v>3</v>
      </c>
      <c r="H878" s="2">
        <v>48.33</v>
      </c>
      <c r="I878" s="2">
        <v>66</v>
      </c>
      <c r="J878" s="2">
        <f>Sales[[#This Row],[Quantity]]*Sales[[#This Row],[Unit Cost]]</f>
        <v>144.99</v>
      </c>
      <c r="K878" s="2">
        <f>Sales[[#This Row],[Quantity]]*Sales[[#This Row],[Unit Price]]</f>
        <v>198</v>
      </c>
      <c r="L878" s="2">
        <f>Sales[[#This Row],[Revenue]]-Sales[[#This Row],[Cost]]</f>
        <v>53.009999999999991</v>
      </c>
      <c r="M878"/>
    </row>
    <row r="879" spans="1:13" x14ac:dyDescent="0.35">
      <c r="A879" s="1">
        <v>42289</v>
      </c>
      <c r="B879">
        <v>29</v>
      </c>
      <c r="C879" t="s">
        <v>13</v>
      </c>
      <c r="D879" t="s">
        <v>17</v>
      </c>
      <c r="E879" t="s">
        <v>0</v>
      </c>
      <c r="F879" t="s">
        <v>15</v>
      </c>
      <c r="G879">
        <v>3</v>
      </c>
      <c r="H879" s="2">
        <v>195.67</v>
      </c>
      <c r="I879" s="2">
        <v>274.33333333333331</v>
      </c>
      <c r="J879" s="2">
        <f>Sales[[#This Row],[Quantity]]*Sales[[#This Row],[Unit Cost]]</f>
        <v>587.01</v>
      </c>
      <c r="K879" s="2">
        <f>Sales[[#This Row],[Quantity]]*Sales[[#This Row],[Unit Price]]</f>
        <v>823</v>
      </c>
      <c r="L879" s="2">
        <f>Sales[[#This Row],[Revenue]]-Sales[[#This Row],[Cost]]</f>
        <v>235.99</v>
      </c>
      <c r="M879"/>
    </row>
    <row r="880" spans="1:13" x14ac:dyDescent="0.35">
      <c r="A880" s="1">
        <v>42292</v>
      </c>
      <c r="B880">
        <v>24</v>
      </c>
      <c r="C880" t="s">
        <v>13</v>
      </c>
      <c r="D880" t="s">
        <v>16</v>
      </c>
      <c r="E880" t="s">
        <v>0</v>
      </c>
      <c r="F880" t="s">
        <v>15</v>
      </c>
      <c r="G880">
        <v>2</v>
      </c>
      <c r="H880" s="2">
        <v>237.5</v>
      </c>
      <c r="I880" s="2">
        <v>333</v>
      </c>
      <c r="J880" s="2">
        <f>Sales[[#This Row],[Quantity]]*Sales[[#This Row],[Unit Cost]]</f>
        <v>475</v>
      </c>
      <c r="K880" s="2">
        <f>Sales[[#This Row],[Quantity]]*Sales[[#This Row],[Unit Price]]</f>
        <v>666</v>
      </c>
      <c r="L880" s="2">
        <f>Sales[[#This Row],[Revenue]]-Sales[[#This Row],[Cost]]</f>
        <v>191</v>
      </c>
      <c r="M880"/>
    </row>
    <row r="881" spans="1:13" x14ac:dyDescent="0.35">
      <c r="A881" s="1">
        <v>42288</v>
      </c>
      <c r="B881">
        <v>24</v>
      </c>
      <c r="C881" t="s">
        <v>13</v>
      </c>
      <c r="D881" t="s">
        <v>16</v>
      </c>
      <c r="E881" t="s">
        <v>0</v>
      </c>
      <c r="F881" t="s">
        <v>15</v>
      </c>
      <c r="G881">
        <v>2</v>
      </c>
      <c r="H881" s="2">
        <v>50</v>
      </c>
      <c r="I881" s="2">
        <v>71</v>
      </c>
      <c r="J881" s="2">
        <f>Sales[[#This Row],[Quantity]]*Sales[[#This Row],[Unit Cost]]</f>
        <v>100</v>
      </c>
      <c r="K881" s="2">
        <f>Sales[[#This Row],[Quantity]]*Sales[[#This Row],[Unit Price]]</f>
        <v>142</v>
      </c>
      <c r="L881" s="2">
        <f>Sales[[#This Row],[Revenue]]-Sales[[#This Row],[Cost]]</f>
        <v>42</v>
      </c>
      <c r="M881"/>
    </row>
    <row r="882" spans="1:13" x14ac:dyDescent="0.35">
      <c r="A882" s="1">
        <v>42210</v>
      </c>
      <c r="B882">
        <v>24</v>
      </c>
      <c r="C882" t="s">
        <v>13</v>
      </c>
      <c r="D882" t="s">
        <v>16</v>
      </c>
      <c r="E882" t="s">
        <v>0</v>
      </c>
      <c r="F882" t="s">
        <v>15</v>
      </c>
      <c r="G882">
        <v>1</v>
      </c>
      <c r="H882" s="2">
        <v>326</v>
      </c>
      <c r="I882" s="2">
        <v>428</v>
      </c>
      <c r="J882" s="2">
        <f>Sales[[#This Row],[Quantity]]*Sales[[#This Row],[Unit Cost]]</f>
        <v>326</v>
      </c>
      <c r="K882" s="2">
        <f>Sales[[#This Row],[Quantity]]*Sales[[#This Row],[Unit Price]]</f>
        <v>428</v>
      </c>
      <c r="L882" s="2">
        <f>Sales[[#This Row],[Revenue]]-Sales[[#This Row],[Cost]]</f>
        <v>102</v>
      </c>
      <c r="M882"/>
    </row>
    <row r="883" spans="1:13" x14ac:dyDescent="0.35">
      <c r="A883" s="1">
        <v>42186</v>
      </c>
      <c r="B883">
        <v>19</v>
      </c>
      <c r="C883" t="s">
        <v>13</v>
      </c>
      <c r="D883" t="s">
        <v>14</v>
      </c>
      <c r="E883" t="s">
        <v>0</v>
      </c>
      <c r="F883" t="s">
        <v>18</v>
      </c>
      <c r="G883">
        <v>3</v>
      </c>
      <c r="H883" s="2">
        <v>326.67</v>
      </c>
      <c r="I883" s="2">
        <v>462</v>
      </c>
      <c r="J883" s="2">
        <f>Sales[[#This Row],[Quantity]]*Sales[[#This Row],[Unit Cost]]</f>
        <v>980.01</v>
      </c>
      <c r="K883" s="2">
        <f>Sales[[#This Row],[Quantity]]*Sales[[#This Row],[Unit Price]]</f>
        <v>1386</v>
      </c>
      <c r="L883" s="2">
        <f>Sales[[#This Row],[Revenue]]-Sales[[#This Row],[Cost]]</f>
        <v>405.99</v>
      </c>
      <c r="M883"/>
    </row>
    <row r="884" spans="1:13" x14ac:dyDescent="0.35">
      <c r="A884" s="1">
        <v>42186</v>
      </c>
      <c r="B884">
        <v>19</v>
      </c>
      <c r="C884" t="s">
        <v>13</v>
      </c>
      <c r="D884" t="s">
        <v>14</v>
      </c>
      <c r="E884" t="s">
        <v>0</v>
      </c>
      <c r="F884" t="s">
        <v>21</v>
      </c>
      <c r="G884">
        <v>2</v>
      </c>
      <c r="H884" s="2">
        <v>25</v>
      </c>
      <c r="I884" s="2">
        <v>33.5</v>
      </c>
      <c r="J884" s="2">
        <f>Sales[[#This Row],[Quantity]]*Sales[[#This Row],[Unit Cost]]</f>
        <v>50</v>
      </c>
      <c r="K884" s="2">
        <f>Sales[[#This Row],[Quantity]]*Sales[[#This Row],[Unit Price]]</f>
        <v>67</v>
      </c>
      <c r="L884" s="2">
        <f>Sales[[#This Row],[Revenue]]-Sales[[#This Row],[Cost]]</f>
        <v>17</v>
      </c>
      <c r="M884"/>
    </row>
    <row r="885" spans="1:13" x14ac:dyDescent="0.35">
      <c r="A885" s="1">
        <v>42186</v>
      </c>
      <c r="B885">
        <v>19</v>
      </c>
      <c r="C885" t="s">
        <v>13</v>
      </c>
      <c r="D885" t="s">
        <v>14</v>
      </c>
      <c r="E885" t="s">
        <v>0</v>
      </c>
      <c r="F885" t="s">
        <v>21</v>
      </c>
      <c r="G885">
        <v>1</v>
      </c>
      <c r="H885" s="2">
        <v>171</v>
      </c>
      <c r="I885" s="2">
        <v>239</v>
      </c>
      <c r="J885" s="2">
        <f>Sales[[#This Row],[Quantity]]*Sales[[#This Row],[Unit Cost]]</f>
        <v>171</v>
      </c>
      <c r="K885" s="2">
        <f>Sales[[#This Row],[Quantity]]*Sales[[#This Row],[Unit Price]]</f>
        <v>239</v>
      </c>
      <c r="L885" s="2">
        <f>Sales[[#This Row],[Revenue]]-Sales[[#This Row],[Cost]]</f>
        <v>68</v>
      </c>
      <c r="M885"/>
    </row>
    <row r="886" spans="1:13" x14ac:dyDescent="0.35">
      <c r="A886" s="1">
        <v>42273</v>
      </c>
      <c r="B886">
        <v>33</v>
      </c>
      <c r="C886" t="s">
        <v>13</v>
      </c>
      <c r="D886" t="s">
        <v>16</v>
      </c>
      <c r="E886" t="s">
        <v>0</v>
      </c>
      <c r="F886" t="s">
        <v>15</v>
      </c>
      <c r="G886">
        <v>1</v>
      </c>
      <c r="H886" s="2">
        <v>16</v>
      </c>
      <c r="I886" s="2">
        <v>22</v>
      </c>
      <c r="J886" s="2">
        <f>Sales[[#This Row],[Quantity]]*Sales[[#This Row],[Unit Cost]]</f>
        <v>16</v>
      </c>
      <c r="K886" s="2">
        <f>Sales[[#This Row],[Quantity]]*Sales[[#This Row],[Unit Price]]</f>
        <v>22</v>
      </c>
      <c r="L886" s="2">
        <f>Sales[[#This Row],[Revenue]]-Sales[[#This Row],[Cost]]</f>
        <v>6</v>
      </c>
      <c r="M886"/>
    </row>
    <row r="887" spans="1:13" x14ac:dyDescent="0.35">
      <c r="A887" s="1">
        <v>42273</v>
      </c>
      <c r="B887">
        <v>33</v>
      </c>
      <c r="C887" t="s">
        <v>13</v>
      </c>
      <c r="D887" t="s">
        <v>16</v>
      </c>
      <c r="E887" t="s">
        <v>0</v>
      </c>
      <c r="F887" t="s">
        <v>15</v>
      </c>
      <c r="G887">
        <v>2</v>
      </c>
      <c r="H887" s="2">
        <v>345</v>
      </c>
      <c r="I887" s="2">
        <v>444.5</v>
      </c>
      <c r="J887" s="2">
        <f>Sales[[#This Row],[Quantity]]*Sales[[#This Row],[Unit Cost]]</f>
        <v>690</v>
      </c>
      <c r="K887" s="2">
        <f>Sales[[#This Row],[Quantity]]*Sales[[#This Row],[Unit Price]]</f>
        <v>889</v>
      </c>
      <c r="L887" s="2">
        <f>Sales[[#This Row],[Revenue]]-Sales[[#This Row],[Cost]]</f>
        <v>199</v>
      </c>
      <c r="M887"/>
    </row>
    <row r="888" spans="1:13" x14ac:dyDescent="0.35">
      <c r="A888" s="1">
        <v>42352</v>
      </c>
      <c r="B888">
        <v>34</v>
      </c>
      <c r="C888" t="s">
        <v>13</v>
      </c>
      <c r="D888" t="s">
        <v>22</v>
      </c>
      <c r="E888" t="s">
        <v>0</v>
      </c>
      <c r="F888" t="s">
        <v>15</v>
      </c>
      <c r="G888">
        <v>1</v>
      </c>
      <c r="H888" s="2">
        <v>53</v>
      </c>
      <c r="I888" s="2">
        <v>65</v>
      </c>
      <c r="J888" s="2">
        <f>Sales[[#This Row],[Quantity]]*Sales[[#This Row],[Unit Cost]]</f>
        <v>53</v>
      </c>
      <c r="K888" s="2">
        <f>Sales[[#This Row],[Quantity]]*Sales[[#This Row],[Unit Price]]</f>
        <v>65</v>
      </c>
      <c r="L888" s="2">
        <f>Sales[[#This Row],[Revenue]]-Sales[[#This Row],[Cost]]</f>
        <v>12</v>
      </c>
      <c r="M888"/>
    </row>
    <row r="889" spans="1:13" x14ac:dyDescent="0.35">
      <c r="A889" s="1">
        <v>42352</v>
      </c>
      <c r="B889">
        <v>34</v>
      </c>
      <c r="C889" t="s">
        <v>13</v>
      </c>
      <c r="D889" t="s">
        <v>22</v>
      </c>
      <c r="E889" t="s">
        <v>0</v>
      </c>
      <c r="F889" t="s">
        <v>15</v>
      </c>
      <c r="G889">
        <v>2</v>
      </c>
      <c r="H889" s="2">
        <v>27.5</v>
      </c>
      <c r="I889" s="2">
        <v>35</v>
      </c>
      <c r="J889" s="2">
        <f>Sales[[#This Row],[Quantity]]*Sales[[#This Row],[Unit Cost]]</f>
        <v>55</v>
      </c>
      <c r="K889" s="2">
        <f>Sales[[#This Row],[Quantity]]*Sales[[#This Row],[Unit Price]]</f>
        <v>70</v>
      </c>
      <c r="L889" s="2">
        <f>Sales[[#This Row],[Revenue]]-Sales[[#This Row],[Cost]]</f>
        <v>15</v>
      </c>
      <c r="M889"/>
    </row>
    <row r="890" spans="1:13" x14ac:dyDescent="0.35">
      <c r="A890" s="1">
        <v>42342</v>
      </c>
      <c r="B890">
        <v>34</v>
      </c>
      <c r="C890" t="s">
        <v>13</v>
      </c>
      <c r="D890" t="s">
        <v>22</v>
      </c>
      <c r="E890" t="s">
        <v>0</v>
      </c>
      <c r="F890" t="s">
        <v>15</v>
      </c>
      <c r="G890">
        <v>1</v>
      </c>
      <c r="H890" s="2">
        <v>105</v>
      </c>
      <c r="I890" s="2">
        <v>141</v>
      </c>
      <c r="J890" s="2">
        <f>Sales[[#This Row],[Quantity]]*Sales[[#This Row],[Unit Cost]]</f>
        <v>105</v>
      </c>
      <c r="K890" s="2">
        <f>Sales[[#This Row],[Quantity]]*Sales[[#This Row],[Unit Price]]</f>
        <v>141</v>
      </c>
      <c r="L890" s="2">
        <f>Sales[[#This Row],[Revenue]]-Sales[[#This Row],[Cost]]</f>
        <v>36</v>
      </c>
      <c r="M890"/>
    </row>
    <row r="891" spans="1:13" x14ac:dyDescent="0.35">
      <c r="A891" s="1">
        <v>42301</v>
      </c>
      <c r="B891">
        <v>34</v>
      </c>
      <c r="C891" t="s">
        <v>13</v>
      </c>
      <c r="D891" t="s">
        <v>22</v>
      </c>
      <c r="E891" t="s">
        <v>0</v>
      </c>
      <c r="F891" t="s">
        <v>15</v>
      </c>
      <c r="G891">
        <v>2</v>
      </c>
      <c r="H891" s="2">
        <v>33</v>
      </c>
      <c r="I891" s="2">
        <v>45.5</v>
      </c>
      <c r="J891" s="2">
        <f>Sales[[#This Row],[Quantity]]*Sales[[#This Row],[Unit Cost]]</f>
        <v>66</v>
      </c>
      <c r="K891" s="2">
        <f>Sales[[#This Row],[Quantity]]*Sales[[#This Row],[Unit Price]]</f>
        <v>91</v>
      </c>
      <c r="L891" s="2">
        <f>Sales[[#This Row],[Revenue]]-Sales[[#This Row],[Cost]]</f>
        <v>25</v>
      </c>
      <c r="M891"/>
    </row>
    <row r="892" spans="1:13" x14ac:dyDescent="0.35">
      <c r="A892" s="1">
        <v>42301</v>
      </c>
      <c r="B892">
        <v>34</v>
      </c>
      <c r="C892" t="s">
        <v>13</v>
      </c>
      <c r="D892" t="s">
        <v>22</v>
      </c>
      <c r="E892" t="s">
        <v>0</v>
      </c>
      <c r="F892" t="s">
        <v>15</v>
      </c>
      <c r="G892">
        <v>2</v>
      </c>
      <c r="H892" s="2">
        <v>150.5</v>
      </c>
      <c r="I892" s="2">
        <v>195.5</v>
      </c>
      <c r="J892" s="2">
        <f>Sales[[#This Row],[Quantity]]*Sales[[#This Row],[Unit Cost]]</f>
        <v>301</v>
      </c>
      <c r="K892" s="2">
        <f>Sales[[#This Row],[Quantity]]*Sales[[#This Row],[Unit Price]]</f>
        <v>391</v>
      </c>
      <c r="L892" s="2">
        <f>Sales[[#This Row],[Revenue]]-Sales[[#This Row],[Cost]]</f>
        <v>90</v>
      </c>
      <c r="M892"/>
    </row>
    <row r="893" spans="1:13" x14ac:dyDescent="0.35">
      <c r="A893" s="1">
        <v>42252</v>
      </c>
      <c r="B893">
        <v>26</v>
      </c>
      <c r="C893" t="s">
        <v>13</v>
      </c>
      <c r="D893" t="s">
        <v>17</v>
      </c>
      <c r="E893" t="s">
        <v>0</v>
      </c>
      <c r="F893" t="s">
        <v>18</v>
      </c>
      <c r="G893">
        <v>2</v>
      </c>
      <c r="H893" s="2">
        <v>35</v>
      </c>
      <c r="I893" s="2">
        <v>45</v>
      </c>
      <c r="J893" s="2">
        <f>Sales[[#This Row],[Quantity]]*Sales[[#This Row],[Unit Cost]]</f>
        <v>70</v>
      </c>
      <c r="K893" s="2">
        <f>Sales[[#This Row],[Quantity]]*Sales[[#This Row],[Unit Price]]</f>
        <v>90</v>
      </c>
      <c r="L893" s="2">
        <f>Sales[[#This Row],[Revenue]]-Sales[[#This Row],[Cost]]</f>
        <v>20</v>
      </c>
      <c r="M893"/>
    </row>
    <row r="894" spans="1:13" x14ac:dyDescent="0.35">
      <c r="A894" s="1">
        <v>42241</v>
      </c>
      <c r="B894">
        <v>26</v>
      </c>
      <c r="C894" t="s">
        <v>13</v>
      </c>
      <c r="D894" t="s">
        <v>17</v>
      </c>
      <c r="E894" t="s">
        <v>0</v>
      </c>
      <c r="F894" t="s">
        <v>18</v>
      </c>
      <c r="G894">
        <v>2</v>
      </c>
      <c r="H894" s="2">
        <v>280</v>
      </c>
      <c r="I894" s="2">
        <v>393.5</v>
      </c>
      <c r="J894" s="2">
        <f>Sales[[#This Row],[Quantity]]*Sales[[#This Row],[Unit Cost]]</f>
        <v>560</v>
      </c>
      <c r="K894" s="2">
        <f>Sales[[#This Row],[Quantity]]*Sales[[#This Row],[Unit Price]]</f>
        <v>787</v>
      </c>
      <c r="L894" s="2">
        <f>Sales[[#This Row],[Revenue]]-Sales[[#This Row],[Cost]]</f>
        <v>227</v>
      </c>
      <c r="M894"/>
    </row>
    <row r="895" spans="1:13" x14ac:dyDescent="0.35">
      <c r="A895" s="1">
        <v>42341</v>
      </c>
      <c r="B895">
        <v>26</v>
      </c>
      <c r="C895" t="s">
        <v>13</v>
      </c>
      <c r="D895" t="s">
        <v>19</v>
      </c>
      <c r="E895" t="s">
        <v>0</v>
      </c>
      <c r="F895" t="s">
        <v>21</v>
      </c>
      <c r="G895">
        <v>2</v>
      </c>
      <c r="H895" s="2">
        <v>52.5</v>
      </c>
      <c r="I895" s="2">
        <v>72</v>
      </c>
      <c r="J895" s="2">
        <f>Sales[[#This Row],[Quantity]]*Sales[[#This Row],[Unit Cost]]</f>
        <v>105</v>
      </c>
      <c r="K895" s="2">
        <f>Sales[[#This Row],[Quantity]]*Sales[[#This Row],[Unit Price]]</f>
        <v>144</v>
      </c>
      <c r="L895" s="2">
        <f>Sales[[#This Row],[Revenue]]-Sales[[#This Row],[Cost]]</f>
        <v>39</v>
      </c>
      <c r="M895"/>
    </row>
    <row r="896" spans="1:13" x14ac:dyDescent="0.35">
      <c r="A896" s="1">
        <v>42341</v>
      </c>
      <c r="B896">
        <v>26</v>
      </c>
      <c r="C896" t="s">
        <v>13</v>
      </c>
      <c r="D896" t="s">
        <v>19</v>
      </c>
      <c r="E896" t="s">
        <v>0</v>
      </c>
      <c r="F896" t="s">
        <v>21</v>
      </c>
      <c r="G896">
        <v>3</v>
      </c>
      <c r="H896" s="2">
        <v>45</v>
      </c>
      <c r="I896" s="2">
        <v>61.333333333333336</v>
      </c>
      <c r="J896" s="2">
        <f>Sales[[#This Row],[Quantity]]*Sales[[#This Row],[Unit Cost]]</f>
        <v>135</v>
      </c>
      <c r="K896" s="2">
        <f>Sales[[#This Row],[Quantity]]*Sales[[#This Row],[Unit Price]]</f>
        <v>184</v>
      </c>
      <c r="L896" s="2">
        <f>Sales[[#This Row],[Revenue]]-Sales[[#This Row],[Cost]]</f>
        <v>49</v>
      </c>
      <c r="M896"/>
    </row>
    <row r="897" spans="1:13" x14ac:dyDescent="0.35">
      <c r="A897" s="1">
        <v>42330</v>
      </c>
      <c r="B897">
        <v>25</v>
      </c>
      <c r="C897" t="s">
        <v>13</v>
      </c>
      <c r="D897" t="s">
        <v>19</v>
      </c>
      <c r="E897" t="s">
        <v>0</v>
      </c>
      <c r="F897" t="s">
        <v>18</v>
      </c>
      <c r="G897">
        <v>3</v>
      </c>
      <c r="H897" s="2">
        <v>303.33</v>
      </c>
      <c r="I897" s="2">
        <v>445.33333333333331</v>
      </c>
      <c r="J897" s="2">
        <f>Sales[[#This Row],[Quantity]]*Sales[[#This Row],[Unit Cost]]</f>
        <v>909.99</v>
      </c>
      <c r="K897" s="2">
        <f>Sales[[#This Row],[Quantity]]*Sales[[#This Row],[Unit Price]]</f>
        <v>1336</v>
      </c>
      <c r="L897" s="2">
        <f>Sales[[#This Row],[Revenue]]-Sales[[#This Row],[Cost]]</f>
        <v>426.01</v>
      </c>
      <c r="M897"/>
    </row>
    <row r="898" spans="1:13" x14ac:dyDescent="0.35">
      <c r="A898" s="1">
        <v>42361</v>
      </c>
      <c r="B898">
        <v>24</v>
      </c>
      <c r="C898" t="s">
        <v>13</v>
      </c>
      <c r="D898" t="s">
        <v>16</v>
      </c>
      <c r="E898" t="s">
        <v>0</v>
      </c>
      <c r="F898" t="s">
        <v>21</v>
      </c>
      <c r="G898">
        <v>1</v>
      </c>
      <c r="H898" s="2">
        <v>27</v>
      </c>
      <c r="I898" s="2">
        <v>36</v>
      </c>
      <c r="J898" s="2">
        <f>Sales[[#This Row],[Quantity]]*Sales[[#This Row],[Unit Cost]]</f>
        <v>27</v>
      </c>
      <c r="K898" s="2">
        <f>Sales[[#This Row],[Quantity]]*Sales[[#This Row],[Unit Price]]</f>
        <v>36</v>
      </c>
      <c r="L898" s="2">
        <f>Sales[[#This Row],[Revenue]]-Sales[[#This Row],[Cost]]</f>
        <v>9</v>
      </c>
      <c r="M898"/>
    </row>
    <row r="899" spans="1:13" x14ac:dyDescent="0.35">
      <c r="A899" s="1">
        <v>42361</v>
      </c>
      <c r="B899">
        <v>24</v>
      </c>
      <c r="C899" t="s">
        <v>13</v>
      </c>
      <c r="D899" t="s">
        <v>16</v>
      </c>
      <c r="E899" t="s">
        <v>0</v>
      </c>
      <c r="F899" t="s">
        <v>21</v>
      </c>
      <c r="G899">
        <v>1</v>
      </c>
      <c r="H899" s="2">
        <v>105</v>
      </c>
      <c r="I899" s="2">
        <v>138</v>
      </c>
      <c r="J899" s="2">
        <f>Sales[[#This Row],[Quantity]]*Sales[[#This Row],[Unit Cost]]</f>
        <v>105</v>
      </c>
      <c r="K899" s="2">
        <f>Sales[[#This Row],[Quantity]]*Sales[[#This Row],[Unit Price]]</f>
        <v>138</v>
      </c>
      <c r="L899" s="2">
        <f>Sales[[#This Row],[Revenue]]-Sales[[#This Row],[Cost]]</f>
        <v>33</v>
      </c>
      <c r="M899"/>
    </row>
    <row r="900" spans="1:13" x14ac:dyDescent="0.35">
      <c r="A900" s="1">
        <v>42227</v>
      </c>
      <c r="B900">
        <v>24</v>
      </c>
      <c r="C900" t="s">
        <v>13</v>
      </c>
      <c r="D900" t="s">
        <v>16</v>
      </c>
      <c r="E900" t="s">
        <v>0</v>
      </c>
      <c r="F900" t="s">
        <v>21</v>
      </c>
      <c r="G900">
        <v>2</v>
      </c>
      <c r="H900" s="2">
        <v>72.5</v>
      </c>
      <c r="I900" s="2">
        <v>105</v>
      </c>
      <c r="J900" s="2">
        <f>Sales[[#This Row],[Quantity]]*Sales[[#This Row],[Unit Cost]]</f>
        <v>145</v>
      </c>
      <c r="K900" s="2">
        <f>Sales[[#This Row],[Quantity]]*Sales[[#This Row],[Unit Price]]</f>
        <v>210</v>
      </c>
      <c r="L900" s="2">
        <f>Sales[[#This Row],[Revenue]]-Sales[[#This Row],[Cost]]</f>
        <v>65</v>
      </c>
      <c r="M900"/>
    </row>
    <row r="901" spans="1:13" x14ac:dyDescent="0.35">
      <c r="A901" s="1">
        <v>42266</v>
      </c>
      <c r="B901">
        <v>59</v>
      </c>
      <c r="C901" t="s">
        <v>13</v>
      </c>
      <c r="D901" t="s">
        <v>22</v>
      </c>
      <c r="E901" t="s">
        <v>0</v>
      </c>
      <c r="F901" t="s">
        <v>15</v>
      </c>
      <c r="G901">
        <v>1</v>
      </c>
      <c r="H901" s="2">
        <v>70</v>
      </c>
      <c r="I901" s="2">
        <v>93</v>
      </c>
      <c r="J901" s="2">
        <f>Sales[[#This Row],[Quantity]]*Sales[[#This Row],[Unit Cost]]</f>
        <v>70</v>
      </c>
      <c r="K901" s="2">
        <f>Sales[[#This Row],[Quantity]]*Sales[[#This Row],[Unit Price]]</f>
        <v>93</v>
      </c>
      <c r="L901" s="2">
        <f>Sales[[#This Row],[Revenue]]-Sales[[#This Row],[Cost]]</f>
        <v>23</v>
      </c>
      <c r="M901"/>
    </row>
    <row r="902" spans="1:13" x14ac:dyDescent="0.35">
      <c r="A902" s="1">
        <v>42232</v>
      </c>
      <c r="B902">
        <v>42</v>
      </c>
      <c r="C902" t="s">
        <v>13</v>
      </c>
      <c r="D902" t="s">
        <v>14</v>
      </c>
      <c r="E902" t="s">
        <v>0</v>
      </c>
      <c r="F902" t="s">
        <v>18</v>
      </c>
      <c r="G902">
        <v>1</v>
      </c>
      <c r="H902" s="2">
        <v>1015</v>
      </c>
      <c r="I902" s="2">
        <v>1440</v>
      </c>
      <c r="J902" s="2">
        <f>Sales[[#This Row],[Quantity]]*Sales[[#This Row],[Unit Cost]]</f>
        <v>1015</v>
      </c>
      <c r="K902" s="2">
        <f>Sales[[#This Row],[Quantity]]*Sales[[#This Row],[Unit Price]]</f>
        <v>1440</v>
      </c>
      <c r="L902" s="2">
        <f>Sales[[#This Row],[Revenue]]-Sales[[#This Row],[Cost]]</f>
        <v>425</v>
      </c>
      <c r="M902"/>
    </row>
    <row r="903" spans="1:13" x14ac:dyDescent="0.35">
      <c r="A903" s="1">
        <v>42232</v>
      </c>
      <c r="B903">
        <v>42</v>
      </c>
      <c r="C903" t="s">
        <v>13</v>
      </c>
      <c r="D903" t="s">
        <v>14</v>
      </c>
      <c r="E903" t="s">
        <v>0</v>
      </c>
      <c r="F903" t="s">
        <v>15</v>
      </c>
      <c r="G903">
        <v>3</v>
      </c>
      <c r="H903" s="2">
        <v>20</v>
      </c>
      <c r="I903" s="2">
        <v>27.333333333333332</v>
      </c>
      <c r="J903" s="2">
        <f>Sales[[#This Row],[Quantity]]*Sales[[#This Row],[Unit Cost]]</f>
        <v>60</v>
      </c>
      <c r="K903" s="2">
        <f>Sales[[#This Row],[Quantity]]*Sales[[#This Row],[Unit Price]]</f>
        <v>82</v>
      </c>
      <c r="L903" s="2">
        <f>Sales[[#This Row],[Revenue]]-Sales[[#This Row],[Cost]]</f>
        <v>22</v>
      </c>
      <c r="M903"/>
    </row>
    <row r="904" spans="1:13" x14ac:dyDescent="0.35">
      <c r="A904" s="1">
        <v>42292</v>
      </c>
      <c r="B904">
        <v>42</v>
      </c>
      <c r="C904" t="s">
        <v>13</v>
      </c>
      <c r="D904" t="s">
        <v>17</v>
      </c>
      <c r="E904" t="s">
        <v>0</v>
      </c>
      <c r="F904" t="s">
        <v>21</v>
      </c>
      <c r="G904">
        <v>1</v>
      </c>
      <c r="H904" s="2">
        <v>35</v>
      </c>
      <c r="I904" s="2">
        <v>48</v>
      </c>
      <c r="J904" s="2">
        <f>Sales[[#This Row],[Quantity]]*Sales[[#This Row],[Unit Cost]]</f>
        <v>35</v>
      </c>
      <c r="K904" s="2">
        <f>Sales[[#This Row],[Quantity]]*Sales[[#This Row],[Unit Price]]</f>
        <v>48</v>
      </c>
      <c r="L904" s="2">
        <f>Sales[[#This Row],[Revenue]]-Sales[[#This Row],[Cost]]</f>
        <v>13</v>
      </c>
      <c r="M904"/>
    </row>
    <row r="905" spans="1:13" x14ac:dyDescent="0.35">
      <c r="A905" s="1">
        <v>42292</v>
      </c>
      <c r="B905">
        <v>42</v>
      </c>
      <c r="C905" t="s">
        <v>13</v>
      </c>
      <c r="D905" t="s">
        <v>17</v>
      </c>
      <c r="E905" t="s">
        <v>0</v>
      </c>
      <c r="F905" t="s">
        <v>21</v>
      </c>
      <c r="G905">
        <v>3</v>
      </c>
      <c r="H905" s="2">
        <v>90</v>
      </c>
      <c r="I905" s="2">
        <v>131.33333333333334</v>
      </c>
      <c r="J905" s="2">
        <f>Sales[[#This Row],[Quantity]]*Sales[[#This Row],[Unit Cost]]</f>
        <v>270</v>
      </c>
      <c r="K905" s="2">
        <f>Sales[[#This Row],[Quantity]]*Sales[[#This Row],[Unit Price]]</f>
        <v>394</v>
      </c>
      <c r="L905" s="2">
        <f>Sales[[#This Row],[Revenue]]-Sales[[#This Row],[Cost]]</f>
        <v>124</v>
      </c>
      <c r="M905"/>
    </row>
    <row r="906" spans="1:13" x14ac:dyDescent="0.35">
      <c r="A906" s="1">
        <v>42292</v>
      </c>
      <c r="B906">
        <v>42</v>
      </c>
      <c r="C906" t="s">
        <v>13</v>
      </c>
      <c r="D906" t="s">
        <v>17</v>
      </c>
      <c r="E906" t="s">
        <v>0</v>
      </c>
      <c r="F906" t="s">
        <v>15</v>
      </c>
      <c r="G906">
        <v>2</v>
      </c>
      <c r="H906" s="2">
        <v>2.5</v>
      </c>
      <c r="I906" s="2">
        <v>3</v>
      </c>
      <c r="J906" s="2">
        <f>Sales[[#This Row],[Quantity]]*Sales[[#This Row],[Unit Cost]]</f>
        <v>5</v>
      </c>
      <c r="K906" s="2">
        <f>Sales[[#This Row],[Quantity]]*Sales[[#This Row],[Unit Price]]</f>
        <v>6</v>
      </c>
      <c r="L906" s="2">
        <f>Sales[[#This Row],[Revenue]]-Sales[[#This Row],[Cost]]</f>
        <v>1</v>
      </c>
      <c r="M906"/>
    </row>
    <row r="907" spans="1:13" x14ac:dyDescent="0.35">
      <c r="A907" s="1">
        <v>42295</v>
      </c>
      <c r="B907">
        <v>40</v>
      </c>
      <c r="C907" t="s">
        <v>13</v>
      </c>
      <c r="D907" t="s">
        <v>16</v>
      </c>
      <c r="E907" t="s">
        <v>0</v>
      </c>
      <c r="F907" t="s">
        <v>18</v>
      </c>
      <c r="G907">
        <v>3</v>
      </c>
      <c r="H907" s="2">
        <v>151.66999999999999</v>
      </c>
      <c r="I907" s="2">
        <v>190.66666666666666</v>
      </c>
      <c r="J907" s="2">
        <f>Sales[[#This Row],[Quantity]]*Sales[[#This Row],[Unit Cost]]</f>
        <v>455.01</v>
      </c>
      <c r="K907" s="2">
        <f>Sales[[#This Row],[Quantity]]*Sales[[#This Row],[Unit Price]]</f>
        <v>572</v>
      </c>
      <c r="L907" s="2">
        <f>Sales[[#This Row],[Revenue]]-Sales[[#This Row],[Cost]]</f>
        <v>116.99000000000001</v>
      </c>
      <c r="M907"/>
    </row>
    <row r="908" spans="1:13" x14ac:dyDescent="0.35">
      <c r="A908" s="1">
        <v>42295</v>
      </c>
      <c r="B908">
        <v>40</v>
      </c>
      <c r="C908" t="s">
        <v>13</v>
      </c>
      <c r="D908" t="s">
        <v>16</v>
      </c>
      <c r="E908" t="s">
        <v>0</v>
      </c>
      <c r="F908" t="s">
        <v>15</v>
      </c>
      <c r="G908">
        <v>3</v>
      </c>
      <c r="H908" s="2">
        <v>16.670000000000002</v>
      </c>
      <c r="I908" s="2">
        <v>23</v>
      </c>
      <c r="J908" s="2">
        <f>Sales[[#This Row],[Quantity]]*Sales[[#This Row],[Unit Cost]]</f>
        <v>50.010000000000005</v>
      </c>
      <c r="K908" s="2">
        <f>Sales[[#This Row],[Quantity]]*Sales[[#This Row],[Unit Price]]</f>
        <v>69</v>
      </c>
      <c r="L908" s="2">
        <f>Sales[[#This Row],[Revenue]]-Sales[[#This Row],[Cost]]</f>
        <v>18.989999999999995</v>
      </c>
      <c r="M908"/>
    </row>
    <row r="909" spans="1:13" x14ac:dyDescent="0.35">
      <c r="A909" s="1">
        <v>42289</v>
      </c>
      <c r="B909">
        <v>40</v>
      </c>
      <c r="C909" t="s">
        <v>13</v>
      </c>
      <c r="D909" t="s">
        <v>16</v>
      </c>
      <c r="E909" t="s">
        <v>0</v>
      </c>
      <c r="F909" t="s">
        <v>18</v>
      </c>
      <c r="G909">
        <v>1</v>
      </c>
      <c r="H909" s="2">
        <v>910</v>
      </c>
      <c r="I909" s="2">
        <v>1298</v>
      </c>
      <c r="J909" s="2">
        <f>Sales[[#This Row],[Quantity]]*Sales[[#This Row],[Unit Cost]]</f>
        <v>910</v>
      </c>
      <c r="K909" s="2">
        <f>Sales[[#This Row],[Quantity]]*Sales[[#This Row],[Unit Price]]</f>
        <v>1298</v>
      </c>
      <c r="L909" s="2">
        <f>Sales[[#This Row],[Revenue]]-Sales[[#This Row],[Cost]]</f>
        <v>388</v>
      </c>
      <c r="M909"/>
    </row>
    <row r="910" spans="1:13" x14ac:dyDescent="0.35">
      <c r="A910" s="1">
        <v>42272</v>
      </c>
      <c r="B910">
        <v>40</v>
      </c>
      <c r="C910" t="s">
        <v>13</v>
      </c>
      <c r="D910" t="s">
        <v>16</v>
      </c>
      <c r="E910" t="s">
        <v>0</v>
      </c>
      <c r="F910" t="s">
        <v>15</v>
      </c>
      <c r="G910">
        <v>3</v>
      </c>
      <c r="H910" s="2">
        <v>2.67</v>
      </c>
      <c r="I910" s="2">
        <v>3.3333333333333335</v>
      </c>
      <c r="J910" s="2">
        <f>Sales[[#This Row],[Quantity]]*Sales[[#This Row],[Unit Cost]]</f>
        <v>8.01</v>
      </c>
      <c r="K910" s="2">
        <f>Sales[[#This Row],[Quantity]]*Sales[[#This Row],[Unit Price]]</f>
        <v>10</v>
      </c>
      <c r="L910" s="2">
        <f>Sales[[#This Row],[Revenue]]-Sales[[#This Row],[Cost]]</f>
        <v>1.9900000000000002</v>
      </c>
      <c r="M910"/>
    </row>
    <row r="911" spans="1:13" x14ac:dyDescent="0.35">
      <c r="A911" s="1">
        <v>42272</v>
      </c>
      <c r="B911">
        <v>40</v>
      </c>
      <c r="C911" t="s">
        <v>13</v>
      </c>
      <c r="D911" t="s">
        <v>16</v>
      </c>
      <c r="E911" t="s">
        <v>0</v>
      </c>
      <c r="F911" t="s">
        <v>15</v>
      </c>
      <c r="G911">
        <v>1</v>
      </c>
      <c r="H911" s="2">
        <v>537</v>
      </c>
      <c r="I911" s="2">
        <v>720</v>
      </c>
      <c r="J911" s="2">
        <f>Sales[[#This Row],[Quantity]]*Sales[[#This Row],[Unit Cost]]</f>
        <v>537</v>
      </c>
      <c r="K911" s="2">
        <f>Sales[[#This Row],[Quantity]]*Sales[[#This Row],[Unit Price]]</f>
        <v>720</v>
      </c>
      <c r="L911" s="2">
        <f>Sales[[#This Row],[Revenue]]-Sales[[#This Row],[Cost]]</f>
        <v>183</v>
      </c>
      <c r="M911"/>
    </row>
    <row r="912" spans="1:13" x14ac:dyDescent="0.35">
      <c r="A912" s="1">
        <v>42259</v>
      </c>
      <c r="B912">
        <v>40</v>
      </c>
      <c r="C912" t="s">
        <v>13</v>
      </c>
      <c r="D912" t="s">
        <v>16</v>
      </c>
      <c r="E912" t="s">
        <v>0</v>
      </c>
      <c r="F912" t="s">
        <v>18</v>
      </c>
      <c r="G912">
        <v>3</v>
      </c>
      <c r="H912" s="2">
        <v>81.67</v>
      </c>
      <c r="I912" s="2">
        <v>109.66666666666667</v>
      </c>
      <c r="J912" s="2">
        <f>Sales[[#This Row],[Quantity]]*Sales[[#This Row],[Unit Cost]]</f>
        <v>245.01</v>
      </c>
      <c r="K912" s="2">
        <f>Sales[[#This Row],[Quantity]]*Sales[[#This Row],[Unit Price]]</f>
        <v>329</v>
      </c>
      <c r="L912" s="2">
        <f>Sales[[#This Row],[Revenue]]-Sales[[#This Row],[Cost]]</f>
        <v>83.990000000000009</v>
      </c>
      <c r="M912"/>
    </row>
    <row r="913" spans="1:13" x14ac:dyDescent="0.35">
      <c r="A913" s="1">
        <v>42265</v>
      </c>
      <c r="B913">
        <v>39</v>
      </c>
      <c r="C913" t="s">
        <v>13</v>
      </c>
      <c r="D913" t="s">
        <v>19</v>
      </c>
      <c r="E913" t="s">
        <v>0</v>
      </c>
      <c r="F913" t="s">
        <v>15</v>
      </c>
      <c r="G913">
        <v>2</v>
      </c>
      <c r="H913" s="2">
        <v>72.5</v>
      </c>
      <c r="I913" s="2">
        <v>101.5</v>
      </c>
      <c r="J913" s="2">
        <f>Sales[[#This Row],[Quantity]]*Sales[[#This Row],[Unit Cost]]</f>
        <v>145</v>
      </c>
      <c r="K913" s="2">
        <f>Sales[[#This Row],[Quantity]]*Sales[[#This Row],[Unit Price]]</f>
        <v>203</v>
      </c>
      <c r="L913" s="2">
        <f>Sales[[#This Row],[Revenue]]-Sales[[#This Row],[Cost]]</f>
        <v>58</v>
      </c>
      <c r="M913"/>
    </row>
    <row r="914" spans="1:13" x14ac:dyDescent="0.35">
      <c r="A914" s="1">
        <v>42366</v>
      </c>
      <c r="B914">
        <v>36</v>
      </c>
      <c r="C914" t="s">
        <v>13</v>
      </c>
      <c r="D914" t="s">
        <v>14</v>
      </c>
      <c r="E914" t="s">
        <v>0</v>
      </c>
      <c r="F914" t="s">
        <v>18</v>
      </c>
      <c r="G914">
        <v>2</v>
      </c>
      <c r="H914" s="2">
        <v>420</v>
      </c>
      <c r="I914" s="2">
        <v>601</v>
      </c>
      <c r="J914" s="2">
        <f>Sales[[#This Row],[Quantity]]*Sales[[#This Row],[Unit Cost]]</f>
        <v>840</v>
      </c>
      <c r="K914" s="2">
        <f>Sales[[#This Row],[Quantity]]*Sales[[#This Row],[Unit Price]]</f>
        <v>1202</v>
      </c>
      <c r="L914" s="2">
        <f>Sales[[#This Row],[Revenue]]-Sales[[#This Row],[Cost]]</f>
        <v>362</v>
      </c>
      <c r="M914"/>
    </row>
    <row r="915" spans="1:13" x14ac:dyDescent="0.35">
      <c r="A915" s="1">
        <v>42353</v>
      </c>
      <c r="B915">
        <v>36</v>
      </c>
      <c r="C915" t="s">
        <v>13</v>
      </c>
      <c r="D915" t="s">
        <v>14</v>
      </c>
      <c r="E915" t="s">
        <v>0</v>
      </c>
      <c r="F915" t="s">
        <v>18</v>
      </c>
      <c r="G915">
        <v>3</v>
      </c>
      <c r="H915" s="2">
        <v>105</v>
      </c>
      <c r="I915" s="2">
        <v>142.33333333333334</v>
      </c>
      <c r="J915" s="2">
        <f>Sales[[#This Row],[Quantity]]*Sales[[#This Row],[Unit Cost]]</f>
        <v>315</v>
      </c>
      <c r="K915" s="2">
        <f>Sales[[#This Row],[Quantity]]*Sales[[#This Row],[Unit Price]]</f>
        <v>427</v>
      </c>
      <c r="L915" s="2">
        <f>Sales[[#This Row],[Revenue]]-Sales[[#This Row],[Cost]]</f>
        <v>112</v>
      </c>
      <c r="M915"/>
    </row>
    <row r="916" spans="1:13" x14ac:dyDescent="0.35">
      <c r="A916" s="1">
        <v>42331</v>
      </c>
      <c r="B916">
        <v>41</v>
      </c>
      <c r="C916" t="s">
        <v>13</v>
      </c>
      <c r="D916" t="s">
        <v>17</v>
      </c>
      <c r="E916" t="s">
        <v>0</v>
      </c>
      <c r="F916" t="s">
        <v>18</v>
      </c>
      <c r="G916">
        <v>2</v>
      </c>
      <c r="H916" s="2">
        <v>385</v>
      </c>
      <c r="I916" s="2">
        <v>522</v>
      </c>
      <c r="J916" s="2">
        <f>Sales[[#This Row],[Quantity]]*Sales[[#This Row],[Unit Cost]]</f>
        <v>770</v>
      </c>
      <c r="K916" s="2">
        <f>Sales[[#This Row],[Quantity]]*Sales[[#This Row],[Unit Price]]</f>
        <v>1044</v>
      </c>
      <c r="L916" s="2">
        <f>Sales[[#This Row],[Revenue]]-Sales[[#This Row],[Cost]]</f>
        <v>274</v>
      </c>
      <c r="M916"/>
    </row>
    <row r="917" spans="1:13" x14ac:dyDescent="0.35">
      <c r="A917" s="1">
        <v>42336</v>
      </c>
      <c r="B917">
        <v>41</v>
      </c>
      <c r="C917" t="s">
        <v>13</v>
      </c>
      <c r="D917" t="s">
        <v>17</v>
      </c>
      <c r="E917" t="s">
        <v>0</v>
      </c>
      <c r="F917" t="s">
        <v>18</v>
      </c>
      <c r="G917">
        <v>2</v>
      </c>
      <c r="H917" s="2">
        <v>52.5</v>
      </c>
      <c r="I917" s="2">
        <v>69.5</v>
      </c>
      <c r="J917" s="2">
        <f>Sales[[#This Row],[Quantity]]*Sales[[#This Row],[Unit Cost]]</f>
        <v>105</v>
      </c>
      <c r="K917" s="2">
        <f>Sales[[#This Row],[Quantity]]*Sales[[#This Row],[Unit Price]]</f>
        <v>139</v>
      </c>
      <c r="L917" s="2">
        <f>Sales[[#This Row],[Revenue]]-Sales[[#This Row],[Cost]]</f>
        <v>34</v>
      </c>
      <c r="M917"/>
    </row>
    <row r="918" spans="1:13" x14ac:dyDescent="0.35">
      <c r="A918" s="1">
        <v>42310</v>
      </c>
      <c r="B918">
        <v>41</v>
      </c>
      <c r="C918" t="s">
        <v>13</v>
      </c>
      <c r="D918" t="s">
        <v>14</v>
      </c>
      <c r="E918" t="s">
        <v>0</v>
      </c>
      <c r="F918" t="s">
        <v>15</v>
      </c>
      <c r="G918">
        <v>3</v>
      </c>
      <c r="H918" s="2">
        <v>1.67</v>
      </c>
      <c r="I918" s="2">
        <v>2</v>
      </c>
      <c r="J918" s="2">
        <f>Sales[[#This Row],[Quantity]]*Sales[[#This Row],[Unit Cost]]</f>
        <v>5.01</v>
      </c>
      <c r="K918" s="2">
        <f>Sales[[#This Row],[Quantity]]*Sales[[#This Row],[Unit Price]]</f>
        <v>6</v>
      </c>
      <c r="L918" s="2">
        <f>Sales[[#This Row],[Revenue]]-Sales[[#This Row],[Cost]]</f>
        <v>0.99000000000000021</v>
      </c>
      <c r="M918"/>
    </row>
    <row r="919" spans="1:13" x14ac:dyDescent="0.35">
      <c r="A919" s="1">
        <v>42310</v>
      </c>
      <c r="B919">
        <v>41</v>
      </c>
      <c r="C919" t="s">
        <v>13</v>
      </c>
      <c r="D919" t="s">
        <v>14</v>
      </c>
      <c r="E919" t="s">
        <v>0</v>
      </c>
      <c r="F919" t="s">
        <v>15</v>
      </c>
      <c r="G919">
        <v>1</v>
      </c>
      <c r="H919" s="2">
        <v>812</v>
      </c>
      <c r="I919" s="2">
        <v>1058</v>
      </c>
      <c r="J919" s="2">
        <f>Sales[[#This Row],[Quantity]]*Sales[[#This Row],[Unit Cost]]</f>
        <v>812</v>
      </c>
      <c r="K919" s="2">
        <f>Sales[[#This Row],[Quantity]]*Sales[[#This Row],[Unit Price]]</f>
        <v>1058</v>
      </c>
      <c r="L919" s="2">
        <f>Sales[[#This Row],[Revenue]]-Sales[[#This Row],[Cost]]</f>
        <v>246</v>
      </c>
      <c r="M919"/>
    </row>
    <row r="920" spans="1:13" x14ac:dyDescent="0.35">
      <c r="A920" s="1">
        <v>42246</v>
      </c>
      <c r="B920">
        <v>48</v>
      </c>
      <c r="C920" t="s">
        <v>13</v>
      </c>
      <c r="D920" t="s">
        <v>16</v>
      </c>
      <c r="E920" t="s">
        <v>0</v>
      </c>
      <c r="F920" t="s">
        <v>18</v>
      </c>
      <c r="G920">
        <v>3</v>
      </c>
      <c r="H920" s="2">
        <v>175</v>
      </c>
      <c r="I920" s="2">
        <v>239.33333333333334</v>
      </c>
      <c r="J920" s="2">
        <f>Sales[[#This Row],[Quantity]]*Sales[[#This Row],[Unit Cost]]</f>
        <v>525</v>
      </c>
      <c r="K920" s="2">
        <f>Sales[[#This Row],[Quantity]]*Sales[[#This Row],[Unit Price]]</f>
        <v>718</v>
      </c>
      <c r="L920" s="2">
        <f>Sales[[#This Row],[Revenue]]-Sales[[#This Row],[Cost]]</f>
        <v>193</v>
      </c>
      <c r="M920"/>
    </row>
    <row r="921" spans="1:13" x14ac:dyDescent="0.35">
      <c r="A921" s="1">
        <v>42246</v>
      </c>
      <c r="B921">
        <v>48</v>
      </c>
      <c r="C921" t="s">
        <v>13</v>
      </c>
      <c r="D921" t="s">
        <v>16</v>
      </c>
      <c r="E921" t="s">
        <v>0</v>
      </c>
      <c r="F921" t="s">
        <v>15</v>
      </c>
      <c r="G921">
        <v>3</v>
      </c>
      <c r="H921" s="2">
        <v>290</v>
      </c>
      <c r="I921" s="2">
        <v>414.66666666666669</v>
      </c>
      <c r="J921" s="2">
        <f>Sales[[#This Row],[Quantity]]*Sales[[#This Row],[Unit Cost]]</f>
        <v>870</v>
      </c>
      <c r="K921" s="2">
        <f>Sales[[#This Row],[Quantity]]*Sales[[#This Row],[Unit Price]]</f>
        <v>1244</v>
      </c>
      <c r="L921" s="2">
        <f>Sales[[#This Row],[Revenue]]-Sales[[#This Row],[Cost]]</f>
        <v>374</v>
      </c>
      <c r="M921"/>
    </row>
    <row r="922" spans="1:13" x14ac:dyDescent="0.35">
      <c r="A922" s="1">
        <v>42246</v>
      </c>
      <c r="B922">
        <v>48</v>
      </c>
      <c r="C922" t="s">
        <v>13</v>
      </c>
      <c r="D922" t="s">
        <v>16</v>
      </c>
      <c r="E922" t="s">
        <v>0</v>
      </c>
      <c r="F922" t="s">
        <v>15</v>
      </c>
      <c r="G922">
        <v>2</v>
      </c>
      <c r="H922" s="2">
        <v>35</v>
      </c>
      <c r="I922" s="2">
        <v>49.5</v>
      </c>
      <c r="J922" s="2">
        <f>Sales[[#This Row],[Quantity]]*Sales[[#This Row],[Unit Cost]]</f>
        <v>70</v>
      </c>
      <c r="K922" s="2">
        <f>Sales[[#This Row],[Quantity]]*Sales[[#This Row],[Unit Price]]</f>
        <v>99</v>
      </c>
      <c r="L922" s="2">
        <f>Sales[[#This Row],[Revenue]]-Sales[[#This Row],[Cost]]</f>
        <v>29</v>
      </c>
      <c r="M922"/>
    </row>
    <row r="923" spans="1:13" x14ac:dyDescent="0.35">
      <c r="A923" s="1">
        <v>42243</v>
      </c>
      <c r="B923">
        <v>48</v>
      </c>
      <c r="C923" t="s">
        <v>13</v>
      </c>
      <c r="D923" t="s">
        <v>16</v>
      </c>
      <c r="E923" t="s">
        <v>0</v>
      </c>
      <c r="F923" t="s">
        <v>18</v>
      </c>
      <c r="G923">
        <v>1</v>
      </c>
      <c r="H923" s="2">
        <v>105</v>
      </c>
      <c r="I923" s="2">
        <v>137</v>
      </c>
      <c r="J923" s="2">
        <f>Sales[[#This Row],[Quantity]]*Sales[[#This Row],[Unit Cost]]</f>
        <v>105</v>
      </c>
      <c r="K923" s="2">
        <f>Sales[[#This Row],[Quantity]]*Sales[[#This Row],[Unit Price]]</f>
        <v>137</v>
      </c>
      <c r="L923" s="2">
        <f>Sales[[#This Row],[Revenue]]-Sales[[#This Row],[Cost]]</f>
        <v>32</v>
      </c>
      <c r="M923"/>
    </row>
    <row r="924" spans="1:13" x14ac:dyDescent="0.35">
      <c r="A924" s="1">
        <v>42243</v>
      </c>
      <c r="B924">
        <v>48</v>
      </c>
      <c r="C924" t="s">
        <v>13</v>
      </c>
      <c r="D924" t="s">
        <v>16</v>
      </c>
      <c r="E924" t="s">
        <v>0</v>
      </c>
      <c r="F924" t="s">
        <v>15</v>
      </c>
      <c r="G924">
        <v>3</v>
      </c>
      <c r="H924" s="2">
        <v>350</v>
      </c>
      <c r="I924" s="2">
        <v>423.33333333333331</v>
      </c>
      <c r="J924" s="2">
        <f>Sales[[#This Row],[Quantity]]*Sales[[#This Row],[Unit Cost]]</f>
        <v>1050</v>
      </c>
      <c r="K924" s="2">
        <f>Sales[[#This Row],[Quantity]]*Sales[[#This Row],[Unit Price]]</f>
        <v>1270</v>
      </c>
      <c r="L924" s="2">
        <f>Sales[[#This Row],[Revenue]]-Sales[[#This Row],[Cost]]</f>
        <v>220</v>
      </c>
      <c r="M924"/>
    </row>
    <row r="925" spans="1:13" x14ac:dyDescent="0.35">
      <c r="A925" s="1">
        <v>42243</v>
      </c>
      <c r="B925">
        <v>48</v>
      </c>
      <c r="C925" t="s">
        <v>13</v>
      </c>
      <c r="D925" t="s">
        <v>16</v>
      </c>
      <c r="E925" t="s">
        <v>0</v>
      </c>
      <c r="F925" t="s">
        <v>15</v>
      </c>
      <c r="G925">
        <v>2</v>
      </c>
      <c r="H925" s="2">
        <v>75</v>
      </c>
      <c r="I925" s="2">
        <v>97.5</v>
      </c>
      <c r="J925" s="2">
        <f>Sales[[#This Row],[Quantity]]*Sales[[#This Row],[Unit Cost]]</f>
        <v>150</v>
      </c>
      <c r="K925" s="2">
        <f>Sales[[#This Row],[Quantity]]*Sales[[#This Row],[Unit Price]]</f>
        <v>195</v>
      </c>
      <c r="L925" s="2">
        <f>Sales[[#This Row],[Revenue]]-Sales[[#This Row],[Cost]]</f>
        <v>45</v>
      </c>
      <c r="M925"/>
    </row>
    <row r="926" spans="1:13" x14ac:dyDescent="0.35">
      <c r="A926" s="1">
        <v>42329</v>
      </c>
      <c r="B926">
        <v>47</v>
      </c>
      <c r="C926" t="s">
        <v>13</v>
      </c>
      <c r="D926" t="s">
        <v>22</v>
      </c>
      <c r="E926" t="s">
        <v>0</v>
      </c>
      <c r="F926" t="s">
        <v>18</v>
      </c>
      <c r="G926">
        <v>1</v>
      </c>
      <c r="H926" s="2">
        <v>385</v>
      </c>
      <c r="I926" s="2">
        <v>508</v>
      </c>
      <c r="J926" s="2">
        <f>Sales[[#This Row],[Quantity]]*Sales[[#This Row],[Unit Cost]]</f>
        <v>385</v>
      </c>
      <c r="K926" s="2">
        <f>Sales[[#This Row],[Quantity]]*Sales[[#This Row],[Unit Price]]</f>
        <v>508</v>
      </c>
      <c r="L926" s="2">
        <f>Sales[[#This Row],[Revenue]]-Sales[[#This Row],[Cost]]</f>
        <v>123</v>
      </c>
      <c r="M926"/>
    </row>
    <row r="927" spans="1:13" x14ac:dyDescent="0.35">
      <c r="A927" s="1">
        <v>42329</v>
      </c>
      <c r="B927">
        <v>47</v>
      </c>
      <c r="C927" t="s">
        <v>13</v>
      </c>
      <c r="D927" t="s">
        <v>22</v>
      </c>
      <c r="E927" t="s">
        <v>0</v>
      </c>
      <c r="F927" t="s">
        <v>15</v>
      </c>
      <c r="G927">
        <v>2</v>
      </c>
      <c r="H927" s="2">
        <v>297.5</v>
      </c>
      <c r="I927" s="2">
        <v>396</v>
      </c>
      <c r="J927" s="2">
        <f>Sales[[#This Row],[Quantity]]*Sales[[#This Row],[Unit Cost]]</f>
        <v>595</v>
      </c>
      <c r="K927" s="2">
        <f>Sales[[#This Row],[Quantity]]*Sales[[#This Row],[Unit Price]]</f>
        <v>792</v>
      </c>
      <c r="L927" s="2">
        <f>Sales[[#This Row],[Revenue]]-Sales[[#This Row],[Cost]]</f>
        <v>197</v>
      </c>
      <c r="M927"/>
    </row>
    <row r="928" spans="1:13" x14ac:dyDescent="0.35">
      <c r="A928" s="1">
        <v>42217</v>
      </c>
      <c r="B928">
        <v>46</v>
      </c>
      <c r="C928" t="s">
        <v>13</v>
      </c>
      <c r="D928" t="s">
        <v>16</v>
      </c>
      <c r="E928" t="s">
        <v>0</v>
      </c>
      <c r="F928" t="s">
        <v>18</v>
      </c>
      <c r="G928">
        <v>1</v>
      </c>
      <c r="H928" s="2">
        <v>560</v>
      </c>
      <c r="I928" s="2">
        <v>720</v>
      </c>
      <c r="J928" s="2">
        <f>Sales[[#This Row],[Quantity]]*Sales[[#This Row],[Unit Cost]]</f>
        <v>560</v>
      </c>
      <c r="K928" s="2">
        <f>Sales[[#This Row],[Quantity]]*Sales[[#This Row],[Unit Price]]</f>
        <v>720</v>
      </c>
      <c r="L928" s="2">
        <f>Sales[[#This Row],[Revenue]]-Sales[[#This Row],[Cost]]</f>
        <v>160</v>
      </c>
      <c r="M928"/>
    </row>
    <row r="929" spans="1:13" x14ac:dyDescent="0.35">
      <c r="A929" s="1">
        <v>42217</v>
      </c>
      <c r="B929">
        <v>46</v>
      </c>
      <c r="C929" t="s">
        <v>13</v>
      </c>
      <c r="D929" t="s">
        <v>16</v>
      </c>
      <c r="E929" t="s">
        <v>0</v>
      </c>
      <c r="F929" t="s">
        <v>15</v>
      </c>
      <c r="G929">
        <v>1</v>
      </c>
      <c r="H929" s="2">
        <v>85</v>
      </c>
      <c r="I929" s="2">
        <v>118</v>
      </c>
      <c r="J929" s="2">
        <f>Sales[[#This Row],[Quantity]]*Sales[[#This Row],[Unit Cost]]</f>
        <v>85</v>
      </c>
      <c r="K929" s="2">
        <f>Sales[[#This Row],[Quantity]]*Sales[[#This Row],[Unit Price]]</f>
        <v>118</v>
      </c>
      <c r="L929" s="2">
        <f>Sales[[#This Row],[Revenue]]-Sales[[#This Row],[Cost]]</f>
        <v>33</v>
      </c>
      <c r="M929"/>
    </row>
    <row r="930" spans="1:13" x14ac:dyDescent="0.35">
      <c r="A930" s="1">
        <v>42217</v>
      </c>
      <c r="B930">
        <v>46</v>
      </c>
      <c r="C930" t="s">
        <v>13</v>
      </c>
      <c r="D930" t="s">
        <v>16</v>
      </c>
      <c r="E930" t="s">
        <v>0</v>
      </c>
      <c r="F930" t="s">
        <v>15</v>
      </c>
      <c r="G930">
        <v>3</v>
      </c>
      <c r="H930" s="2">
        <v>198.33</v>
      </c>
      <c r="I930" s="2">
        <v>283.33333333333331</v>
      </c>
      <c r="J930" s="2">
        <f>Sales[[#This Row],[Quantity]]*Sales[[#This Row],[Unit Cost]]</f>
        <v>594.99</v>
      </c>
      <c r="K930" s="2">
        <f>Sales[[#This Row],[Quantity]]*Sales[[#This Row],[Unit Price]]</f>
        <v>850</v>
      </c>
      <c r="L930" s="2">
        <f>Sales[[#This Row],[Revenue]]-Sales[[#This Row],[Cost]]</f>
        <v>255.01</v>
      </c>
      <c r="M930"/>
    </row>
    <row r="931" spans="1:13" x14ac:dyDescent="0.35">
      <c r="A931" s="1">
        <v>42189</v>
      </c>
      <c r="B931">
        <v>44</v>
      </c>
      <c r="C931" t="s">
        <v>13</v>
      </c>
      <c r="D931" t="s">
        <v>14</v>
      </c>
      <c r="E931" t="s">
        <v>0</v>
      </c>
      <c r="F931" t="s">
        <v>15</v>
      </c>
      <c r="G931">
        <v>1</v>
      </c>
      <c r="H931" s="2">
        <v>293</v>
      </c>
      <c r="I931" s="2">
        <v>376</v>
      </c>
      <c r="J931" s="2">
        <f>Sales[[#This Row],[Quantity]]*Sales[[#This Row],[Unit Cost]]</f>
        <v>293</v>
      </c>
      <c r="K931" s="2">
        <f>Sales[[#This Row],[Quantity]]*Sales[[#This Row],[Unit Price]]</f>
        <v>376</v>
      </c>
      <c r="L931" s="2">
        <f>Sales[[#This Row],[Revenue]]-Sales[[#This Row],[Cost]]</f>
        <v>83</v>
      </c>
      <c r="M931"/>
    </row>
    <row r="932" spans="1:13" x14ac:dyDescent="0.35">
      <c r="A932" s="1">
        <v>42189</v>
      </c>
      <c r="B932">
        <v>44</v>
      </c>
      <c r="C932" t="s">
        <v>13</v>
      </c>
      <c r="D932" t="s">
        <v>14</v>
      </c>
      <c r="E932" t="s">
        <v>0</v>
      </c>
      <c r="F932" t="s">
        <v>15</v>
      </c>
      <c r="G932">
        <v>3</v>
      </c>
      <c r="H932" s="2">
        <v>29.33</v>
      </c>
      <c r="I932" s="2">
        <v>39</v>
      </c>
      <c r="J932" s="2">
        <f>Sales[[#This Row],[Quantity]]*Sales[[#This Row],[Unit Cost]]</f>
        <v>87.99</v>
      </c>
      <c r="K932" s="2">
        <f>Sales[[#This Row],[Quantity]]*Sales[[#This Row],[Unit Price]]</f>
        <v>117</v>
      </c>
      <c r="L932" s="2">
        <f>Sales[[#This Row],[Revenue]]-Sales[[#This Row],[Cost]]</f>
        <v>29.010000000000005</v>
      </c>
      <c r="M932"/>
    </row>
    <row r="933" spans="1:13" x14ac:dyDescent="0.35">
      <c r="A933" s="1">
        <v>42320</v>
      </c>
      <c r="B933">
        <v>44</v>
      </c>
      <c r="C933" t="s">
        <v>13</v>
      </c>
      <c r="D933" t="s">
        <v>22</v>
      </c>
      <c r="E933" t="s">
        <v>0</v>
      </c>
      <c r="F933" t="s">
        <v>21</v>
      </c>
      <c r="G933">
        <v>3</v>
      </c>
      <c r="H933" s="2">
        <v>84</v>
      </c>
      <c r="I933" s="2">
        <v>108</v>
      </c>
      <c r="J933" s="2">
        <f>Sales[[#This Row],[Quantity]]*Sales[[#This Row],[Unit Cost]]</f>
        <v>252</v>
      </c>
      <c r="K933" s="2">
        <f>Sales[[#This Row],[Quantity]]*Sales[[#This Row],[Unit Price]]</f>
        <v>324</v>
      </c>
      <c r="L933" s="2">
        <f>Sales[[#This Row],[Revenue]]-Sales[[#This Row],[Cost]]</f>
        <v>72</v>
      </c>
      <c r="M933"/>
    </row>
    <row r="934" spans="1:13" x14ac:dyDescent="0.35">
      <c r="A934" s="1">
        <v>42320</v>
      </c>
      <c r="B934">
        <v>44</v>
      </c>
      <c r="C934" t="s">
        <v>13</v>
      </c>
      <c r="D934" t="s">
        <v>22</v>
      </c>
      <c r="E934" t="s">
        <v>0</v>
      </c>
      <c r="F934" t="s">
        <v>21</v>
      </c>
      <c r="G934">
        <v>2</v>
      </c>
      <c r="H934" s="2">
        <v>25</v>
      </c>
      <c r="I934" s="2">
        <v>33</v>
      </c>
      <c r="J934" s="2">
        <f>Sales[[#This Row],[Quantity]]*Sales[[#This Row],[Unit Cost]]</f>
        <v>50</v>
      </c>
      <c r="K934" s="2">
        <f>Sales[[#This Row],[Quantity]]*Sales[[#This Row],[Unit Price]]</f>
        <v>66</v>
      </c>
      <c r="L934" s="2">
        <f>Sales[[#This Row],[Revenue]]-Sales[[#This Row],[Cost]]</f>
        <v>16</v>
      </c>
      <c r="M934"/>
    </row>
    <row r="935" spans="1:13" x14ac:dyDescent="0.35">
      <c r="A935" s="1">
        <v>42313</v>
      </c>
      <c r="B935">
        <v>52</v>
      </c>
      <c r="C935" t="s">
        <v>13</v>
      </c>
      <c r="D935" t="s">
        <v>14</v>
      </c>
      <c r="E935" t="s">
        <v>0</v>
      </c>
      <c r="F935" t="s">
        <v>15</v>
      </c>
      <c r="G935">
        <v>2</v>
      </c>
      <c r="H935" s="2">
        <v>490</v>
      </c>
      <c r="I935" s="2">
        <v>640.5</v>
      </c>
      <c r="J935" s="2">
        <f>Sales[[#This Row],[Quantity]]*Sales[[#This Row],[Unit Cost]]</f>
        <v>980</v>
      </c>
      <c r="K935" s="2">
        <f>Sales[[#This Row],[Quantity]]*Sales[[#This Row],[Unit Price]]</f>
        <v>1281</v>
      </c>
      <c r="L935" s="2">
        <f>Sales[[#This Row],[Revenue]]-Sales[[#This Row],[Cost]]</f>
        <v>301</v>
      </c>
      <c r="M935"/>
    </row>
    <row r="936" spans="1:13" x14ac:dyDescent="0.35">
      <c r="A936" s="1">
        <v>42299</v>
      </c>
      <c r="B936">
        <v>53</v>
      </c>
      <c r="C936" t="s">
        <v>13</v>
      </c>
      <c r="D936" t="s">
        <v>17</v>
      </c>
      <c r="E936" t="s">
        <v>0</v>
      </c>
      <c r="F936" t="s">
        <v>15</v>
      </c>
      <c r="G936">
        <v>1</v>
      </c>
      <c r="H936" s="2">
        <v>50</v>
      </c>
      <c r="I936" s="2">
        <v>66</v>
      </c>
      <c r="J936" s="2">
        <f>Sales[[#This Row],[Quantity]]*Sales[[#This Row],[Unit Cost]]</f>
        <v>50</v>
      </c>
      <c r="K936" s="2">
        <f>Sales[[#This Row],[Quantity]]*Sales[[#This Row],[Unit Price]]</f>
        <v>66</v>
      </c>
      <c r="L936" s="2">
        <f>Sales[[#This Row],[Revenue]]-Sales[[#This Row],[Cost]]</f>
        <v>16</v>
      </c>
      <c r="M936"/>
    </row>
    <row r="937" spans="1:13" x14ac:dyDescent="0.35">
      <c r="A937" s="1">
        <v>42299</v>
      </c>
      <c r="B937">
        <v>53</v>
      </c>
      <c r="C937" t="s">
        <v>13</v>
      </c>
      <c r="D937" t="s">
        <v>17</v>
      </c>
      <c r="E937" t="s">
        <v>0</v>
      </c>
      <c r="F937" t="s">
        <v>15</v>
      </c>
      <c r="G937">
        <v>1</v>
      </c>
      <c r="H937" s="2">
        <v>87</v>
      </c>
      <c r="I937" s="2">
        <v>122</v>
      </c>
      <c r="J937" s="2">
        <f>Sales[[#This Row],[Quantity]]*Sales[[#This Row],[Unit Cost]]</f>
        <v>87</v>
      </c>
      <c r="K937" s="2">
        <f>Sales[[#This Row],[Quantity]]*Sales[[#This Row],[Unit Price]]</f>
        <v>122</v>
      </c>
      <c r="L937" s="2">
        <f>Sales[[#This Row],[Revenue]]-Sales[[#This Row],[Cost]]</f>
        <v>35</v>
      </c>
      <c r="M937"/>
    </row>
    <row r="938" spans="1:13" x14ac:dyDescent="0.35">
      <c r="A938" s="1">
        <v>42192</v>
      </c>
      <c r="B938">
        <v>53</v>
      </c>
      <c r="C938" t="s">
        <v>13</v>
      </c>
      <c r="D938" t="s">
        <v>17</v>
      </c>
      <c r="E938" t="s">
        <v>0</v>
      </c>
      <c r="F938" t="s">
        <v>15</v>
      </c>
      <c r="G938">
        <v>1</v>
      </c>
      <c r="H938" s="2">
        <v>293</v>
      </c>
      <c r="I938" s="2">
        <v>418</v>
      </c>
      <c r="J938" s="2">
        <f>Sales[[#This Row],[Quantity]]*Sales[[#This Row],[Unit Cost]]</f>
        <v>293</v>
      </c>
      <c r="K938" s="2">
        <f>Sales[[#This Row],[Quantity]]*Sales[[#This Row],[Unit Price]]</f>
        <v>418</v>
      </c>
      <c r="L938" s="2">
        <f>Sales[[#This Row],[Revenue]]-Sales[[#This Row],[Cost]]</f>
        <v>125</v>
      </c>
      <c r="M938"/>
    </row>
    <row r="939" spans="1:13" x14ac:dyDescent="0.35">
      <c r="A939" s="1">
        <v>42192</v>
      </c>
      <c r="B939">
        <v>53</v>
      </c>
      <c r="C939" t="s">
        <v>13</v>
      </c>
      <c r="D939" t="s">
        <v>17</v>
      </c>
      <c r="E939" t="s">
        <v>0</v>
      </c>
      <c r="F939" t="s">
        <v>15</v>
      </c>
      <c r="G939">
        <v>2</v>
      </c>
      <c r="H939" s="2">
        <v>32</v>
      </c>
      <c r="I939" s="2">
        <v>42</v>
      </c>
      <c r="J939" s="2">
        <f>Sales[[#This Row],[Quantity]]*Sales[[#This Row],[Unit Cost]]</f>
        <v>64</v>
      </c>
      <c r="K939" s="2">
        <f>Sales[[#This Row],[Quantity]]*Sales[[#This Row],[Unit Price]]</f>
        <v>84</v>
      </c>
      <c r="L939" s="2">
        <f>Sales[[#This Row],[Revenue]]-Sales[[#This Row],[Cost]]</f>
        <v>20</v>
      </c>
      <c r="M939"/>
    </row>
    <row r="940" spans="1:13" x14ac:dyDescent="0.35">
      <c r="A940" s="1">
        <v>42364</v>
      </c>
      <c r="B940">
        <v>53</v>
      </c>
      <c r="C940" t="s">
        <v>13</v>
      </c>
      <c r="D940" t="s">
        <v>14</v>
      </c>
      <c r="E940" t="s">
        <v>0</v>
      </c>
      <c r="F940" t="s">
        <v>15</v>
      </c>
      <c r="G940">
        <v>3</v>
      </c>
      <c r="H940" s="2">
        <v>25.33</v>
      </c>
      <c r="I940" s="2">
        <v>35</v>
      </c>
      <c r="J940" s="2">
        <f>Sales[[#This Row],[Quantity]]*Sales[[#This Row],[Unit Cost]]</f>
        <v>75.989999999999995</v>
      </c>
      <c r="K940" s="2">
        <f>Sales[[#This Row],[Quantity]]*Sales[[#This Row],[Unit Price]]</f>
        <v>105</v>
      </c>
      <c r="L940" s="2">
        <f>Sales[[#This Row],[Revenue]]-Sales[[#This Row],[Cost]]</f>
        <v>29.010000000000005</v>
      </c>
      <c r="M940"/>
    </row>
    <row r="941" spans="1:13" x14ac:dyDescent="0.35">
      <c r="A941" s="1">
        <v>42328</v>
      </c>
      <c r="B941">
        <v>53</v>
      </c>
      <c r="C941" t="s">
        <v>13</v>
      </c>
      <c r="D941" t="s">
        <v>14</v>
      </c>
      <c r="E941" t="s">
        <v>0</v>
      </c>
      <c r="F941" t="s">
        <v>15</v>
      </c>
      <c r="G941">
        <v>1</v>
      </c>
      <c r="H941" s="2">
        <v>52</v>
      </c>
      <c r="I941" s="2">
        <v>68</v>
      </c>
      <c r="J941" s="2">
        <f>Sales[[#This Row],[Quantity]]*Sales[[#This Row],[Unit Cost]]</f>
        <v>52</v>
      </c>
      <c r="K941" s="2">
        <f>Sales[[#This Row],[Quantity]]*Sales[[#This Row],[Unit Price]]</f>
        <v>68</v>
      </c>
      <c r="L941" s="2">
        <f>Sales[[#This Row],[Revenue]]-Sales[[#This Row],[Cost]]</f>
        <v>16</v>
      </c>
      <c r="M941"/>
    </row>
    <row r="942" spans="1:13" x14ac:dyDescent="0.35">
      <c r="A942" s="1">
        <v>42261</v>
      </c>
      <c r="B942">
        <v>53</v>
      </c>
      <c r="C942" t="s">
        <v>13</v>
      </c>
      <c r="D942" t="s">
        <v>14</v>
      </c>
      <c r="E942" t="s">
        <v>0</v>
      </c>
      <c r="F942" t="s">
        <v>15</v>
      </c>
      <c r="G942">
        <v>1</v>
      </c>
      <c r="H942" s="2">
        <v>100</v>
      </c>
      <c r="I942" s="2">
        <v>123</v>
      </c>
      <c r="J942" s="2">
        <f>Sales[[#This Row],[Quantity]]*Sales[[#This Row],[Unit Cost]]</f>
        <v>100</v>
      </c>
      <c r="K942" s="2">
        <f>Sales[[#This Row],[Quantity]]*Sales[[#This Row],[Unit Price]]</f>
        <v>123</v>
      </c>
      <c r="L942" s="2">
        <f>Sales[[#This Row],[Revenue]]-Sales[[#This Row],[Cost]]</f>
        <v>23</v>
      </c>
      <c r="M942"/>
    </row>
    <row r="943" spans="1:13" x14ac:dyDescent="0.35">
      <c r="A943" s="1">
        <v>42261</v>
      </c>
      <c r="B943">
        <v>53</v>
      </c>
      <c r="C943" t="s">
        <v>13</v>
      </c>
      <c r="D943" t="s">
        <v>14</v>
      </c>
      <c r="E943" t="s">
        <v>0</v>
      </c>
      <c r="F943" t="s">
        <v>15</v>
      </c>
      <c r="G943">
        <v>3</v>
      </c>
      <c r="H943" s="2">
        <v>350</v>
      </c>
      <c r="I943" s="2">
        <v>450.33333333333331</v>
      </c>
      <c r="J943" s="2">
        <f>Sales[[#This Row],[Quantity]]*Sales[[#This Row],[Unit Cost]]</f>
        <v>1050</v>
      </c>
      <c r="K943" s="2">
        <f>Sales[[#This Row],[Quantity]]*Sales[[#This Row],[Unit Price]]</f>
        <v>1351</v>
      </c>
      <c r="L943" s="2">
        <f>Sales[[#This Row],[Revenue]]-Sales[[#This Row],[Cost]]</f>
        <v>301</v>
      </c>
      <c r="M943"/>
    </row>
    <row r="944" spans="1:13" x14ac:dyDescent="0.35">
      <c r="A944" s="1">
        <v>42211</v>
      </c>
      <c r="B944">
        <v>53</v>
      </c>
      <c r="C944" t="s">
        <v>13</v>
      </c>
      <c r="D944" t="s">
        <v>14</v>
      </c>
      <c r="E944" t="s">
        <v>0</v>
      </c>
      <c r="F944" t="s">
        <v>15</v>
      </c>
      <c r="G944">
        <v>3</v>
      </c>
      <c r="H944" s="2">
        <v>184.67</v>
      </c>
      <c r="I944" s="2">
        <v>240.66666666666666</v>
      </c>
      <c r="J944" s="2">
        <f>Sales[[#This Row],[Quantity]]*Sales[[#This Row],[Unit Cost]]</f>
        <v>554.01</v>
      </c>
      <c r="K944" s="2">
        <f>Sales[[#This Row],[Quantity]]*Sales[[#This Row],[Unit Price]]</f>
        <v>722</v>
      </c>
      <c r="L944" s="2">
        <f>Sales[[#This Row],[Revenue]]-Sales[[#This Row],[Cost]]</f>
        <v>167.99</v>
      </c>
      <c r="M944"/>
    </row>
    <row r="945" spans="1:13" x14ac:dyDescent="0.35">
      <c r="A945" s="1">
        <v>42211</v>
      </c>
      <c r="B945">
        <v>53</v>
      </c>
      <c r="C945" t="s">
        <v>13</v>
      </c>
      <c r="D945" t="s">
        <v>14</v>
      </c>
      <c r="E945" t="s">
        <v>0</v>
      </c>
      <c r="F945" t="s">
        <v>15</v>
      </c>
      <c r="G945">
        <v>3</v>
      </c>
      <c r="H945" s="2">
        <v>24</v>
      </c>
      <c r="I945" s="2">
        <v>33</v>
      </c>
      <c r="J945" s="2">
        <f>Sales[[#This Row],[Quantity]]*Sales[[#This Row],[Unit Cost]]</f>
        <v>72</v>
      </c>
      <c r="K945" s="2">
        <f>Sales[[#This Row],[Quantity]]*Sales[[#This Row],[Unit Price]]</f>
        <v>99</v>
      </c>
      <c r="L945" s="2">
        <f>Sales[[#This Row],[Revenue]]-Sales[[#This Row],[Cost]]</f>
        <v>27</v>
      </c>
      <c r="M945"/>
    </row>
    <row r="946" spans="1:13" x14ac:dyDescent="0.35">
      <c r="A946" s="1">
        <v>42332</v>
      </c>
      <c r="B946">
        <v>46</v>
      </c>
      <c r="C946" t="s">
        <v>13</v>
      </c>
      <c r="D946" t="s">
        <v>17</v>
      </c>
      <c r="E946" t="s">
        <v>0</v>
      </c>
      <c r="F946" t="s">
        <v>15</v>
      </c>
      <c r="G946">
        <v>3</v>
      </c>
      <c r="H946" s="2">
        <v>38.67</v>
      </c>
      <c r="I946" s="2">
        <v>52.333333333333336</v>
      </c>
      <c r="J946" s="2">
        <f>Sales[[#This Row],[Quantity]]*Sales[[#This Row],[Unit Cost]]</f>
        <v>116.01</v>
      </c>
      <c r="K946" s="2">
        <f>Sales[[#This Row],[Quantity]]*Sales[[#This Row],[Unit Price]]</f>
        <v>157</v>
      </c>
      <c r="L946" s="2">
        <f>Sales[[#This Row],[Revenue]]-Sales[[#This Row],[Cost]]</f>
        <v>40.989999999999995</v>
      </c>
      <c r="M946"/>
    </row>
    <row r="947" spans="1:13" x14ac:dyDescent="0.35">
      <c r="A947" s="1">
        <v>42266</v>
      </c>
      <c r="B947">
        <v>46</v>
      </c>
      <c r="C947" t="s">
        <v>13</v>
      </c>
      <c r="D947" t="s">
        <v>17</v>
      </c>
      <c r="E947" t="s">
        <v>0</v>
      </c>
      <c r="F947" t="s">
        <v>15</v>
      </c>
      <c r="G947">
        <v>3</v>
      </c>
      <c r="H947" s="2">
        <v>2.33</v>
      </c>
      <c r="I947" s="2">
        <v>3</v>
      </c>
      <c r="J947" s="2">
        <f>Sales[[#This Row],[Quantity]]*Sales[[#This Row],[Unit Cost]]</f>
        <v>6.99</v>
      </c>
      <c r="K947" s="2">
        <f>Sales[[#This Row],[Quantity]]*Sales[[#This Row],[Unit Price]]</f>
        <v>9</v>
      </c>
      <c r="L947" s="2">
        <f>Sales[[#This Row],[Revenue]]-Sales[[#This Row],[Cost]]</f>
        <v>2.0099999999999998</v>
      </c>
      <c r="M947"/>
    </row>
    <row r="948" spans="1:13" x14ac:dyDescent="0.35">
      <c r="A948" s="1">
        <v>42266</v>
      </c>
      <c r="B948">
        <v>46</v>
      </c>
      <c r="C948" t="s">
        <v>13</v>
      </c>
      <c r="D948" t="s">
        <v>17</v>
      </c>
      <c r="E948" t="s">
        <v>0</v>
      </c>
      <c r="F948" t="s">
        <v>15</v>
      </c>
      <c r="G948">
        <v>1</v>
      </c>
      <c r="H948" s="2">
        <v>261</v>
      </c>
      <c r="I948" s="2">
        <v>370</v>
      </c>
      <c r="J948" s="2">
        <f>Sales[[#This Row],[Quantity]]*Sales[[#This Row],[Unit Cost]]</f>
        <v>261</v>
      </c>
      <c r="K948" s="2">
        <f>Sales[[#This Row],[Quantity]]*Sales[[#This Row],[Unit Price]]</f>
        <v>370</v>
      </c>
      <c r="L948" s="2">
        <f>Sales[[#This Row],[Revenue]]-Sales[[#This Row],[Cost]]</f>
        <v>109</v>
      </c>
      <c r="M948"/>
    </row>
    <row r="949" spans="1:13" x14ac:dyDescent="0.35">
      <c r="A949" s="1">
        <v>42266</v>
      </c>
      <c r="B949">
        <v>46</v>
      </c>
      <c r="C949" t="s">
        <v>13</v>
      </c>
      <c r="D949" t="s">
        <v>17</v>
      </c>
      <c r="E949" t="s">
        <v>0</v>
      </c>
      <c r="F949" t="s">
        <v>15</v>
      </c>
      <c r="G949">
        <v>1</v>
      </c>
      <c r="H949" s="2">
        <v>105</v>
      </c>
      <c r="I949" s="2">
        <v>143</v>
      </c>
      <c r="J949" s="2">
        <f>Sales[[#This Row],[Quantity]]*Sales[[#This Row],[Unit Cost]]</f>
        <v>105</v>
      </c>
      <c r="K949" s="2">
        <f>Sales[[#This Row],[Quantity]]*Sales[[#This Row],[Unit Price]]</f>
        <v>143</v>
      </c>
      <c r="L949" s="2">
        <f>Sales[[#This Row],[Revenue]]-Sales[[#This Row],[Cost]]</f>
        <v>38</v>
      </c>
      <c r="M949"/>
    </row>
    <row r="950" spans="1:13" x14ac:dyDescent="0.35">
      <c r="A950" s="1">
        <v>42351</v>
      </c>
      <c r="B950">
        <v>28</v>
      </c>
      <c r="C950" t="s">
        <v>13</v>
      </c>
      <c r="D950" t="s">
        <v>22</v>
      </c>
      <c r="E950" t="s">
        <v>0</v>
      </c>
      <c r="F950" t="s">
        <v>18</v>
      </c>
      <c r="G950">
        <v>1</v>
      </c>
      <c r="H950" s="2">
        <v>735</v>
      </c>
      <c r="I950" s="2">
        <v>1051</v>
      </c>
      <c r="J950" s="2">
        <f>Sales[[#This Row],[Quantity]]*Sales[[#This Row],[Unit Cost]]</f>
        <v>735</v>
      </c>
      <c r="K950" s="2">
        <f>Sales[[#This Row],[Quantity]]*Sales[[#This Row],[Unit Price]]</f>
        <v>1051</v>
      </c>
      <c r="L950" s="2">
        <f>Sales[[#This Row],[Revenue]]-Sales[[#This Row],[Cost]]</f>
        <v>316</v>
      </c>
      <c r="M950"/>
    </row>
    <row r="951" spans="1:13" x14ac:dyDescent="0.35">
      <c r="A951" s="1">
        <v>42335</v>
      </c>
      <c r="B951">
        <v>25</v>
      </c>
      <c r="C951" t="s">
        <v>13</v>
      </c>
      <c r="D951" t="s">
        <v>16</v>
      </c>
      <c r="E951" t="s">
        <v>0</v>
      </c>
      <c r="F951" t="s">
        <v>21</v>
      </c>
      <c r="G951">
        <v>2</v>
      </c>
      <c r="H951" s="2">
        <v>67.5</v>
      </c>
      <c r="I951" s="2">
        <v>89</v>
      </c>
      <c r="J951" s="2">
        <f>Sales[[#This Row],[Quantity]]*Sales[[#This Row],[Unit Cost]]</f>
        <v>135</v>
      </c>
      <c r="K951" s="2">
        <f>Sales[[#This Row],[Quantity]]*Sales[[#This Row],[Unit Price]]</f>
        <v>178</v>
      </c>
      <c r="L951" s="2">
        <f>Sales[[#This Row],[Revenue]]-Sales[[#This Row],[Cost]]</f>
        <v>43</v>
      </c>
      <c r="M951"/>
    </row>
    <row r="952" spans="1:13" x14ac:dyDescent="0.35">
      <c r="A952" s="1">
        <v>42335</v>
      </c>
      <c r="B952">
        <v>25</v>
      </c>
      <c r="C952" t="s">
        <v>13</v>
      </c>
      <c r="D952" t="s">
        <v>16</v>
      </c>
      <c r="E952" t="s">
        <v>0</v>
      </c>
      <c r="F952" t="s">
        <v>21</v>
      </c>
      <c r="G952">
        <v>1</v>
      </c>
      <c r="H952" s="2">
        <v>99</v>
      </c>
      <c r="I952" s="2">
        <v>129</v>
      </c>
      <c r="J952" s="2">
        <f>Sales[[#This Row],[Quantity]]*Sales[[#This Row],[Unit Cost]]</f>
        <v>99</v>
      </c>
      <c r="K952" s="2">
        <f>Sales[[#This Row],[Quantity]]*Sales[[#This Row],[Unit Price]]</f>
        <v>129</v>
      </c>
      <c r="L952" s="2">
        <f>Sales[[#This Row],[Revenue]]-Sales[[#This Row],[Cost]]</f>
        <v>30</v>
      </c>
      <c r="M952"/>
    </row>
    <row r="953" spans="1:13" x14ac:dyDescent="0.35">
      <c r="A953" s="1">
        <v>42278</v>
      </c>
      <c r="B953">
        <v>25</v>
      </c>
      <c r="C953" t="s">
        <v>13</v>
      </c>
      <c r="D953" t="s">
        <v>14</v>
      </c>
      <c r="E953" t="s">
        <v>0</v>
      </c>
      <c r="F953" t="s">
        <v>21</v>
      </c>
      <c r="G953">
        <v>1</v>
      </c>
      <c r="H953" s="2">
        <v>75</v>
      </c>
      <c r="I953" s="2">
        <v>95</v>
      </c>
      <c r="J953" s="2">
        <f>Sales[[#This Row],[Quantity]]*Sales[[#This Row],[Unit Cost]]</f>
        <v>75</v>
      </c>
      <c r="K953" s="2">
        <f>Sales[[#This Row],[Quantity]]*Sales[[#This Row],[Unit Price]]</f>
        <v>95</v>
      </c>
      <c r="L953" s="2">
        <f>Sales[[#This Row],[Revenue]]-Sales[[#This Row],[Cost]]</f>
        <v>20</v>
      </c>
      <c r="M953"/>
    </row>
    <row r="954" spans="1:13" x14ac:dyDescent="0.35">
      <c r="A954" s="1">
        <v>42278</v>
      </c>
      <c r="B954">
        <v>25</v>
      </c>
      <c r="C954" t="s">
        <v>13</v>
      </c>
      <c r="D954" t="s">
        <v>14</v>
      </c>
      <c r="E954" t="s">
        <v>0</v>
      </c>
      <c r="F954" t="s">
        <v>21</v>
      </c>
      <c r="G954">
        <v>2</v>
      </c>
      <c r="H954" s="2">
        <v>85.5</v>
      </c>
      <c r="I954" s="2">
        <v>120.5</v>
      </c>
      <c r="J954" s="2">
        <f>Sales[[#This Row],[Quantity]]*Sales[[#This Row],[Unit Cost]]</f>
        <v>171</v>
      </c>
      <c r="K954" s="2">
        <f>Sales[[#This Row],[Quantity]]*Sales[[#This Row],[Unit Price]]</f>
        <v>241</v>
      </c>
      <c r="L954" s="2">
        <f>Sales[[#This Row],[Revenue]]-Sales[[#This Row],[Cost]]</f>
        <v>70</v>
      </c>
      <c r="M954"/>
    </row>
    <row r="955" spans="1:13" x14ac:dyDescent="0.35">
      <c r="A955" s="1">
        <v>42277</v>
      </c>
      <c r="B955">
        <v>25</v>
      </c>
      <c r="C955" t="s">
        <v>13</v>
      </c>
      <c r="D955" t="s">
        <v>14</v>
      </c>
      <c r="E955" t="s">
        <v>0</v>
      </c>
      <c r="F955" t="s">
        <v>21</v>
      </c>
      <c r="G955">
        <v>2</v>
      </c>
      <c r="H955" s="2">
        <v>67.5</v>
      </c>
      <c r="I955" s="2">
        <v>87.5</v>
      </c>
      <c r="J955" s="2">
        <f>Sales[[#This Row],[Quantity]]*Sales[[#This Row],[Unit Cost]]</f>
        <v>135</v>
      </c>
      <c r="K955" s="2">
        <f>Sales[[#This Row],[Quantity]]*Sales[[#This Row],[Unit Price]]</f>
        <v>175</v>
      </c>
      <c r="L955" s="2">
        <f>Sales[[#This Row],[Revenue]]-Sales[[#This Row],[Cost]]</f>
        <v>40</v>
      </c>
      <c r="M955"/>
    </row>
    <row r="956" spans="1:13" x14ac:dyDescent="0.35">
      <c r="A956" s="1">
        <v>42369</v>
      </c>
      <c r="B956">
        <v>55</v>
      </c>
      <c r="C956" t="s">
        <v>13</v>
      </c>
      <c r="D956" t="s">
        <v>16</v>
      </c>
      <c r="E956" t="s">
        <v>0</v>
      </c>
      <c r="F956" t="s">
        <v>24</v>
      </c>
      <c r="G956">
        <v>1</v>
      </c>
      <c r="H956" s="2">
        <v>87</v>
      </c>
      <c r="I956" s="2">
        <v>124</v>
      </c>
      <c r="J956" s="2">
        <f>Sales[[#This Row],[Quantity]]*Sales[[#This Row],[Unit Cost]]</f>
        <v>87</v>
      </c>
      <c r="K956" s="2">
        <f>Sales[[#This Row],[Quantity]]*Sales[[#This Row],[Unit Price]]</f>
        <v>124</v>
      </c>
      <c r="L956" s="2">
        <f>Sales[[#This Row],[Revenue]]-Sales[[#This Row],[Cost]]</f>
        <v>37</v>
      </c>
      <c r="M956"/>
    </row>
    <row r="957" spans="1:13" x14ac:dyDescent="0.35">
      <c r="A957" s="1">
        <v>42369</v>
      </c>
      <c r="B957">
        <v>55</v>
      </c>
      <c r="C957" t="s">
        <v>13</v>
      </c>
      <c r="D957" t="s">
        <v>16</v>
      </c>
      <c r="E957" t="s">
        <v>0</v>
      </c>
      <c r="F957" t="s">
        <v>15</v>
      </c>
      <c r="G957">
        <v>1</v>
      </c>
      <c r="H957" s="2">
        <v>45</v>
      </c>
      <c r="I957" s="2">
        <v>58</v>
      </c>
      <c r="J957" s="2">
        <f>Sales[[#This Row],[Quantity]]*Sales[[#This Row],[Unit Cost]]</f>
        <v>45</v>
      </c>
      <c r="K957" s="2">
        <f>Sales[[#This Row],[Quantity]]*Sales[[#This Row],[Unit Price]]</f>
        <v>58</v>
      </c>
      <c r="L957" s="2">
        <f>Sales[[#This Row],[Revenue]]-Sales[[#This Row],[Cost]]</f>
        <v>13</v>
      </c>
      <c r="M957"/>
    </row>
    <row r="958" spans="1:13" x14ac:dyDescent="0.35">
      <c r="A958" s="1">
        <v>42292</v>
      </c>
      <c r="B958">
        <v>48</v>
      </c>
      <c r="C958" t="s">
        <v>13</v>
      </c>
      <c r="D958" t="s">
        <v>19</v>
      </c>
      <c r="E958" t="s">
        <v>0</v>
      </c>
      <c r="F958" t="s">
        <v>21</v>
      </c>
      <c r="G958">
        <v>3</v>
      </c>
      <c r="H958" s="2">
        <v>9</v>
      </c>
      <c r="I958" s="2">
        <v>11.333333333333334</v>
      </c>
      <c r="J958" s="2">
        <f>Sales[[#This Row],[Quantity]]*Sales[[#This Row],[Unit Cost]]</f>
        <v>27</v>
      </c>
      <c r="K958" s="2">
        <f>Sales[[#This Row],[Quantity]]*Sales[[#This Row],[Unit Price]]</f>
        <v>34</v>
      </c>
      <c r="L958" s="2">
        <f>Sales[[#This Row],[Revenue]]-Sales[[#This Row],[Cost]]</f>
        <v>7</v>
      </c>
      <c r="M958"/>
    </row>
    <row r="959" spans="1:13" x14ac:dyDescent="0.35">
      <c r="A959" s="1">
        <v>42292</v>
      </c>
      <c r="B959">
        <v>48</v>
      </c>
      <c r="C959" t="s">
        <v>13</v>
      </c>
      <c r="D959" t="s">
        <v>19</v>
      </c>
      <c r="E959" t="s">
        <v>0</v>
      </c>
      <c r="F959" t="s">
        <v>21</v>
      </c>
      <c r="G959">
        <v>3</v>
      </c>
      <c r="H959" s="2">
        <v>30</v>
      </c>
      <c r="I959" s="2">
        <v>43.333333333333336</v>
      </c>
      <c r="J959" s="2">
        <f>Sales[[#This Row],[Quantity]]*Sales[[#This Row],[Unit Cost]]</f>
        <v>90</v>
      </c>
      <c r="K959" s="2">
        <f>Sales[[#This Row],[Quantity]]*Sales[[#This Row],[Unit Price]]</f>
        <v>130</v>
      </c>
      <c r="L959" s="2">
        <f>Sales[[#This Row],[Revenue]]-Sales[[#This Row],[Cost]]</f>
        <v>40</v>
      </c>
      <c r="M959"/>
    </row>
    <row r="960" spans="1:13" x14ac:dyDescent="0.35">
      <c r="A960" s="1">
        <v>42202</v>
      </c>
      <c r="B960">
        <v>48</v>
      </c>
      <c r="C960" t="s">
        <v>13</v>
      </c>
      <c r="D960" t="s">
        <v>19</v>
      </c>
      <c r="E960" t="s">
        <v>0</v>
      </c>
      <c r="F960" t="s">
        <v>18</v>
      </c>
      <c r="G960">
        <v>1</v>
      </c>
      <c r="H960" s="2">
        <v>560</v>
      </c>
      <c r="I960" s="2">
        <v>779</v>
      </c>
      <c r="J960" s="2">
        <f>Sales[[#This Row],[Quantity]]*Sales[[#This Row],[Unit Cost]]</f>
        <v>560</v>
      </c>
      <c r="K960" s="2">
        <f>Sales[[#This Row],[Quantity]]*Sales[[#This Row],[Unit Price]]</f>
        <v>779</v>
      </c>
      <c r="L960" s="2">
        <f>Sales[[#This Row],[Revenue]]-Sales[[#This Row],[Cost]]</f>
        <v>219</v>
      </c>
      <c r="M960"/>
    </row>
    <row r="961" spans="1:13" x14ac:dyDescent="0.35">
      <c r="A961" s="1">
        <v>42202</v>
      </c>
      <c r="B961">
        <v>48</v>
      </c>
      <c r="C961" t="s">
        <v>13</v>
      </c>
      <c r="D961" t="s">
        <v>19</v>
      </c>
      <c r="E961" t="s">
        <v>0</v>
      </c>
      <c r="F961" t="s">
        <v>21</v>
      </c>
      <c r="G961">
        <v>2</v>
      </c>
      <c r="H961" s="2">
        <v>17.5</v>
      </c>
      <c r="I961" s="2">
        <v>25.5</v>
      </c>
      <c r="J961" s="2">
        <f>Sales[[#This Row],[Quantity]]*Sales[[#This Row],[Unit Cost]]</f>
        <v>35</v>
      </c>
      <c r="K961" s="2">
        <f>Sales[[#This Row],[Quantity]]*Sales[[#This Row],[Unit Price]]</f>
        <v>51</v>
      </c>
      <c r="L961" s="2">
        <f>Sales[[#This Row],[Revenue]]-Sales[[#This Row],[Cost]]</f>
        <v>16</v>
      </c>
      <c r="M961"/>
    </row>
    <row r="962" spans="1:13" x14ac:dyDescent="0.35">
      <c r="A962" s="1">
        <v>42202</v>
      </c>
      <c r="B962">
        <v>48</v>
      </c>
      <c r="C962" t="s">
        <v>13</v>
      </c>
      <c r="D962" t="s">
        <v>19</v>
      </c>
      <c r="E962" t="s">
        <v>0</v>
      </c>
      <c r="F962" t="s">
        <v>21</v>
      </c>
      <c r="G962">
        <v>2</v>
      </c>
      <c r="H962" s="2">
        <v>40.5</v>
      </c>
      <c r="I962" s="2">
        <v>57</v>
      </c>
      <c r="J962" s="2">
        <f>Sales[[#This Row],[Quantity]]*Sales[[#This Row],[Unit Cost]]</f>
        <v>81</v>
      </c>
      <c r="K962" s="2">
        <f>Sales[[#This Row],[Quantity]]*Sales[[#This Row],[Unit Price]]</f>
        <v>114</v>
      </c>
      <c r="L962" s="2">
        <f>Sales[[#This Row],[Revenue]]-Sales[[#This Row],[Cost]]</f>
        <v>33</v>
      </c>
      <c r="M962"/>
    </row>
    <row r="963" spans="1:13" x14ac:dyDescent="0.35">
      <c r="A963" s="1">
        <v>42255</v>
      </c>
      <c r="B963">
        <v>47</v>
      </c>
      <c r="C963" t="s">
        <v>13</v>
      </c>
      <c r="D963" t="s">
        <v>19</v>
      </c>
      <c r="E963" t="s">
        <v>0</v>
      </c>
      <c r="F963" t="s">
        <v>18</v>
      </c>
      <c r="G963">
        <v>3</v>
      </c>
      <c r="H963" s="2">
        <v>70</v>
      </c>
      <c r="I963" s="2">
        <v>91.333333333333329</v>
      </c>
      <c r="J963" s="2">
        <f>Sales[[#This Row],[Quantity]]*Sales[[#This Row],[Unit Cost]]</f>
        <v>210</v>
      </c>
      <c r="K963" s="2">
        <f>Sales[[#This Row],[Quantity]]*Sales[[#This Row],[Unit Price]]</f>
        <v>274</v>
      </c>
      <c r="L963" s="2">
        <f>Sales[[#This Row],[Revenue]]-Sales[[#This Row],[Cost]]</f>
        <v>64</v>
      </c>
      <c r="M963"/>
    </row>
    <row r="964" spans="1:13" x14ac:dyDescent="0.35">
      <c r="A964" s="1">
        <v>42336</v>
      </c>
      <c r="B964">
        <v>51</v>
      </c>
      <c r="C964" t="s">
        <v>13</v>
      </c>
      <c r="D964" t="s">
        <v>14</v>
      </c>
      <c r="E964" t="s">
        <v>0</v>
      </c>
      <c r="F964" t="s">
        <v>15</v>
      </c>
      <c r="G964">
        <v>1</v>
      </c>
      <c r="H964" s="2">
        <v>130</v>
      </c>
      <c r="I964" s="2">
        <v>170</v>
      </c>
      <c r="J964" s="2">
        <f>Sales[[#This Row],[Quantity]]*Sales[[#This Row],[Unit Cost]]</f>
        <v>130</v>
      </c>
      <c r="K964" s="2">
        <f>Sales[[#This Row],[Quantity]]*Sales[[#This Row],[Unit Price]]</f>
        <v>170</v>
      </c>
      <c r="L964" s="2">
        <f>Sales[[#This Row],[Revenue]]-Sales[[#This Row],[Cost]]</f>
        <v>40</v>
      </c>
      <c r="M964"/>
    </row>
    <row r="965" spans="1:13" x14ac:dyDescent="0.35">
      <c r="A965" s="1">
        <v>42253</v>
      </c>
      <c r="B965">
        <v>51</v>
      </c>
      <c r="C965" t="s">
        <v>13</v>
      </c>
      <c r="D965" t="s">
        <v>14</v>
      </c>
      <c r="E965" t="s">
        <v>0</v>
      </c>
      <c r="F965" t="s">
        <v>18</v>
      </c>
      <c r="G965">
        <v>2</v>
      </c>
      <c r="H965" s="2">
        <v>262.5</v>
      </c>
      <c r="I965" s="2">
        <v>322</v>
      </c>
      <c r="J965" s="2">
        <f>Sales[[#This Row],[Quantity]]*Sales[[#This Row],[Unit Cost]]</f>
        <v>525</v>
      </c>
      <c r="K965" s="2">
        <f>Sales[[#This Row],[Quantity]]*Sales[[#This Row],[Unit Price]]</f>
        <v>644</v>
      </c>
      <c r="L965" s="2">
        <f>Sales[[#This Row],[Revenue]]-Sales[[#This Row],[Cost]]</f>
        <v>119</v>
      </c>
      <c r="M965"/>
    </row>
    <row r="966" spans="1:13" x14ac:dyDescent="0.35">
      <c r="A966" s="1">
        <v>42297</v>
      </c>
      <c r="B966">
        <v>43</v>
      </c>
      <c r="C966" t="s">
        <v>13</v>
      </c>
      <c r="D966" t="s">
        <v>14</v>
      </c>
      <c r="E966" t="s">
        <v>0</v>
      </c>
      <c r="F966" t="s">
        <v>15</v>
      </c>
      <c r="G966">
        <v>2</v>
      </c>
      <c r="H966" s="2">
        <v>24</v>
      </c>
      <c r="I966" s="2">
        <v>32.5</v>
      </c>
      <c r="J966" s="2">
        <f>Sales[[#This Row],[Quantity]]*Sales[[#This Row],[Unit Cost]]</f>
        <v>48</v>
      </c>
      <c r="K966" s="2">
        <f>Sales[[#This Row],[Quantity]]*Sales[[#This Row],[Unit Price]]</f>
        <v>65</v>
      </c>
      <c r="L966" s="2">
        <f>Sales[[#This Row],[Revenue]]-Sales[[#This Row],[Cost]]</f>
        <v>17</v>
      </c>
      <c r="M966"/>
    </row>
    <row r="967" spans="1:13" x14ac:dyDescent="0.35">
      <c r="A967" s="1">
        <v>42297</v>
      </c>
      <c r="B967">
        <v>43</v>
      </c>
      <c r="C967" t="s">
        <v>13</v>
      </c>
      <c r="D967" t="s">
        <v>14</v>
      </c>
      <c r="E967" t="s">
        <v>0</v>
      </c>
      <c r="F967" t="s">
        <v>15</v>
      </c>
      <c r="G967">
        <v>2</v>
      </c>
      <c r="H967" s="2">
        <v>32.5</v>
      </c>
      <c r="I967" s="2">
        <v>46</v>
      </c>
      <c r="J967" s="2">
        <f>Sales[[#This Row],[Quantity]]*Sales[[#This Row],[Unit Cost]]</f>
        <v>65</v>
      </c>
      <c r="K967" s="2">
        <f>Sales[[#This Row],[Quantity]]*Sales[[#This Row],[Unit Price]]</f>
        <v>92</v>
      </c>
      <c r="L967" s="2">
        <f>Sales[[#This Row],[Revenue]]-Sales[[#This Row],[Cost]]</f>
        <v>27</v>
      </c>
      <c r="M967"/>
    </row>
    <row r="968" spans="1:13" x14ac:dyDescent="0.35">
      <c r="A968" s="1">
        <v>42335</v>
      </c>
      <c r="B968">
        <v>38</v>
      </c>
      <c r="C968" t="s">
        <v>13</v>
      </c>
      <c r="D968" t="s">
        <v>17</v>
      </c>
      <c r="E968" t="s">
        <v>0</v>
      </c>
      <c r="F968" t="s">
        <v>18</v>
      </c>
      <c r="G968">
        <v>3</v>
      </c>
      <c r="H968" s="2">
        <v>116.67</v>
      </c>
      <c r="I968" s="2">
        <v>154.66666666666666</v>
      </c>
      <c r="J968" s="2">
        <f>Sales[[#This Row],[Quantity]]*Sales[[#This Row],[Unit Cost]]</f>
        <v>350.01</v>
      </c>
      <c r="K968" s="2">
        <f>Sales[[#This Row],[Quantity]]*Sales[[#This Row],[Unit Price]]</f>
        <v>464</v>
      </c>
      <c r="L968" s="2">
        <f>Sales[[#This Row],[Revenue]]-Sales[[#This Row],[Cost]]</f>
        <v>113.99000000000001</v>
      </c>
      <c r="M968"/>
    </row>
    <row r="969" spans="1:13" x14ac:dyDescent="0.35">
      <c r="A969" s="1">
        <v>42322</v>
      </c>
      <c r="B969">
        <v>38</v>
      </c>
      <c r="C969" t="s">
        <v>13</v>
      </c>
      <c r="D969" t="s">
        <v>17</v>
      </c>
      <c r="E969" t="s">
        <v>0</v>
      </c>
      <c r="F969" t="s">
        <v>18</v>
      </c>
      <c r="G969">
        <v>2</v>
      </c>
      <c r="H969" s="2">
        <v>70</v>
      </c>
      <c r="I969" s="2">
        <v>94.5</v>
      </c>
      <c r="J969" s="2">
        <f>Sales[[#This Row],[Quantity]]*Sales[[#This Row],[Unit Cost]]</f>
        <v>140</v>
      </c>
      <c r="K969" s="2">
        <f>Sales[[#This Row],[Quantity]]*Sales[[#This Row],[Unit Price]]</f>
        <v>189</v>
      </c>
      <c r="L969" s="2">
        <f>Sales[[#This Row],[Revenue]]-Sales[[#This Row],[Cost]]</f>
        <v>49</v>
      </c>
      <c r="M969"/>
    </row>
    <row r="970" spans="1:13" x14ac:dyDescent="0.35">
      <c r="A970" s="1">
        <v>42360</v>
      </c>
      <c r="B970">
        <v>21</v>
      </c>
      <c r="C970" t="s">
        <v>13</v>
      </c>
      <c r="D970" t="s">
        <v>14</v>
      </c>
      <c r="E970" t="s">
        <v>0</v>
      </c>
      <c r="F970" t="s">
        <v>24</v>
      </c>
      <c r="G970">
        <v>2</v>
      </c>
      <c r="H970" s="2">
        <v>71.5</v>
      </c>
      <c r="I970" s="2">
        <v>90.5</v>
      </c>
      <c r="J970" s="2">
        <f>Sales[[#This Row],[Quantity]]*Sales[[#This Row],[Unit Cost]]</f>
        <v>143</v>
      </c>
      <c r="K970" s="2">
        <f>Sales[[#This Row],[Quantity]]*Sales[[#This Row],[Unit Price]]</f>
        <v>181</v>
      </c>
      <c r="L970" s="2">
        <f>Sales[[#This Row],[Revenue]]-Sales[[#This Row],[Cost]]</f>
        <v>38</v>
      </c>
      <c r="M970"/>
    </row>
    <row r="971" spans="1:13" x14ac:dyDescent="0.35">
      <c r="A971" s="1">
        <v>42342</v>
      </c>
      <c r="B971">
        <v>19</v>
      </c>
      <c r="C971" t="s">
        <v>13</v>
      </c>
      <c r="D971" t="s">
        <v>16</v>
      </c>
      <c r="E971" t="s">
        <v>0</v>
      </c>
      <c r="F971" t="s">
        <v>18</v>
      </c>
      <c r="G971">
        <v>3</v>
      </c>
      <c r="H971" s="2">
        <v>93.33</v>
      </c>
      <c r="I971" s="2">
        <v>123.66666666666667</v>
      </c>
      <c r="J971" s="2">
        <f>Sales[[#This Row],[Quantity]]*Sales[[#This Row],[Unit Cost]]</f>
        <v>279.99</v>
      </c>
      <c r="K971" s="2">
        <f>Sales[[#This Row],[Quantity]]*Sales[[#This Row],[Unit Price]]</f>
        <v>371</v>
      </c>
      <c r="L971" s="2">
        <f>Sales[[#This Row],[Revenue]]-Sales[[#This Row],[Cost]]</f>
        <v>91.009999999999991</v>
      </c>
      <c r="M971"/>
    </row>
    <row r="972" spans="1:13" x14ac:dyDescent="0.35">
      <c r="A972" s="1">
        <v>42342</v>
      </c>
      <c r="B972">
        <v>19</v>
      </c>
      <c r="C972" t="s">
        <v>13</v>
      </c>
      <c r="D972" t="s">
        <v>16</v>
      </c>
      <c r="E972" t="s">
        <v>0</v>
      </c>
      <c r="F972" t="s">
        <v>21</v>
      </c>
      <c r="G972">
        <v>1</v>
      </c>
      <c r="H972" s="2">
        <v>85</v>
      </c>
      <c r="I972" s="2">
        <v>111</v>
      </c>
      <c r="J972" s="2">
        <f>Sales[[#This Row],[Quantity]]*Sales[[#This Row],[Unit Cost]]</f>
        <v>85</v>
      </c>
      <c r="K972" s="2">
        <f>Sales[[#This Row],[Quantity]]*Sales[[#This Row],[Unit Price]]</f>
        <v>111</v>
      </c>
      <c r="L972" s="2">
        <f>Sales[[#This Row],[Revenue]]-Sales[[#This Row],[Cost]]</f>
        <v>26</v>
      </c>
      <c r="M972"/>
    </row>
    <row r="973" spans="1:13" x14ac:dyDescent="0.35">
      <c r="A973" s="1">
        <v>42342</v>
      </c>
      <c r="B973">
        <v>19</v>
      </c>
      <c r="C973" t="s">
        <v>13</v>
      </c>
      <c r="D973" t="s">
        <v>16</v>
      </c>
      <c r="E973" t="s">
        <v>0</v>
      </c>
      <c r="F973" t="s">
        <v>15</v>
      </c>
      <c r="G973">
        <v>2</v>
      </c>
      <c r="H973" s="2">
        <v>125</v>
      </c>
      <c r="I973" s="2">
        <v>167.5</v>
      </c>
      <c r="J973" s="2">
        <f>Sales[[#This Row],[Quantity]]*Sales[[#This Row],[Unit Cost]]</f>
        <v>250</v>
      </c>
      <c r="K973" s="2">
        <f>Sales[[#This Row],[Quantity]]*Sales[[#This Row],[Unit Price]]</f>
        <v>335</v>
      </c>
      <c r="L973" s="2">
        <f>Sales[[#This Row],[Revenue]]-Sales[[#This Row],[Cost]]</f>
        <v>85</v>
      </c>
      <c r="M973"/>
    </row>
    <row r="974" spans="1:13" x14ac:dyDescent="0.35">
      <c r="A974" s="1">
        <v>42242</v>
      </c>
      <c r="B974">
        <v>18</v>
      </c>
      <c r="C974" t="s">
        <v>13</v>
      </c>
      <c r="D974" t="s">
        <v>17</v>
      </c>
      <c r="E974" t="s">
        <v>0</v>
      </c>
      <c r="F974" t="s">
        <v>24</v>
      </c>
      <c r="G974">
        <v>1</v>
      </c>
      <c r="H974" s="2">
        <v>135</v>
      </c>
      <c r="I974" s="2">
        <v>180</v>
      </c>
      <c r="J974" s="2">
        <f>Sales[[#This Row],[Quantity]]*Sales[[#This Row],[Unit Cost]]</f>
        <v>135</v>
      </c>
      <c r="K974" s="2">
        <f>Sales[[#This Row],[Quantity]]*Sales[[#This Row],[Unit Price]]</f>
        <v>180</v>
      </c>
      <c r="L974" s="2">
        <f>Sales[[#This Row],[Revenue]]-Sales[[#This Row],[Cost]]</f>
        <v>45</v>
      </c>
      <c r="M974"/>
    </row>
    <row r="975" spans="1:13" x14ac:dyDescent="0.35">
      <c r="A975" s="1">
        <v>42266</v>
      </c>
      <c r="B975">
        <v>34</v>
      </c>
      <c r="C975" t="s">
        <v>13</v>
      </c>
      <c r="D975" t="s">
        <v>16</v>
      </c>
      <c r="E975" t="s">
        <v>0</v>
      </c>
      <c r="F975" t="s">
        <v>15</v>
      </c>
      <c r="G975">
        <v>2</v>
      </c>
      <c r="H975" s="2">
        <v>33</v>
      </c>
      <c r="I975" s="2">
        <v>45.5</v>
      </c>
      <c r="J975" s="2">
        <f>Sales[[#This Row],[Quantity]]*Sales[[#This Row],[Unit Cost]]</f>
        <v>66</v>
      </c>
      <c r="K975" s="2">
        <f>Sales[[#This Row],[Quantity]]*Sales[[#This Row],[Unit Price]]</f>
        <v>91</v>
      </c>
      <c r="L975" s="2">
        <f>Sales[[#This Row],[Revenue]]-Sales[[#This Row],[Cost]]</f>
        <v>25</v>
      </c>
      <c r="M975"/>
    </row>
    <row r="976" spans="1:13" x14ac:dyDescent="0.35">
      <c r="A976" s="1">
        <v>42266</v>
      </c>
      <c r="B976">
        <v>34</v>
      </c>
      <c r="C976" t="s">
        <v>13</v>
      </c>
      <c r="D976" t="s">
        <v>16</v>
      </c>
      <c r="E976" t="s">
        <v>0</v>
      </c>
      <c r="F976" t="s">
        <v>15</v>
      </c>
      <c r="G976">
        <v>1</v>
      </c>
      <c r="H976" s="2">
        <v>675</v>
      </c>
      <c r="I976" s="2">
        <v>877</v>
      </c>
      <c r="J976" s="2">
        <f>Sales[[#This Row],[Quantity]]*Sales[[#This Row],[Unit Cost]]</f>
        <v>675</v>
      </c>
      <c r="K976" s="2">
        <f>Sales[[#This Row],[Quantity]]*Sales[[#This Row],[Unit Price]]</f>
        <v>877</v>
      </c>
      <c r="L976" s="2">
        <f>Sales[[#This Row],[Revenue]]-Sales[[#This Row],[Cost]]</f>
        <v>202</v>
      </c>
      <c r="M976"/>
    </row>
    <row r="977" spans="1:13" x14ac:dyDescent="0.35">
      <c r="A977" s="1">
        <v>42285</v>
      </c>
      <c r="B977">
        <v>31</v>
      </c>
      <c r="C977" t="s">
        <v>13</v>
      </c>
      <c r="D977" t="s">
        <v>17</v>
      </c>
      <c r="E977" t="s">
        <v>0</v>
      </c>
      <c r="F977" t="s">
        <v>21</v>
      </c>
      <c r="G977">
        <v>3</v>
      </c>
      <c r="H977" s="2">
        <v>36.67</v>
      </c>
      <c r="I977" s="2">
        <v>49</v>
      </c>
      <c r="J977" s="2">
        <f>Sales[[#This Row],[Quantity]]*Sales[[#This Row],[Unit Cost]]</f>
        <v>110.01</v>
      </c>
      <c r="K977" s="2">
        <f>Sales[[#This Row],[Quantity]]*Sales[[#This Row],[Unit Price]]</f>
        <v>147</v>
      </c>
      <c r="L977" s="2">
        <f>Sales[[#This Row],[Revenue]]-Sales[[#This Row],[Cost]]</f>
        <v>36.989999999999995</v>
      </c>
      <c r="M977"/>
    </row>
    <row r="978" spans="1:13" x14ac:dyDescent="0.35">
      <c r="A978" s="1">
        <v>42285</v>
      </c>
      <c r="B978">
        <v>31</v>
      </c>
      <c r="C978" t="s">
        <v>13</v>
      </c>
      <c r="D978" t="s">
        <v>17</v>
      </c>
      <c r="E978" t="s">
        <v>0</v>
      </c>
      <c r="F978" t="s">
        <v>21</v>
      </c>
      <c r="G978">
        <v>1</v>
      </c>
      <c r="H978" s="2">
        <v>260</v>
      </c>
      <c r="I978" s="2">
        <v>347</v>
      </c>
      <c r="J978" s="2">
        <f>Sales[[#This Row],[Quantity]]*Sales[[#This Row],[Unit Cost]]</f>
        <v>260</v>
      </c>
      <c r="K978" s="2">
        <f>Sales[[#This Row],[Quantity]]*Sales[[#This Row],[Unit Price]]</f>
        <v>347</v>
      </c>
      <c r="L978" s="2">
        <f>Sales[[#This Row],[Revenue]]-Sales[[#This Row],[Cost]]</f>
        <v>87</v>
      </c>
      <c r="M978"/>
    </row>
    <row r="979" spans="1:13" x14ac:dyDescent="0.35">
      <c r="A979" s="1">
        <v>42367</v>
      </c>
      <c r="B979">
        <v>30</v>
      </c>
      <c r="C979" t="s">
        <v>13</v>
      </c>
      <c r="D979" t="s">
        <v>22</v>
      </c>
      <c r="E979" t="s">
        <v>0</v>
      </c>
      <c r="F979" t="s">
        <v>15</v>
      </c>
      <c r="G979">
        <v>2</v>
      </c>
      <c r="H979" s="2">
        <v>525</v>
      </c>
      <c r="I979" s="2">
        <v>685</v>
      </c>
      <c r="J979" s="2">
        <f>Sales[[#This Row],[Quantity]]*Sales[[#This Row],[Unit Cost]]</f>
        <v>1050</v>
      </c>
      <c r="K979" s="2">
        <f>Sales[[#This Row],[Quantity]]*Sales[[#This Row],[Unit Price]]</f>
        <v>1370</v>
      </c>
      <c r="L979" s="2">
        <f>Sales[[#This Row],[Revenue]]-Sales[[#This Row],[Cost]]</f>
        <v>320</v>
      </c>
      <c r="M979"/>
    </row>
    <row r="980" spans="1:13" x14ac:dyDescent="0.35">
      <c r="A980" s="1">
        <v>42367</v>
      </c>
      <c r="B980">
        <v>30</v>
      </c>
      <c r="C980" t="s">
        <v>13</v>
      </c>
      <c r="D980" t="s">
        <v>22</v>
      </c>
      <c r="E980" t="s">
        <v>0</v>
      </c>
      <c r="F980" t="s">
        <v>15</v>
      </c>
      <c r="G980">
        <v>3</v>
      </c>
      <c r="H980" s="2">
        <v>50</v>
      </c>
      <c r="I980" s="2">
        <v>66.333333333333329</v>
      </c>
      <c r="J980" s="2">
        <f>Sales[[#This Row],[Quantity]]*Sales[[#This Row],[Unit Cost]]</f>
        <v>150</v>
      </c>
      <c r="K980" s="2">
        <f>Sales[[#This Row],[Quantity]]*Sales[[#This Row],[Unit Price]]</f>
        <v>199</v>
      </c>
      <c r="L980" s="2">
        <f>Sales[[#This Row],[Revenue]]-Sales[[#This Row],[Cost]]</f>
        <v>49</v>
      </c>
      <c r="M980"/>
    </row>
    <row r="981" spans="1:13" x14ac:dyDescent="0.35">
      <c r="A981" s="1">
        <v>42258</v>
      </c>
      <c r="B981">
        <v>30</v>
      </c>
      <c r="C981" t="s">
        <v>13</v>
      </c>
      <c r="D981" t="s">
        <v>22</v>
      </c>
      <c r="E981" t="s">
        <v>0</v>
      </c>
      <c r="F981" t="s">
        <v>24</v>
      </c>
      <c r="G981">
        <v>3</v>
      </c>
      <c r="H981" s="2">
        <v>53</v>
      </c>
      <c r="I981" s="2">
        <v>73.666666666666671</v>
      </c>
      <c r="J981" s="2">
        <f>Sales[[#This Row],[Quantity]]*Sales[[#This Row],[Unit Cost]]</f>
        <v>159</v>
      </c>
      <c r="K981" s="2">
        <f>Sales[[#This Row],[Quantity]]*Sales[[#This Row],[Unit Price]]</f>
        <v>221</v>
      </c>
      <c r="L981" s="2">
        <f>Sales[[#This Row],[Revenue]]-Sales[[#This Row],[Cost]]</f>
        <v>62</v>
      </c>
      <c r="M981"/>
    </row>
    <row r="982" spans="1:13" x14ac:dyDescent="0.35">
      <c r="A982" s="1">
        <v>42361</v>
      </c>
      <c r="B982">
        <v>27</v>
      </c>
      <c r="C982" t="s">
        <v>13</v>
      </c>
      <c r="D982" t="s">
        <v>14</v>
      </c>
      <c r="E982" t="s">
        <v>0</v>
      </c>
      <c r="F982" t="s">
        <v>15</v>
      </c>
      <c r="G982">
        <v>3</v>
      </c>
      <c r="H982" s="2">
        <v>18.329999999999998</v>
      </c>
      <c r="I982" s="2">
        <v>23.666666666666668</v>
      </c>
      <c r="J982" s="2">
        <f>Sales[[#This Row],[Quantity]]*Sales[[#This Row],[Unit Cost]]</f>
        <v>54.989999999999995</v>
      </c>
      <c r="K982" s="2">
        <f>Sales[[#This Row],[Quantity]]*Sales[[#This Row],[Unit Price]]</f>
        <v>71</v>
      </c>
      <c r="L982" s="2">
        <f>Sales[[#This Row],[Revenue]]-Sales[[#This Row],[Cost]]</f>
        <v>16.010000000000005</v>
      </c>
      <c r="M982"/>
    </row>
    <row r="983" spans="1:13" x14ac:dyDescent="0.35">
      <c r="A983" s="1">
        <v>42361</v>
      </c>
      <c r="B983">
        <v>27</v>
      </c>
      <c r="C983" t="s">
        <v>13</v>
      </c>
      <c r="D983" t="s">
        <v>14</v>
      </c>
      <c r="E983" t="s">
        <v>0</v>
      </c>
      <c r="F983" t="s">
        <v>15</v>
      </c>
      <c r="G983">
        <v>3</v>
      </c>
      <c r="H983" s="2">
        <v>83.33</v>
      </c>
      <c r="I983" s="2">
        <v>105</v>
      </c>
      <c r="J983" s="2">
        <f>Sales[[#This Row],[Quantity]]*Sales[[#This Row],[Unit Cost]]</f>
        <v>249.99</v>
      </c>
      <c r="K983" s="2">
        <f>Sales[[#This Row],[Quantity]]*Sales[[#This Row],[Unit Price]]</f>
        <v>315</v>
      </c>
      <c r="L983" s="2">
        <f>Sales[[#This Row],[Revenue]]-Sales[[#This Row],[Cost]]</f>
        <v>65.009999999999991</v>
      </c>
      <c r="M983"/>
    </row>
    <row r="984" spans="1:13" x14ac:dyDescent="0.35">
      <c r="A984" s="1">
        <v>42227</v>
      </c>
      <c r="B984">
        <v>27</v>
      </c>
      <c r="C984" t="s">
        <v>13</v>
      </c>
      <c r="D984" t="s">
        <v>14</v>
      </c>
      <c r="E984" t="s">
        <v>0</v>
      </c>
      <c r="F984" t="s">
        <v>15</v>
      </c>
      <c r="G984">
        <v>2</v>
      </c>
      <c r="H984" s="2">
        <v>31</v>
      </c>
      <c r="I984" s="2">
        <v>38.5</v>
      </c>
      <c r="J984" s="2">
        <f>Sales[[#This Row],[Quantity]]*Sales[[#This Row],[Unit Cost]]</f>
        <v>62</v>
      </c>
      <c r="K984" s="2">
        <f>Sales[[#This Row],[Quantity]]*Sales[[#This Row],[Unit Price]]</f>
        <v>77</v>
      </c>
      <c r="L984" s="2">
        <f>Sales[[#This Row],[Revenue]]-Sales[[#This Row],[Cost]]</f>
        <v>15</v>
      </c>
      <c r="M984"/>
    </row>
    <row r="985" spans="1:13" x14ac:dyDescent="0.35">
      <c r="A985" s="1">
        <v>42227</v>
      </c>
      <c r="B985">
        <v>27</v>
      </c>
      <c r="C985" t="s">
        <v>13</v>
      </c>
      <c r="D985" t="s">
        <v>14</v>
      </c>
      <c r="E985" t="s">
        <v>0</v>
      </c>
      <c r="F985" t="s">
        <v>15</v>
      </c>
      <c r="G985">
        <v>1</v>
      </c>
      <c r="H985" s="2">
        <v>56</v>
      </c>
      <c r="I985" s="2">
        <v>70</v>
      </c>
      <c r="J985" s="2">
        <f>Sales[[#This Row],[Quantity]]*Sales[[#This Row],[Unit Cost]]</f>
        <v>56</v>
      </c>
      <c r="K985" s="2">
        <f>Sales[[#This Row],[Quantity]]*Sales[[#This Row],[Unit Price]]</f>
        <v>70</v>
      </c>
      <c r="L985" s="2">
        <f>Sales[[#This Row],[Revenue]]-Sales[[#This Row],[Cost]]</f>
        <v>14</v>
      </c>
      <c r="M985"/>
    </row>
    <row r="986" spans="1:13" x14ac:dyDescent="0.35">
      <c r="A986" s="1">
        <v>42227</v>
      </c>
      <c r="B986">
        <v>27</v>
      </c>
      <c r="C986" t="s">
        <v>13</v>
      </c>
      <c r="D986" t="s">
        <v>14</v>
      </c>
      <c r="E986" t="s">
        <v>0</v>
      </c>
      <c r="F986" t="s">
        <v>15</v>
      </c>
      <c r="G986">
        <v>2</v>
      </c>
      <c r="H986" s="2">
        <v>12.5</v>
      </c>
      <c r="I986" s="2">
        <v>16.5</v>
      </c>
      <c r="J986" s="2">
        <f>Sales[[#This Row],[Quantity]]*Sales[[#This Row],[Unit Cost]]</f>
        <v>25</v>
      </c>
      <c r="K986" s="2">
        <f>Sales[[#This Row],[Quantity]]*Sales[[#This Row],[Unit Price]]</f>
        <v>33</v>
      </c>
      <c r="L986" s="2">
        <f>Sales[[#This Row],[Revenue]]-Sales[[#This Row],[Cost]]</f>
        <v>8</v>
      </c>
      <c r="M986"/>
    </row>
    <row r="987" spans="1:13" x14ac:dyDescent="0.35">
      <c r="A987" s="1">
        <v>42224</v>
      </c>
      <c r="B987">
        <v>27</v>
      </c>
      <c r="C987" t="s">
        <v>13</v>
      </c>
      <c r="D987" t="s">
        <v>14</v>
      </c>
      <c r="E987" t="s">
        <v>0</v>
      </c>
      <c r="F987" t="s">
        <v>15</v>
      </c>
      <c r="G987">
        <v>3</v>
      </c>
      <c r="H987" s="2">
        <v>30</v>
      </c>
      <c r="I987" s="2">
        <v>40.666666666666664</v>
      </c>
      <c r="J987" s="2">
        <f>Sales[[#This Row],[Quantity]]*Sales[[#This Row],[Unit Cost]]</f>
        <v>90</v>
      </c>
      <c r="K987" s="2">
        <f>Sales[[#This Row],[Quantity]]*Sales[[#This Row],[Unit Price]]</f>
        <v>122</v>
      </c>
      <c r="L987" s="2">
        <f>Sales[[#This Row],[Revenue]]-Sales[[#This Row],[Cost]]</f>
        <v>32</v>
      </c>
      <c r="M987"/>
    </row>
    <row r="988" spans="1:13" x14ac:dyDescent="0.35">
      <c r="A988" s="1">
        <v>42256</v>
      </c>
      <c r="B988">
        <v>22</v>
      </c>
      <c r="C988" t="s">
        <v>13</v>
      </c>
      <c r="D988" t="s">
        <v>22</v>
      </c>
      <c r="E988" t="s">
        <v>0</v>
      </c>
      <c r="F988" t="s">
        <v>21</v>
      </c>
      <c r="G988">
        <v>3</v>
      </c>
      <c r="H988" s="2">
        <v>25</v>
      </c>
      <c r="I988" s="2">
        <v>35.666666666666664</v>
      </c>
      <c r="J988" s="2">
        <f>Sales[[#This Row],[Quantity]]*Sales[[#This Row],[Unit Cost]]</f>
        <v>75</v>
      </c>
      <c r="K988" s="2">
        <f>Sales[[#This Row],[Quantity]]*Sales[[#This Row],[Unit Price]]</f>
        <v>107</v>
      </c>
      <c r="L988" s="2">
        <f>Sales[[#This Row],[Revenue]]-Sales[[#This Row],[Cost]]</f>
        <v>32</v>
      </c>
      <c r="M988"/>
    </row>
    <row r="989" spans="1:13" x14ac:dyDescent="0.35">
      <c r="A989" s="1">
        <v>42256</v>
      </c>
      <c r="B989">
        <v>22</v>
      </c>
      <c r="C989" t="s">
        <v>13</v>
      </c>
      <c r="D989" t="s">
        <v>22</v>
      </c>
      <c r="E989" t="s">
        <v>0</v>
      </c>
      <c r="F989" t="s">
        <v>21</v>
      </c>
      <c r="G989">
        <v>3</v>
      </c>
      <c r="H989" s="2">
        <v>60</v>
      </c>
      <c r="I989" s="2">
        <v>79.333333333333329</v>
      </c>
      <c r="J989" s="2">
        <f>Sales[[#This Row],[Quantity]]*Sales[[#This Row],[Unit Cost]]</f>
        <v>180</v>
      </c>
      <c r="K989" s="2">
        <f>Sales[[#This Row],[Quantity]]*Sales[[#This Row],[Unit Price]]</f>
        <v>238</v>
      </c>
      <c r="L989" s="2">
        <f>Sales[[#This Row],[Revenue]]-Sales[[#This Row],[Cost]]</f>
        <v>58</v>
      </c>
      <c r="M989"/>
    </row>
    <row r="990" spans="1:13" x14ac:dyDescent="0.35">
      <c r="A990" s="1">
        <v>42339</v>
      </c>
      <c r="B990">
        <v>34</v>
      </c>
      <c r="C990" t="s">
        <v>13</v>
      </c>
      <c r="D990" t="s">
        <v>17</v>
      </c>
      <c r="E990" t="s">
        <v>0</v>
      </c>
      <c r="F990" t="s">
        <v>21</v>
      </c>
      <c r="G990">
        <v>1</v>
      </c>
      <c r="H990" s="2">
        <v>125</v>
      </c>
      <c r="I990" s="2">
        <v>175</v>
      </c>
      <c r="J990" s="2">
        <f>Sales[[#This Row],[Quantity]]*Sales[[#This Row],[Unit Cost]]</f>
        <v>125</v>
      </c>
      <c r="K990" s="2">
        <f>Sales[[#This Row],[Quantity]]*Sales[[#This Row],[Unit Price]]</f>
        <v>175</v>
      </c>
      <c r="L990" s="2">
        <f>Sales[[#This Row],[Revenue]]-Sales[[#This Row],[Cost]]</f>
        <v>50</v>
      </c>
      <c r="M990"/>
    </row>
    <row r="991" spans="1:13" x14ac:dyDescent="0.35">
      <c r="A991" s="1">
        <v>42339</v>
      </c>
      <c r="B991">
        <v>34</v>
      </c>
      <c r="C991" t="s">
        <v>13</v>
      </c>
      <c r="D991" t="s">
        <v>17</v>
      </c>
      <c r="E991" t="s">
        <v>0</v>
      </c>
      <c r="F991" t="s">
        <v>21</v>
      </c>
      <c r="G991">
        <v>2</v>
      </c>
      <c r="H991" s="2">
        <v>130</v>
      </c>
      <c r="I991" s="2">
        <v>177.5</v>
      </c>
      <c r="J991" s="2">
        <f>Sales[[#This Row],[Quantity]]*Sales[[#This Row],[Unit Cost]]</f>
        <v>260</v>
      </c>
      <c r="K991" s="2">
        <f>Sales[[#This Row],[Quantity]]*Sales[[#This Row],[Unit Price]]</f>
        <v>355</v>
      </c>
      <c r="L991" s="2">
        <f>Sales[[#This Row],[Revenue]]-Sales[[#This Row],[Cost]]</f>
        <v>95</v>
      </c>
      <c r="M991"/>
    </row>
    <row r="992" spans="1:13" x14ac:dyDescent="0.35">
      <c r="A992" s="1">
        <v>42234</v>
      </c>
      <c r="B992">
        <v>34</v>
      </c>
      <c r="C992" t="s">
        <v>13</v>
      </c>
      <c r="D992" t="s">
        <v>17</v>
      </c>
      <c r="E992" t="s">
        <v>0</v>
      </c>
      <c r="F992" t="s">
        <v>21</v>
      </c>
      <c r="G992">
        <v>2</v>
      </c>
      <c r="H992" s="2">
        <v>42.5</v>
      </c>
      <c r="I992" s="2">
        <v>54.5</v>
      </c>
      <c r="J992" s="2">
        <f>Sales[[#This Row],[Quantity]]*Sales[[#This Row],[Unit Cost]]</f>
        <v>85</v>
      </c>
      <c r="K992" s="2">
        <f>Sales[[#This Row],[Quantity]]*Sales[[#This Row],[Unit Price]]</f>
        <v>109</v>
      </c>
      <c r="L992" s="2">
        <f>Sales[[#This Row],[Revenue]]-Sales[[#This Row],[Cost]]</f>
        <v>24</v>
      </c>
      <c r="M992"/>
    </row>
    <row r="993" spans="1:13" x14ac:dyDescent="0.35">
      <c r="A993" s="1">
        <v>42234</v>
      </c>
      <c r="B993">
        <v>34</v>
      </c>
      <c r="C993" t="s">
        <v>13</v>
      </c>
      <c r="D993" t="s">
        <v>17</v>
      </c>
      <c r="E993" t="s">
        <v>0</v>
      </c>
      <c r="F993" t="s">
        <v>21</v>
      </c>
      <c r="G993">
        <v>3</v>
      </c>
      <c r="H993" s="2">
        <v>51</v>
      </c>
      <c r="I993" s="2">
        <v>66</v>
      </c>
      <c r="J993" s="2">
        <f>Sales[[#This Row],[Quantity]]*Sales[[#This Row],[Unit Cost]]</f>
        <v>153</v>
      </c>
      <c r="K993" s="2">
        <f>Sales[[#This Row],[Quantity]]*Sales[[#This Row],[Unit Price]]</f>
        <v>198</v>
      </c>
      <c r="L993" s="2">
        <f>Sales[[#This Row],[Revenue]]-Sales[[#This Row],[Cost]]</f>
        <v>45</v>
      </c>
      <c r="M993"/>
    </row>
    <row r="994" spans="1:13" x14ac:dyDescent="0.35">
      <c r="A994" s="1">
        <v>42359</v>
      </c>
      <c r="B994">
        <v>20</v>
      </c>
      <c r="C994" t="s">
        <v>13</v>
      </c>
      <c r="D994" t="s">
        <v>17</v>
      </c>
      <c r="E994" t="s">
        <v>0</v>
      </c>
      <c r="F994" t="s">
        <v>21</v>
      </c>
      <c r="G994">
        <v>2</v>
      </c>
      <c r="H994" s="2">
        <v>45</v>
      </c>
      <c r="I994" s="2">
        <v>63</v>
      </c>
      <c r="J994" s="2">
        <f>Sales[[#This Row],[Quantity]]*Sales[[#This Row],[Unit Cost]]</f>
        <v>90</v>
      </c>
      <c r="K994" s="2">
        <f>Sales[[#This Row],[Quantity]]*Sales[[#This Row],[Unit Price]]</f>
        <v>126</v>
      </c>
      <c r="L994" s="2">
        <f>Sales[[#This Row],[Revenue]]-Sales[[#This Row],[Cost]]</f>
        <v>36</v>
      </c>
      <c r="M994"/>
    </row>
    <row r="995" spans="1:13" x14ac:dyDescent="0.35">
      <c r="A995" s="1">
        <v>42359</v>
      </c>
      <c r="B995">
        <v>20</v>
      </c>
      <c r="C995" t="s">
        <v>13</v>
      </c>
      <c r="D995" t="s">
        <v>17</v>
      </c>
      <c r="E995" t="s">
        <v>0</v>
      </c>
      <c r="F995" t="s">
        <v>21</v>
      </c>
      <c r="G995">
        <v>1</v>
      </c>
      <c r="H995" s="2">
        <v>30</v>
      </c>
      <c r="I995" s="2">
        <v>38</v>
      </c>
      <c r="J995" s="2">
        <f>Sales[[#This Row],[Quantity]]*Sales[[#This Row],[Unit Cost]]</f>
        <v>30</v>
      </c>
      <c r="K995" s="2">
        <f>Sales[[#This Row],[Quantity]]*Sales[[#This Row],[Unit Price]]</f>
        <v>38</v>
      </c>
      <c r="L995" s="2">
        <f>Sales[[#This Row],[Revenue]]-Sales[[#This Row],[Cost]]</f>
        <v>8</v>
      </c>
      <c r="M995"/>
    </row>
    <row r="996" spans="1:13" x14ac:dyDescent="0.35">
      <c r="A996" s="1">
        <v>42341</v>
      </c>
      <c r="B996">
        <v>34</v>
      </c>
      <c r="C996" t="s">
        <v>13</v>
      </c>
      <c r="D996" t="s">
        <v>19</v>
      </c>
      <c r="E996" t="s">
        <v>0</v>
      </c>
      <c r="F996" t="s">
        <v>21</v>
      </c>
      <c r="G996">
        <v>2</v>
      </c>
      <c r="H996" s="2">
        <v>60</v>
      </c>
      <c r="I996" s="2">
        <v>78</v>
      </c>
      <c r="J996" s="2">
        <f>Sales[[#This Row],[Quantity]]*Sales[[#This Row],[Unit Cost]]</f>
        <v>120</v>
      </c>
      <c r="K996" s="2">
        <f>Sales[[#This Row],[Quantity]]*Sales[[#This Row],[Unit Price]]</f>
        <v>156</v>
      </c>
      <c r="L996" s="2">
        <f>Sales[[#This Row],[Revenue]]-Sales[[#This Row],[Cost]]</f>
        <v>36</v>
      </c>
      <c r="M996"/>
    </row>
    <row r="997" spans="1:13" x14ac:dyDescent="0.35">
      <c r="A997" s="1">
        <v>42265</v>
      </c>
      <c r="B997">
        <v>31</v>
      </c>
      <c r="C997" t="s">
        <v>13</v>
      </c>
      <c r="D997" t="s">
        <v>14</v>
      </c>
      <c r="E997" t="s">
        <v>0</v>
      </c>
      <c r="F997" t="s">
        <v>24</v>
      </c>
      <c r="G997">
        <v>2</v>
      </c>
      <c r="H997" s="2">
        <v>71.5</v>
      </c>
      <c r="I997" s="2">
        <v>101</v>
      </c>
      <c r="J997" s="2">
        <f>Sales[[#This Row],[Quantity]]*Sales[[#This Row],[Unit Cost]]</f>
        <v>143</v>
      </c>
      <c r="K997" s="2">
        <f>Sales[[#This Row],[Quantity]]*Sales[[#This Row],[Unit Price]]</f>
        <v>202</v>
      </c>
      <c r="L997" s="2">
        <f>Sales[[#This Row],[Revenue]]-Sales[[#This Row],[Cost]]</f>
        <v>59</v>
      </c>
      <c r="M997"/>
    </row>
    <row r="998" spans="1:13" x14ac:dyDescent="0.35">
      <c r="A998" s="1">
        <v>42362</v>
      </c>
      <c r="B998">
        <v>34</v>
      </c>
      <c r="C998" t="s">
        <v>13</v>
      </c>
      <c r="D998" t="s">
        <v>17</v>
      </c>
      <c r="E998" t="s">
        <v>0</v>
      </c>
      <c r="F998" t="s">
        <v>23</v>
      </c>
      <c r="G998">
        <v>3</v>
      </c>
      <c r="H998" s="2">
        <v>421.67</v>
      </c>
      <c r="I998" s="2">
        <v>553</v>
      </c>
      <c r="J998" s="2">
        <f>Sales[[#This Row],[Quantity]]*Sales[[#This Row],[Unit Cost]]</f>
        <v>1265.01</v>
      </c>
      <c r="K998" s="2">
        <f>Sales[[#This Row],[Quantity]]*Sales[[#This Row],[Unit Price]]</f>
        <v>1659</v>
      </c>
      <c r="L998" s="2">
        <f>Sales[[#This Row],[Revenue]]-Sales[[#This Row],[Cost]]</f>
        <v>393.99</v>
      </c>
      <c r="M998"/>
    </row>
    <row r="999" spans="1:13" x14ac:dyDescent="0.35">
      <c r="A999" s="1">
        <v>42337</v>
      </c>
      <c r="B999">
        <v>33</v>
      </c>
      <c r="C999" t="s">
        <v>13</v>
      </c>
      <c r="D999" t="s">
        <v>19</v>
      </c>
      <c r="E999" t="s">
        <v>0</v>
      </c>
      <c r="F999" t="s">
        <v>15</v>
      </c>
      <c r="G999">
        <v>2</v>
      </c>
      <c r="H999" s="2">
        <v>81.5</v>
      </c>
      <c r="I999" s="2">
        <v>112.5</v>
      </c>
      <c r="J999" s="2">
        <f>Sales[[#This Row],[Quantity]]*Sales[[#This Row],[Unit Cost]]</f>
        <v>163</v>
      </c>
      <c r="K999" s="2">
        <f>Sales[[#This Row],[Quantity]]*Sales[[#This Row],[Unit Price]]</f>
        <v>225</v>
      </c>
      <c r="L999" s="2">
        <f>Sales[[#This Row],[Revenue]]-Sales[[#This Row],[Cost]]</f>
        <v>62</v>
      </c>
      <c r="M999"/>
    </row>
    <row r="1000" spans="1:13" x14ac:dyDescent="0.35">
      <c r="A1000" s="1">
        <v>42367</v>
      </c>
      <c r="B1000">
        <v>30</v>
      </c>
      <c r="C1000" t="s">
        <v>13</v>
      </c>
      <c r="D1000" t="s">
        <v>22</v>
      </c>
      <c r="E1000" t="s">
        <v>0</v>
      </c>
      <c r="F1000" t="s">
        <v>18</v>
      </c>
      <c r="G1000">
        <v>2</v>
      </c>
      <c r="H1000" s="2">
        <v>280</v>
      </c>
      <c r="I1000" s="2">
        <v>393.5</v>
      </c>
      <c r="J1000" s="2">
        <f>Sales[[#This Row],[Quantity]]*Sales[[#This Row],[Unit Cost]]</f>
        <v>560</v>
      </c>
      <c r="K1000" s="2">
        <f>Sales[[#This Row],[Quantity]]*Sales[[#This Row],[Unit Price]]</f>
        <v>787</v>
      </c>
      <c r="L1000" s="2">
        <f>Sales[[#This Row],[Revenue]]-Sales[[#This Row],[Cost]]</f>
        <v>227</v>
      </c>
      <c r="M1000"/>
    </row>
    <row r="1001" spans="1:13" x14ac:dyDescent="0.35">
      <c r="A1001" s="1">
        <v>42239</v>
      </c>
      <c r="B1001">
        <v>30</v>
      </c>
      <c r="C1001" t="s">
        <v>13</v>
      </c>
      <c r="D1001" t="s">
        <v>22</v>
      </c>
      <c r="E1001" t="s">
        <v>0</v>
      </c>
      <c r="F1001" t="s">
        <v>18</v>
      </c>
      <c r="G1001">
        <v>1</v>
      </c>
      <c r="H1001" s="2">
        <v>910</v>
      </c>
      <c r="I1001" s="2">
        <v>1168</v>
      </c>
      <c r="J1001" s="2">
        <f>Sales[[#This Row],[Quantity]]*Sales[[#This Row],[Unit Cost]]</f>
        <v>910</v>
      </c>
      <c r="K1001" s="2">
        <f>Sales[[#This Row],[Quantity]]*Sales[[#This Row],[Unit Price]]</f>
        <v>1168</v>
      </c>
      <c r="L1001" s="2">
        <f>Sales[[#This Row],[Revenue]]-Sales[[#This Row],[Cost]]</f>
        <v>258</v>
      </c>
      <c r="M1001"/>
    </row>
    <row r="1002" spans="1:13" x14ac:dyDescent="0.35">
      <c r="A1002" s="1">
        <v>42241</v>
      </c>
      <c r="B1002">
        <v>30</v>
      </c>
      <c r="C1002" t="s">
        <v>13</v>
      </c>
      <c r="D1002" t="s">
        <v>14</v>
      </c>
      <c r="E1002" t="s">
        <v>0</v>
      </c>
      <c r="F1002" t="s">
        <v>21</v>
      </c>
      <c r="G1002">
        <v>1</v>
      </c>
      <c r="H1002" s="2">
        <v>40</v>
      </c>
      <c r="I1002" s="2">
        <v>57</v>
      </c>
      <c r="J1002" s="2">
        <f>Sales[[#This Row],[Quantity]]*Sales[[#This Row],[Unit Cost]]</f>
        <v>40</v>
      </c>
      <c r="K1002" s="2">
        <f>Sales[[#This Row],[Quantity]]*Sales[[#This Row],[Unit Price]]</f>
        <v>57</v>
      </c>
      <c r="L1002" s="2">
        <f>Sales[[#This Row],[Revenue]]-Sales[[#This Row],[Cost]]</f>
        <v>17</v>
      </c>
      <c r="M1002"/>
    </row>
    <row r="1003" spans="1:13" x14ac:dyDescent="0.35">
      <c r="A1003" s="1">
        <v>42241</v>
      </c>
      <c r="B1003">
        <v>30</v>
      </c>
      <c r="C1003" t="s">
        <v>13</v>
      </c>
      <c r="D1003" t="s">
        <v>14</v>
      </c>
      <c r="E1003" t="s">
        <v>0</v>
      </c>
      <c r="F1003" t="s">
        <v>21</v>
      </c>
      <c r="G1003">
        <v>2</v>
      </c>
      <c r="H1003" s="2">
        <v>13.5</v>
      </c>
      <c r="I1003" s="2">
        <v>17</v>
      </c>
      <c r="J1003" s="2">
        <f>Sales[[#This Row],[Quantity]]*Sales[[#This Row],[Unit Cost]]</f>
        <v>27</v>
      </c>
      <c r="K1003" s="2">
        <f>Sales[[#This Row],[Quantity]]*Sales[[#This Row],[Unit Price]]</f>
        <v>34</v>
      </c>
      <c r="L1003" s="2">
        <f>Sales[[#This Row],[Revenue]]-Sales[[#This Row],[Cost]]</f>
        <v>7</v>
      </c>
      <c r="M1003"/>
    </row>
    <row r="1004" spans="1:13" x14ac:dyDescent="0.35">
      <c r="A1004" s="1">
        <v>42239</v>
      </c>
      <c r="B1004">
        <v>30</v>
      </c>
      <c r="C1004" t="s">
        <v>13</v>
      </c>
      <c r="D1004" t="s">
        <v>14</v>
      </c>
      <c r="E1004" t="s">
        <v>0</v>
      </c>
      <c r="F1004" t="s">
        <v>21</v>
      </c>
      <c r="G1004">
        <v>3</v>
      </c>
      <c r="H1004" s="2">
        <v>80</v>
      </c>
      <c r="I1004" s="2">
        <v>100.66666666666667</v>
      </c>
      <c r="J1004" s="2">
        <f>Sales[[#This Row],[Quantity]]*Sales[[#This Row],[Unit Cost]]</f>
        <v>240</v>
      </c>
      <c r="K1004" s="2">
        <f>Sales[[#This Row],[Quantity]]*Sales[[#This Row],[Unit Price]]</f>
        <v>302</v>
      </c>
      <c r="L1004" s="2">
        <f>Sales[[#This Row],[Revenue]]-Sales[[#This Row],[Cost]]</f>
        <v>62</v>
      </c>
      <c r="M1004"/>
    </row>
    <row r="1005" spans="1:13" x14ac:dyDescent="0.35">
      <c r="A1005" s="1">
        <v>42239</v>
      </c>
      <c r="B1005">
        <v>30</v>
      </c>
      <c r="C1005" t="s">
        <v>13</v>
      </c>
      <c r="D1005" t="s">
        <v>14</v>
      </c>
      <c r="E1005" t="s">
        <v>0</v>
      </c>
      <c r="F1005" t="s">
        <v>18</v>
      </c>
      <c r="G1005">
        <v>3</v>
      </c>
      <c r="H1005" s="2">
        <v>58.33</v>
      </c>
      <c r="I1005" s="2">
        <v>70</v>
      </c>
      <c r="J1005" s="2">
        <f>Sales[[#This Row],[Quantity]]*Sales[[#This Row],[Unit Cost]]</f>
        <v>174.99</v>
      </c>
      <c r="K1005" s="2">
        <f>Sales[[#This Row],[Quantity]]*Sales[[#This Row],[Unit Price]]</f>
        <v>210</v>
      </c>
      <c r="L1005" s="2">
        <f>Sales[[#This Row],[Revenue]]-Sales[[#This Row],[Cost]]</f>
        <v>35.009999999999991</v>
      </c>
      <c r="M1005"/>
    </row>
    <row r="1006" spans="1:13" x14ac:dyDescent="0.35">
      <c r="A1006" s="1">
        <v>42345</v>
      </c>
      <c r="B1006">
        <v>29</v>
      </c>
      <c r="C1006" t="s">
        <v>13</v>
      </c>
      <c r="D1006" t="s">
        <v>16</v>
      </c>
      <c r="E1006" t="s">
        <v>0</v>
      </c>
      <c r="F1006" t="s">
        <v>15</v>
      </c>
      <c r="G1006">
        <v>2</v>
      </c>
      <c r="H1006" s="2">
        <v>52.5</v>
      </c>
      <c r="I1006" s="2">
        <v>71.5</v>
      </c>
      <c r="J1006" s="2">
        <f>Sales[[#This Row],[Quantity]]*Sales[[#This Row],[Unit Cost]]</f>
        <v>105</v>
      </c>
      <c r="K1006" s="2">
        <f>Sales[[#This Row],[Quantity]]*Sales[[#This Row],[Unit Price]]</f>
        <v>143</v>
      </c>
      <c r="L1006" s="2">
        <f>Sales[[#This Row],[Revenue]]-Sales[[#This Row],[Cost]]</f>
        <v>38</v>
      </c>
      <c r="M1006"/>
    </row>
    <row r="1007" spans="1:13" x14ac:dyDescent="0.35">
      <c r="A1007" s="1">
        <v>42345</v>
      </c>
      <c r="B1007">
        <v>29</v>
      </c>
      <c r="C1007" t="s">
        <v>13</v>
      </c>
      <c r="D1007" t="s">
        <v>16</v>
      </c>
      <c r="E1007" t="s">
        <v>0</v>
      </c>
      <c r="F1007" t="s">
        <v>15</v>
      </c>
      <c r="G1007">
        <v>2</v>
      </c>
      <c r="H1007" s="2">
        <v>420</v>
      </c>
      <c r="I1007" s="2">
        <v>521</v>
      </c>
      <c r="J1007" s="2">
        <f>Sales[[#This Row],[Quantity]]*Sales[[#This Row],[Unit Cost]]</f>
        <v>840</v>
      </c>
      <c r="K1007" s="2">
        <f>Sales[[#This Row],[Quantity]]*Sales[[#This Row],[Unit Price]]</f>
        <v>1042</v>
      </c>
      <c r="L1007" s="2">
        <f>Sales[[#This Row],[Revenue]]-Sales[[#This Row],[Cost]]</f>
        <v>202</v>
      </c>
      <c r="M1007"/>
    </row>
    <row r="1008" spans="1:13" x14ac:dyDescent="0.35">
      <c r="A1008" s="1">
        <v>42279</v>
      </c>
      <c r="B1008">
        <v>29</v>
      </c>
      <c r="C1008" t="s">
        <v>13</v>
      </c>
      <c r="D1008" t="s">
        <v>22</v>
      </c>
      <c r="E1008" t="s">
        <v>0</v>
      </c>
      <c r="F1008" t="s">
        <v>15</v>
      </c>
      <c r="G1008">
        <v>2</v>
      </c>
      <c r="H1008" s="2">
        <v>37.5</v>
      </c>
      <c r="I1008" s="2">
        <v>53.5</v>
      </c>
      <c r="J1008" s="2">
        <f>Sales[[#This Row],[Quantity]]*Sales[[#This Row],[Unit Cost]]</f>
        <v>75</v>
      </c>
      <c r="K1008" s="2">
        <f>Sales[[#This Row],[Quantity]]*Sales[[#This Row],[Unit Price]]</f>
        <v>107</v>
      </c>
      <c r="L1008" s="2">
        <f>Sales[[#This Row],[Revenue]]-Sales[[#This Row],[Cost]]</f>
        <v>32</v>
      </c>
      <c r="M1008"/>
    </row>
    <row r="1009" spans="1:13" x14ac:dyDescent="0.35">
      <c r="A1009" s="1">
        <v>42279</v>
      </c>
      <c r="B1009">
        <v>29</v>
      </c>
      <c r="C1009" t="s">
        <v>13</v>
      </c>
      <c r="D1009" t="s">
        <v>22</v>
      </c>
      <c r="E1009" t="s">
        <v>0</v>
      </c>
      <c r="F1009" t="s">
        <v>15</v>
      </c>
      <c r="G1009">
        <v>2</v>
      </c>
      <c r="H1009" s="2">
        <v>450</v>
      </c>
      <c r="I1009" s="2">
        <v>597</v>
      </c>
      <c r="J1009" s="2">
        <f>Sales[[#This Row],[Quantity]]*Sales[[#This Row],[Unit Cost]]</f>
        <v>900</v>
      </c>
      <c r="K1009" s="2">
        <f>Sales[[#This Row],[Quantity]]*Sales[[#This Row],[Unit Price]]</f>
        <v>1194</v>
      </c>
      <c r="L1009" s="2">
        <f>Sales[[#This Row],[Revenue]]-Sales[[#This Row],[Cost]]</f>
        <v>294</v>
      </c>
      <c r="M1009"/>
    </row>
    <row r="1010" spans="1:13" x14ac:dyDescent="0.35">
      <c r="A1010" s="1">
        <v>42341</v>
      </c>
      <c r="B1010">
        <v>73</v>
      </c>
      <c r="C1010" t="s">
        <v>13</v>
      </c>
      <c r="D1010" t="s">
        <v>17</v>
      </c>
      <c r="E1010" t="s">
        <v>0</v>
      </c>
      <c r="F1010" t="s">
        <v>18</v>
      </c>
      <c r="G1010">
        <v>3</v>
      </c>
      <c r="H1010" s="2">
        <v>186.67</v>
      </c>
      <c r="I1010" s="2">
        <v>243</v>
      </c>
      <c r="J1010" s="2">
        <f>Sales[[#This Row],[Quantity]]*Sales[[#This Row],[Unit Cost]]</f>
        <v>560.01</v>
      </c>
      <c r="K1010" s="2">
        <f>Sales[[#This Row],[Quantity]]*Sales[[#This Row],[Unit Price]]</f>
        <v>729</v>
      </c>
      <c r="L1010" s="2">
        <f>Sales[[#This Row],[Revenue]]-Sales[[#This Row],[Cost]]</f>
        <v>168.99</v>
      </c>
      <c r="M1010"/>
    </row>
    <row r="1011" spans="1:13" x14ac:dyDescent="0.35">
      <c r="A1011" s="1">
        <v>42353</v>
      </c>
      <c r="B1011">
        <v>26</v>
      </c>
      <c r="C1011" t="s">
        <v>13</v>
      </c>
      <c r="D1011" t="s">
        <v>17</v>
      </c>
      <c r="E1011" t="s">
        <v>0</v>
      </c>
      <c r="F1011" t="s">
        <v>15</v>
      </c>
      <c r="G1011">
        <v>1</v>
      </c>
      <c r="H1011" s="2">
        <v>69</v>
      </c>
      <c r="I1011" s="2">
        <v>94</v>
      </c>
      <c r="J1011" s="2">
        <f>Sales[[#This Row],[Quantity]]*Sales[[#This Row],[Unit Cost]]</f>
        <v>69</v>
      </c>
      <c r="K1011" s="2">
        <f>Sales[[#This Row],[Quantity]]*Sales[[#This Row],[Unit Price]]</f>
        <v>94</v>
      </c>
      <c r="L1011" s="2">
        <f>Sales[[#This Row],[Revenue]]-Sales[[#This Row],[Cost]]</f>
        <v>25</v>
      </c>
      <c r="M1011"/>
    </row>
    <row r="1012" spans="1:13" x14ac:dyDescent="0.35">
      <c r="A1012" s="1">
        <v>42353</v>
      </c>
      <c r="B1012">
        <v>26</v>
      </c>
      <c r="C1012" t="s">
        <v>13</v>
      </c>
      <c r="D1012" t="s">
        <v>17</v>
      </c>
      <c r="E1012" t="s">
        <v>0</v>
      </c>
      <c r="F1012" t="s">
        <v>15</v>
      </c>
      <c r="G1012">
        <v>1</v>
      </c>
      <c r="H1012" s="2">
        <v>140</v>
      </c>
      <c r="I1012" s="2">
        <v>203</v>
      </c>
      <c r="J1012" s="2">
        <f>Sales[[#This Row],[Quantity]]*Sales[[#This Row],[Unit Cost]]</f>
        <v>140</v>
      </c>
      <c r="K1012" s="2">
        <f>Sales[[#This Row],[Quantity]]*Sales[[#This Row],[Unit Price]]</f>
        <v>203</v>
      </c>
      <c r="L1012" s="2">
        <f>Sales[[#This Row],[Revenue]]-Sales[[#This Row],[Cost]]</f>
        <v>63</v>
      </c>
      <c r="M1012"/>
    </row>
    <row r="1013" spans="1:13" x14ac:dyDescent="0.35">
      <c r="A1013" s="1">
        <v>42265</v>
      </c>
      <c r="B1013">
        <v>26</v>
      </c>
      <c r="C1013" t="s">
        <v>13</v>
      </c>
      <c r="D1013" t="s">
        <v>17</v>
      </c>
      <c r="E1013" t="s">
        <v>0</v>
      </c>
      <c r="F1013" t="s">
        <v>15</v>
      </c>
      <c r="G1013">
        <v>2</v>
      </c>
      <c r="H1013" s="2">
        <v>182.5</v>
      </c>
      <c r="I1013" s="2">
        <v>259</v>
      </c>
      <c r="J1013" s="2">
        <f>Sales[[#This Row],[Quantity]]*Sales[[#This Row],[Unit Cost]]</f>
        <v>365</v>
      </c>
      <c r="K1013" s="2">
        <f>Sales[[#This Row],[Quantity]]*Sales[[#This Row],[Unit Price]]</f>
        <v>518</v>
      </c>
      <c r="L1013" s="2">
        <f>Sales[[#This Row],[Revenue]]-Sales[[#This Row],[Cost]]</f>
        <v>153</v>
      </c>
      <c r="M1013"/>
    </row>
    <row r="1014" spans="1:13" x14ac:dyDescent="0.35">
      <c r="A1014" s="1">
        <v>42252</v>
      </c>
      <c r="B1014">
        <v>26</v>
      </c>
      <c r="C1014" t="s">
        <v>13</v>
      </c>
      <c r="D1014" t="s">
        <v>17</v>
      </c>
      <c r="E1014" t="s">
        <v>0</v>
      </c>
      <c r="F1014" t="s">
        <v>15</v>
      </c>
      <c r="G1014">
        <v>3</v>
      </c>
      <c r="H1014" s="2">
        <v>48.33</v>
      </c>
      <c r="I1014" s="2">
        <v>61.333333333333336</v>
      </c>
      <c r="J1014" s="2">
        <f>Sales[[#This Row],[Quantity]]*Sales[[#This Row],[Unit Cost]]</f>
        <v>144.99</v>
      </c>
      <c r="K1014" s="2">
        <f>Sales[[#This Row],[Quantity]]*Sales[[#This Row],[Unit Price]]</f>
        <v>184</v>
      </c>
      <c r="L1014" s="2">
        <f>Sales[[#This Row],[Revenue]]-Sales[[#This Row],[Cost]]</f>
        <v>39.009999999999991</v>
      </c>
      <c r="M1014"/>
    </row>
    <row r="1015" spans="1:13" x14ac:dyDescent="0.35">
      <c r="A1015" s="1">
        <v>42252</v>
      </c>
      <c r="B1015">
        <v>26</v>
      </c>
      <c r="C1015" t="s">
        <v>13</v>
      </c>
      <c r="D1015" t="s">
        <v>17</v>
      </c>
      <c r="E1015" t="s">
        <v>0</v>
      </c>
      <c r="F1015" t="s">
        <v>15</v>
      </c>
      <c r="G1015">
        <v>3</v>
      </c>
      <c r="H1015" s="2">
        <v>220</v>
      </c>
      <c r="I1015" s="2">
        <v>276</v>
      </c>
      <c r="J1015" s="2">
        <f>Sales[[#This Row],[Quantity]]*Sales[[#This Row],[Unit Cost]]</f>
        <v>660</v>
      </c>
      <c r="K1015" s="2">
        <f>Sales[[#This Row],[Quantity]]*Sales[[#This Row],[Unit Price]]</f>
        <v>828</v>
      </c>
      <c r="L1015" s="2">
        <f>Sales[[#This Row],[Revenue]]-Sales[[#This Row],[Cost]]</f>
        <v>168</v>
      </c>
      <c r="M1015"/>
    </row>
    <row r="1016" spans="1:13" x14ac:dyDescent="0.35">
      <c r="A1016" s="1">
        <v>42241</v>
      </c>
      <c r="B1016">
        <v>26</v>
      </c>
      <c r="C1016" t="s">
        <v>13</v>
      </c>
      <c r="D1016" t="s">
        <v>17</v>
      </c>
      <c r="E1016" t="s">
        <v>0</v>
      </c>
      <c r="F1016" t="s">
        <v>15</v>
      </c>
      <c r="G1016">
        <v>1</v>
      </c>
      <c r="H1016" s="2">
        <v>10</v>
      </c>
      <c r="I1016" s="2">
        <v>14</v>
      </c>
      <c r="J1016" s="2">
        <f>Sales[[#This Row],[Quantity]]*Sales[[#This Row],[Unit Cost]]</f>
        <v>10</v>
      </c>
      <c r="K1016" s="2">
        <f>Sales[[#This Row],[Quantity]]*Sales[[#This Row],[Unit Price]]</f>
        <v>14</v>
      </c>
      <c r="L1016" s="2">
        <f>Sales[[#This Row],[Revenue]]-Sales[[#This Row],[Cost]]</f>
        <v>4</v>
      </c>
      <c r="M1016"/>
    </row>
    <row r="1017" spans="1:13" x14ac:dyDescent="0.35">
      <c r="A1017" s="1">
        <v>42232</v>
      </c>
      <c r="B1017">
        <v>26</v>
      </c>
      <c r="C1017" t="s">
        <v>13</v>
      </c>
      <c r="D1017" t="s">
        <v>17</v>
      </c>
      <c r="E1017" t="s">
        <v>0</v>
      </c>
      <c r="F1017" t="s">
        <v>15</v>
      </c>
      <c r="G1017">
        <v>2</v>
      </c>
      <c r="H1017" s="2">
        <v>30</v>
      </c>
      <c r="I1017" s="2">
        <v>42</v>
      </c>
      <c r="J1017" s="2">
        <f>Sales[[#This Row],[Quantity]]*Sales[[#This Row],[Unit Cost]]</f>
        <v>60</v>
      </c>
      <c r="K1017" s="2">
        <f>Sales[[#This Row],[Quantity]]*Sales[[#This Row],[Unit Price]]</f>
        <v>84</v>
      </c>
      <c r="L1017" s="2">
        <f>Sales[[#This Row],[Revenue]]-Sales[[#This Row],[Cost]]</f>
        <v>24</v>
      </c>
      <c r="M1017"/>
    </row>
    <row r="1018" spans="1:13" x14ac:dyDescent="0.35">
      <c r="A1018" s="1">
        <v>42232</v>
      </c>
      <c r="B1018">
        <v>26</v>
      </c>
      <c r="C1018" t="s">
        <v>13</v>
      </c>
      <c r="D1018" t="s">
        <v>17</v>
      </c>
      <c r="E1018" t="s">
        <v>0</v>
      </c>
      <c r="F1018" t="s">
        <v>15</v>
      </c>
      <c r="G1018">
        <v>3</v>
      </c>
      <c r="H1018" s="2">
        <v>268.33</v>
      </c>
      <c r="I1018" s="2">
        <v>346.33333333333331</v>
      </c>
      <c r="J1018" s="2">
        <f>Sales[[#This Row],[Quantity]]*Sales[[#This Row],[Unit Cost]]</f>
        <v>804.99</v>
      </c>
      <c r="K1018" s="2">
        <f>Sales[[#This Row],[Quantity]]*Sales[[#This Row],[Unit Price]]</f>
        <v>1039</v>
      </c>
      <c r="L1018" s="2">
        <f>Sales[[#This Row],[Revenue]]-Sales[[#This Row],[Cost]]</f>
        <v>234.01</v>
      </c>
      <c r="M1018"/>
    </row>
    <row r="1019" spans="1:13" x14ac:dyDescent="0.35">
      <c r="A1019" s="1">
        <v>42295</v>
      </c>
      <c r="B1019">
        <v>25</v>
      </c>
      <c r="C1019" t="s">
        <v>13</v>
      </c>
      <c r="D1019" t="s">
        <v>22</v>
      </c>
      <c r="E1019" t="s">
        <v>0</v>
      </c>
      <c r="F1019" t="s">
        <v>15</v>
      </c>
      <c r="G1019">
        <v>3</v>
      </c>
      <c r="H1019" s="2">
        <v>3</v>
      </c>
      <c r="I1019" s="2">
        <v>4</v>
      </c>
      <c r="J1019" s="2">
        <f>Sales[[#This Row],[Quantity]]*Sales[[#This Row],[Unit Cost]]</f>
        <v>9</v>
      </c>
      <c r="K1019" s="2">
        <f>Sales[[#This Row],[Quantity]]*Sales[[#This Row],[Unit Price]]</f>
        <v>12</v>
      </c>
      <c r="L1019" s="2">
        <f>Sales[[#This Row],[Revenue]]-Sales[[#This Row],[Cost]]</f>
        <v>3</v>
      </c>
      <c r="M1019"/>
    </row>
    <row r="1020" spans="1:13" x14ac:dyDescent="0.35">
      <c r="A1020" s="1">
        <v>42295</v>
      </c>
      <c r="B1020">
        <v>25</v>
      </c>
      <c r="C1020" t="s">
        <v>13</v>
      </c>
      <c r="D1020" t="s">
        <v>22</v>
      </c>
      <c r="E1020" t="s">
        <v>0</v>
      </c>
      <c r="F1020" t="s">
        <v>15</v>
      </c>
      <c r="G1020">
        <v>3</v>
      </c>
      <c r="H1020" s="2">
        <v>93</v>
      </c>
      <c r="I1020" s="2">
        <v>133</v>
      </c>
      <c r="J1020" s="2">
        <f>Sales[[#This Row],[Quantity]]*Sales[[#This Row],[Unit Cost]]</f>
        <v>279</v>
      </c>
      <c r="K1020" s="2">
        <f>Sales[[#This Row],[Quantity]]*Sales[[#This Row],[Unit Price]]</f>
        <v>399</v>
      </c>
      <c r="L1020" s="2">
        <f>Sales[[#This Row],[Revenue]]-Sales[[#This Row],[Cost]]</f>
        <v>120</v>
      </c>
      <c r="M1020"/>
    </row>
    <row r="1021" spans="1:13" x14ac:dyDescent="0.35">
      <c r="A1021" s="1">
        <v>42291</v>
      </c>
      <c r="B1021">
        <v>25</v>
      </c>
      <c r="C1021" t="s">
        <v>13</v>
      </c>
      <c r="D1021" t="s">
        <v>22</v>
      </c>
      <c r="E1021" t="s">
        <v>0</v>
      </c>
      <c r="F1021" t="s">
        <v>15</v>
      </c>
      <c r="G1021">
        <v>3</v>
      </c>
      <c r="H1021" s="2">
        <v>1.67</v>
      </c>
      <c r="I1021" s="2">
        <v>2</v>
      </c>
      <c r="J1021" s="2">
        <f>Sales[[#This Row],[Quantity]]*Sales[[#This Row],[Unit Cost]]</f>
        <v>5.01</v>
      </c>
      <c r="K1021" s="2">
        <f>Sales[[#This Row],[Quantity]]*Sales[[#This Row],[Unit Price]]</f>
        <v>6</v>
      </c>
      <c r="L1021" s="2">
        <f>Sales[[#This Row],[Revenue]]-Sales[[#This Row],[Cost]]</f>
        <v>0.99000000000000021</v>
      </c>
      <c r="M1021"/>
    </row>
    <row r="1022" spans="1:13" x14ac:dyDescent="0.35">
      <c r="A1022" s="1">
        <v>42291</v>
      </c>
      <c r="B1022">
        <v>25</v>
      </c>
      <c r="C1022" t="s">
        <v>13</v>
      </c>
      <c r="D1022" t="s">
        <v>22</v>
      </c>
      <c r="E1022" t="s">
        <v>0</v>
      </c>
      <c r="F1022" t="s">
        <v>15</v>
      </c>
      <c r="G1022">
        <v>1</v>
      </c>
      <c r="H1022" s="2">
        <v>1050</v>
      </c>
      <c r="I1022" s="2">
        <v>1531</v>
      </c>
      <c r="J1022" s="2">
        <f>Sales[[#This Row],[Quantity]]*Sales[[#This Row],[Unit Cost]]</f>
        <v>1050</v>
      </c>
      <c r="K1022" s="2">
        <f>Sales[[#This Row],[Quantity]]*Sales[[#This Row],[Unit Price]]</f>
        <v>1531</v>
      </c>
      <c r="L1022" s="2">
        <f>Sales[[#This Row],[Revenue]]-Sales[[#This Row],[Cost]]</f>
        <v>481</v>
      </c>
      <c r="M1022"/>
    </row>
    <row r="1023" spans="1:13" x14ac:dyDescent="0.35">
      <c r="A1023" s="1">
        <v>42291</v>
      </c>
      <c r="B1023">
        <v>25</v>
      </c>
      <c r="C1023" t="s">
        <v>13</v>
      </c>
      <c r="D1023" t="s">
        <v>22</v>
      </c>
      <c r="E1023" t="s">
        <v>0</v>
      </c>
      <c r="F1023" t="s">
        <v>15</v>
      </c>
      <c r="G1023">
        <v>1</v>
      </c>
      <c r="H1023" s="2">
        <v>120</v>
      </c>
      <c r="I1023" s="2">
        <v>149</v>
      </c>
      <c r="J1023" s="2">
        <f>Sales[[#This Row],[Quantity]]*Sales[[#This Row],[Unit Cost]]</f>
        <v>120</v>
      </c>
      <c r="K1023" s="2">
        <f>Sales[[#This Row],[Quantity]]*Sales[[#This Row],[Unit Price]]</f>
        <v>149</v>
      </c>
      <c r="L1023" s="2">
        <f>Sales[[#This Row],[Revenue]]-Sales[[#This Row],[Cost]]</f>
        <v>29</v>
      </c>
      <c r="M1023"/>
    </row>
    <row r="1024" spans="1:13" x14ac:dyDescent="0.35">
      <c r="A1024" s="1">
        <v>42222</v>
      </c>
      <c r="B1024">
        <v>25</v>
      </c>
      <c r="C1024" t="s">
        <v>13</v>
      </c>
      <c r="D1024" t="s">
        <v>14</v>
      </c>
      <c r="E1024" t="s">
        <v>0</v>
      </c>
      <c r="F1024" t="s">
        <v>15</v>
      </c>
      <c r="G1024">
        <v>3</v>
      </c>
      <c r="H1024" s="2">
        <v>18.670000000000002</v>
      </c>
      <c r="I1024" s="2">
        <v>24.666666666666668</v>
      </c>
      <c r="J1024" s="2">
        <f>Sales[[#This Row],[Quantity]]*Sales[[#This Row],[Unit Cost]]</f>
        <v>56.010000000000005</v>
      </c>
      <c r="K1024" s="2">
        <f>Sales[[#This Row],[Quantity]]*Sales[[#This Row],[Unit Price]]</f>
        <v>74</v>
      </c>
      <c r="L1024" s="2">
        <f>Sales[[#This Row],[Revenue]]-Sales[[#This Row],[Cost]]</f>
        <v>17.989999999999995</v>
      </c>
      <c r="M1024"/>
    </row>
    <row r="1025" spans="1:13" x14ac:dyDescent="0.35">
      <c r="A1025" s="1">
        <v>42222</v>
      </c>
      <c r="B1025">
        <v>25</v>
      </c>
      <c r="C1025" t="s">
        <v>13</v>
      </c>
      <c r="D1025" t="s">
        <v>14</v>
      </c>
      <c r="E1025" t="s">
        <v>0</v>
      </c>
      <c r="F1025" t="s">
        <v>15</v>
      </c>
      <c r="G1025">
        <v>3</v>
      </c>
      <c r="H1025" s="2">
        <v>172</v>
      </c>
      <c r="I1025" s="2">
        <v>236</v>
      </c>
      <c r="J1025" s="2">
        <f>Sales[[#This Row],[Quantity]]*Sales[[#This Row],[Unit Cost]]</f>
        <v>516</v>
      </c>
      <c r="K1025" s="2">
        <f>Sales[[#This Row],[Quantity]]*Sales[[#This Row],[Unit Price]]</f>
        <v>708</v>
      </c>
      <c r="L1025" s="2">
        <f>Sales[[#This Row],[Revenue]]-Sales[[#This Row],[Cost]]</f>
        <v>192</v>
      </c>
      <c r="M1025"/>
    </row>
    <row r="1026" spans="1:13" x14ac:dyDescent="0.35">
      <c r="A1026" s="1">
        <v>42243</v>
      </c>
      <c r="B1026">
        <v>17</v>
      </c>
      <c r="C1026" t="s">
        <v>13</v>
      </c>
      <c r="D1026" t="s">
        <v>19</v>
      </c>
      <c r="E1026" t="s">
        <v>0</v>
      </c>
      <c r="F1026" t="s">
        <v>18</v>
      </c>
      <c r="G1026">
        <v>3</v>
      </c>
      <c r="H1026" s="2">
        <v>210</v>
      </c>
      <c r="I1026" s="2">
        <v>279.33333333333331</v>
      </c>
      <c r="J1026" s="2">
        <f>Sales[[#This Row],[Quantity]]*Sales[[#This Row],[Unit Cost]]</f>
        <v>630</v>
      </c>
      <c r="K1026" s="2">
        <f>Sales[[#This Row],[Quantity]]*Sales[[#This Row],[Unit Price]]</f>
        <v>838</v>
      </c>
      <c r="L1026" s="2">
        <f>Sales[[#This Row],[Revenue]]-Sales[[#This Row],[Cost]]</f>
        <v>208</v>
      </c>
      <c r="M1026"/>
    </row>
    <row r="1027" spans="1:13" x14ac:dyDescent="0.35">
      <c r="A1027" s="1">
        <v>42243</v>
      </c>
      <c r="B1027">
        <v>17</v>
      </c>
      <c r="C1027" t="s">
        <v>13</v>
      </c>
      <c r="D1027" t="s">
        <v>19</v>
      </c>
      <c r="E1027" t="s">
        <v>0</v>
      </c>
      <c r="F1027" t="s">
        <v>15</v>
      </c>
      <c r="G1027">
        <v>2</v>
      </c>
      <c r="H1027" s="2">
        <v>2.5</v>
      </c>
      <c r="I1027" s="2">
        <v>3.5</v>
      </c>
      <c r="J1027" s="2">
        <f>Sales[[#This Row],[Quantity]]*Sales[[#This Row],[Unit Cost]]</f>
        <v>5</v>
      </c>
      <c r="K1027" s="2">
        <f>Sales[[#This Row],[Quantity]]*Sales[[#This Row],[Unit Price]]</f>
        <v>7</v>
      </c>
      <c r="L1027" s="2">
        <f>Sales[[#This Row],[Revenue]]-Sales[[#This Row],[Cost]]</f>
        <v>2</v>
      </c>
      <c r="M1027"/>
    </row>
    <row r="1028" spans="1:13" x14ac:dyDescent="0.35">
      <c r="A1028" s="1">
        <v>42243</v>
      </c>
      <c r="B1028">
        <v>17</v>
      </c>
      <c r="C1028" t="s">
        <v>13</v>
      </c>
      <c r="D1028" t="s">
        <v>19</v>
      </c>
      <c r="E1028" t="s">
        <v>0</v>
      </c>
      <c r="F1028" t="s">
        <v>15</v>
      </c>
      <c r="G1028">
        <v>2</v>
      </c>
      <c r="H1028" s="2">
        <v>35</v>
      </c>
      <c r="I1028" s="2">
        <v>45.5</v>
      </c>
      <c r="J1028" s="2">
        <f>Sales[[#This Row],[Quantity]]*Sales[[#This Row],[Unit Cost]]</f>
        <v>70</v>
      </c>
      <c r="K1028" s="2">
        <f>Sales[[#This Row],[Quantity]]*Sales[[#This Row],[Unit Price]]</f>
        <v>91</v>
      </c>
      <c r="L1028" s="2">
        <f>Sales[[#This Row],[Revenue]]-Sales[[#This Row],[Cost]]</f>
        <v>21</v>
      </c>
      <c r="M1028"/>
    </row>
    <row r="1029" spans="1:13" x14ac:dyDescent="0.35">
      <c r="A1029" s="1">
        <v>42334</v>
      </c>
      <c r="B1029">
        <v>40</v>
      </c>
      <c r="C1029" t="s">
        <v>13</v>
      </c>
      <c r="D1029" t="s">
        <v>19</v>
      </c>
      <c r="E1029" t="s">
        <v>0</v>
      </c>
      <c r="F1029" t="s">
        <v>15</v>
      </c>
      <c r="G1029">
        <v>2</v>
      </c>
      <c r="H1029" s="2">
        <v>19.5</v>
      </c>
      <c r="I1029" s="2">
        <v>27</v>
      </c>
      <c r="J1029" s="2">
        <f>Sales[[#This Row],[Quantity]]*Sales[[#This Row],[Unit Cost]]</f>
        <v>39</v>
      </c>
      <c r="K1029" s="2">
        <f>Sales[[#This Row],[Quantity]]*Sales[[#This Row],[Unit Price]]</f>
        <v>54</v>
      </c>
      <c r="L1029" s="2">
        <f>Sales[[#This Row],[Revenue]]-Sales[[#This Row],[Cost]]</f>
        <v>15</v>
      </c>
      <c r="M1029"/>
    </row>
    <row r="1030" spans="1:13" x14ac:dyDescent="0.35">
      <c r="A1030" s="1">
        <v>42334</v>
      </c>
      <c r="B1030">
        <v>40</v>
      </c>
      <c r="C1030" t="s">
        <v>13</v>
      </c>
      <c r="D1030" t="s">
        <v>19</v>
      </c>
      <c r="E1030" t="s">
        <v>0</v>
      </c>
      <c r="F1030" t="s">
        <v>15</v>
      </c>
      <c r="G1030">
        <v>3</v>
      </c>
      <c r="H1030" s="2">
        <v>43.33</v>
      </c>
      <c r="I1030" s="2">
        <v>55.333333333333336</v>
      </c>
      <c r="J1030" s="2">
        <f>Sales[[#This Row],[Quantity]]*Sales[[#This Row],[Unit Cost]]</f>
        <v>129.99</v>
      </c>
      <c r="K1030" s="2">
        <f>Sales[[#This Row],[Quantity]]*Sales[[#This Row],[Unit Price]]</f>
        <v>166</v>
      </c>
      <c r="L1030" s="2">
        <f>Sales[[#This Row],[Revenue]]-Sales[[#This Row],[Cost]]</f>
        <v>36.009999999999991</v>
      </c>
      <c r="M1030"/>
    </row>
    <row r="1031" spans="1:13" x14ac:dyDescent="0.35">
      <c r="A1031" s="1">
        <v>42334</v>
      </c>
      <c r="B1031">
        <v>40</v>
      </c>
      <c r="C1031" t="s">
        <v>13</v>
      </c>
      <c r="D1031" t="s">
        <v>19</v>
      </c>
      <c r="E1031" t="s">
        <v>0</v>
      </c>
      <c r="F1031" t="s">
        <v>15</v>
      </c>
      <c r="G1031">
        <v>1</v>
      </c>
      <c r="H1031" s="2">
        <v>700</v>
      </c>
      <c r="I1031" s="2">
        <v>832</v>
      </c>
      <c r="J1031" s="2">
        <f>Sales[[#This Row],[Quantity]]*Sales[[#This Row],[Unit Cost]]</f>
        <v>700</v>
      </c>
      <c r="K1031" s="2">
        <f>Sales[[#This Row],[Quantity]]*Sales[[#This Row],[Unit Price]]</f>
        <v>832</v>
      </c>
      <c r="L1031" s="2">
        <f>Sales[[#This Row],[Revenue]]-Sales[[#This Row],[Cost]]</f>
        <v>132</v>
      </c>
      <c r="M1031"/>
    </row>
    <row r="1032" spans="1:13" x14ac:dyDescent="0.35">
      <c r="A1032" s="1">
        <v>42356</v>
      </c>
      <c r="B1032">
        <v>40</v>
      </c>
      <c r="C1032" t="s">
        <v>13</v>
      </c>
      <c r="D1032" t="s">
        <v>22</v>
      </c>
      <c r="E1032" t="s">
        <v>0</v>
      </c>
      <c r="F1032" t="s">
        <v>15</v>
      </c>
      <c r="G1032">
        <v>1</v>
      </c>
      <c r="H1032" s="2">
        <v>665</v>
      </c>
      <c r="I1032" s="2">
        <v>841</v>
      </c>
      <c r="J1032" s="2">
        <f>Sales[[#This Row],[Quantity]]*Sales[[#This Row],[Unit Cost]]</f>
        <v>665</v>
      </c>
      <c r="K1032" s="2">
        <f>Sales[[#This Row],[Quantity]]*Sales[[#This Row],[Unit Price]]</f>
        <v>841</v>
      </c>
      <c r="L1032" s="2">
        <f>Sales[[#This Row],[Revenue]]-Sales[[#This Row],[Cost]]</f>
        <v>176</v>
      </c>
      <c r="M1032"/>
    </row>
    <row r="1033" spans="1:13" x14ac:dyDescent="0.35">
      <c r="A1033" s="1">
        <v>42356</v>
      </c>
      <c r="B1033">
        <v>40</v>
      </c>
      <c r="C1033" t="s">
        <v>13</v>
      </c>
      <c r="D1033" t="s">
        <v>22</v>
      </c>
      <c r="E1033" t="s">
        <v>0</v>
      </c>
      <c r="F1033" t="s">
        <v>15</v>
      </c>
      <c r="G1033">
        <v>2</v>
      </c>
      <c r="H1033" s="2">
        <v>17.5</v>
      </c>
      <c r="I1033" s="2">
        <v>25.5</v>
      </c>
      <c r="J1033" s="2">
        <f>Sales[[#This Row],[Quantity]]*Sales[[#This Row],[Unit Cost]]</f>
        <v>35</v>
      </c>
      <c r="K1033" s="2">
        <f>Sales[[#This Row],[Quantity]]*Sales[[#This Row],[Unit Price]]</f>
        <v>51</v>
      </c>
      <c r="L1033" s="2">
        <f>Sales[[#This Row],[Revenue]]-Sales[[#This Row],[Cost]]</f>
        <v>16</v>
      </c>
      <c r="M1033"/>
    </row>
    <row r="1034" spans="1:13" x14ac:dyDescent="0.35">
      <c r="A1034" s="1">
        <v>42367</v>
      </c>
      <c r="B1034">
        <v>40</v>
      </c>
      <c r="C1034" t="s">
        <v>13</v>
      </c>
      <c r="D1034" t="s">
        <v>19</v>
      </c>
      <c r="E1034" t="s">
        <v>0</v>
      </c>
      <c r="F1034" t="s">
        <v>21</v>
      </c>
      <c r="G1034">
        <v>3</v>
      </c>
      <c r="H1034" s="2">
        <v>33</v>
      </c>
      <c r="I1034" s="2">
        <v>43</v>
      </c>
      <c r="J1034" s="2">
        <f>Sales[[#This Row],[Quantity]]*Sales[[#This Row],[Unit Cost]]</f>
        <v>99</v>
      </c>
      <c r="K1034" s="2">
        <f>Sales[[#This Row],[Quantity]]*Sales[[#This Row],[Unit Price]]</f>
        <v>129</v>
      </c>
      <c r="L1034" s="2">
        <f>Sales[[#This Row],[Revenue]]-Sales[[#This Row],[Cost]]</f>
        <v>30</v>
      </c>
      <c r="M1034"/>
    </row>
    <row r="1035" spans="1:13" x14ac:dyDescent="0.35">
      <c r="A1035" s="1">
        <v>42351</v>
      </c>
      <c r="B1035">
        <v>40</v>
      </c>
      <c r="C1035" t="s">
        <v>13</v>
      </c>
      <c r="D1035" t="s">
        <v>19</v>
      </c>
      <c r="E1035" t="s">
        <v>0</v>
      </c>
      <c r="F1035" t="s">
        <v>21</v>
      </c>
      <c r="G1035">
        <v>1</v>
      </c>
      <c r="H1035" s="2">
        <v>140</v>
      </c>
      <c r="I1035" s="2">
        <v>198</v>
      </c>
      <c r="J1035" s="2">
        <f>Sales[[#This Row],[Quantity]]*Sales[[#This Row],[Unit Cost]]</f>
        <v>140</v>
      </c>
      <c r="K1035" s="2">
        <f>Sales[[#This Row],[Quantity]]*Sales[[#This Row],[Unit Price]]</f>
        <v>198</v>
      </c>
      <c r="L1035" s="2">
        <f>Sales[[#This Row],[Revenue]]-Sales[[#This Row],[Cost]]</f>
        <v>58</v>
      </c>
      <c r="M1035"/>
    </row>
    <row r="1036" spans="1:13" x14ac:dyDescent="0.35">
      <c r="A1036" s="1">
        <v>42351</v>
      </c>
      <c r="B1036">
        <v>40</v>
      </c>
      <c r="C1036" t="s">
        <v>13</v>
      </c>
      <c r="D1036" t="s">
        <v>19</v>
      </c>
      <c r="E1036" t="s">
        <v>0</v>
      </c>
      <c r="F1036" t="s">
        <v>21</v>
      </c>
      <c r="G1036">
        <v>3</v>
      </c>
      <c r="H1036" s="2">
        <v>21.67</v>
      </c>
      <c r="I1036" s="2">
        <v>28.333333333333332</v>
      </c>
      <c r="J1036" s="2">
        <f>Sales[[#This Row],[Quantity]]*Sales[[#This Row],[Unit Cost]]</f>
        <v>65.010000000000005</v>
      </c>
      <c r="K1036" s="2">
        <f>Sales[[#This Row],[Quantity]]*Sales[[#This Row],[Unit Price]]</f>
        <v>85</v>
      </c>
      <c r="L1036" s="2">
        <f>Sales[[#This Row],[Revenue]]-Sales[[#This Row],[Cost]]</f>
        <v>19.989999999999995</v>
      </c>
      <c r="M1036"/>
    </row>
    <row r="1037" spans="1:13" x14ac:dyDescent="0.35">
      <c r="A1037" s="1">
        <v>42242</v>
      </c>
      <c r="B1037">
        <v>40</v>
      </c>
      <c r="C1037" t="s">
        <v>13</v>
      </c>
      <c r="D1037" t="s">
        <v>19</v>
      </c>
      <c r="E1037" t="s">
        <v>0</v>
      </c>
      <c r="F1037" t="s">
        <v>18</v>
      </c>
      <c r="G1037">
        <v>2</v>
      </c>
      <c r="H1037" s="2">
        <v>472.5</v>
      </c>
      <c r="I1037" s="2">
        <v>626.5</v>
      </c>
      <c r="J1037" s="2">
        <f>Sales[[#This Row],[Quantity]]*Sales[[#This Row],[Unit Cost]]</f>
        <v>945</v>
      </c>
      <c r="K1037" s="2">
        <f>Sales[[#This Row],[Quantity]]*Sales[[#This Row],[Unit Price]]</f>
        <v>1253</v>
      </c>
      <c r="L1037" s="2">
        <f>Sales[[#This Row],[Revenue]]-Sales[[#This Row],[Cost]]</f>
        <v>308</v>
      </c>
      <c r="M1037"/>
    </row>
    <row r="1038" spans="1:13" x14ac:dyDescent="0.35">
      <c r="A1038" s="1">
        <v>42209</v>
      </c>
      <c r="B1038">
        <v>40</v>
      </c>
      <c r="C1038" t="s">
        <v>13</v>
      </c>
      <c r="D1038" t="s">
        <v>19</v>
      </c>
      <c r="E1038" t="s">
        <v>0</v>
      </c>
      <c r="F1038" t="s">
        <v>21</v>
      </c>
      <c r="G1038">
        <v>3</v>
      </c>
      <c r="H1038" s="2">
        <v>72</v>
      </c>
      <c r="I1038" s="2">
        <v>98.666666666666671</v>
      </c>
      <c r="J1038" s="2">
        <f>Sales[[#This Row],[Quantity]]*Sales[[#This Row],[Unit Cost]]</f>
        <v>216</v>
      </c>
      <c r="K1038" s="2">
        <f>Sales[[#This Row],[Quantity]]*Sales[[#This Row],[Unit Price]]</f>
        <v>296</v>
      </c>
      <c r="L1038" s="2">
        <f>Sales[[#This Row],[Revenue]]-Sales[[#This Row],[Cost]]</f>
        <v>80</v>
      </c>
      <c r="M1038"/>
    </row>
    <row r="1039" spans="1:13" x14ac:dyDescent="0.35">
      <c r="A1039" s="1">
        <v>42209</v>
      </c>
      <c r="B1039">
        <v>40</v>
      </c>
      <c r="C1039" t="s">
        <v>13</v>
      </c>
      <c r="D1039" t="s">
        <v>19</v>
      </c>
      <c r="E1039" t="s">
        <v>0</v>
      </c>
      <c r="F1039" t="s">
        <v>21</v>
      </c>
      <c r="G1039">
        <v>3</v>
      </c>
      <c r="H1039" s="2">
        <v>45</v>
      </c>
      <c r="I1039" s="2">
        <v>60.666666666666664</v>
      </c>
      <c r="J1039" s="2">
        <f>Sales[[#This Row],[Quantity]]*Sales[[#This Row],[Unit Cost]]</f>
        <v>135</v>
      </c>
      <c r="K1039" s="2">
        <f>Sales[[#This Row],[Quantity]]*Sales[[#This Row],[Unit Price]]</f>
        <v>182</v>
      </c>
      <c r="L1039" s="2">
        <f>Sales[[#This Row],[Revenue]]-Sales[[#This Row],[Cost]]</f>
        <v>47</v>
      </c>
      <c r="M1039"/>
    </row>
    <row r="1040" spans="1:13" x14ac:dyDescent="0.35">
      <c r="A1040" s="1">
        <v>42357</v>
      </c>
      <c r="B1040">
        <v>50</v>
      </c>
      <c r="C1040" t="s">
        <v>13</v>
      </c>
      <c r="D1040" t="s">
        <v>19</v>
      </c>
      <c r="E1040" t="s">
        <v>0</v>
      </c>
      <c r="F1040" t="s">
        <v>18</v>
      </c>
      <c r="G1040">
        <v>1</v>
      </c>
      <c r="H1040" s="2">
        <v>140</v>
      </c>
      <c r="I1040" s="2">
        <v>187</v>
      </c>
      <c r="J1040" s="2">
        <f>Sales[[#This Row],[Quantity]]*Sales[[#This Row],[Unit Cost]]</f>
        <v>140</v>
      </c>
      <c r="K1040" s="2">
        <f>Sales[[#This Row],[Quantity]]*Sales[[#This Row],[Unit Price]]</f>
        <v>187</v>
      </c>
      <c r="L1040" s="2">
        <f>Sales[[#This Row],[Revenue]]-Sales[[#This Row],[Cost]]</f>
        <v>47</v>
      </c>
      <c r="M1040"/>
    </row>
    <row r="1041" spans="1:13" x14ac:dyDescent="0.35">
      <c r="A1041" s="1">
        <v>42252</v>
      </c>
      <c r="B1041">
        <v>50</v>
      </c>
      <c r="C1041" t="s">
        <v>13</v>
      </c>
      <c r="D1041" t="s">
        <v>19</v>
      </c>
      <c r="E1041" t="s">
        <v>0</v>
      </c>
      <c r="F1041" t="s">
        <v>18</v>
      </c>
      <c r="G1041">
        <v>3</v>
      </c>
      <c r="H1041" s="2">
        <v>128.33000000000001</v>
      </c>
      <c r="I1041" s="2">
        <v>168.66666666666666</v>
      </c>
      <c r="J1041" s="2">
        <f>Sales[[#This Row],[Quantity]]*Sales[[#This Row],[Unit Cost]]</f>
        <v>384.99</v>
      </c>
      <c r="K1041" s="2">
        <f>Sales[[#This Row],[Quantity]]*Sales[[#This Row],[Unit Price]]</f>
        <v>506</v>
      </c>
      <c r="L1041" s="2">
        <f>Sales[[#This Row],[Revenue]]-Sales[[#This Row],[Cost]]</f>
        <v>121.00999999999999</v>
      </c>
      <c r="M1041"/>
    </row>
    <row r="1042" spans="1:13" x14ac:dyDescent="0.35">
      <c r="A1042" s="1">
        <v>42247</v>
      </c>
      <c r="B1042">
        <v>50</v>
      </c>
      <c r="C1042" t="s">
        <v>13</v>
      </c>
      <c r="D1042" t="s">
        <v>19</v>
      </c>
      <c r="E1042" t="s">
        <v>0</v>
      </c>
      <c r="F1042" t="s">
        <v>18</v>
      </c>
      <c r="G1042">
        <v>2</v>
      </c>
      <c r="H1042" s="2">
        <v>297.5</v>
      </c>
      <c r="I1042" s="2">
        <v>384.5</v>
      </c>
      <c r="J1042" s="2">
        <f>Sales[[#This Row],[Quantity]]*Sales[[#This Row],[Unit Cost]]</f>
        <v>595</v>
      </c>
      <c r="K1042" s="2">
        <f>Sales[[#This Row],[Quantity]]*Sales[[#This Row],[Unit Price]]</f>
        <v>769</v>
      </c>
      <c r="L1042" s="2">
        <f>Sales[[#This Row],[Revenue]]-Sales[[#This Row],[Cost]]</f>
        <v>174</v>
      </c>
      <c r="M1042"/>
    </row>
    <row r="1043" spans="1:13" x14ac:dyDescent="0.35">
      <c r="A1043" s="1">
        <v>42307</v>
      </c>
      <c r="B1043">
        <v>49</v>
      </c>
      <c r="C1043" t="s">
        <v>13</v>
      </c>
      <c r="D1043" t="s">
        <v>17</v>
      </c>
      <c r="E1043" t="s">
        <v>0</v>
      </c>
      <c r="F1043" t="s">
        <v>15</v>
      </c>
      <c r="G1043">
        <v>2</v>
      </c>
      <c r="H1043" s="2">
        <v>16.5</v>
      </c>
      <c r="I1043" s="2">
        <v>20.5</v>
      </c>
      <c r="J1043" s="2">
        <f>Sales[[#This Row],[Quantity]]*Sales[[#This Row],[Unit Cost]]</f>
        <v>33</v>
      </c>
      <c r="K1043" s="2">
        <f>Sales[[#This Row],[Quantity]]*Sales[[#This Row],[Unit Price]]</f>
        <v>41</v>
      </c>
      <c r="L1043" s="2">
        <f>Sales[[#This Row],[Revenue]]-Sales[[#This Row],[Cost]]</f>
        <v>8</v>
      </c>
      <c r="M1043"/>
    </row>
    <row r="1044" spans="1:13" x14ac:dyDescent="0.35">
      <c r="A1044" s="1">
        <v>42332</v>
      </c>
      <c r="B1044">
        <v>47</v>
      </c>
      <c r="C1044" t="s">
        <v>13</v>
      </c>
      <c r="D1044" t="s">
        <v>19</v>
      </c>
      <c r="E1044" t="s">
        <v>0</v>
      </c>
      <c r="F1044" t="s">
        <v>15</v>
      </c>
      <c r="G1044">
        <v>3</v>
      </c>
      <c r="H1044" s="2">
        <v>9.33</v>
      </c>
      <c r="I1044" s="2">
        <v>13.666666666666666</v>
      </c>
      <c r="J1044" s="2">
        <f>Sales[[#This Row],[Quantity]]*Sales[[#This Row],[Unit Cost]]</f>
        <v>27.990000000000002</v>
      </c>
      <c r="K1044" s="2">
        <f>Sales[[#This Row],[Quantity]]*Sales[[#This Row],[Unit Price]]</f>
        <v>41</v>
      </c>
      <c r="L1044" s="2">
        <f>Sales[[#This Row],[Revenue]]-Sales[[#This Row],[Cost]]</f>
        <v>13.009999999999998</v>
      </c>
      <c r="M1044"/>
    </row>
    <row r="1045" spans="1:13" x14ac:dyDescent="0.35">
      <c r="A1045" s="1">
        <v>42332</v>
      </c>
      <c r="B1045">
        <v>47</v>
      </c>
      <c r="C1045" t="s">
        <v>13</v>
      </c>
      <c r="D1045" t="s">
        <v>19</v>
      </c>
      <c r="E1045" t="s">
        <v>0</v>
      </c>
      <c r="F1045" t="s">
        <v>15</v>
      </c>
      <c r="G1045">
        <v>2</v>
      </c>
      <c r="H1045" s="2">
        <v>309.5</v>
      </c>
      <c r="I1045" s="2">
        <v>418</v>
      </c>
      <c r="J1045" s="2">
        <f>Sales[[#This Row],[Quantity]]*Sales[[#This Row],[Unit Cost]]</f>
        <v>619</v>
      </c>
      <c r="K1045" s="2">
        <f>Sales[[#This Row],[Quantity]]*Sales[[#This Row],[Unit Price]]</f>
        <v>836</v>
      </c>
      <c r="L1045" s="2">
        <f>Sales[[#This Row],[Revenue]]-Sales[[#This Row],[Cost]]</f>
        <v>217</v>
      </c>
      <c r="M1045"/>
    </row>
    <row r="1046" spans="1:13" x14ac:dyDescent="0.35">
      <c r="A1046" s="1">
        <v>42308</v>
      </c>
      <c r="B1046">
        <v>43</v>
      </c>
      <c r="C1046" t="s">
        <v>13</v>
      </c>
      <c r="D1046" t="s">
        <v>16</v>
      </c>
      <c r="E1046" t="s">
        <v>0</v>
      </c>
      <c r="F1046" t="s">
        <v>15</v>
      </c>
      <c r="G1046">
        <v>2</v>
      </c>
      <c r="H1046" s="2">
        <v>150</v>
      </c>
      <c r="I1046" s="2">
        <v>193.5</v>
      </c>
      <c r="J1046" s="2">
        <f>Sales[[#This Row],[Quantity]]*Sales[[#This Row],[Unit Cost]]</f>
        <v>300</v>
      </c>
      <c r="K1046" s="2">
        <f>Sales[[#This Row],[Quantity]]*Sales[[#This Row],[Unit Price]]</f>
        <v>387</v>
      </c>
      <c r="L1046" s="2">
        <f>Sales[[#This Row],[Revenue]]-Sales[[#This Row],[Cost]]</f>
        <v>87</v>
      </c>
      <c r="M1046"/>
    </row>
    <row r="1047" spans="1:13" x14ac:dyDescent="0.35">
      <c r="A1047" s="1">
        <v>42318</v>
      </c>
      <c r="B1047">
        <v>51</v>
      </c>
      <c r="C1047" t="s">
        <v>13</v>
      </c>
      <c r="D1047" t="s">
        <v>22</v>
      </c>
      <c r="E1047" t="s">
        <v>0</v>
      </c>
      <c r="F1047" t="s">
        <v>15</v>
      </c>
      <c r="G1047">
        <v>2</v>
      </c>
      <c r="H1047" s="2">
        <v>114</v>
      </c>
      <c r="I1047" s="2">
        <v>150</v>
      </c>
      <c r="J1047" s="2">
        <f>Sales[[#This Row],[Quantity]]*Sales[[#This Row],[Unit Cost]]</f>
        <v>228</v>
      </c>
      <c r="K1047" s="2">
        <f>Sales[[#This Row],[Quantity]]*Sales[[#This Row],[Unit Price]]</f>
        <v>300</v>
      </c>
      <c r="L1047" s="2">
        <f>Sales[[#This Row],[Revenue]]-Sales[[#This Row],[Cost]]</f>
        <v>72</v>
      </c>
      <c r="M1047"/>
    </row>
    <row r="1048" spans="1:13" x14ac:dyDescent="0.35">
      <c r="A1048" s="1">
        <v>42354</v>
      </c>
      <c r="B1048">
        <v>53</v>
      </c>
      <c r="C1048" t="s">
        <v>13</v>
      </c>
      <c r="D1048" t="s">
        <v>22</v>
      </c>
      <c r="E1048" t="s">
        <v>0</v>
      </c>
      <c r="F1048" t="s">
        <v>15</v>
      </c>
      <c r="G1048">
        <v>2</v>
      </c>
      <c r="H1048" s="2">
        <v>75</v>
      </c>
      <c r="I1048" s="2">
        <v>100.5</v>
      </c>
      <c r="J1048" s="2">
        <f>Sales[[#This Row],[Quantity]]*Sales[[#This Row],[Unit Cost]]</f>
        <v>150</v>
      </c>
      <c r="K1048" s="2">
        <f>Sales[[#This Row],[Quantity]]*Sales[[#This Row],[Unit Price]]</f>
        <v>201</v>
      </c>
      <c r="L1048" s="2">
        <f>Sales[[#This Row],[Revenue]]-Sales[[#This Row],[Cost]]</f>
        <v>51</v>
      </c>
      <c r="M1048"/>
    </row>
    <row r="1049" spans="1:13" x14ac:dyDescent="0.35">
      <c r="A1049" s="1">
        <v>42354</v>
      </c>
      <c r="B1049">
        <v>53</v>
      </c>
      <c r="C1049" t="s">
        <v>13</v>
      </c>
      <c r="D1049" t="s">
        <v>22</v>
      </c>
      <c r="E1049" t="s">
        <v>0</v>
      </c>
      <c r="F1049" t="s">
        <v>15</v>
      </c>
      <c r="G1049">
        <v>2</v>
      </c>
      <c r="H1049" s="2">
        <v>122.5</v>
      </c>
      <c r="I1049" s="2">
        <v>161.5</v>
      </c>
      <c r="J1049" s="2">
        <f>Sales[[#This Row],[Quantity]]*Sales[[#This Row],[Unit Cost]]</f>
        <v>245</v>
      </c>
      <c r="K1049" s="2">
        <f>Sales[[#This Row],[Quantity]]*Sales[[#This Row],[Unit Price]]</f>
        <v>323</v>
      </c>
      <c r="L1049" s="2">
        <f>Sales[[#This Row],[Revenue]]-Sales[[#This Row],[Cost]]</f>
        <v>78</v>
      </c>
      <c r="M1049"/>
    </row>
    <row r="1050" spans="1:13" x14ac:dyDescent="0.35">
      <c r="A1050" s="1">
        <v>42350</v>
      </c>
      <c r="B1050">
        <v>28</v>
      </c>
      <c r="C1050" t="s">
        <v>13</v>
      </c>
      <c r="D1050" t="s">
        <v>20</v>
      </c>
      <c r="E1050" t="s">
        <v>0</v>
      </c>
      <c r="F1050" t="s">
        <v>18</v>
      </c>
      <c r="G1050">
        <v>2</v>
      </c>
      <c r="H1050" s="2">
        <v>420</v>
      </c>
      <c r="I1050" s="2">
        <v>578</v>
      </c>
      <c r="J1050" s="2">
        <f>Sales[[#This Row],[Quantity]]*Sales[[#This Row],[Unit Cost]]</f>
        <v>840</v>
      </c>
      <c r="K1050" s="2">
        <f>Sales[[#This Row],[Quantity]]*Sales[[#This Row],[Unit Price]]</f>
        <v>1156</v>
      </c>
      <c r="L1050" s="2">
        <f>Sales[[#This Row],[Revenue]]-Sales[[#This Row],[Cost]]</f>
        <v>316</v>
      </c>
      <c r="M1050"/>
    </row>
    <row r="1051" spans="1:13" x14ac:dyDescent="0.35">
      <c r="A1051" s="1">
        <v>42350</v>
      </c>
      <c r="B1051">
        <v>28</v>
      </c>
      <c r="C1051" t="s">
        <v>13</v>
      </c>
      <c r="D1051" t="s">
        <v>20</v>
      </c>
      <c r="E1051" t="s">
        <v>0</v>
      </c>
      <c r="F1051" t="s">
        <v>21</v>
      </c>
      <c r="G1051">
        <v>2</v>
      </c>
      <c r="H1051" s="2">
        <v>70</v>
      </c>
      <c r="I1051" s="2">
        <v>97</v>
      </c>
      <c r="J1051" s="2">
        <f>Sales[[#This Row],[Quantity]]*Sales[[#This Row],[Unit Cost]]</f>
        <v>140</v>
      </c>
      <c r="K1051" s="2">
        <f>Sales[[#This Row],[Quantity]]*Sales[[#This Row],[Unit Price]]</f>
        <v>194</v>
      </c>
      <c r="L1051" s="2">
        <f>Sales[[#This Row],[Revenue]]-Sales[[#This Row],[Cost]]</f>
        <v>54</v>
      </c>
      <c r="M1051"/>
    </row>
    <row r="1052" spans="1:13" x14ac:dyDescent="0.35">
      <c r="A1052" s="1">
        <v>42350</v>
      </c>
      <c r="B1052">
        <v>28</v>
      </c>
      <c r="C1052" t="s">
        <v>13</v>
      </c>
      <c r="D1052" t="s">
        <v>20</v>
      </c>
      <c r="E1052" t="s">
        <v>0</v>
      </c>
      <c r="F1052" t="s">
        <v>21</v>
      </c>
      <c r="G1052">
        <v>2</v>
      </c>
      <c r="H1052" s="2">
        <v>65</v>
      </c>
      <c r="I1052" s="2">
        <v>89.5</v>
      </c>
      <c r="J1052" s="2">
        <f>Sales[[#This Row],[Quantity]]*Sales[[#This Row],[Unit Cost]]</f>
        <v>130</v>
      </c>
      <c r="K1052" s="2">
        <f>Sales[[#This Row],[Quantity]]*Sales[[#This Row],[Unit Price]]</f>
        <v>179</v>
      </c>
      <c r="L1052" s="2">
        <f>Sales[[#This Row],[Revenue]]-Sales[[#This Row],[Cost]]</f>
        <v>49</v>
      </c>
      <c r="M1052"/>
    </row>
    <row r="1053" spans="1:13" x14ac:dyDescent="0.35">
      <c r="A1053" s="1">
        <v>42344</v>
      </c>
      <c r="B1053">
        <v>28</v>
      </c>
      <c r="C1053" t="s">
        <v>13</v>
      </c>
      <c r="D1053" t="s">
        <v>22</v>
      </c>
      <c r="E1053" t="s">
        <v>0</v>
      </c>
      <c r="F1053" t="s">
        <v>18</v>
      </c>
      <c r="G1053">
        <v>1</v>
      </c>
      <c r="H1053" s="2">
        <v>560</v>
      </c>
      <c r="I1053" s="2">
        <v>776</v>
      </c>
      <c r="J1053" s="2">
        <f>Sales[[#This Row],[Quantity]]*Sales[[#This Row],[Unit Cost]]</f>
        <v>560</v>
      </c>
      <c r="K1053" s="2">
        <f>Sales[[#This Row],[Quantity]]*Sales[[#This Row],[Unit Price]]</f>
        <v>776</v>
      </c>
      <c r="L1053" s="2">
        <f>Sales[[#This Row],[Revenue]]-Sales[[#This Row],[Cost]]</f>
        <v>216</v>
      </c>
      <c r="M1053"/>
    </row>
    <row r="1054" spans="1:13" x14ac:dyDescent="0.35">
      <c r="A1054" s="1">
        <v>42212</v>
      </c>
      <c r="B1054">
        <v>28</v>
      </c>
      <c r="C1054" t="s">
        <v>13</v>
      </c>
      <c r="D1054" t="s">
        <v>22</v>
      </c>
      <c r="E1054" t="s">
        <v>0</v>
      </c>
      <c r="F1054" t="s">
        <v>18</v>
      </c>
      <c r="G1054">
        <v>2</v>
      </c>
      <c r="H1054" s="2">
        <v>157.5</v>
      </c>
      <c r="I1054" s="2">
        <v>204</v>
      </c>
      <c r="J1054" s="2">
        <f>Sales[[#This Row],[Quantity]]*Sales[[#This Row],[Unit Cost]]</f>
        <v>315</v>
      </c>
      <c r="K1054" s="2">
        <f>Sales[[#This Row],[Quantity]]*Sales[[#This Row],[Unit Price]]</f>
        <v>408</v>
      </c>
      <c r="L1054" s="2">
        <f>Sales[[#This Row],[Revenue]]-Sales[[#This Row],[Cost]]</f>
        <v>93</v>
      </c>
      <c r="M1054"/>
    </row>
    <row r="1055" spans="1:13" x14ac:dyDescent="0.35">
      <c r="A1055" s="1">
        <v>42320</v>
      </c>
      <c r="B1055">
        <v>27</v>
      </c>
      <c r="C1055" t="s">
        <v>13</v>
      </c>
      <c r="D1055" t="s">
        <v>22</v>
      </c>
      <c r="E1055" t="s">
        <v>0</v>
      </c>
      <c r="F1055" t="s">
        <v>18</v>
      </c>
      <c r="G1055">
        <v>3</v>
      </c>
      <c r="H1055" s="2">
        <v>326.67</v>
      </c>
      <c r="I1055" s="2">
        <v>429.66666666666669</v>
      </c>
      <c r="J1055" s="2">
        <f>Sales[[#This Row],[Quantity]]*Sales[[#This Row],[Unit Cost]]</f>
        <v>980.01</v>
      </c>
      <c r="K1055" s="2">
        <f>Sales[[#This Row],[Quantity]]*Sales[[#This Row],[Unit Price]]</f>
        <v>1289</v>
      </c>
      <c r="L1055" s="2">
        <f>Sales[[#This Row],[Revenue]]-Sales[[#This Row],[Cost]]</f>
        <v>308.99</v>
      </c>
      <c r="M1055"/>
    </row>
    <row r="1056" spans="1:13" x14ac:dyDescent="0.35">
      <c r="A1056" s="1">
        <v>42280</v>
      </c>
      <c r="B1056">
        <v>37</v>
      </c>
      <c r="C1056" t="s">
        <v>13</v>
      </c>
      <c r="D1056" t="s">
        <v>14</v>
      </c>
      <c r="E1056" t="s">
        <v>0</v>
      </c>
      <c r="F1056" t="s">
        <v>15</v>
      </c>
      <c r="G1056">
        <v>2</v>
      </c>
      <c r="H1056" s="2">
        <v>350</v>
      </c>
      <c r="I1056" s="2">
        <v>461.5</v>
      </c>
      <c r="J1056" s="2">
        <f>Sales[[#This Row],[Quantity]]*Sales[[#This Row],[Unit Cost]]</f>
        <v>700</v>
      </c>
      <c r="K1056" s="2">
        <f>Sales[[#This Row],[Quantity]]*Sales[[#This Row],[Unit Price]]</f>
        <v>923</v>
      </c>
      <c r="L1056" s="2">
        <f>Sales[[#This Row],[Revenue]]-Sales[[#This Row],[Cost]]</f>
        <v>223</v>
      </c>
      <c r="M1056"/>
    </row>
    <row r="1057" spans="1:13" x14ac:dyDescent="0.35">
      <c r="A1057" s="1">
        <v>42280</v>
      </c>
      <c r="B1057">
        <v>37</v>
      </c>
      <c r="C1057" t="s">
        <v>13</v>
      </c>
      <c r="D1057" t="s">
        <v>14</v>
      </c>
      <c r="E1057" t="s">
        <v>0</v>
      </c>
      <c r="F1057" t="s">
        <v>15</v>
      </c>
      <c r="G1057">
        <v>3</v>
      </c>
      <c r="H1057" s="2">
        <v>6.67</v>
      </c>
      <c r="I1057" s="2">
        <v>9</v>
      </c>
      <c r="J1057" s="2">
        <f>Sales[[#This Row],[Quantity]]*Sales[[#This Row],[Unit Cost]]</f>
        <v>20.009999999999998</v>
      </c>
      <c r="K1057" s="2">
        <f>Sales[[#This Row],[Quantity]]*Sales[[#This Row],[Unit Price]]</f>
        <v>27</v>
      </c>
      <c r="L1057" s="2">
        <f>Sales[[#This Row],[Revenue]]-Sales[[#This Row],[Cost]]</f>
        <v>6.990000000000002</v>
      </c>
      <c r="M1057"/>
    </row>
    <row r="1058" spans="1:13" x14ac:dyDescent="0.35">
      <c r="A1058" s="1">
        <v>42342</v>
      </c>
      <c r="B1058">
        <v>22</v>
      </c>
      <c r="C1058" t="s">
        <v>13</v>
      </c>
      <c r="D1058" t="s">
        <v>16</v>
      </c>
      <c r="E1058" t="s">
        <v>0</v>
      </c>
      <c r="F1058" t="s">
        <v>24</v>
      </c>
      <c r="G1058">
        <v>3</v>
      </c>
      <c r="H1058" s="2">
        <v>47.67</v>
      </c>
      <c r="I1058" s="2">
        <v>67.333333333333329</v>
      </c>
      <c r="J1058" s="2">
        <f>Sales[[#This Row],[Quantity]]*Sales[[#This Row],[Unit Cost]]</f>
        <v>143.01</v>
      </c>
      <c r="K1058" s="2">
        <f>Sales[[#This Row],[Quantity]]*Sales[[#This Row],[Unit Price]]</f>
        <v>202</v>
      </c>
      <c r="L1058" s="2">
        <f>Sales[[#This Row],[Revenue]]-Sales[[#This Row],[Cost]]</f>
        <v>58.990000000000009</v>
      </c>
      <c r="M1058"/>
    </row>
    <row r="1059" spans="1:13" x14ac:dyDescent="0.35">
      <c r="A1059" s="1">
        <v>42364</v>
      </c>
      <c r="B1059">
        <v>21</v>
      </c>
      <c r="C1059" t="s">
        <v>13</v>
      </c>
      <c r="D1059" t="s">
        <v>22</v>
      </c>
      <c r="E1059" t="s">
        <v>0</v>
      </c>
      <c r="F1059" t="s">
        <v>15</v>
      </c>
      <c r="G1059">
        <v>1</v>
      </c>
      <c r="H1059" s="2">
        <v>14</v>
      </c>
      <c r="I1059" s="2">
        <v>17</v>
      </c>
      <c r="J1059" s="2">
        <f>Sales[[#This Row],[Quantity]]*Sales[[#This Row],[Unit Cost]]</f>
        <v>14</v>
      </c>
      <c r="K1059" s="2">
        <f>Sales[[#This Row],[Quantity]]*Sales[[#This Row],[Unit Price]]</f>
        <v>17</v>
      </c>
      <c r="L1059" s="2">
        <f>Sales[[#This Row],[Revenue]]-Sales[[#This Row],[Cost]]</f>
        <v>3</v>
      </c>
      <c r="M1059"/>
    </row>
    <row r="1060" spans="1:13" x14ac:dyDescent="0.35">
      <c r="A1060" s="1">
        <v>42364</v>
      </c>
      <c r="B1060">
        <v>21</v>
      </c>
      <c r="C1060" t="s">
        <v>13</v>
      </c>
      <c r="D1060" t="s">
        <v>22</v>
      </c>
      <c r="E1060" t="s">
        <v>0</v>
      </c>
      <c r="F1060" t="s">
        <v>15</v>
      </c>
      <c r="G1060">
        <v>1</v>
      </c>
      <c r="H1060" s="2">
        <v>600</v>
      </c>
      <c r="I1060" s="2">
        <v>879</v>
      </c>
      <c r="J1060" s="2">
        <f>Sales[[#This Row],[Quantity]]*Sales[[#This Row],[Unit Cost]]</f>
        <v>600</v>
      </c>
      <c r="K1060" s="2">
        <f>Sales[[#This Row],[Quantity]]*Sales[[#This Row],[Unit Price]]</f>
        <v>879</v>
      </c>
      <c r="L1060" s="2">
        <f>Sales[[#This Row],[Revenue]]-Sales[[#This Row],[Cost]]</f>
        <v>279</v>
      </c>
      <c r="M1060"/>
    </row>
    <row r="1061" spans="1:13" x14ac:dyDescent="0.35">
      <c r="A1061" s="1">
        <v>42353</v>
      </c>
      <c r="B1061">
        <v>35</v>
      </c>
      <c r="C1061" t="s">
        <v>13</v>
      </c>
      <c r="D1061" t="s">
        <v>22</v>
      </c>
      <c r="E1061" t="s">
        <v>0</v>
      </c>
      <c r="F1061" t="s">
        <v>21</v>
      </c>
      <c r="G1061">
        <v>1</v>
      </c>
      <c r="H1061" s="2">
        <v>15</v>
      </c>
      <c r="I1061" s="2">
        <v>22</v>
      </c>
      <c r="J1061" s="2">
        <f>Sales[[#This Row],[Quantity]]*Sales[[#This Row],[Unit Cost]]</f>
        <v>15</v>
      </c>
      <c r="K1061" s="2">
        <f>Sales[[#This Row],[Quantity]]*Sales[[#This Row],[Unit Price]]</f>
        <v>22</v>
      </c>
      <c r="L1061" s="2">
        <f>Sales[[#This Row],[Revenue]]-Sales[[#This Row],[Cost]]</f>
        <v>7</v>
      </c>
      <c r="M1061"/>
    </row>
    <row r="1062" spans="1:13" x14ac:dyDescent="0.35">
      <c r="A1062" s="1">
        <v>42353</v>
      </c>
      <c r="B1062">
        <v>35</v>
      </c>
      <c r="C1062" t="s">
        <v>13</v>
      </c>
      <c r="D1062" t="s">
        <v>22</v>
      </c>
      <c r="E1062" t="s">
        <v>0</v>
      </c>
      <c r="F1062" t="s">
        <v>21</v>
      </c>
      <c r="G1062">
        <v>1</v>
      </c>
      <c r="H1062" s="2">
        <v>180</v>
      </c>
      <c r="I1062" s="2">
        <v>238</v>
      </c>
      <c r="J1062" s="2">
        <f>Sales[[#This Row],[Quantity]]*Sales[[#This Row],[Unit Cost]]</f>
        <v>180</v>
      </c>
      <c r="K1062" s="2">
        <f>Sales[[#This Row],[Quantity]]*Sales[[#This Row],[Unit Price]]</f>
        <v>238</v>
      </c>
      <c r="L1062" s="2">
        <f>Sales[[#This Row],[Revenue]]-Sales[[#This Row],[Cost]]</f>
        <v>58</v>
      </c>
      <c r="M1062"/>
    </row>
    <row r="1063" spans="1:13" x14ac:dyDescent="0.35">
      <c r="A1063" s="1">
        <v>42327</v>
      </c>
      <c r="B1063">
        <v>35</v>
      </c>
      <c r="C1063" t="s">
        <v>13</v>
      </c>
      <c r="D1063" t="s">
        <v>22</v>
      </c>
      <c r="E1063" t="s">
        <v>0</v>
      </c>
      <c r="F1063" t="s">
        <v>21</v>
      </c>
      <c r="G1063">
        <v>1</v>
      </c>
      <c r="H1063" s="2">
        <v>60</v>
      </c>
      <c r="I1063" s="2">
        <v>86</v>
      </c>
      <c r="J1063" s="2">
        <f>Sales[[#This Row],[Quantity]]*Sales[[#This Row],[Unit Cost]]</f>
        <v>60</v>
      </c>
      <c r="K1063" s="2">
        <f>Sales[[#This Row],[Quantity]]*Sales[[#This Row],[Unit Price]]</f>
        <v>86</v>
      </c>
      <c r="L1063" s="2">
        <f>Sales[[#This Row],[Revenue]]-Sales[[#This Row],[Cost]]</f>
        <v>26</v>
      </c>
      <c r="M1063"/>
    </row>
    <row r="1064" spans="1:13" x14ac:dyDescent="0.35">
      <c r="A1064" s="1">
        <v>42281</v>
      </c>
      <c r="B1064">
        <v>33</v>
      </c>
      <c r="C1064" t="s">
        <v>13</v>
      </c>
      <c r="D1064" t="s">
        <v>19</v>
      </c>
      <c r="E1064" t="s">
        <v>0</v>
      </c>
      <c r="F1064" t="s">
        <v>25</v>
      </c>
      <c r="G1064">
        <v>1</v>
      </c>
      <c r="H1064" s="2">
        <v>1590</v>
      </c>
      <c r="I1064" s="2">
        <v>1942</v>
      </c>
      <c r="J1064" s="2">
        <f>Sales[[#This Row],[Quantity]]*Sales[[#This Row],[Unit Cost]]</f>
        <v>1590</v>
      </c>
      <c r="K1064" s="2">
        <f>Sales[[#This Row],[Quantity]]*Sales[[#This Row],[Unit Price]]</f>
        <v>1942</v>
      </c>
      <c r="L1064" s="2">
        <f>Sales[[#This Row],[Revenue]]-Sales[[#This Row],[Cost]]</f>
        <v>352</v>
      </c>
      <c r="M1064"/>
    </row>
    <row r="1065" spans="1:13" x14ac:dyDescent="0.35">
      <c r="A1065" s="1">
        <v>42251</v>
      </c>
      <c r="B1065">
        <v>33</v>
      </c>
      <c r="C1065" t="s">
        <v>13</v>
      </c>
      <c r="D1065" t="s">
        <v>16</v>
      </c>
      <c r="E1065" t="s">
        <v>0</v>
      </c>
      <c r="F1065" t="s">
        <v>21</v>
      </c>
      <c r="G1065">
        <v>2</v>
      </c>
      <c r="H1065" s="2">
        <v>140</v>
      </c>
      <c r="I1065" s="2">
        <v>182.5</v>
      </c>
      <c r="J1065" s="2">
        <f>Sales[[#This Row],[Quantity]]*Sales[[#This Row],[Unit Cost]]</f>
        <v>280</v>
      </c>
      <c r="K1065" s="2">
        <f>Sales[[#This Row],[Quantity]]*Sales[[#This Row],[Unit Price]]</f>
        <v>365</v>
      </c>
      <c r="L1065" s="2">
        <f>Sales[[#This Row],[Revenue]]-Sales[[#This Row],[Cost]]</f>
        <v>85</v>
      </c>
      <c r="M1065"/>
    </row>
    <row r="1066" spans="1:13" x14ac:dyDescent="0.35">
      <c r="A1066" s="1">
        <v>42325</v>
      </c>
      <c r="B1066">
        <v>31</v>
      </c>
      <c r="C1066" t="s">
        <v>13</v>
      </c>
      <c r="D1066" t="s">
        <v>22</v>
      </c>
      <c r="E1066" t="s">
        <v>0</v>
      </c>
      <c r="F1066" t="s">
        <v>23</v>
      </c>
      <c r="G1066">
        <v>3</v>
      </c>
      <c r="H1066" s="2">
        <v>91.67</v>
      </c>
      <c r="I1066" s="2">
        <v>129.66666666666666</v>
      </c>
      <c r="J1066" s="2">
        <f>Sales[[#This Row],[Quantity]]*Sales[[#This Row],[Unit Cost]]</f>
        <v>275.01</v>
      </c>
      <c r="K1066" s="2">
        <f>Sales[[#This Row],[Quantity]]*Sales[[#This Row],[Unit Price]]</f>
        <v>389</v>
      </c>
      <c r="L1066" s="2">
        <f>Sales[[#This Row],[Revenue]]-Sales[[#This Row],[Cost]]</f>
        <v>113.99000000000001</v>
      </c>
      <c r="M1066"/>
    </row>
    <row r="1067" spans="1:13" x14ac:dyDescent="0.35">
      <c r="A1067" s="1">
        <v>42325</v>
      </c>
      <c r="B1067">
        <v>31</v>
      </c>
      <c r="C1067" t="s">
        <v>13</v>
      </c>
      <c r="D1067" t="s">
        <v>22</v>
      </c>
      <c r="E1067" t="s">
        <v>0</v>
      </c>
      <c r="F1067" t="s">
        <v>15</v>
      </c>
      <c r="G1067">
        <v>2</v>
      </c>
      <c r="H1067" s="2">
        <v>15</v>
      </c>
      <c r="I1067" s="2">
        <v>20</v>
      </c>
      <c r="J1067" s="2">
        <f>Sales[[#This Row],[Quantity]]*Sales[[#This Row],[Unit Cost]]</f>
        <v>30</v>
      </c>
      <c r="K1067" s="2">
        <f>Sales[[#This Row],[Quantity]]*Sales[[#This Row],[Unit Price]]</f>
        <v>40</v>
      </c>
      <c r="L1067" s="2">
        <f>Sales[[#This Row],[Revenue]]-Sales[[#This Row],[Cost]]</f>
        <v>10</v>
      </c>
      <c r="M1067"/>
    </row>
    <row r="1068" spans="1:13" x14ac:dyDescent="0.35">
      <c r="A1068" s="1">
        <v>42342</v>
      </c>
      <c r="B1068">
        <v>30</v>
      </c>
      <c r="C1068" t="s">
        <v>13</v>
      </c>
      <c r="D1068" t="s">
        <v>16</v>
      </c>
      <c r="E1068" t="s">
        <v>0</v>
      </c>
      <c r="F1068" t="s">
        <v>18</v>
      </c>
      <c r="G1068">
        <v>2</v>
      </c>
      <c r="H1068" s="2">
        <v>332.5</v>
      </c>
      <c r="I1068" s="2">
        <v>405.5</v>
      </c>
      <c r="J1068" s="2">
        <f>Sales[[#This Row],[Quantity]]*Sales[[#This Row],[Unit Cost]]</f>
        <v>665</v>
      </c>
      <c r="K1068" s="2">
        <f>Sales[[#This Row],[Quantity]]*Sales[[#This Row],[Unit Price]]</f>
        <v>811</v>
      </c>
      <c r="L1068" s="2">
        <f>Sales[[#This Row],[Revenue]]-Sales[[#This Row],[Cost]]</f>
        <v>146</v>
      </c>
      <c r="M1068"/>
    </row>
    <row r="1069" spans="1:13" x14ac:dyDescent="0.35">
      <c r="A1069" s="1">
        <v>42342</v>
      </c>
      <c r="B1069">
        <v>30</v>
      </c>
      <c r="C1069" t="s">
        <v>13</v>
      </c>
      <c r="D1069" t="s">
        <v>16</v>
      </c>
      <c r="E1069" t="s">
        <v>0</v>
      </c>
      <c r="F1069" t="s">
        <v>21</v>
      </c>
      <c r="G1069">
        <v>3</v>
      </c>
      <c r="H1069" s="2">
        <v>16.670000000000002</v>
      </c>
      <c r="I1069" s="2">
        <v>22.333333333333332</v>
      </c>
      <c r="J1069" s="2">
        <f>Sales[[#This Row],[Quantity]]*Sales[[#This Row],[Unit Cost]]</f>
        <v>50.010000000000005</v>
      </c>
      <c r="K1069" s="2">
        <f>Sales[[#This Row],[Quantity]]*Sales[[#This Row],[Unit Price]]</f>
        <v>67</v>
      </c>
      <c r="L1069" s="2">
        <f>Sales[[#This Row],[Revenue]]-Sales[[#This Row],[Cost]]</f>
        <v>16.989999999999995</v>
      </c>
      <c r="M1069"/>
    </row>
    <row r="1070" spans="1:13" x14ac:dyDescent="0.35">
      <c r="A1070" s="1">
        <v>42342</v>
      </c>
      <c r="B1070">
        <v>30</v>
      </c>
      <c r="C1070" t="s">
        <v>13</v>
      </c>
      <c r="D1070" t="s">
        <v>16</v>
      </c>
      <c r="E1070" t="s">
        <v>0</v>
      </c>
      <c r="F1070" t="s">
        <v>21</v>
      </c>
      <c r="G1070">
        <v>3</v>
      </c>
      <c r="H1070" s="2">
        <v>8.33</v>
      </c>
      <c r="I1070" s="2">
        <v>10.666666666666666</v>
      </c>
      <c r="J1070" s="2">
        <f>Sales[[#This Row],[Quantity]]*Sales[[#This Row],[Unit Cost]]</f>
        <v>24.990000000000002</v>
      </c>
      <c r="K1070" s="2">
        <f>Sales[[#This Row],[Quantity]]*Sales[[#This Row],[Unit Price]]</f>
        <v>32</v>
      </c>
      <c r="L1070" s="2">
        <f>Sales[[#This Row],[Revenue]]-Sales[[#This Row],[Cost]]</f>
        <v>7.009999999999998</v>
      </c>
      <c r="M1070"/>
    </row>
    <row r="1071" spans="1:13" x14ac:dyDescent="0.35">
      <c r="A1071" s="1">
        <v>42262</v>
      </c>
      <c r="B1071">
        <v>30</v>
      </c>
      <c r="C1071" t="s">
        <v>13</v>
      </c>
      <c r="D1071" t="s">
        <v>16</v>
      </c>
      <c r="E1071" t="s">
        <v>0</v>
      </c>
      <c r="F1071" t="s">
        <v>18</v>
      </c>
      <c r="G1071">
        <v>1</v>
      </c>
      <c r="H1071" s="2">
        <v>455</v>
      </c>
      <c r="I1071" s="2">
        <v>585</v>
      </c>
      <c r="J1071" s="2">
        <f>Sales[[#This Row],[Quantity]]*Sales[[#This Row],[Unit Cost]]</f>
        <v>455</v>
      </c>
      <c r="K1071" s="2">
        <f>Sales[[#This Row],[Quantity]]*Sales[[#This Row],[Unit Price]]</f>
        <v>585</v>
      </c>
      <c r="L1071" s="2">
        <f>Sales[[#This Row],[Revenue]]-Sales[[#This Row],[Cost]]</f>
        <v>130</v>
      </c>
      <c r="M1071"/>
    </row>
    <row r="1072" spans="1:13" x14ac:dyDescent="0.35">
      <c r="A1072" s="1">
        <v>42230</v>
      </c>
      <c r="B1072">
        <v>30</v>
      </c>
      <c r="C1072" t="s">
        <v>13</v>
      </c>
      <c r="D1072" t="s">
        <v>16</v>
      </c>
      <c r="E1072" t="s">
        <v>0</v>
      </c>
      <c r="F1072" t="s">
        <v>18</v>
      </c>
      <c r="G1072">
        <v>2</v>
      </c>
      <c r="H1072" s="2">
        <v>525</v>
      </c>
      <c r="I1072" s="2">
        <v>678.5</v>
      </c>
      <c r="J1072" s="2">
        <f>Sales[[#This Row],[Quantity]]*Sales[[#This Row],[Unit Cost]]</f>
        <v>1050</v>
      </c>
      <c r="K1072" s="2">
        <f>Sales[[#This Row],[Quantity]]*Sales[[#This Row],[Unit Price]]</f>
        <v>1357</v>
      </c>
      <c r="L1072" s="2">
        <f>Sales[[#This Row],[Revenue]]-Sales[[#This Row],[Cost]]</f>
        <v>307</v>
      </c>
      <c r="M1072"/>
    </row>
    <row r="1073" spans="1:13" x14ac:dyDescent="0.35">
      <c r="A1073" s="1">
        <v>42194</v>
      </c>
      <c r="B1073">
        <v>30</v>
      </c>
      <c r="C1073" t="s">
        <v>13</v>
      </c>
      <c r="D1073" t="s">
        <v>19</v>
      </c>
      <c r="E1073" t="s">
        <v>0</v>
      </c>
      <c r="F1073" t="s">
        <v>18</v>
      </c>
      <c r="G1073">
        <v>3</v>
      </c>
      <c r="H1073" s="2">
        <v>233.33</v>
      </c>
      <c r="I1073" s="2">
        <v>326.33333333333331</v>
      </c>
      <c r="J1073" s="2">
        <f>Sales[[#This Row],[Quantity]]*Sales[[#This Row],[Unit Cost]]</f>
        <v>699.99</v>
      </c>
      <c r="K1073" s="2">
        <f>Sales[[#This Row],[Quantity]]*Sales[[#This Row],[Unit Price]]</f>
        <v>979</v>
      </c>
      <c r="L1073" s="2">
        <f>Sales[[#This Row],[Revenue]]-Sales[[#This Row],[Cost]]</f>
        <v>279.01</v>
      </c>
      <c r="M1073"/>
    </row>
    <row r="1074" spans="1:13" x14ac:dyDescent="0.35">
      <c r="A1074" s="1">
        <v>42194</v>
      </c>
      <c r="B1074">
        <v>30</v>
      </c>
      <c r="C1074" t="s">
        <v>13</v>
      </c>
      <c r="D1074" t="s">
        <v>19</v>
      </c>
      <c r="E1074" t="s">
        <v>0</v>
      </c>
      <c r="F1074" t="s">
        <v>21</v>
      </c>
      <c r="G1074">
        <v>1</v>
      </c>
      <c r="H1074" s="2">
        <v>300</v>
      </c>
      <c r="I1074" s="2">
        <v>378</v>
      </c>
      <c r="J1074" s="2">
        <f>Sales[[#This Row],[Quantity]]*Sales[[#This Row],[Unit Cost]]</f>
        <v>300</v>
      </c>
      <c r="K1074" s="2">
        <f>Sales[[#This Row],[Quantity]]*Sales[[#This Row],[Unit Price]]</f>
        <v>378</v>
      </c>
      <c r="L1074" s="2">
        <f>Sales[[#This Row],[Revenue]]-Sales[[#This Row],[Cost]]</f>
        <v>78</v>
      </c>
      <c r="M1074"/>
    </row>
    <row r="1075" spans="1:13" x14ac:dyDescent="0.35">
      <c r="A1075" s="1">
        <v>42192</v>
      </c>
      <c r="B1075">
        <v>30</v>
      </c>
      <c r="C1075" t="s">
        <v>13</v>
      </c>
      <c r="D1075" t="s">
        <v>19</v>
      </c>
      <c r="E1075" t="s">
        <v>0</v>
      </c>
      <c r="F1075" t="s">
        <v>18</v>
      </c>
      <c r="G1075">
        <v>2</v>
      </c>
      <c r="H1075" s="2">
        <v>455</v>
      </c>
      <c r="I1075" s="2">
        <v>622</v>
      </c>
      <c r="J1075" s="2">
        <f>Sales[[#This Row],[Quantity]]*Sales[[#This Row],[Unit Cost]]</f>
        <v>910</v>
      </c>
      <c r="K1075" s="2">
        <f>Sales[[#This Row],[Quantity]]*Sales[[#This Row],[Unit Price]]</f>
        <v>1244</v>
      </c>
      <c r="L1075" s="2">
        <f>Sales[[#This Row],[Revenue]]-Sales[[#This Row],[Cost]]</f>
        <v>334</v>
      </c>
      <c r="M1075"/>
    </row>
    <row r="1076" spans="1:13" x14ac:dyDescent="0.35">
      <c r="A1076" s="1">
        <v>42315</v>
      </c>
      <c r="B1076">
        <v>29</v>
      </c>
      <c r="C1076" t="s">
        <v>13</v>
      </c>
      <c r="D1076" t="s">
        <v>16</v>
      </c>
      <c r="E1076" t="s">
        <v>0</v>
      </c>
      <c r="F1076" t="s">
        <v>18</v>
      </c>
      <c r="G1076">
        <v>2</v>
      </c>
      <c r="H1076" s="2">
        <v>350</v>
      </c>
      <c r="I1076" s="2">
        <v>465.5</v>
      </c>
      <c r="J1076" s="2">
        <f>Sales[[#This Row],[Quantity]]*Sales[[#This Row],[Unit Cost]]</f>
        <v>700</v>
      </c>
      <c r="K1076" s="2">
        <f>Sales[[#This Row],[Quantity]]*Sales[[#This Row],[Unit Price]]</f>
        <v>931</v>
      </c>
      <c r="L1076" s="2">
        <f>Sales[[#This Row],[Revenue]]-Sales[[#This Row],[Cost]]</f>
        <v>231</v>
      </c>
      <c r="M1076"/>
    </row>
    <row r="1077" spans="1:13" x14ac:dyDescent="0.35">
      <c r="A1077" s="1">
        <v>42315</v>
      </c>
      <c r="B1077">
        <v>29</v>
      </c>
      <c r="C1077" t="s">
        <v>13</v>
      </c>
      <c r="D1077" t="s">
        <v>16</v>
      </c>
      <c r="E1077" t="s">
        <v>0</v>
      </c>
      <c r="F1077" t="s">
        <v>15</v>
      </c>
      <c r="G1077">
        <v>2</v>
      </c>
      <c r="H1077" s="2">
        <v>55</v>
      </c>
      <c r="I1077" s="2">
        <v>77</v>
      </c>
      <c r="J1077" s="2">
        <f>Sales[[#This Row],[Quantity]]*Sales[[#This Row],[Unit Cost]]</f>
        <v>110</v>
      </c>
      <c r="K1077" s="2">
        <f>Sales[[#This Row],[Quantity]]*Sales[[#This Row],[Unit Price]]</f>
        <v>154</v>
      </c>
      <c r="L1077" s="2">
        <f>Sales[[#This Row],[Revenue]]-Sales[[#This Row],[Cost]]</f>
        <v>44</v>
      </c>
      <c r="M1077"/>
    </row>
    <row r="1078" spans="1:13" x14ac:dyDescent="0.35">
      <c r="A1078" s="1">
        <v>42308</v>
      </c>
      <c r="B1078">
        <v>29</v>
      </c>
      <c r="C1078" t="s">
        <v>13</v>
      </c>
      <c r="D1078" t="s">
        <v>16</v>
      </c>
      <c r="E1078" t="s">
        <v>0</v>
      </c>
      <c r="F1078" t="s">
        <v>18</v>
      </c>
      <c r="G1078">
        <v>3</v>
      </c>
      <c r="H1078" s="2">
        <v>175</v>
      </c>
      <c r="I1078" s="2">
        <v>219.66666666666666</v>
      </c>
      <c r="J1078" s="2">
        <f>Sales[[#This Row],[Quantity]]*Sales[[#This Row],[Unit Cost]]</f>
        <v>525</v>
      </c>
      <c r="K1078" s="2">
        <f>Sales[[#This Row],[Quantity]]*Sales[[#This Row],[Unit Price]]</f>
        <v>659</v>
      </c>
      <c r="L1078" s="2">
        <f>Sales[[#This Row],[Revenue]]-Sales[[#This Row],[Cost]]</f>
        <v>134</v>
      </c>
      <c r="M1078"/>
    </row>
    <row r="1079" spans="1:13" x14ac:dyDescent="0.35">
      <c r="A1079" s="1">
        <v>42308</v>
      </c>
      <c r="B1079">
        <v>29</v>
      </c>
      <c r="C1079" t="s">
        <v>13</v>
      </c>
      <c r="D1079" t="s">
        <v>16</v>
      </c>
      <c r="E1079" t="s">
        <v>0</v>
      </c>
      <c r="F1079" t="s">
        <v>15</v>
      </c>
      <c r="G1079">
        <v>3</v>
      </c>
      <c r="H1079" s="2">
        <v>163.33000000000001</v>
      </c>
      <c r="I1079" s="2">
        <v>202.66666666666666</v>
      </c>
      <c r="J1079" s="2">
        <f>Sales[[#This Row],[Quantity]]*Sales[[#This Row],[Unit Cost]]</f>
        <v>489.99</v>
      </c>
      <c r="K1079" s="2">
        <f>Sales[[#This Row],[Quantity]]*Sales[[#This Row],[Unit Price]]</f>
        <v>608</v>
      </c>
      <c r="L1079" s="2">
        <f>Sales[[#This Row],[Revenue]]-Sales[[#This Row],[Cost]]</f>
        <v>118.00999999999999</v>
      </c>
      <c r="M1079"/>
    </row>
    <row r="1080" spans="1:13" x14ac:dyDescent="0.35">
      <c r="A1080" s="1">
        <v>42308</v>
      </c>
      <c r="B1080">
        <v>29</v>
      </c>
      <c r="C1080" t="s">
        <v>13</v>
      </c>
      <c r="D1080" t="s">
        <v>16</v>
      </c>
      <c r="E1080" t="s">
        <v>0</v>
      </c>
      <c r="F1080" t="s">
        <v>15</v>
      </c>
      <c r="G1080">
        <v>3</v>
      </c>
      <c r="H1080" s="2">
        <v>46.67</v>
      </c>
      <c r="I1080" s="2">
        <v>61</v>
      </c>
      <c r="J1080" s="2">
        <f>Sales[[#This Row],[Quantity]]*Sales[[#This Row],[Unit Cost]]</f>
        <v>140.01</v>
      </c>
      <c r="K1080" s="2">
        <f>Sales[[#This Row],[Quantity]]*Sales[[#This Row],[Unit Price]]</f>
        <v>183</v>
      </c>
      <c r="L1080" s="2">
        <f>Sales[[#This Row],[Revenue]]-Sales[[#This Row],[Cost]]</f>
        <v>42.990000000000009</v>
      </c>
      <c r="M1080"/>
    </row>
    <row r="1081" spans="1:13" x14ac:dyDescent="0.35">
      <c r="A1081" s="1">
        <v>42299</v>
      </c>
      <c r="B1081">
        <v>26</v>
      </c>
      <c r="C1081" t="s">
        <v>13</v>
      </c>
      <c r="D1081" t="s">
        <v>17</v>
      </c>
      <c r="E1081" t="s">
        <v>0</v>
      </c>
      <c r="F1081" t="s">
        <v>24</v>
      </c>
      <c r="G1081">
        <v>2</v>
      </c>
      <c r="H1081" s="2">
        <v>47.5</v>
      </c>
      <c r="I1081" s="2">
        <v>64</v>
      </c>
      <c r="J1081" s="2">
        <f>Sales[[#This Row],[Quantity]]*Sales[[#This Row],[Unit Cost]]</f>
        <v>95</v>
      </c>
      <c r="K1081" s="2">
        <f>Sales[[#This Row],[Quantity]]*Sales[[#This Row],[Unit Price]]</f>
        <v>128</v>
      </c>
      <c r="L1081" s="2">
        <f>Sales[[#This Row],[Revenue]]-Sales[[#This Row],[Cost]]</f>
        <v>33</v>
      </c>
      <c r="M1081"/>
    </row>
    <row r="1082" spans="1:13" x14ac:dyDescent="0.35">
      <c r="A1082" s="1">
        <v>42299</v>
      </c>
      <c r="B1082">
        <v>26</v>
      </c>
      <c r="C1082" t="s">
        <v>13</v>
      </c>
      <c r="D1082" t="s">
        <v>17</v>
      </c>
      <c r="E1082" t="s">
        <v>0</v>
      </c>
      <c r="F1082" t="s">
        <v>21</v>
      </c>
      <c r="G1082">
        <v>2</v>
      </c>
      <c r="H1082" s="2">
        <v>15</v>
      </c>
      <c r="I1082" s="2">
        <v>19.5</v>
      </c>
      <c r="J1082" s="2">
        <f>Sales[[#This Row],[Quantity]]*Sales[[#This Row],[Unit Cost]]</f>
        <v>30</v>
      </c>
      <c r="K1082" s="2">
        <f>Sales[[#This Row],[Quantity]]*Sales[[#This Row],[Unit Price]]</f>
        <v>39</v>
      </c>
      <c r="L1082" s="2">
        <f>Sales[[#This Row],[Revenue]]-Sales[[#This Row],[Cost]]</f>
        <v>9</v>
      </c>
      <c r="M1082"/>
    </row>
    <row r="1083" spans="1:13" x14ac:dyDescent="0.35">
      <c r="A1083" s="1">
        <v>42299</v>
      </c>
      <c r="B1083">
        <v>26</v>
      </c>
      <c r="C1083" t="s">
        <v>13</v>
      </c>
      <c r="D1083" t="s">
        <v>17</v>
      </c>
      <c r="E1083" t="s">
        <v>0</v>
      </c>
      <c r="F1083" t="s">
        <v>21</v>
      </c>
      <c r="G1083">
        <v>1</v>
      </c>
      <c r="H1083" s="2">
        <v>170</v>
      </c>
      <c r="I1083" s="2">
        <v>234</v>
      </c>
      <c r="J1083" s="2">
        <f>Sales[[#This Row],[Quantity]]*Sales[[#This Row],[Unit Cost]]</f>
        <v>170</v>
      </c>
      <c r="K1083" s="2">
        <f>Sales[[#This Row],[Quantity]]*Sales[[#This Row],[Unit Price]]</f>
        <v>234</v>
      </c>
      <c r="L1083" s="2">
        <f>Sales[[#This Row],[Revenue]]-Sales[[#This Row],[Cost]]</f>
        <v>64</v>
      </c>
      <c r="M1083"/>
    </row>
    <row r="1084" spans="1:13" x14ac:dyDescent="0.35">
      <c r="A1084" s="1">
        <v>42325</v>
      </c>
      <c r="B1084">
        <v>24</v>
      </c>
      <c r="C1084" t="s">
        <v>13</v>
      </c>
      <c r="D1084" t="s">
        <v>19</v>
      </c>
      <c r="E1084" t="s">
        <v>0</v>
      </c>
      <c r="F1084" t="s">
        <v>23</v>
      </c>
      <c r="G1084">
        <v>2</v>
      </c>
      <c r="H1084" s="2">
        <v>412.5</v>
      </c>
      <c r="I1084" s="2">
        <v>581</v>
      </c>
      <c r="J1084" s="2">
        <f>Sales[[#This Row],[Quantity]]*Sales[[#This Row],[Unit Cost]]</f>
        <v>825</v>
      </c>
      <c r="K1084" s="2">
        <f>Sales[[#This Row],[Quantity]]*Sales[[#This Row],[Unit Price]]</f>
        <v>1162</v>
      </c>
      <c r="L1084" s="2">
        <f>Sales[[#This Row],[Revenue]]-Sales[[#This Row],[Cost]]</f>
        <v>337</v>
      </c>
      <c r="M1084"/>
    </row>
    <row r="1085" spans="1:13" x14ac:dyDescent="0.35">
      <c r="A1085" s="1">
        <v>42296</v>
      </c>
      <c r="B1085">
        <v>24</v>
      </c>
      <c r="C1085" t="s">
        <v>13</v>
      </c>
      <c r="D1085" t="s">
        <v>19</v>
      </c>
      <c r="E1085" t="s">
        <v>0</v>
      </c>
      <c r="F1085" t="s">
        <v>23</v>
      </c>
      <c r="G1085">
        <v>1</v>
      </c>
      <c r="H1085" s="2">
        <v>550</v>
      </c>
      <c r="I1085" s="2">
        <v>745</v>
      </c>
      <c r="J1085" s="2">
        <f>Sales[[#This Row],[Quantity]]*Sales[[#This Row],[Unit Cost]]</f>
        <v>550</v>
      </c>
      <c r="K1085" s="2">
        <f>Sales[[#This Row],[Quantity]]*Sales[[#This Row],[Unit Price]]</f>
        <v>745</v>
      </c>
      <c r="L1085" s="2">
        <f>Sales[[#This Row],[Revenue]]-Sales[[#This Row],[Cost]]</f>
        <v>195</v>
      </c>
      <c r="M1085"/>
    </row>
    <row r="1086" spans="1:13" x14ac:dyDescent="0.35">
      <c r="A1086" s="1">
        <v>42299</v>
      </c>
      <c r="B1086">
        <v>24</v>
      </c>
      <c r="C1086" t="s">
        <v>13</v>
      </c>
      <c r="D1086" t="s">
        <v>19</v>
      </c>
      <c r="E1086" t="s">
        <v>0</v>
      </c>
      <c r="F1086" t="s">
        <v>15</v>
      </c>
      <c r="G1086">
        <v>3</v>
      </c>
      <c r="H1086" s="2">
        <v>26.67</v>
      </c>
      <c r="I1086" s="2">
        <v>35</v>
      </c>
      <c r="J1086" s="2">
        <f>Sales[[#This Row],[Quantity]]*Sales[[#This Row],[Unit Cost]]</f>
        <v>80.010000000000005</v>
      </c>
      <c r="K1086" s="2">
        <f>Sales[[#This Row],[Quantity]]*Sales[[#This Row],[Unit Price]]</f>
        <v>105</v>
      </c>
      <c r="L1086" s="2">
        <f>Sales[[#This Row],[Revenue]]-Sales[[#This Row],[Cost]]</f>
        <v>24.989999999999995</v>
      </c>
      <c r="M1086"/>
    </row>
    <row r="1087" spans="1:13" x14ac:dyDescent="0.35">
      <c r="A1087" s="1">
        <v>42299</v>
      </c>
      <c r="B1087">
        <v>24</v>
      </c>
      <c r="C1087" t="s">
        <v>13</v>
      </c>
      <c r="D1087" t="s">
        <v>19</v>
      </c>
      <c r="E1087" t="s">
        <v>0</v>
      </c>
      <c r="F1087" t="s">
        <v>15</v>
      </c>
      <c r="G1087">
        <v>2</v>
      </c>
      <c r="H1087" s="2">
        <v>402.5</v>
      </c>
      <c r="I1087" s="2">
        <v>564.5</v>
      </c>
      <c r="J1087" s="2">
        <f>Sales[[#This Row],[Quantity]]*Sales[[#This Row],[Unit Cost]]</f>
        <v>805</v>
      </c>
      <c r="K1087" s="2">
        <f>Sales[[#This Row],[Quantity]]*Sales[[#This Row],[Unit Price]]</f>
        <v>1129</v>
      </c>
      <c r="L1087" s="2">
        <f>Sales[[#This Row],[Revenue]]-Sales[[#This Row],[Cost]]</f>
        <v>324</v>
      </c>
      <c r="M1087"/>
    </row>
    <row r="1088" spans="1:13" x14ac:dyDescent="0.35">
      <c r="A1088" s="1">
        <v>42353</v>
      </c>
      <c r="B1088">
        <v>24</v>
      </c>
      <c r="C1088" t="s">
        <v>13</v>
      </c>
      <c r="D1088" t="s">
        <v>14</v>
      </c>
      <c r="E1088" t="s">
        <v>0</v>
      </c>
      <c r="F1088" t="s">
        <v>24</v>
      </c>
      <c r="G1088">
        <v>1</v>
      </c>
      <c r="H1088" s="2">
        <v>72</v>
      </c>
      <c r="I1088" s="2">
        <v>95</v>
      </c>
      <c r="J1088" s="2">
        <f>Sales[[#This Row],[Quantity]]*Sales[[#This Row],[Unit Cost]]</f>
        <v>72</v>
      </c>
      <c r="K1088" s="2">
        <f>Sales[[#This Row],[Quantity]]*Sales[[#This Row],[Unit Price]]</f>
        <v>95</v>
      </c>
      <c r="L1088" s="2">
        <f>Sales[[#This Row],[Revenue]]-Sales[[#This Row],[Cost]]</f>
        <v>23</v>
      </c>
      <c r="M1088"/>
    </row>
    <row r="1089" spans="1:13" x14ac:dyDescent="0.35">
      <c r="A1089" s="1">
        <v>42364</v>
      </c>
      <c r="B1089">
        <v>23</v>
      </c>
      <c r="C1089" t="s">
        <v>13</v>
      </c>
      <c r="D1089" t="s">
        <v>17</v>
      </c>
      <c r="E1089" t="s">
        <v>0</v>
      </c>
      <c r="F1089" t="s">
        <v>15</v>
      </c>
      <c r="G1089">
        <v>3</v>
      </c>
      <c r="H1089" s="2">
        <v>23.33</v>
      </c>
      <c r="I1089" s="2">
        <v>32.333333333333336</v>
      </c>
      <c r="J1089" s="2">
        <f>Sales[[#This Row],[Quantity]]*Sales[[#This Row],[Unit Cost]]</f>
        <v>69.989999999999995</v>
      </c>
      <c r="K1089" s="2">
        <f>Sales[[#This Row],[Quantity]]*Sales[[#This Row],[Unit Price]]</f>
        <v>97</v>
      </c>
      <c r="L1089" s="2">
        <f>Sales[[#This Row],[Revenue]]-Sales[[#This Row],[Cost]]</f>
        <v>27.010000000000005</v>
      </c>
      <c r="M1089"/>
    </row>
    <row r="1090" spans="1:13" x14ac:dyDescent="0.35">
      <c r="A1090" s="1">
        <v>42364</v>
      </c>
      <c r="B1090">
        <v>23</v>
      </c>
      <c r="C1090" t="s">
        <v>13</v>
      </c>
      <c r="D1090" t="s">
        <v>17</v>
      </c>
      <c r="E1090" t="s">
        <v>0</v>
      </c>
      <c r="F1090" t="s">
        <v>15</v>
      </c>
      <c r="G1090">
        <v>1</v>
      </c>
      <c r="H1090" s="2">
        <v>696</v>
      </c>
      <c r="I1090" s="2">
        <v>942</v>
      </c>
      <c r="J1090" s="2">
        <f>Sales[[#This Row],[Quantity]]*Sales[[#This Row],[Unit Cost]]</f>
        <v>696</v>
      </c>
      <c r="K1090" s="2">
        <f>Sales[[#This Row],[Quantity]]*Sales[[#This Row],[Unit Price]]</f>
        <v>942</v>
      </c>
      <c r="L1090" s="2">
        <f>Sales[[#This Row],[Revenue]]-Sales[[#This Row],[Cost]]</f>
        <v>246</v>
      </c>
      <c r="M1090"/>
    </row>
    <row r="1091" spans="1:13" x14ac:dyDescent="0.35">
      <c r="A1091" s="1">
        <v>42361</v>
      </c>
      <c r="B1091">
        <v>23</v>
      </c>
      <c r="C1091" t="s">
        <v>13</v>
      </c>
      <c r="D1091" t="s">
        <v>17</v>
      </c>
      <c r="E1091" t="s">
        <v>0</v>
      </c>
      <c r="F1091" t="s">
        <v>15</v>
      </c>
      <c r="G1091">
        <v>1</v>
      </c>
      <c r="H1091" s="2">
        <v>32</v>
      </c>
      <c r="I1091" s="2">
        <v>43</v>
      </c>
      <c r="J1091" s="2">
        <f>Sales[[#This Row],[Quantity]]*Sales[[#This Row],[Unit Cost]]</f>
        <v>32</v>
      </c>
      <c r="K1091" s="2">
        <f>Sales[[#This Row],[Quantity]]*Sales[[#This Row],[Unit Price]]</f>
        <v>43</v>
      </c>
      <c r="L1091" s="2">
        <f>Sales[[#This Row],[Revenue]]-Sales[[#This Row],[Cost]]</f>
        <v>11</v>
      </c>
      <c r="M1091"/>
    </row>
    <row r="1092" spans="1:13" x14ac:dyDescent="0.35">
      <c r="A1092" s="1">
        <v>42361</v>
      </c>
      <c r="B1092">
        <v>23</v>
      </c>
      <c r="C1092" t="s">
        <v>13</v>
      </c>
      <c r="D1092" t="s">
        <v>17</v>
      </c>
      <c r="E1092" t="s">
        <v>0</v>
      </c>
      <c r="F1092" t="s">
        <v>15</v>
      </c>
      <c r="G1092">
        <v>1</v>
      </c>
      <c r="H1092" s="2">
        <v>322</v>
      </c>
      <c r="I1092" s="2">
        <v>413</v>
      </c>
      <c r="J1092" s="2">
        <f>Sales[[#This Row],[Quantity]]*Sales[[#This Row],[Unit Cost]]</f>
        <v>322</v>
      </c>
      <c r="K1092" s="2">
        <f>Sales[[#This Row],[Quantity]]*Sales[[#This Row],[Unit Price]]</f>
        <v>413</v>
      </c>
      <c r="L1092" s="2">
        <f>Sales[[#This Row],[Revenue]]-Sales[[#This Row],[Cost]]</f>
        <v>91</v>
      </c>
      <c r="M1092"/>
    </row>
    <row r="1093" spans="1:13" x14ac:dyDescent="0.35">
      <c r="A1093" s="1">
        <v>42240</v>
      </c>
      <c r="B1093">
        <v>24</v>
      </c>
      <c r="C1093" t="s">
        <v>13</v>
      </c>
      <c r="D1093" t="s">
        <v>22</v>
      </c>
      <c r="E1093" t="s">
        <v>0</v>
      </c>
      <c r="F1093" t="s">
        <v>15</v>
      </c>
      <c r="G1093">
        <v>3</v>
      </c>
      <c r="H1093" s="2">
        <v>24</v>
      </c>
      <c r="I1093" s="2">
        <v>32.333333333333336</v>
      </c>
      <c r="J1093" s="2">
        <f>Sales[[#This Row],[Quantity]]*Sales[[#This Row],[Unit Cost]]</f>
        <v>72</v>
      </c>
      <c r="K1093" s="2">
        <f>Sales[[#This Row],[Quantity]]*Sales[[#This Row],[Unit Price]]</f>
        <v>97</v>
      </c>
      <c r="L1093" s="2">
        <f>Sales[[#This Row],[Revenue]]-Sales[[#This Row],[Cost]]</f>
        <v>25</v>
      </c>
      <c r="M1093"/>
    </row>
    <row r="1094" spans="1:13" x14ac:dyDescent="0.35">
      <c r="A1094" s="1">
        <v>42222</v>
      </c>
      <c r="B1094">
        <v>24</v>
      </c>
      <c r="C1094" t="s">
        <v>13</v>
      </c>
      <c r="D1094" t="s">
        <v>17</v>
      </c>
      <c r="E1094" t="s">
        <v>0</v>
      </c>
      <c r="F1094" t="s">
        <v>24</v>
      </c>
      <c r="G1094">
        <v>1</v>
      </c>
      <c r="H1094" s="2">
        <v>72</v>
      </c>
      <c r="I1094" s="2">
        <v>104</v>
      </c>
      <c r="J1094" s="2">
        <f>Sales[[#This Row],[Quantity]]*Sales[[#This Row],[Unit Cost]]</f>
        <v>72</v>
      </c>
      <c r="K1094" s="2">
        <f>Sales[[#This Row],[Quantity]]*Sales[[#This Row],[Unit Price]]</f>
        <v>104</v>
      </c>
      <c r="L1094" s="2">
        <f>Sales[[#This Row],[Revenue]]-Sales[[#This Row],[Cost]]</f>
        <v>32</v>
      </c>
      <c r="M1094"/>
    </row>
    <row r="1095" spans="1:13" x14ac:dyDescent="0.35">
      <c r="A1095" s="1">
        <v>42222</v>
      </c>
      <c r="B1095">
        <v>24</v>
      </c>
      <c r="C1095" t="s">
        <v>13</v>
      </c>
      <c r="D1095" t="s">
        <v>17</v>
      </c>
      <c r="E1095" t="s">
        <v>0</v>
      </c>
      <c r="F1095" t="s">
        <v>15</v>
      </c>
      <c r="G1095">
        <v>1</v>
      </c>
      <c r="H1095" s="2">
        <v>5</v>
      </c>
      <c r="I1095" s="2">
        <v>6</v>
      </c>
      <c r="J1095" s="2">
        <f>Sales[[#This Row],[Quantity]]*Sales[[#This Row],[Unit Cost]]</f>
        <v>5</v>
      </c>
      <c r="K1095" s="2">
        <f>Sales[[#This Row],[Quantity]]*Sales[[#This Row],[Unit Price]]</f>
        <v>6</v>
      </c>
      <c r="L1095" s="2">
        <f>Sales[[#This Row],[Revenue]]-Sales[[#This Row],[Cost]]</f>
        <v>1</v>
      </c>
      <c r="M1095"/>
    </row>
    <row r="1096" spans="1:13" x14ac:dyDescent="0.35">
      <c r="A1096" s="1">
        <v>42222</v>
      </c>
      <c r="B1096">
        <v>24</v>
      </c>
      <c r="C1096" t="s">
        <v>13</v>
      </c>
      <c r="D1096" t="s">
        <v>17</v>
      </c>
      <c r="E1096" t="s">
        <v>0</v>
      </c>
      <c r="F1096" t="s">
        <v>15</v>
      </c>
      <c r="G1096">
        <v>2</v>
      </c>
      <c r="H1096" s="2">
        <v>55</v>
      </c>
      <c r="I1096" s="2">
        <v>71</v>
      </c>
      <c r="J1096" s="2">
        <f>Sales[[#This Row],[Quantity]]*Sales[[#This Row],[Unit Cost]]</f>
        <v>110</v>
      </c>
      <c r="K1096" s="2">
        <f>Sales[[#This Row],[Quantity]]*Sales[[#This Row],[Unit Price]]</f>
        <v>142</v>
      </c>
      <c r="L1096" s="2">
        <f>Sales[[#This Row],[Revenue]]-Sales[[#This Row],[Cost]]</f>
        <v>32</v>
      </c>
      <c r="M1096"/>
    </row>
    <row r="1097" spans="1:13" x14ac:dyDescent="0.35">
      <c r="A1097" s="1">
        <v>42367</v>
      </c>
      <c r="B1097">
        <v>48</v>
      </c>
      <c r="C1097" t="s">
        <v>13</v>
      </c>
      <c r="D1097" t="s">
        <v>16</v>
      </c>
      <c r="E1097" t="s">
        <v>0</v>
      </c>
      <c r="F1097" t="s">
        <v>15</v>
      </c>
      <c r="G1097">
        <v>3</v>
      </c>
      <c r="H1097" s="2">
        <v>21.33</v>
      </c>
      <c r="I1097" s="2">
        <v>28</v>
      </c>
      <c r="J1097" s="2">
        <f>Sales[[#This Row],[Quantity]]*Sales[[#This Row],[Unit Cost]]</f>
        <v>63.989999999999995</v>
      </c>
      <c r="K1097" s="2">
        <f>Sales[[#This Row],[Quantity]]*Sales[[#This Row],[Unit Price]]</f>
        <v>84</v>
      </c>
      <c r="L1097" s="2">
        <f>Sales[[#This Row],[Revenue]]-Sales[[#This Row],[Cost]]</f>
        <v>20.010000000000005</v>
      </c>
      <c r="M1097"/>
    </row>
    <row r="1098" spans="1:13" x14ac:dyDescent="0.35">
      <c r="A1098" s="1">
        <v>42367</v>
      </c>
      <c r="B1098">
        <v>48</v>
      </c>
      <c r="C1098" t="s">
        <v>13</v>
      </c>
      <c r="D1098" t="s">
        <v>16</v>
      </c>
      <c r="E1098" t="s">
        <v>0</v>
      </c>
      <c r="F1098" t="s">
        <v>15</v>
      </c>
      <c r="G1098">
        <v>3</v>
      </c>
      <c r="H1098" s="2">
        <v>14.33</v>
      </c>
      <c r="I1098" s="2">
        <v>20.333333333333332</v>
      </c>
      <c r="J1098" s="2">
        <f>Sales[[#This Row],[Quantity]]*Sales[[#This Row],[Unit Cost]]</f>
        <v>42.99</v>
      </c>
      <c r="K1098" s="2">
        <f>Sales[[#This Row],[Quantity]]*Sales[[#This Row],[Unit Price]]</f>
        <v>61</v>
      </c>
      <c r="L1098" s="2">
        <f>Sales[[#This Row],[Revenue]]-Sales[[#This Row],[Cost]]</f>
        <v>18.009999999999998</v>
      </c>
      <c r="M1098"/>
    </row>
    <row r="1099" spans="1:13" x14ac:dyDescent="0.35">
      <c r="A1099" s="1">
        <v>42367</v>
      </c>
      <c r="B1099">
        <v>48</v>
      </c>
      <c r="C1099" t="s">
        <v>13</v>
      </c>
      <c r="D1099" t="s">
        <v>16</v>
      </c>
      <c r="E1099" t="s">
        <v>0</v>
      </c>
      <c r="F1099" t="s">
        <v>15</v>
      </c>
      <c r="G1099">
        <v>2</v>
      </c>
      <c r="H1099" s="2">
        <v>44</v>
      </c>
      <c r="I1099" s="2">
        <v>52.5</v>
      </c>
      <c r="J1099" s="2">
        <f>Sales[[#This Row],[Quantity]]*Sales[[#This Row],[Unit Cost]]</f>
        <v>88</v>
      </c>
      <c r="K1099" s="2">
        <f>Sales[[#This Row],[Quantity]]*Sales[[#This Row],[Unit Price]]</f>
        <v>105</v>
      </c>
      <c r="L1099" s="2">
        <f>Sales[[#This Row],[Revenue]]-Sales[[#This Row],[Cost]]</f>
        <v>17</v>
      </c>
      <c r="M1099"/>
    </row>
    <row r="1100" spans="1:13" x14ac:dyDescent="0.35">
      <c r="A1100" s="1">
        <v>42366</v>
      </c>
      <c r="B1100">
        <v>48</v>
      </c>
      <c r="C1100" t="s">
        <v>13</v>
      </c>
      <c r="D1100" t="s">
        <v>16</v>
      </c>
      <c r="E1100" t="s">
        <v>0</v>
      </c>
      <c r="F1100" t="s">
        <v>15</v>
      </c>
      <c r="G1100">
        <v>1</v>
      </c>
      <c r="H1100" s="2">
        <v>9</v>
      </c>
      <c r="I1100" s="2">
        <v>12</v>
      </c>
      <c r="J1100" s="2">
        <f>Sales[[#This Row],[Quantity]]*Sales[[#This Row],[Unit Cost]]</f>
        <v>9</v>
      </c>
      <c r="K1100" s="2">
        <f>Sales[[#This Row],[Quantity]]*Sales[[#This Row],[Unit Price]]</f>
        <v>12</v>
      </c>
      <c r="L1100" s="2">
        <f>Sales[[#This Row],[Revenue]]-Sales[[#This Row],[Cost]]</f>
        <v>3</v>
      </c>
      <c r="M1100"/>
    </row>
    <row r="1101" spans="1:13" x14ac:dyDescent="0.35">
      <c r="A1101" s="1">
        <v>42352</v>
      </c>
      <c r="B1101">
        <v>48</v>
      </c>
      <c r="C1101" t="s">
        <v>13</v>
      </c>
      <c r="D1101" t="s">
        <v>22</v>
      </c>
      <c r="E1101" t="s">
        <v>0</v>
      </c>
      <c r="F1101" t="s">
        <v>21</v>
      </c>
      <c r="G1101">
        <v>2</v>
      </c>
      <c r="H1101" s="2">
        <v>57.5</v>
      </c>
      <c r="I1101" s="2">
        <v>75.5</v>
      </c>
      <c r="J1101" s="2">
        <f>Sales[[#This Row],[Quantity]]*Sales[[#This Row],[Unit Cost]]</f>
        <v>115</v>
      </c>
      <c r="K1101" s="2">
        <f>Sales[[#This Row],[Quantity]]*Sales[[#This Row],[Unit Price]]</f>
        <v>151</v>
      </c>
      <c r="L1101" s="2">
        <f>Sales[[#This Row],[Revenue]]-Sales[[#This Row],[Cost]]</f>
        <v>36</v>
      </c>
      <c r="M1101"/>
    </row>
    <row r="1102" spans="1:13" x14ac:dyDescent="0.35">
      <c r="A1102" s="1">
        <v>42352</v>
      </c>
      <c r="B1102">
        <v>48</v>
      </c>
      <c r="C1102" t="s">
        <v>13</v>
      </c>
      <c r="D1102" t="s">
        <v>22</v>
      </c>
      <c r="E1102" t="s">
        <v>0</v>
      </c>
      <c r="F1102" t="s">
        <v>21</v>
      </c>
      <c r="G1102">
        <v>1</v>
      </c>
      <c r="H1102" s="2">
        <v>100</v>
      </c>
      <c r="I1102" s="2">
        <v>133</v>
      </c>
      <c r="J1102" s="2">
        <f>Sales[[#This Row],[Quantity]]*Sales[[#This Row],[Unit Cost]]</f>
        <v>100</v>
      </c>
      <c r="K1102" s="2">
        <f>Sales[[#This Row],[Quantity]]*Sales[[#This Row],[Unit Price]]</f>
        <v>133</v>
      </c>
      <c r="L1102" s="2">
        <f>Sales[[#This Row],[Revenue]]-Sales[[#This Row],[Cost]]</f>
        <v>33</v>
      </c>
      <c r="M1102"/>
    </row>
    <row r="1103" spans="1:13" x14ac:dyDescent="0.35">
      <c r="A1103" s="1">
        <v>42256</v>
      </c>
      <c r="B1103">
        <v>46</v>
      </c>
      <c r="C1103" t="s">
        <v>13</v>
      </c>
      <c r="D1103" t="s">
        <v>22</v>
      </c>
      <c r="E1103" t="s">
        <v>0</v>
      </c>
      <c r="F1103" t="s">
        <v>18</v>
      </c>
      <c r="G1103">
        <v>2</v>
      </c>
      <c r="H1103" s="2">
        <v>350</v>
      </c>
      <c r="I1103" s="2">
        <v>472</v>
      </c>
      <c r="J1103" s="2">
        <f>Sales[[#This Row],[Quantity]]*Sales[[#This Row],[Unit Cost]]</f>
        <v>700</v>
      </c>
      <c r="K1103" s="2">
        <f>Sales[[#This Row],[Quantity]]*Sales[[#This Row],[Unit Price]]</f>
        <v>944</v>
      </c>
      <c r="L1103" s="2">
        <f>Sales[[#This Row],[Revenue]]-Sales[[#This Row],[Cost]]</f>
        <v>244</v>
      </c>
      <c r="M1103"/>
    </row>
    <row r="1104" spans="1:13" x14ac:dyDescent="0.35">
      <c r="A1104" s="1">
        <v>42341</v>
      </c>
      <c r="B1104">
        <v>51</v>
      </c>
      <c r="C1104" t="s">
        <v>13</v>
      </c>
      <c r="D1104" t="s">
        <v>22</v>
      </c>
      <c r="E1104" t="s">
        <v>0</v>
      </c>
      <c r="F1104" t="s">
        <v>21</v>
      </c>
      <c r="G1104">
        <v>2</v>
      </c>
      <c r="H1104" s="2">
        <v>35</v>
      </c>
      <c r="I1104" s="2">
        <v>43</v>
      </c>
      <c r="J1104" s="2">
        <f>Sales[[#This Row],[Quantity]]*Sales[[#This Row],[Unit Cost]]</f>
        <v>70</v>
      </c>
      <c r="K1104" s="2">
        <f>Sales[[#This Row],[Quantity]]*Sales[[#This Row],[Unit Price]]</f>
        <v>86</v>
      </c>
      <c r="L1104" s="2">
        <f>Sales[[#This Row],[Revenue]]-Sales[[#This Row],[Cost]]</f>
        <v>16</v>
      </c>
      <c r="M1104"/>
    </row>
    <row r="1105" spans="1:13" x14ac:dyDescent="0.35">
      <c r="A1105" s="1">
        <v>42219</v>
      </c>
      <c r="B1105">
        <v>29</v>
      </c>
      <c r="C1105" t="s">
        <v>13</v>
      </c>
      <c r="D1105" t="s">
        <v>19</v>
      </c>
      <c r="E1105" t="s">
        <v>0</v>
      </c>
      <c r="F1105" t="s">
        <v>15</v>
      </c>
      <c r="G1105">
        <v>1</v>
      </c>
      <c r="H1105" s="2">
        <v>20</v>
      </c>
      <c r="I1105" s="2">
        <v>26</v>
      </c>
      <c r="J1105" s="2">
        <f>Sales[[#This Row],[Quantity]]*Sales[[#This Row],[Unit Cost]]</f>
        <v>20</v>
      </c>
      <c r="K1105" s="2">
        <f>Sales[[#This Row],[Quantity]]*Sales[[#This Row],[Unit Price]]</f>
        <v>26</v>
      </c>
      <c r="L1105" s="2">
        <f>Sales[[#This Row],[Revenue]]-Sales[[#This Row],[Cost]]</f>
        <v>6</v>
      </c>
      <c r="M1105"/>
    </row>
    <row r="1106" spans="1:13" x14ac:dyDescent="0.35">
      <c r="A1106" s="1">
        <v>42340</v>
      </c>
      <c r="B1106">
        <v>29</v>
      </c>
      <c r="C1106" t="s">
        <v>13</v>
      </c>
      <c r="D1106" t="s">
        <v>19</v>
      </c>
      <c r="E1106" t="s">
        <v>0</v>
      </c>
      <c r="F1106" t="s">
        <v>18</v>
      </c>
      <c r="G1106">
        <v>2</v>
      </c>
      <c r="H1106" s="2">
        <v>87.5</v>
      </c>
      <c r="I1106" s="2">
        <v>108.5</v>
      </c>
      <c r="J1106" s="2">
        <f>Sales[[#This Row],[Quantity]]*Sales[[#This Row],[Unit Cost]]</f>
        <v>175</v>
      </c>
      <c r="K1106" s="2">
        <f>Sales[[#This Row],[Quantity]]*Sales[[#This Row],[Unit Price]]</f>
        <v>217</v>
      </c>
      <c r="L1106" s="2">
        <f>Sales[[#This Row],[Revenue]]-Sales[[#This Row],[Cost]]</f>
        <v>42</v>
      </c>
      <c r="M1106"/>
    </row>
    <row r="1107" spans="1:13" x14ac:dyDescent="0.35">
      <c r="A1107" s="1">
        <v>42340</v>
      </c>
      <c r="B1107">
        <v>29</v>
      </c>
      <c r="C1107" t="s">
        <v>13</v>
      </c>
      <c r="D1107" t="s">
        <v>19</v>
      </c>
      <c r="E1107" t="s">
        <v>0</v>
      </c>
      <c r="F1107" t="s">
        <v>15</v>
      </c>
      <c r="G1107">
        <v>2</v>
      </c>
      <c r="H1107" s="2">
        <v>40</v>
      </c>
      <c r="I1107" s="2">
        <v>56.5</v>
      </c>
      <c r="J1107" s="2">
        <f>Sales[[#This Row],[Quantity]]*Sales[[#This Row],[Unit Cost]]</f>
        <v>80</v>
      </c>
      <c r="K1107" s="2">
        <f>Sales[[#This Row],[Quantity]]*Sales[[#This Row],[Unit Price]]</f>
        <v>113</v>
      </c>
      <c r="L1107" s="2">
        <f>Sales[[#This Row],[Revenue]]-Sales[[#This Row],[Cost]]</f>
        <v>33</v>
      </c>
      <c r="M1107"/>
    </row>
    <row r="1108" spans="1:13" x14ac:dyDescent="0.35">
      <c r="A1108" s="1">
        <v>42193</v>
      </c>
      <c r="B1108">
        <v>29</v>
      </c>
      <c r="C1108" t="s">
        <v>13</v>
      </c>
      <c r="D1108" t="s">
        <v>19</v>
      </c>
      <c r="E1108" t="s">
        <v>0</v>
      </c>
      <c r="F1108" t="s">
        <v>15</v>
      </c>
      <c r="G1108">
        <v>3</v>
      </c>
      <c r="H1108" s="2">
        <v>24</v>
      </c>
      <c r="I1108" s="2">
        <v>35</v>
      </c>
      <c r="J1108" s="2">
        <f>Sales[[#This Row],[Quantity]]*Sales[[#This Row],[Unit Cost]]</f>
        <v>72</v>
      </c>
      <c r="K1108" s="2">
        <f>Sales[[#This Row],[Quantity]]*Sales[[#This Row],[Unit Price]]</f>
        <v>105</v>
      </c>
      <c r="L1108" s="2">
        <f>Sales[[#This Row],[Revenue]]-Sales[[#This Row],[Cost]]</f>
        <v>33</v>
      </c>
      <c r="M1108"/>
    </row>
    <row r="1109" spans="1:13" x14ac:dyDescent="0.35">
      <c r="A1109" s="1">
        <v>42193</v>
      </c>
      <c r="B1109">
        <v>29</v>
      </c>
      <c r="C1109" t="s">
        <v>13</v>
      </c>
      <c r="D1109" t="s">
        <v>19</v>
      </c>
      <c r="E1109" t="s">
        <v>0</v>
      </c>
      <c r="F1109" t="s">
        <v>15</v>
      </c>
      <c r="G1109">
        <v>2</v>
      </c>
      <c r="H1109" s="2">
        <v>279.5</v>
      </c>
      <c r="I1109" s="2">
        <v>371</v>
      </c>
      <c r="J1109" s="2">
        <f>Sales[[#This Row],[Quantity]]*Sales[[#This Row],[Unit Cost]]</f>
        <v>559</v>
      </c>
      <c r="K1109" s="2">
        <f>Sales[[#This Row],[Quantity]]*Sales[[#This Row],[Unit Price]]</f>
        <v>742</v>
      </c>
      <c r="L1109" s="2">
        <f>Sales[[#This Row],[Revenue]]-Sales[[#This Row],[Cost]]</f>
        <v>183</v>
      </c>
      <c r="M1109"/>
    </row>
    <row r="1110" spans="1:13" x14ac:dyDescent="0.35">
      <c r="A1110" s="1">
        <v>42363</v>
      </c>
      <c r="B1110">
        <v>46</v>
      </c>
      <c r="C1110" t="s">
        <v>13</v>
      </c>
      <c r="D1110" t="s">
        <v>14</v>
      </c>
      <c r="E1110" t="s">
        <v>0</v>
      </c>
      <c r="F1110" t="s">
        <v>15</v>
      </c>
      <c r="G1110">
        <v>2</v>
      </c>
      <c r="H1110" s="2">
        <v>15</v>
      </c>
      <c r="I1110" s="2">
        <v>18.5</v>
      </c>
      <c r="J1110" s="2">
        <f>Sales[[#This Row],[Quantity]]*Sales[[#This Row],[Unit Cost]]</f>
        <v>30</v>
      </c>
      <c r="K1110" s="2">
        <f>Sales[[#This Row],[Quantity]]*Sales[[#This Row],[Unit Price]]</f>
        <v>37</v>
      </c>
      <c r="L1110" s="2">
        <f>Sales[[#This Row],[Revenue]]-Sales[[#This Row],[Cost]]</f>
        <v>7</v>
      </c>
      <c r="M1110"/>
    </row>
    <row r="1111" spans="1:13" x14ac:dyDescent="0.35">
      <c r="A1111" s="1">
        <v>42240</v>
      </c>
      <c r="B1111">
        <v>27</v>
      </c>
      <c r="C1111" t="s">
        <v>13</v>
      </c>
      <c r="D1111" t="s">
        <v>22</v>
      </c>
      <c r="E1111" t="s">
        <v>0</v>
      </c>
      <c r="F1111" t="s">
        <v>21</v>
      </c>
      <c r="G1111">
        <v>3</v>
      </c>
      <c r="H1111" s="2">
        <v>53.33</v>
      </c>
      <c r="I1111" s="2">
        <v>66.666666666666671</v>
      </c>
      <c r="J1111" s="2">
        <f>Sales[[#This Row],[Quantity]]*Sales[[#This Row],[Unit Cost]]</f>
        <v>159.99</v>
      </c>
      <c r="K1111" s="2">
        <f>Sales[[#This Row],[Quantity]]*Sales[[#This Row],[Unit Price]]</f>
        <v>200</v>
      </c>
      <c r="L1111" s="2">
        <f>Sales[[#This Row],[Revenue]]-Sales[[#This Row],[Cost]]</f>
        <v>40.009999999999991</v>
      </c>
      <c r="M1111"/>
    </row>
    <row r="1112" spans="1:13" x14ac:dyDescent="0.35">
      <c r="A1112" s="1">
        <v>42362</v>
      </c>
      <c r="B1112">
        <v>37</v>
      </c>
      <c r="C1112" t="s">
        <v>13</v>
      </c>
      <c r="D1112" t="s">
        <v>22</v>
      </c>
      <c r="E1112" t="s">
        <v>0</v>
      </c>
      <c r="F1112" t="s">
        <v>18</v>
      </c>
      <c r="G1112">
        <v>1</v>
      </c>
      <c r="H1112" s="2">
        <v>70</v>
      </c>
      <c r="I1112" s="2">
        <v>95</v>
      </c>
      <c r="J1112" s="2">
        <f>Sales[[#This Row],[Quantity]]*Sales[[#This Row],[Unit Cost]]</f>
        <v>70</v>
      </c>
      <c r="K1112" s="2">
        <f>Sales[[#This Row],[Quantity]]*Sales[[#This Row],[Unit Price]]</f>
        <v>95</v>
      </c>
      <c r="L1112" s="2">
        <f>Sales[[#This Row],[Revenue]]-Sales[[#This Row],[Cost]]</f>
        <v>25</v>
      </c>
      <c r="M1112"/>
    </row>
    <row r="1113" spans="1:13" x14ac:dyDescent="0.35">
      <c r="A1113" s="1">
        <v>42226</v>
      </c>
      <c r="B1113">
        <v>37</v>
      </c>
      <c r="C1113" t="s">
        <v>13</v>
      </c>
      <c r="D1113" t="s">
        <v>22</v>
      </c>
      <c r="E1113" t="s">
        <v>0</v>
      </c>
      <c r="F1113" t="s">
        <v>21</v>
      </c>
      <c r="G1113">
        <v>3</v>
      </c>
      <c r="H1113" s="2">
        <v>15</v>
      </c>
      <c r="I1113" s="2">
        <v>20.333333333333332</v>
      </c>
      <c r="J1113" s="2">
        <f>Sales[[#This Row],[Quantity]]*Sales[[#This Row],[Unit Cost]]</f>
        <v>45</v>
      </c>
      <c r="K1113" s="2">
        <f>Sales[[#This Row],[Quantity]]*Sales[[#This Row],[Unit Price]]</f>
        <v>61</v>
      </c>
      <c r="L1113" s="2">
        <f>Sales[[#This Row],[Revenue]]-Sales[[#This Row],[Cost]]</f>
        <v>16</v>
      </c>
      <c r="M1113"/>
    </row>
    <row r="1114" spans="1:13" x14ac:dyDescent="0.35">
      <c r="A1114" s="1">
        <v>42219</v>
      </c>
      <c r="B1114">
        <v>37</v>
      </c>
      <c r="C1114" t="s">
        <v>13</v>
      </c>
      <c r="D1114" t="s">
        <v>22</v>
      </c>
      <c r="E1114" t="s">
        <v>0</v>
      </c>
      <c r="F1114" t="s">
        <v>18</v>
      </c>
      <c r="G1114">
        <v>3</v>
      </c>
      <c r="H1114" s="2">
        <v>315</v>
      </c>
      <c r="I1114" s="2">
        <v>434.66666666666669</v>
      </c>
      <c r="J1114" s="2">
        <f>Sales[[#This Row],[Quantity]]*Sales[[#This Row],[Unit Cost]]</f>
        <v>945</v>
      </c>
      <c r="K1114" s="2">
        <f>Sales[[#This Row],[Quantity]]*Sales[[#This Row],[Unit Price]]</f>
        <v>1304</v>
      </c>
      <c r="L1114" s="2">
        <f>Sales[[#This Row],[Revenue]]-Sales[[#This Row],[Cost]]</f>
        <v>359</v>
      </c>
      <c r="M1114"/>
    </row>
    <row r="1115" spans="1:13" x14ac:dyDescent="0.35">
      <c r="A1115" s="1">
        <v>42219</v>
      </c>
      <c r="B1115">
        <v>37</v>
      </c>
      <c r="C1115" t="s">
        <v>13</v>
      </c>
      <c r="D1115" t="s">
        <v>22</v>
      </c>
      <c r="E1115" t="s">
        <v>0</v>
      </c>
      <c r="F1115" t="s">
        <v>21</v>
      </c>
      <c r="G1115">
        <v>1</v>
      </c>
      <c r="H1115" s="2">
        <v>290</v>
      </c>
      <c r="I1115" s="2">
        <v>381</v>
      </c>
      <c r="J1115" s="2">
        <f>Sales[[#This Row],[Quantity]]*Sales[[#This Row],[Unit Cost]]</f>
        <v>290</v>
      </c>
      <c r="K1115" s="2">
        <f>Sales[[#This Row],[Quantity]]*Sales[[#This Row],[Unit Price]]</f>
        <v>381</v>
      </c>
      <c r="L1115" s="2">
        <f>Sales[[#This Row],[Revenue]]-Sales[[#This Row],[Cost]]</f>
        <v>91</v>
      </c>
      <c r="M1115"/>
    </row>
    <row r="1116" spans="1:13" x14ac:dyDescent="0.35">
      <c r="A1116" s="1">
        <v>42219</v>
      </c>
      <c r="B1116">
        <v>37</v>
      </c>
      <c r="C1116" t="s">
        <v>13</v>
      </c>
      <c r="D1116" t="s">
        <v>22</v>
      </c>
      <c r="E1116" t="s">
        <v>0</v>
      </c>
      <c r="F1116" t="s">
        <v>21</v>
      </c>
      <c r="G1116">
        <v>3</v>
      </c>
      <c r="H1116" s="2">
        <v>20</v>
      </c>
      <c r="I1116" s="2">
        <v>28</v>
      </c>
      <c r="J1116" s="2">
        <f>Sales[[#This Row],[Quantity]]*Sales[[#This Row],[Unit Cost]]</f>
        <v>60</v>
      </c>
      <c r="K1116" s="2">
        <f>Sales[[#This Row],[Quantity]]*Sales[[#This Row],[Unit Price]]</f>
        <v>84</v>
      </c>
      <c r="L1116" s="2">
        <f>Sales[[#This Row],[Revenue]]-Sales[[#This Row],[Cost]]</f>
        <v>24</v>
      </c>
      <c r="M1116"/>
    </row>
    <row r="1117" spans="1:13" x14ac:dyDescent="0.35">
      <c r="A1117" s="1">
        <v>42332</v>
      </c>
      <c r="B1117">
        <v>38</v>
      </c>
      <c r="C1117" t="s">
        <v>13</v>
      </c>
      <c r="D1117" t="s">
        <v>19</v>
      </c>
      <c r="E1117" t="s">
        <v>0</v>
      </c>
      <c r="F1117" t="s">
        <v>18</v>
      </c>
      <c r="G1117">
        <v>3</v>
      </c>
      <c r="H1117" s="2">
        <v>46.67</v>
      </c>
      <c r="I1117" s="2">
        <v>60</v>
      </c>
      <c r="J1117" s="2">
        <f>Sales[[#This Row],[Quantity]]*Sales[[#This Row],[Unit Cost]]</f>
        <v>140.01</v>
      </c>
      <c r="K1117" s="2">
        <f>Sales[[#This Row],[Quantity]]*Sales[[#This Row],[Unit Price]]</f>
        <v>180</v>
      </c>
      <c r="L1117" s="2">
        <f>Sales[[#This Row],[Revenue]]-Sales[[#This Row],[Cost]]</f>
        <v>39.990000000000009</v>
      </c>
      <c r="M1117"/>
    </row>
    <row r="1118" spans="1:13" x14ac:dyDescent="0.35">
      <c r="A1118" s="1">
        <v>42315</v>
      </c>
      <c r="B1118">
        <v>38</v>
      </c>
      <c r="C1118" t="s">
        <v>13</v>
      </c>
      <c r="D1118" t="s">
        <v>19</v>
      </c>
      <c r="E1118" t="s">
        <v>0</v>
      </c>
      <c r="F1118" t="s">
        <v>18</v>
      </c>
      <c r="G1118">
        <v>1</v>
      </c>
      <c r="H1118" s="2">
        <v>595</v>
      </c>
      <c r="I1118" s="2">
        <v>792</v>
      </c>
      <c r="J1118" s="2">
        <f>Sales[[#This Row],[Quantity]]*Sales[[#This Row],[Unit Cost]]</f>
        <v>595</v>
      </c>
      <c r="K1118" s="2">
        <f>Sales[[#This Row],[Quantity]]*Sales[[#This Row],[Unit Price]]</f>
        <v>792</v>
      </c>
      <c r="L1118" s="2">
        <f>Sales[[#This Row],[Revenue]]-Sales[[#This Row],[Cost]]</f>
        <v>197</v>
      </c>
      <c r="M1118"/>
    </row>
    <row r="1119" spans="1:13" x14ac:dyDescent="0.35">
      <c r="A1119" s="1">
        <v>42193</v>
      </c>
      <c r="B1119">
        <v>38</v>
      </c>
      <c r="C1119" t="s">
        <v>13</v>
      </c>
      <c r="D1119" t="s">
        <v>19</v>
      </c>
      <c r="E1119" t="s">
        <v>0</v>
      </c>
      <c r="F1119" t="s">
        <v>18</v>
      </c>
      <c r="G1119">
        <v>2</v>
      </c>
      <c r="H1119" s="2">
        <v>420</v>
      </c>
      <c r="I1119" s="2">
        <v>538.5</v>
      </c>
      <c r="J1119" s="2">
        <f>Sales[[#This Row],[Quantity]]*Sales[[#This Row],[Unit Cost]]</f>
        <v>840</v>
      </c>
      <c r="K1119" s="2">
        <f>Sales[[#This Row],[Quantity]]*Sales[[#This Row],[Unit Price]]</f>
        <v>1077</v>
      </c>
      <c r="L1119" s="2">
        <f>Sales[[#This Row],[Revenue]]-Sales[[#This Row],[Cost]]</f>
        <v>237</v>
      </c>
      <c r="M1119"/>
    </row>
    <row r="1120" spans="1:13" x14ac:dyDescent="0.35">
      <c r="A1120" s="1">
        <v>42309</v>
      </c>
      <c r="B1120">
        <v>36</v>
      </c>
      <c r="C1120" t="s">
        <v>13</v>
      </c>
      <c r="D1120" t="s">
        <v>19</v>
      </c>
      <c r="E1120" t="s">
        <v>0</v>
      </c>
      <c r="F1120" t="s">
        <v>15</v>
      </c>
      <c r="G1120">
        <v>2</v>
      </c>
      <c r="H1120" s="2">
        <v>348</v>
      </c>
      <c r="I1120" s="2">
        <v>475</v>
      </c>
      <c r="J1120" s="2">
        <f>Sales[[#This Row],[Quantity]]*Sales[[#This Row],[Unit Cost]]</f>
        <v>696</v>
      </c>
      <c r="K1120" s="2">
        <f>Sales[[#This Row],[Quantity]]*Sales[[#This Row],[Unit Price]]</f>
        <v>950</v>
      </c>
      <c r="L1120" s="2">
        <f>Sales[[#This Row],[Revenue]]-Sales[[#This Row],[Cost]]</f>
        <v>254</v>
      </c>
      <c r="M1120"/>
    </row>
    <row r="1121" spans="1:13" x14ac:dyDescent="0.35">
      <c r="A1121" s="1">
        <v>42244</v>
      </c>
      <c r="B1121">
        <v>36</v>
      </c>
      <c r="C1121" t="s">
        <v>13</v>
      </c>
      <c r="D1121" t="s">
        <v>19</v>
      </c>
      <c r="E1121" t="s">
        <v>0</v>
      </c>
      <c r="F1121" t="s">
        <v>15</v>
      </c>
      <c r="G1121">
        <v>1</v>
      </c>
      <c r="H1121" s="2">
        <v>60</v>
      </c>
      <c r="I1121" s="2">
        <v>76</v>
      </c>
      <c r="J1121" s="2">
        <f>Sales[[#This Row],[Quantity]]*Sales[[#This Row],[Unit Cost]]</f>
        <v>60</v>
      </c>
      <c r="K1121" s="2">
        <f>Sales[[#This Row],[Quantity]]*Sales[[#This Row],[Unit Price]]</f>
        <v>76</v>
      </c>
      <c r="L1121" s="2">
        <f>Sales[[#This Row],[Revenue]]-Sales[[#This Row],[Cost]]</f>
        <v>16</v>
      </c>
      <c r="M1121"/>
    </row>
    <row r="1122" spans="1:13" x14ac:dyDescent="0.35">
      <c r="A1122" s="1">
        <v>42362</v>
      </c>
      <c r="B1122">
        <v>42</v>
      </c>
      <c r="C1122" t="s">
        <v>13</v>
      </c>
      <c r="D1122" t="s">
        <v>14</v>
      </c>
      <c r="E1122" t="s">
        <v>0</v>
      </c>
      <c r="F1122" t="s">
        <v>21</v>
      </c>
      <c r="G1122">
        <v>3</v>
      </c>
      <c r="H1122" s="2">
        <v>96.67</v>
      </c>
      <c r="I1122" s="2">
        <v>137</v>
      </c>
      <c r="J1122" s="2">
        <f>Sales[[#This Row],[Quantity]]*Sales[[#This Row],[Unit Cost]]</f>
        <v>290.01</v>
      </c>
      <c r="K1122" s="2">
        <f>Sales[[#This Row],[Quantity]]*Sales[[#This Row],[Unit Price]]</f>
        <v>411</v>
      </c>
      <c r="L1122" s="2">
        <f>Sales[[#This Row],[Revenue]]-Sales[[#This Row],[Cost]]</f>
        <v>120.99000000000001</v>
      </c>
      <c r="M1122"/>
    </row>
    <row r="1123" spans="1:13" x14ac:dyDescent="0.35">
      <c r="A1123" s="1">
        <v>42347</v>
      </c>
      <c r="B1123">
        <v>42</v>
      </c>
      <c r="C1123" t="s">
        <v>13</v>
      </c>
      <c r="D1123" t="s">
        <v>14</v>
      </c>
      <c r="E1123" t="s">
        <v>0</v>
      </c>
      <c r="F1123" t="s">
        <v>21</v>
      </c>
      <c r="G1123">
        <v>3</v>
      </c>
      <c r="H1123" s="2">
        <v>53.33</v>
      </c>
      <c r="I1123" s="2">
        <v>69.333333333333329</v>
      </c>
      <c r="J1123" s="2">
        <f>Sales[[#This Row],[Quantity]]*Sales[[#This Row],[Unit Cost]]</f>
        <v>159.99</v>
      </c>
      <c r="K1123" s="2">
        <f>Sales[[#This Row],[Quantity]]*Sales[[#This Row],[Unit Price]]</f>
        <v>208</v>
      </c>
      <c r="L1123" s="2">
        <f>Sales[[#This Row],[Revenue]]-Sales[[#This Row],[Cost]]</f>
        <v>48.009999999999991</v>
      </c>
      <c r="M1123"/>
    </row>
    <row r="1124" spans="1:13" x14ac:dyDescent="0.35">
      <c r="A1124" s="1">
        <v>42347</v>
      </c>
      <c r="B1124">
        <v>42</v>
      </c>
      <c r="C1124" t="s">
        <v>13</v>
      </c>
      <c r="D1124" t="s">
        <v>14</v>
      </c>
      <c r="E1124" t="s">
        <v>0</v>
      </c>
      <c r="F1124" t="s">
        <v>21</v>
      </c>
      <c r="G1124">
        <v>3</v>
      </c>
      <c r="H1124" s="2">
        <v>41.67</v>
      </c>
      <c r="I1124" s="2">
        <v>55.666666666666664</v>
      </c>
      <c r="J1124" s="2">
        <f>Sales[[#This Row],[Quantity]]*Sales[[#This Row],[Unit Cost]]</f>
        <v>125.01</v>
      </c>
      <c r="K1124" s="2">
        <f>Sales[[#This Row],[Quantity]]*Sales[[#This Row],[Unit Price]]</f>
        <v>167</v>
      </c>
      <c r="L1124" s="2">
        <f>Sales[[#This Row],[Revenue]]-Sales[[#This Row],[Cost]]</f>
        <v>41.989999999999995</v>
      </c>
      <c r="M1124"/>
    </row>
    <row r="1125" spans="1:13" x14ac:dyDescent="0.35">
      <c r="A1125" s="1">
        <v>42339</v>
      </c>
      <c r="B1125">
        <v>42</v>
      </c>
      <c r="C1125" t="s">
        <v>13</v>
      </c>
      <c r="D1125" t="s">
        <v>14</v>
      </c>
      <c r="E1125" t="s">
        <v>0</v>
      </c>
      <c r="F1125" t="s">
        <v>21</v>
      </c>
      <c r="G1125">
        <v>3</v>
      </c>
      <c r="H1125" s="2">
        <v>3</v>
      </c>
      <c r="I1125" s="2">
        <v>4</v>
      </c>
      <c r="J1125" s="2">
        <f>Sales[[#This Row],[Quantity]]*Sales[[#This Row],[Unit Cost]]</f>
        <v>9</v>
      </c>
      <c r="K1125" s="2">
        <f>Sales[[#This Row],[Quantity]]*Sales[[#This Row],[Unit Price]]</f>
        <v>12</v>
      </c>
      <c r="L1125" s="2">
        <f>Sales[[#This Row],[Revenue]]-Sales[[#This Row],[Cost]]</f>
        <v>3</v>
      </c>
      <c r="M1125"/>
    </row>
    <row r="1126" spans="1:13" x14ac:dyDescent="0.35">
      <c r="A1126" s="1">
        <v>42339</v>
      </c>
      <c r="B1126">
        <v>42</v>
      </c>
      <c r="C1126" t="s">
        <v>13</v>
      </c>
      <c r="D1126" t="s">
        <v>14</v>
      </c>
      <c r="E1126" t="s">
        <v>0</v>
      </c>
      <c r="F1126" t="s">
        <v>21</v>
      </c>
      <c r="G1126">
        <v>3</v>
      </c>
      <c r="H1126" s="2">
        <v>18.329999999999998</v>
      </c>
      <c r="I1126" s="2">
        <v>22.666666666666668</v>
      </c>
      <c r="J1126" s="2">
        <f>Sales[[#This Row],[Quantity]]*Sales[[#This Row],[Unit Cost]]</f>
        <v>54.989999999999995</v>
      </c>
      <c r="K1126" s="2">
        <f>Sales[[#This Row],[Quantity]]*Sales[[#This Row],[Unit Price]]</f>
        <v>68</v>
      </c>
      <c r="L1126" s="2">
        <f>Sales[[#This Row],[Revenue]]-Sales[[#This Row],[Cost]]</f>
        <v>13.010000000000005</v>
      </c>
      <c r="M1126"/>
    </row>
    <row r="1127" spans="1:13" x14ac:dyDescent="0.35">
      <c r="A1127" s="1">
        <v>42365</v>
      </c>
      <c r="B1127">
        <v>41</v>
      </c>
      <c r="C1127" t="s">
        <v>13</v>
      </c>
      <c r="D1127" t="s">
        <v>14</v>
      </c>
      <c r="E1127" t="s">
        <v>0</v>
      </c>
      <c r="F1127" t="s">
        <v>18</v>
      </c>
      <c r="G1127">
        <v>2</v>
      </c>
      <c r="H1127" s="2">
        <v>140</v>
      </c>
      <c r="I1127" s="2">
        <v>177</v>
      </c>
      <c r="J1127" s="2">
        <f>Sales[[#This Row],[Quantity]]*Sales[[#This Row],[Unit Cost]]</f>
        <v>280</v>
      </c>
      <c r="K1127" s="2">
        <f>Sales[[#This Row],[Quantity]]*Sales[[#This Row],[Unit Price]]</f>
        <v>354</v>
      </c>
      <c r="L1127" s="2">
        <f>Sales[[#This Row],[Revenue]]-Sales[[#This Row],[Cost]]</f>
        <v>74</v>
      </c>
      <c r="M1127"/>
    </row>
    <row r="1128" spans="1:13" x14ac:dyDescent="0.35">
      <c r="A1128" s="1">
        <v>42365</v>
      </c>
      <c r="B1128">
        <v>41</v>
      </c>
      <c r="C1128" t="s">
        <v>13</v>
      </c>
      <c r="D1128" t="s">
        <v>14</v>
      </c>
      <c r="E1128" t="s">
        <v>0</v>
      </c>
      <c r="F1128" t="s">
        <v>21</v>
      </c>
      <c r="G1128">
        <v>3</v>
      </c>
      <c r="H1128" s="2">
        <v>38.33</v>
      </c>
      <c r="I1128" s="2">
        <v>54</v>
      </c>
      <c r="J1128" s="2">
        <f>Sales[[#This Row],[Quantity]]*Sales[[#This Row],[Unit Cost]]</f>
        <v>114.99</v>
      </c>
      <c r="K1128" s="2">
        <f>Sales[[#This Row],[Quantity]]*Sales[[#This Row],[Unit Price]]</f>
        <v>162</v>
      </c>
      <c r="L1128" s="2">
        <f>Sales[[#This Row],[Revenue]]-Sales[[#This Row],[Cost]]</f>
        <v>47.010000000000005</v>
      </c>
      <c r="M1128"/>
    </row>
    <row r="1129" spans="1:13" x14ac:dyDescent="0.35">
      <c r="A1129" s="1">
        <v>42365</v>
      </c>
      <c r="B1129">
        <v>41</v>
      </c>
      <c r="C1129" t="s">
        <v>13</v>
      </c>
      <c r="D1129" t="s">
        <v>14</v>
      </c>
      <c r="E1129" t="s">
        <v>0</v>
      </c>
      <c r="F1129" t="s">
        <v>21</v>
      </c>
      <c r="G1129">
        <v>1</v>
      </c>
      <c r="H1129" s="2">
        <v>170</v>
      </c>
      <c r="I1129" s="2">
        <v>222</v>
      </c>
      <c r="J1129" s="2">
        <f>Sales[[#This Row],[Quantity]]*Sales[[#This Row],[Unit Cost]]</f>
        <v>170</v>
      </c>
      <c r="K1129" s="2">
        <f>Sales[[#This Row],[Quantity]]*Sales[[#This Row],[Unit Price]]</f>
        <v>222</v>
      </c>
      <c r="L1129" s="2">
        <f>Sales[[#This Row],[Revenue]]-Sales[[#This Row],[Cost]]</f>
        <v>52</v>
      </c>
      <c r="M1129"/>
    </row>
    <row r="1130" spans="1:13" x14ac:dyDescent="0.35">
      <c r="A1130" s="1">
        <v>42318</v>
      </c>
      <c r="B1130">
        <v>41</v>
      </c>
      <c r="C1130" t="s">
        <v>13</v>
      </c>
      <c r="D1130" t="s">
        <v>22</v>
      </c>
      <c r="E1130" t="s">
        <v>0</v>
      </c>
      <c r="F1130" t="s">
        <v>21</v>
      </c>
      <c r="G1130">
        <v>2</v>
      </c>
      <c r="H1130" s="2">
        <v>45</v>
      </c>
      <c r="I1130" s="2">
        <v>55.5</v>
      </c>
      <c r="J1130" s="2">
        <f>Sales[[#This Row],[Quantity]]*Sales[[#This Row],[Unit Cost]]</f>
        <v>90</v>
      </c>
      <c r="K1130" s="2">
        <f>Sales[[#This Row],[Quantity]]*Sales[[#This Row],[Unit Price]]</f>
        <v>111</v>
      </c>
      <c r="L1130" s="2">
        <f>Sales[[#This Row],[Revenue]]-Sales[[#This Row],[Cost]]</f>
        <v>21</v>
      </c>
      <c r="M1130"/>
    </row>
    <row r="1131" spans="1:13" x14ac:dyDescent="0.35">
      <c r="A1131" s="1">
        <v>42318</v>
      </c>
      <c r="B1131">
        <v>41</v>
      </c>
      <c r="C1131" t="s">
        <v>13</v>
      </c>
      <c r="D1131" t="s">
        <v>22</v>
      </c>
      <c r="E1131" t="s">
        <v>0</v>
      </c>
      <c r="F1131" t="s">
        <v>21</v>
      </c>
      <c r="G1131">
        <v>3</v>
      </c>
      <c r="H1131" s="2">
        <v>33.33</v>
      </c>
      <c r="I1131" s="2">
        <v>42.333333333333336</v>
      </c>
      <c r="J1131" s="2">
        <f>Sales[[#This Row],[Quantity]]*Sales[[#This Row],[Unit Cost]]</f>
        <v>99.99</v>
      </c>
      <c r="K1131" s="2">
        <f>Sales[[#This Row],[Quantity]]*Sales[[#This Row],[Unit Price]]</f>
        <v>127</v>
      </c>
      <c r="L1131" s="2">
        <f>Sales[[#This Row],[Revenue]]-Sales[[#This Row],[Cost]]</f>
        <v>27.010000000000005</v>
      </c>
      <c r="M1131"/>
    </row>
    <row r="1132" spans="1:13" x14ac:dyDescent="0.35">
      <c r="A1132" s="1">
        <v>42321</v>
      </c>
      <c r="B1132">
        <v>40</v>
      </c>
      <c r="C1132" t="s">
        <v>13</v>
      </c>
      <c r="D1132" t="s">
        <v>14</v>
      </c>
      <c r="E1132" t="s">
        <v>0</v>
      </c>
      <c r="F1132" t="s">
        <v>18</v>
      </c>
      <c r="G1132">
        <v>3</v>
      </c>
      <c r="H1132" s="2">
        <v>186.67</v>
      </c>
      <c r="I1132" s="2">
        <v>241.33333333333334</v>
      </c>
      <c r="J1132" s="2">
        <f>Sales[[#This Row],[Quantity]]*Sales[[#This Row],[Unit Cost]]</f>
        <v>560.01</v>
      </c>
      <c r="K1132" s="2">
        <f>Sales[[#This Row],[Quantity]]*Sales[[#This Row],[Unit Price]]</f>
        <v>724</v>
      </c>
      <c r="L1132" s="2">
        <f>Sales[[#This Row],[Revenue]]-Sales[[#This Row],[Cost]]</f>
        <v>163.99</v>
      </c>
      <c r="M1132"/>
    </row>
    <row r="1133" spans="1:13" x14ac:dyDescent="0.35">
      <c r="A1133" s="1">
        <v>42307</v>
      </c>
      <c r="B1133">
        <v>40</v>
      </c>
      <c r="C1133" t="s">
        <v>13</v>
      </c>
      <c r="D1133" t="s">
        <v>19</v>
      </c>
      <c r="E1133" t="s">
        <v>0</v>
      </c>
      <c r="F1133" t="s">
        <v>24</v>
      </c>
      <c r="G1133">
        <v>3</v>
      </c>
      <c r="H1133" s="2">
        <v>63.67</v>
      </c>
      <c r="I1133" s="2">
        <v>87</v>
      </c>
      <c r="J1133" s="2">
        <f>Sales[[#This Row],[Quantity]]*Sales[[#This Row],[Unit Cost]]</f>
        <v>191.01</v>
      </c>
      <c r="K1133" s="2">
        <f>Sales[[#This Row],[Quantity]]*Sales[[#This Row],[Unit Price]]</f>
        <v>261</v>
      </c>
      <c r="L1133" s="2">
        <f>Sales[[#This Row],[Revenue]]-Sales[[#This Row],[Cost]]</f>
        <v>69.990000000000009</v>
      </c>
      <c r="M1133"/>
    </row>
    <row r="1134" spans="1:13" x14ac:dyDescent="0.35">
      <c r="A1134" s="1">
        <v>42307</v>
      </c>
      <c r="B1134">
        <v>40</v>
      </c>
      <c r="C1134" t="s">
        <v>13</v>
      </c>
      <c r="D1134" t="s">
        <v>19</v>
      </c>
      <c r="E1134" t="s">
        <v>0</v>
      </c>
      <c r="F1134" t="s">
        <v>21</v>
      </c>
      <c r="G1134">
        <v>3</v>
      </c>
      <c r="H1134" s="2">
        <v>11.67</v>
      </c>
      <c r="I1134" s="2">
        <v>16.666666666666668</v>
      </c>
      <c r="J1134" s="2">
        <f>Sales[[#This Row],[Quantity]]*Sales[[#This Row],[Unit Cost]]</f>
        <v>35.01</v>
      </c>
      <c r="K1134" s="2">
        <f>Sales[[#This Row],[Quantity]]*Sales[[#This Row],[Unit Price]]</f>
        <v>50</v>
      </c>
      <c r="L1134" s="2">
        <f>Sales[[#This Row],[Revenue]]-Sales[[#This Row],[Cost]]</f>
        <v>14.990000000000002</v>
      </c>
      <c r="M1134"/>
    </row>
    <row r="1135" spans="1:13" x14ac:dyDescent="0.35">
      <c r="A1135" s="1">
        <v>42307</v>
      </c>
      <c r="B1135">
        <v>40</v>
      </c>
      <c r="C1135" t="s">
        <v>13</v>
      </c>
      <c r="D1135" t="s">
        <v>19</v>
      </c>
      <c r="E1135" t="s">
        <v>0</v>
      </c>
      <c r="F1135" t="s">
        <v>21</v>
      </c>
      <c r="G1135">
        <v>2</v>
      </c>
      <c r="H1135" s="2">
        <v>36</v>
      </c>
      <c r="I1135" s="2">
        <v>49</v>
      </c>
      <c r="J1135" s="2">
        <f>Sales[[#This Row],[Quantity]]*Sales[[#This Row],[Unit Cost]]</f>
        <v>72</v>
      </c>
      <c r="K1135" s="2">
        <f>Sales[[#This Row],[Quantity]]*Sales[[#This Row],[Unit Price]]</f>
        <v>98</v>
      </c>
      <c r="L1135" s="2">
        <f>Sales[[#This Row],[Revenue]]-Sales[[#This Row],[Cost]]</f>
        <v>26</v>
      </c>
      <c r="M1135"/>
    </row>
    <row r="1136" spans="1:13" x14ac:dyDescent="0.35">
      <c r="A1136" s="1">
        <v>42326</v>
      </c>
      <c r="B1136">
        <v>40</v>
      </c>
      <c r="C1136" t="s">
        <v>13</v>
      </c>
      <c r="D1136" t="s">
        <v>22</v>
      </c>
      <c r="E1136" t="s">
        <v>0</v>
      </c>
      <c r="F1136" t="s">
        <v>18</v>
      </c>
      <c r="G1136">
        <v>2</v>
      </c>
      <c r="H1136" s="2">
        <v>297.5</v>
      </c>
      <c r="I1136" s="2">
        <v>405</v>
      </c>
      <c r="J1136" s="2">
        <f>Sales[[#This Row],[Quantity]]*Sales[[#This Row],[Unit Cost]]</f>
        <v>595</v>
      </c>
      <c r="K1136" s="2">
        <f>Sales[[#This Row],[Quantity]]*Sales[[#This Row],[Unit Price]]</f>
        <v>810</v>
      </c>
      <c r="L1136" s="2">
        <f>Sales[[#This Row],[Revenue]]-Sales[[#This Row],[Cost]]</f>
        <v>215</v>
      </c>
      <c r="M1136"/>
    </row>
    <row r="1137" spans="1:13" x14ac:dyDescent="0.35">
      <c r="A1137" s="1">
        <v>42326</v>
      </c>
      <c r="B1137">
        <v>40</v>
      </c>
      <c r="C1137" t="s">
        <v>13</v>
      </c>
      <c r="D1137" t="s">
        <v>22</v>
      </c>
      <c r="E1137" t="s">
        <v>0</v>
      </c>
      <c r="F1137" t="s">
        <v>15</v>
      </c>
      <c r="G1137">
        <v>1</v>
      </c>
      <c r="H1137" s="2">
        <v>40</v>
      </c>
      <c r="I1137" s="2">
        <v>55</v>
      </c>
      <c r="J1137" s="2">
        <f>Sales[[#This Row],[Quantity]]*Sales[[#This Row],[Unit Cost]]</f>
        <v>40</v>
      </c>
      <c r="K1137" s="2">
        <f>Sales[[#This Row],[Quantity]]*Sales[[#This Row],[Unit Price]]</f>
        <v>55</v>
      </c>
      <c r="L1137" s="2">
        <f>Sales[[#This Row],[Revenue]]-Sales[[#This Row],[Cost]]</f>
        <v>15</v>
      </c>
      <c r="M1137"/>
    </row>
    <row r="1138" spans="1:13" x14ac:dyDescent="0.35">
      <c r="A1138" s="1">
        <v>42326</v>
      </c>
      <c r="B1138">
        <v>40</v>
      </c>
      <c r="C1138" t="s">
        <v>13</v>
      </c>
      <c r="D1138" t="s">
        <v>22</v>
      </c>
      <c r="E1138" t="s">
        <v>0</v>
      </c>
      <c r="F1138" t="s">
        <v>15</v>
      </c>
      <c r="G1138">
        <v>1</v>
      </c>
      <c r="H1138" s="2">
        <v>525</v>
      </c>
      <c r="I1138" s="2">
        <v>730</v>
      </c>
      <c r="J1138" s="2">
        <f>Sales[[#This Row],[Quantity]]*Sales[[#This Row],[Unit Cost]]</f>
        <v>525</v>
      </c>
      <c r="K1138" s="2">
        <f>Sales[[#This Row],[Quantity]]*Sales[[#This Row],[Unit Price]]</f>
        <v>730</v>
      </c>
      <c r="L1138" s="2">
        <f>Sales[[#This Row],[Revenue]]-Sales[[#This Row],[Cost]]</f>
        <v>205</v>
      </c>
      <c r="M1138"/>
    </row>
    <row r="1139" spans="1:13" x14ac:dyDescent="0.35">
      <c r="A1139" s="1">
        <v>42211</v>
      </c>
      <c r="B1139">
        <v>40</v>
      </c>
      <c r="C1139" t="s">
        <v>13</v>
      </c>
      <c r="D1139" t="s">
        <v>22</v>
      </c>
      <c r="E1139" t="s">
        <v>0</v>
      </c>
      <c r="F1139" t="s">
        <v>18</v>
      </c>
      <c r="G1139">
        <v>1</v>
      </c>
      <c r="H1139" s="2">
        <v>945</v>
      </c>
      <c r="I1139" s="2">
        <v>1282</v>
      </c>
      <c r="J1139" s="2">
        <f>Sales[[#This Row],[Quantity]]*Sales[[#This Row],[Unit Cost]]</f>
        <v>945</v>
      </c>
      <c r="K1139" s="2">
        <f>Sales[[#This Row],[Quantity]]*Sales[[#This Row],[Unit Price]]</f>
        <v>1282</v>
      </c>
      <c r="L1139" s="2">
        <f>Sales[[#This Row],[Revenue]]-Sales[[#This Row],[Cost]]</f>
        <v>337</v>
      </c>
      <c r="M1139"/>
    </row>
    <row r="1140" spans="1:13" x14ac:dyDescent="0.35">
      <c r="A1140" s="1">
        <v>42211</v>
      </c>
      <c r="B1140">
        <v>40</v>
      </c>
      <c r="C1140" t="s">
        <v>13</v>
      </c>
      <c r="D1140" t="s">
        <v>22</v>
      </c>
      <c r="E1140" t="s">
        <v>0</v>
      </c>
      <c r="F1140" t="s">
        <v>15</v>
      </c>
      <c r="G1140">
        <v>2</v>
      </c>
      <c r="H1140" s="2">
        <v>114</v>
      </c>
      <c r="I1140" s="2">
        <v>161.5</v>
      </c>
      <c r="J1140" s="2">
        <f>Sales[[#This Row],[Quantity]]*Sales[[#This Row],[Unit Cost]]</f>
        <v>228</v>
      </c>
      <c r="K1140" s="2">
        <f>Sales[[#This Row],[Quantity]]*Sales[[#This Row],[Unit Price]]</f>
        <v>323</v>
      </c>
      <c r="L1140" s="2">
        <f>Sales[[#This Row],[Revenue]]-Sales[[#This Row],[Cost]]</f>
        <v>95</v>
      </c>
      <c r="M1140"/>
    </row>
    <row r="1141" spans="1:13" x14ac:dyDescent="0.35">
      <c r="A1141" s="1">
        <v>42211</v>
      </c>
      <c r="B1141">
        <v>40</v>
      </c>
      <c r="C1141" t="s">
        <v>13</v>
      </c>
      <c r="D1141" t="s">
        <v>22</v>
      </c>
      <c r="E1141" t="s">
        <v>0</v>
      </c>
      <c r="F1141" t="s">
        <v>15</v>
      </c>
      <c r="G1141">
        <v>2</v>
      </c>
      <c r="H1141" s="2">
        <v>2</v>
      </c>
      <c r="I1141" s="2">
        <v>3</v>
      </c>
      <c r="J1141" s="2">
        <f>Sales[[#This Row],[Quantity]]*Sales[[#This Row],[Unit Cost]]</f>
        <v>4</v>
      </c>
      <c r="K1141" s="2">
        <f>Sales[[#This Row],[Quantity]]*Sales[[#This Row],[Unit Price]]</f>
        <v>6</v>
      </c>
      <c r="L1141" s="2">
        <f>Sales[[#This Row],[Revenue]]-Sales[[#This Row],[Cost]]</f>
        <v>2</v>
      </c>
      <c r="M1141"/>
    </row>
    <row r="1142" spans="1:13" x14ac:dyDescent="0.35">
      <c r="A1142" s="1">
        <v>42272</v>
      </c>
      <c r="B1142">
        <v>40</v>
      </c>
      <c r="C1142" t="s">
        <v>13</v>
      </c>
      <c r="D1142" t="s">
        <v>16</v>
      </c>
      <c r="E1142" t="s">
        <v>0</v>
      </c>
      <c r="F1142" t="s">
        <v>23</v>
      </c>
      <c r="G1142">
        <v>1</v>
      </c>
      <c r="H1142" s="2">
        <v>1210</v>
      </c>
      <c r="I1142" s="2">
        <v>1631</v>
      </c>
      <c r="J1142" s="2">
        <f>Sales[[#This Row],[Quantity]]*Sales[[#This Row],[Unit Cost]]</f>
        <v>1210</v>
      </c>
      <c r="K1142" s="2">
        <f>Sales[[#This Row],[Quantity]]*Sales[[#This Row],[Unit Price]]</f>
        <v>1631</v>
      </c>
      <c r="L1142" s="2">
        <f>Sales[[#This Row],[Revenue]]-Sales[[#This Row],[Cost]]</f>
        <v>421</v>
      </c>
      <c r="M1142"/>
    </row>
    <row r="1143" spans="1:13" x14ac:dyDescent="0.35">
      <c r="A1143" s="1">
        <v>42312</v>
      </c>
      <c r="B1143">
        <v>21</v>
      </c>
      <c r="C1143" t="s">
        <v>13</v>
      </c>
      <c r="D1143" t="s">
        <v>14</v>
      </c>
      <c r="E1143" t="s">
        <v>0</v>
      </c>
      <c r="F1143" t="s">
        <v>15</v>
      </c>
      <c r="G1143">
        <v>2</v>
      </c>
      <c r="H1143" s="2">
        <v>24</v>
      </c>
      <c r="I1143" s="2">
        <v>29</v>
      </c>
      <c r="J1143" s="2">
        <f>Sales[[#This Row],[Quantity]]*Sales[[#This Row],[Unit Cost]]</f>
        <v>48</v>
      </c>
      <c r="K1143" s="2">
        <f>Sales[[#This Row],[Quantity]]*Sales[[#This Row],[Unit Price]]</f>
        <v>58</v>
      </c>
      <c r="L1143" s="2">
        <f>Sales[[#This Row],[Revenue]]-Sales[[#This Row],[Cost]]</f>
        <v>10</v>
      </c>
      <c r="M1143"/>
    </row>
    <row r="1144" spans="1:13" x14ac:dyDescent="0.35">
      <c r="A1144" s="1">
        <v>42235</v>
      </c>
      <c r="B1144">
        <v>21</v>
      </c>
      <c r="C1144" t="s">
        <v>13</v>
      </c>
      <c r="D1144" t="s">
        <v>14</v>
      </c>
      <c r="E1144" t="s">
        <v>0</v>
      </c>
      <c r="F1144" t="s">
        <v>15</v>
      </c>
      <c r="G1144">
        <v>3</v>
      </c>
      <c r="H1144" s="2">
        <v>143.33000000000001</v>
      </c>
      <c r="I1144" s="2">
        <v>200.33333333333334</v>
      </c>
      <c r="J1144" s="2">
        <f>Sales[[#This Row],[Quantity]]*Sales[[#This Row],[Unit Cost]]</f>
        <v>429.99</v>
      </c>
      <c r="K1144" s="2">
        <f>Sales[[#This Row],[Quantity]]*Sales[[#This Row],[Unit Price]]</f>
        <v>601</v>
      </c>
      <c r="L1144" s="2">
        <f>Sales[[#This Row],[Revenue]]-Sales[[#This Row],[Cost]]</f>
        <v>171.01</v>
      </c>
      <c r="M1144"/>
    </row>
    <row r="1145" spans="1:13" x14ac:dyDescent="0.35">
      <c r="A1145" s="1">
        <v>42264</v>
      </c>
      <c r="B1145">
        <v>18</v>
      </c>
      <c r="C1145" t="s">
        <v>13</v>
      </c>
      <c r="D1145" t="s">
        <v>17</v>
      </c>
      <c r="E1145" t="s">
        <v>0</v>
      </c>
      <c r="F1145" t="s">
        <v>15</v>
      </c>
      <c r="G1145">
        <v>1</v>
      </c>
      <c r="H1145" s="2">
        <v>27</v>
      </c>
      <c r="I1145" s="2">
        <v>38</v>
      </c>
      <c r="J1145" s="2">
        <f>Sales[[#This Row],[Quantity]]*Sales[[#This Row],[Unit Cost]]</f>
        <v>27</v>
      </c>
      <c r="K1145" s="2">
        <f>Sales[[#This Row],[Quantity]]*Sales[[#This Row],[Unit Price]]</f>
        <v>38</v>
      </c>
      <c r="L1145" s="2">
        <f>Sales[[#This Row],[Revenue]]-Sales[[#This Row],[Cost]]</f>
        <v>11</v>
      </c>
      <c r="M1145"/>
    </row>
    <row r="1146" spans="1:13" x14ac:dyDescent="0.35">
      <c r="A1146" s="1">
        <v>42264</v>
      </c>
      <c r="B1146">
        <v>18</v>
      </c>
      <c r="C1146" t="s">
        <v>13</v>
      </c>
      <c r="D1146" t="s">
        <v>17</v>
      </c>
      <c r="E1146" t="s">
        <v>0</v>
      </c>
      <c r="F1146" t="s">
        <v>15</v>
      </c>
      <c r="G1146">
        <v>3</v>
      </c>
      <c r="H1146" s="2">
        <v>143.33000000000001</v>
      </c>
      <c r="I1146" s="2">
        <v>191.66666666666666</v>
      </c>
      <c r="J1146" s="2">
        <f>Sales[[#This Row],[Quantity]]*Sales[[#This Row],[Unit Cost]]</f>
        <v>429.99</v>
      </c>
      <c r="K1146" s="2">
        <f>Sales[[#This Row],[Quantity]]*Sales[[#This Row],[Unit Price]]</f>
        <v>575</v>
      </c>
      <c r="L1146" s="2">
        <f>Sales[[#This Row],[Revenue]]-Sales[[#This Row],[Cost]]</f>
        <v>145.01</v>
      </c>
      <c r="M1146"/>
    </row>
    <row r="1147" spans="1:13" x14ac:dyDescent="0.35">
      <c r="A1147" s="1">
        <v>42300</v>
      </c>
      <c r="B1147">
        <v>20</v>
      </c>
      <c r="C1147" t="s">
        <v>13</v>
      </c>
      <c r="D1147" t="s">
        <v>22</v>
      </c>
      <c r="E1147" t="s">
        <v>0</v>
      </c>
      <c r="F1147" t="s">
        <v>21</v>
      </c>
      <c r="G1147">
        <v>2</v>
      </c>
      <c r="H1147" s="2">
        <v>47.5</v>
      </c>
      <c r="I1147" s="2">
        <v>65</v>
      </c>
      <c r="J1147" s="2">
        <f>Sales[[#This Row],[Quantity]]*Sales[[#This Row],[Unit Cost]]</f>
        <v>95</v>
      </c>
      <c r="K1147" s="2">
        <f>Sales[[#This Row],[Quantity]]*Sales[[#This Row],[Unit Price]]</f>
        <v>130</v>
      </c>
      <c r="L1147" s="2">
        <f>Sales[[#This Row],[Revenue]]-Sales[[#This Row],[Cost]]</f>
        <v>35</v>
      </c>
      <c r="M1147"/>
    </row>
    <row r="1148" spans="1:13" x14ac:dyDescent="0.35">
      <c r="A1148" s="1">
        <v>42230</v>
      </c>
      <c r="B1148">
        <v>64</v>
      </c>
      <c r="C1148" t="s">
        <v>13</v>
      </c>
      <c r="D1148" t="s">
        <v>22</v>
      </c>
      <c r="E1148" t="s">
        <v>0</v>
      </c>
      <c r="F1148" t="s">
        <v>15</v>
      </c>
      <c r="G1148">
        <v>3</v>
      </c>
      <c r="H1148" s="2">
        <v>45</v>
      </c>
      <c r="I1148" s="2">
        <v>60.333333333333336</v>
      </c>
      <c r="J1148" s="2">
        <f>Sales[[#This Row],[Quantity]]*Sales[[#This Row],[Unit Cost]]</f>
        <v>135</v>
      </c>
      <c r="K1148" s="2">
        <f>Sales[[#This Row],[Quantity]]*Sales[[#This Row],[Unit Price]]</f>
        <v>181</v>
      </c>
      <c r="L1148" s="2">
        <f>Sales[[#This Row],[Revenue]]-Sales[[#This Row],[Cost]]</f>
        <v>46</v>
      </c>
      <c r="M1148"/>
    </row>
    <row r="1149" spans="1:13" x14ac:dyDescent="0.35">
      <c r="A1149" s="1">
        <v>42264</v>
      </c>
      <c r="B1149">
        <v>30</v>
      </c>
      <c r="C1149" t="s">
        <v>13</v>
      </c>
      <c r="D1149" t="s">
        <v>19</v>
      </c>
      <c r="E1149" t="s">
        <v>0</v>
      </c>
      <c r="F1149" t="s">
        <v>15</v>
      </c>
      <c r="G1149">
        <v>3</v>
      </c>
      <c r="H1149" s="2">
        <v>7.67</v>
      </c>
      <c r="I1149" s="2">
        <v>9.3333333333333339</v>
      </c>
      <c r="J1149" s="2">
        <f>Sales[[#This Row],[Quantity]]*Sales[[#This Row],[Unit Cost]]</f>
        <v>23.009999999999998</v>
      </c>
      <c r="K1149" s="2">
        <f>Sales[[#This Row],[Quantity]]*Sales[[#This Row],[Unit Price]]</f>
        <v>28</v>
      </c>
      <c r="L1149" s="2">
        <f>Sales[[#This Row],[Revenue]]-Sales[[#This Row],[Cost]]</f>
        <v>4.990000000000002</v>
      </c>
      <c r="M1149"/>
    </row>
    <row r="1150" spans="1:13" x14ac:dyDescent="0.35">
      <c r="A1150" s="1">
        <v>42264</v>
      </c>
      <c r="B1150">
        <v>30</v>
      </c>
      <c r="C1150" t="s">
        <v>13</v>
      </c>
      <c r="D1150" t="s">
        <v>19</v>
      </c>
      <c r="E1150" t="s">
        <v>0</v>
      </c>
      <c r="F1150" t="s">
        <v>15</v>
      </c>
      <c r="G1150">
        <v>2</v>
      </c>
      <c r="H1150" s="2">
        <v>70</v>
      </c>
      <c r="I1150" s="2">
        <v>91</v>
      </c>
      <c r="J1150" s="2">
        <f>Sales[[#This Row],[Quantity]]*Sales[[#This Row],[Unit Cost]]</f>
        <v>140</v>
      </c>
      <c r="K1150" s="2">
        <f>Sales[[#This Row],[Quantity]]*Sales[[#This Row],[Unit Price]]</f>
        <v>182</v>
      </c>
      <c r="L1150" s="2">
        <f>Sales[[#This Row],[Revenue]]-Sales[[#This Row],[Cost]]</f>
        <v>42</v>
      </c>
      <c r="M1150"/>
    </row>
    <row r="1151" spans="1:13" x14ac:dyDescent="0.35">
      <c r="A1151" s="1">
        <v>42264</v>
      </c>
      <c r="B1151">
        <v>30</v>
      </c>
      <c r="C1151" t="s">
        <v>13</v>
      </c>
      <c r="D1151" t="s">
        <v>19</v>
      </c>
      <c r="E1151" t="s">
        <v>0</v>
      </c>
      <c r="F1151" t="s">
        <v>15</v>
      </c>
      <c r="G1151">
        <v>3</v>
      </c>
      <c r="H1151" s="2">
        <v>50</v>
      </c>
      <c r="I1151" s="2">
        <v>64.333333333333329</v>
      </c>
      <c r="J1151" s="2">
        <f>Sales[[#This Row],[Quantity]]*Sales[[#This Row],[Unit Cost]]</f>
        <v>150</v>
      </c>
      <c r="K1151" s="2">
        <f>Sales[[#This Row],[Quantity]]*Sales[[#This Row],[Unit Price]]</f>
        <v>193</v>
      </c>
      <c r="L1151" s="2">
        <f>Sales[[#This Row],[Revenue]]-Sales[[#This Row],[Cost]]</f>
        <v>43</v>
      </c>
      <c r="M1151"/>
    </row>
    <row r="1152" spans="1:13" x14ac:dyDescent="0.35">
      <c r="A1152" s="1">
        <v>42316</v>
      </c>
      <c r="B1152">
        <v>30</v>
      </c>
      <c r="C1152" t="s">
        <v>13</v>
      </c>
      <c r="D1152" t="s">
        <v>22</v>
      </c>
      <c r="E1152" t="s">
        <v>0</v>
      </c>
      <c r="F1152" t="s">
        <v>18</v>
      </c>
      <c r="G1152">
        <v>3</v>
      </c>
      <c r="H1152" s="2">
        <v>198.33</v>
      </c>
      <c r="I1152" s="2">
        <v>266</v>
      </c>
      <c r="J1152" s="2">
        <f>Sales[[#This Row],[Quantity]]*Sales[[#This Row],[Unit Cost]]</f>
        <v>594.99</v>
      </c>
      <c r="K1152" s="2">
        <f>Sales[[#This Row],[Quantity]]*Sales[[#This Row],[Unit Price]]</f>
        <v>798</v>
      </c>
      <c r="L1152" s="2">
        <f>Sales[[#This Row],[Revenue]]-Sales[[#This Row],[Cost]]</f>
        <v>203.01</v>
      </c>
      <c r="M1152"/>
    </row>
    <row r="1153" spans="1:13" x14ac:dyDescent="0.35">
      <c r="A1153" s="1">
        <v>42292</v>
      </c>
      <c r="B1153">
        <v>30</v>
      </c>
      <c r="C1153" t="s">
        <v>13</v>
      </c>
      <c r="D1153" t="s">
        <v>22</v>
      </c>
      <c r="E1153" t="s">
        <v>0</v>
      </c>
      <c r="F1153" t="s">
        <v>18</v>
      </c>
      <c r="G1153">
        <v>3</v>
      </c>
      <c r="H1153" s="2">
        <v>163.33000000000001</v>
      </c>
      <c r="I1153" s="2">
        <v>202</v>
      </c>
      <c r="J1153" s="2">
        <f>Sales[[#This Row],[Quantity]]*Sales[[#This Row],[Unit Cost]]</f>
        <v>489.99</v>
      </c>
      <c r="K1153" s="2">
        <f>Sales[[#This Row],[Quantity]]*Sales[[#This Row],[Unit Price]]</f>
        <v>606</v>
      </c>
      <c r="L1153" s="2">
        <f>Sales[[#This Row],[Revenue]]-Sales[[#This Row],[Cost]]</f>
        <v>116.00999999999999</v>
      </c>
      <c r="M1153"/>
    </row>
    <row r="1154" spans="1:13" x14ac:dyDescent="0.35">
      <c r="A1154" s="1">
        <v>42219</v>
      </c>
      <c r="B1154">
        <v>29</v>
      </c>
      <c r="C1154" t="s">
        <v>13</v>
      </c>
      <c r="D1154" t="s">
        <v>17</v>
      </c>
      <c r="E1154" t="s">
        <v>0</v>
      </c>
      <c r="F1154" t="s">
        <v>21</v>
      </c>
      <c r="G1154">
        <v>2</v>
      </c>
      <c r="H1154" s="2">
        <v>20</v>
      </c>
      <c r="I1154" s="2">
        <v>26.5</v>
      </c>
      <c r="J1154" s="2">
        <f>Sales[[#This Row],[Quantity]]*Sales[[#This Row],[Unit Cost]]</f>
        <v>40</v>
      </c>
      <c r="K1154" s="2">
        <f>Sales[[#This Row],[Quantity]]*Sales[[#This Row],[Unit Price]]</f>
        <v>53</v>
      </c>
      <c r="L1154" s="2">
        <f>Sales[[#This Row],[Revenue]]-Sales[[#This Row],[Cost]]</f>
        <v>13</v>
      </c>
      <c r="M1154"/>
    </row>
    <row r="1155" spans="1:13" x14ac:dyDescent="0.35">
      <c r="A1155" s="1">
        <v>42219</v>
      </c>
      <c r="B1155">
        <v>29</v>
      </c>
      <c r="C1155" t="s">
        <v>13</v>
      </c>
      <c r="D1155" t="s">
        <v>17</v>
      </c>
      <c r="E1155" t="s">
        <v>0</v>
      </c>
      <c r="F1155" t="s">
        <v>21</v>
      </c>
      <c r="G1155">
        <v>3</v>
      </c>
      <c r="H1155" s="2">
        <v>45</v>
      </c>
      <c r="I1155" s="2">
        <v>60</v>
      </c>
      <c r="J1155" s="2">
        <f>Sales[[#This Row],[Quantity]]*Sales[[#This Row],[Unit Cost]]</f>
        <v>135</v>
      </c>
      <c r="K1155" s="2">
        <f>Sales[[#This Row],[Quantity]]*Sales[[#This Row],[Unit Price]]</f>
        <v>180</v>
      </c>
      <c r="L1155" s="2">
        <f>Sales[[#This Row],[Revenue]]-Sales[[#This Row],[Cost]]</f>
        <v>45</v>
      </c>
      <c r="M1155"/>
    </row>
    <row r="1156" spans="1:13" x14ac:dyDescent="0.35">
      <c r="A1156" s="1">
        <v>42347</v>
      </c>
      <c r="B1156">
        <v>25</v>
      </c>
      <c r="C1156" t="s">
        <v>13</v>
      </c>
      <c r="D1156" t="s">
        <v>14</v>
      </c>
      <c r="E1156" t="s">
        <v>0</v>
      </c>
      <c r="F1156" t="s">
        <v>24</v>
      </c>
      <c r="G1156">
        <v>2</v>
      </c>
      <c r="H1156" s="2">
        <v>107.5</v>
      </c>
      <c r="I1156" s="2">
        <v>156.5</v>
      </c>
      <c r="J1156" s="2">
        <f>Sales[[#This Row],[Quantity]]*Sales[[#This Row],[Unit Cost]]</f>
        <v>215</v>
      </c>
      <c r="K1156" s="2">
        <f>Sales[[#This Row],[Quantity]]*Sales[[#This Row],[Unit Price]]</f>
        <v>313</v>
      </c>
      <c r="L1156" s="2">
        <f>Sales[[#This Row],[Revenue]]-Sales[[#This Row],[Cost]]</f>
        <v>98</v>
      </c>
      <c r="M1156"/>
    </row>
    <row r="1157" spans="1:13" x14ac:dyDescent="0.35">
      <c r="A1157" s="1">
        <v>42333</v>
      </c>
      <c r="B1157">
        <v>25</v>
      </c>
      <c r="C1157" t="s">
        <v>13</v>
      </c>
      <c r="D1157" t="s">
        <v>14</v>
      </c>
      <c r="E1157" t="s">
        <v>0</v>
      </c>
      <c r="F1157" t="s">
        <v>15</v>
      </c>
      <c r="G1157">
        <v>1</v>
      </c>
      <c r="H1157" s="2">
        <v>225</v>
      </c>
      <c r="I1157" s="2">
        <v>308</v>
      </c>
      <c r="J1157" s="2">
        <f>Sales[[#This Row],[Quantity]]*Sales[[#This Row],[Unit Cost]]</f>
        <v>225</v>
      </c>
      <c r="K1157" s="2">
        <f>Sales[[#This Row],[Quantity]]*Sales[[#This Row],[Unit Price]]</f>
        <v>308</v>
      </c>
      <c r="L1157" s="2">
        <f>Sales[[#This Row],[Revenue]]-Sales[[#This Row],[Cost]]</f>
        <v>83</v>
      </c>
      <c r="M1157"/>
    </row>
    <row r="1158" spans="1:13" x14ac:dyDescent="0.35">
      <c r="A1158" s="1">
        <v>42333</v>
      </c>
      <c r="B1158">
        <v>25</v>
      </c>
      <c r="C1158" t="s">
        <v>13</v>
      </c>
      <c r="D1158" t="s">
        <v>14</v>
      </c>
      <c r="E1158" t="s">
        <v>0</v>
      </c>
      <c r="F1158" t="s">
        <v>15</v>
      </c>
      <c r="G1158">
        <v>1</v>
      </c>
      <c r="H1158" s="2">
        <v>96</v>
      </c>
      <c r="I1158" s="2">
        <v>128</v>
      </c>
      <c r="J1158" s="2">
        <f>Sales[[#This Row],[Quantity]]*Sales[[#This Row],[Unit Cost]]</f>
        <v>96</v>
      </c>
      <c r="K1158" s="2">
        <f>Sales[[#This Row],[Quantity]]*Sales[[#This Row],[Unit Price]]</f>
        <v>128</v>
      </c>
      <c r="L1158" s="2">
        <f>Sales[[#This Row],[Revenue]]-Sales[[#This Row],[Cost]]</f>
        <v>32</v>
      </c>
      <c r="M1158"/>
    </row>
    <row r="1159" spans="1:13" x14ac:dyDescent="0.35">
      <c r="A1159" s="1">
        <v>42222</v>
      </c>
      <c r="B1159">
        <v>25</v>
      </c>
      <c r="C1159" t="s">
        <v>13</v>
      </c>
      <c r="D1159" t="s">
        <v>14</v>
      </c>
      <c r="E1159" t="s">
        <v>0</v>
      </c>
      <c r="F1159" t="s">
        <v>18</v>
      </c>
      <c r="G1159">
        <v>2</v>
      </c>
      <c r="H1159" s="2">
        <v>437.5</v>
      </c>
      <c r="I1159" s="2">
        <v>556.5</v>
      </c>
      <c r="J1159" s="2">
        <f>Sales[[#This Row],[Quantity]]*Sales[[#This Row],[Unit Cost]]</f>
        <v>875</v>
      </c>
      <c r="K1159" s="2">
        <f>Sales[[#This Row],[Quantity]]*Sales[[#This Row],[Unit Price]]</f>
        <v>1113</v>
      </c>
      <c r="L1159" s="2">
        <f>Sales[[#This Row],[Revenue]]-Sales[[#This Row],[Cost]]</f>
        <v>238</v>
      </c>
      <c r="M1159"/>
    </row>
    <row r="1160" spans="1:13" x14ac:dyDescent="0.35">
      <c r="A1160" s="1">
        <v>42222</v>
      </c>
      <c r="B1160">
        <v>25</v>
      </c>
      <c r="C1160" t="s">
        <v>13</v>
      </c>
      <c r="D1160" t="s">
        <v>14</v>
      </c>
      <c r="E1160" t="s">
        <v>0</v>
      </c>
      <c r="F1160" t="s">
        <v>15</v>
      </c>
      <c r="G1160">
        <v>2</v>
      </c>
      <c r="H1160" s="2">
        <v>45</v>
      </c>
      <c r="I1160" s="2">
        <v>62.5</v>
      </c>
      <c r="J1160" s="2">
        <f>Sales[[#This Row],[Quantity]]*Sales[[#This Row],[Unit Cost]]</f>
        <v>90</v>
      </c>
      <c r="K1160" s="2">
        <f>Sales[[#This Row],[Quantity]]*Sales[[#This Row],[Unit Price]]</f>
        <v>125</v>
      </c>
      <c r="L1160" s="2">
        <f>Sales[[#This Row],[Revenue]]-Sales[[#This Row],[Cost]]</f>
        <v>35</v>
      </c>
      <c r="M1160"/>
    </row>
    <row r="1161" spans="1:13" x14ac:dyDescent="0.35">
      <c r="A1161" s="1">
        <v>42222</v>
      </c>
      <c r="B1161">
        <v>25</v>
      </c>
      <c r="C1161" t="s">
        <v>13</v>
      </c>
      <c r="D1161" t="s">
        <v>14</v>
      </c>
      <c r="E1161" t="s">
        <v>0</v>
      </c>
      <c r="F1161" t="s">
        <v>15</v>
      </c>
      <c r="G1161">
        <v>2</v>
      </c>
      <c r="H1161" s="2">
        <v>350</v>
      </c>
      <c r="I1161" s="2">
        <v>465</v>
      </c>
      <c r="J1161" s="2">
        <f>Sales[[#This Row],[Quantity]]*Sales[[#This Row],[Unit Cost]]</f>
        <v>700</v>
      </c>
      <c r="K1161" s="2">
        <f>Sales[[#This Row],[Quantity]]*Sales[[#This Row],[Unit Price]]</f>
        <v>930</v>
      </c>
      <c r="L1161" s="2">
        <f>Sales[[#This Row],[Revenue]]-Sales[[#This Row],[Cost]]</f>
        <v>230</v>
      </c>
      <c r="M1161"/>
    </row>
    <row r="1162" spans="1:13" x14ac:dyDescent="0.35">
      <c r="A1162" s="1">
        <v>42308</v>
      </c>
      <c r="B1162">
        <v>25</v>
      </c>
      <c r="C1162" t="s">
        <v>13</v>
      </c>
      <c r="D1162" t="s">
        <v>17</v>
      </c>
      <c r="E1162" t="s">
        <v>0</v>
      </c>
      <c r="F1162" t="s">
        <v>18</v>
      </c>
      <c r="G1162">
        <v>1</v>
      </c>
      <c r="H1162" s="2">
        <v>35</v>
      </c>
      <c r="I1162" s="2">
        <v>48</v>
      </c>
      <c r="J1162" s="2">
        <f>Sales[[#This Row],[Quantity]]*Sales[[#This Row],[Unit Cost]]</f>
        <v>35</v>
      </c>
      <c r="K1162" s="2">
        <f>Sales[[#This Row],[Quantity]]*Sales[[#This Row],[Unit Price]]</f>
        <v>48</v>
      </c>
      <c r="L1162" s="2">
        <f>Sales[[#This Row],[Revenue]]-Sales[[#This Row],[Cost]]</f>
        <v>13</v>
      </c>
      <c r="M1162"/>
    </row>
    <row r="1163" spans="1:13" x14ac:dyDescent="0.35">
      <c r="A1163" s="1">
        <v>42308</v>
      </c>
      <c r="B1163">
        <v>25</v>
      </c>
      <c r="C1163" t="s">
        <v>13</v>
      </c>
      <c r="D1163" t="s">
        <v>17</v>
      </c>
      <c r="E1163" t="s">
        <v>0</v>
      </c>
      <c r="F1163" t="s">
        <v>15</v>
      </c>
      <c r="G1163">
        <v>3</v>
      </c>
      <c r="H1163" s="2">
        <v>26.67</v>
      </c>
      <c r="I1163" s="2">
        <v>34.666666666666664</v>
      </c>
      <c r="J1163" s="2">
        <f>Sales[[#This Row],[Quantity]]*Sales[[#This Row],[Unit Cost]]</f>
        <v>80.010000000000005</v>
      </c>
      <c r="K1163" s="2">
        <f>Sales[[#This Row],[Quantity]]*Sales[[#This Row],[Unit Price]]</f>
        <v>104</v>
      </c>
      <c r="L1163" s="2">
        <f>Sales[[#This Row],[Revenue]]-Sales[[#This Row],[Cost]]</f>
        <v>23.989999999999995</v>
      </c>
      <c r="M1163"/>
    </row>
    <row r="1164" spans="1:13" x14ac:dyDescent="0.35">
      <c r="A1164" s="1">
        <v>42289</v>
      </c>
      <c r="B1164">
        <v>25</v>
      </c>
      <c r="C1164" t="s">
        <v>13</v>
      </c>
      <c r="D1164" t="s">
        <v>17</v>
      </c>
      <c r="E1164" t="s">
        <v>0</v>
      </c>
      <c r="F1164" t="s">
        <v>18</v>
      </c>
      <c r="G1164">
        <v>3</v>
      </c>
      <c r="H1164" s="2">
        <v>140</v>
      </c>
      <c r="I1164" s="2">
        <v>181.66666666666666</v>
      </c>
      <c r="J1164" s="2">
        <f>Sales[[#This Row],[Quantity]]*Sales[[#This Row],[Unit Cost]]</f>
        <v>420</v>
      </c>
      <c r="K1164" s="2">
        <f>Sales[[#This Row],[Quantity]]*Sales[[#This Row],[Unit Price]]</f>
        <v>545</v>
      </c>
      <c r="L1164" s="2">
        <f>Sales[[#This Row],[Revenue]]-Sales[[#This Row],[Cost]]</f>
        <v>125</v>
      </c>
      <c r="M1164"/>
    </row>
    <row r="1165" spans="1:13" x14ac:dyDescent="0.35">
      <c r="A1165" s="1">
        <v>42289</v>
      </c>
      <c r="B1165">
        <v>25</v>
      </c>
      <c r="C1165" t="s">
        <v>13</v>
      </c>
      <c r="D1165" t="s">
        <v>17</v>
      </c>
      <c r="E1165" t="s">
        <v>0</v>
      </c>
      <c r="F1165" t="s">
        <v>15</v>
      </c>
      <c r="G1165">
        <v>2</v>
      </c>
      <c r="H1165" s="2">
        <v>70</v>
      </c>
      <c r="I1165" s="2">
        <v>91.5</v>
      </c>
      <c r="J1165" s="2">
        <f>Sales[[#This Row],[Quantity]]*Sales[[#This Row],[Unit Cost]]</f>
        <v>140</v>
      </c>
      <c r="K1165" s="2">
        <f>Sales[[#This Row],[Quantity]]*Sales[[#This Row],[Unit Price]]</f>
        <v>183</v>
      </c>
      <c r="L1165" s="2">
        <f>Sales[[#This Row],[Revenue]]-Sales[[#This Row],[Cost]]</f>
        <v>43</v>
      </c>
      <c r="M1165"/>
    </row>
    <row r="1166" spans="1:13" x14ac:dyDescent="0.35">
      <c r="A1166" s="1">
        <v>42260</v>
      </c>
      <c r="B1166">
        <v>25</v>
      </c>
      <c r="C1166" t="s">
        <v>13</v>
      </c>
      <c r="D1166" t="s">
        <v>17</v>
      </c>
      <c r="E1166" t="s">
        <v>0</v>
      </c>
      <c r="F1166" t="s">
        <v>15</v>
      </c>
      <c r="G1166">
        <v>3</v>
      </c>
      <c r="H1166" s="2">
        <v>20.67</v>
      </c>
      <c r="I1166" s="2">
        <v>27.666666666666668</v>
      </c>
      <c r="J1166" s="2">
        <f>Sales[[#This Row],[Quantity]]*Sales[[#This Row],[Unit Cost]]</f>
        <v>62.010000000000005</v>
      </c>
      <c r="K1166" s="2">
        <f>Sales[[#This Row],[Quantity]]*Sales[[#This Row],[Unit Price]]</f>
        <v>83</v>
      </c>
      <c r="L1166" s="2">
        <f>Sales[[#This Row],[Revenue]]-Sales[[#This Row],[Cost]]</f>
        <v>20.989999999999995</v>
      </c>
      <c r="M1166"/>
    </row>
    <row r="1167" spans="1:13" x14ac:dyDescent="0.35">
      <c r="A1167" s="1">
        <v>42260</v>
      </c>
      <c r="B1167">
        <v>25</v>
      </c>
      <c r="C1167" t="s">
        <v>13</v>
      </c>
      <c r="D1167" t="s">
        <v>17</v>
      </c>
      <c r="E1167" t="s">
        <v>0</v>
      </c>
      <c r="F1167" t="s">
        <v>15</v>
      </c>
      <c r="G1167">
        <v>1</v>
      </c>
      <c r="H1167" s="2">
        <v>95</v>
      </c>
      <c r="I1167" s="2">
        <v>124</v>
      </c>
      <c r="J1167" s="2">
        <f>Sales[[#This Row],[Quantity]]*Sales[[#This Row],[Unit Cost]]</f>
        <v>95</v>
      </c>
      <c r="K1167" s="2">
        <f>Sales[[#This Row],[Quantity]]*Sales[[#This Row],[Unit Price]]</f>
        <v>124</v>
      </c>
      <c r="L1167" s="2">
        <f>Sales[[#This Row],[Revenue]]-Sales[[#This Row],[Cost]]</f>
        <v>29</v>
      </c>
      <c r="M1167"/>
    </row>
    <row r="1168" spans="1:13" x14ac:dyDescent="0.35">
      <c r="A1168" s="1">
        <v>42260</v>
      </c>
      <c r="B1168">
        <v>25</v>
      </c>
      <c r="C1168" t="s">
        <v>13</v>
      </c>
      <c r="D1168" t="s">
        <v>17</v>
      </c>
      <c r="E1168" t="s">
        <v>0</v>
      </c>
      <c r="F1168" t="s">
        <v>15</v>
      </c>
      <c r="G1168">
        <v>2</v>
      </c>
      <c r="H1168" s="2">
        <v>12.5</v>
      </c>
      <c r="I1168" s="2">
        <v>16.5</v>
      </c>
      <c r="J1168" s="2">
        <f>Sales[[#This Row],[Quantity]]*Sales[[#This Row],[Unit Cost]]</f>
        <v>25</v>
      </c>
      <c r="K1168" s="2">
        <f>Sales[[#This Row],[Quantity]]*Sales[[#This Row],[Unit Price]]</f>
        <v>33</v>
      </c>
      <c r="L1168" s="2">
        <f>Sales[[#This Row],[Revenue]]-Sales[[#This Row],[Cost]]</f>
        <v>8</v>
      </c>
      <c r="M1168"/>
    </row>
    <row r="1169" spans="1:13" x14ac:dyDescent="0.35">
      <c r="A1169" s="1">
        <v>42237</v>
      </c>
      <c r="B1169">
        <v>25</v>
      </c>
      <c r="C1169" t="s">
        <v>13</v>
      </c>
      <c r="D1169" t="s">
        <v>17</v>
      </c>
      <c r="E1169" t="s">
        <v>0</v>
      </c>
      <c r="F1169" t="s">
        <v>15</v>
      </c>
      <c r="G1169">
        <v>2</v>
      </c>
      <c r="H1169" s="2">
        <v>27.5</v>
      </c>
      <c r="I1169" s="2">
        <v>37</v>
      </c>
      <c r="J1169" s="2">
        <f>Sales[[#This Row],[Quantity]]*Sales[[#This Row],[Unit Cost]]</f>
        <v>55</v>
      </c>
      <c r="K1169" s="2">
        <f>Sales[[#This Row],[Quantity]]*Sales[[#This Row],[Unit Price]]</f>
        <v>74</v>
      </c>
      <c r="L1169" s="2">
        <f>Sales[[#This Row],[Revenue]]-Sales[[#This Row],[Cost]]</f>
        <v>19</v>
      </c>
      <c r="M1169"/>
    </row>
    <row r="1170" spans="1:13" x14ac:dyDescent="0.35">
      <c r="A1170" s="1">
        <v>42237</v>
      </c>
      <c r="B1170">
        <v>25</v>
      </c>
      <c r="C1170" t="s">
        <v>13</v>
      </c>
      <c r="D1170" t="s">
        <v>17</v>
      </c>
      <c r="E1170" t="s">
        <v>0</v>
      </c>
      <c r="F1170" t="s">
        <v>15</v>
      </c>
      <c r="G1170">
        <v>1</v>
      </c>
      <c r="H1170" s="2">
        <v>630</v>
      </c>
      <c r="I1170" s="2">
        <v>867</v>
      </c>
      <c r="J1170" s="2">
        <f>Sales[[#This Row],[Quantity]]*Sales[[#This Row],[Unit Cost]]</f>
        <v>630</v>
      </c>
      <c r="K1170" s="2">
        <f>Sales[[#This Row],[Quantity]]*Sales[[#This Row],[Unit Price]]</f>
        <v>867</v>
      </c>
      <c r="L1170" s="2">
        <f>Sales[[#This Row],[Revenue]]-Sales[[#This Row],[Cost]]</f>
        <v>237</v>
      </c>
      <c r="M1170"/>
    </row>
    <row r="1171" spans="1:13" x14ac:dyDescent="0.35">
      <c r="A1171" s="1">
        <v>42237</v>
      </c>
      <c r="B1171">
        <v>25</v>
      </c>
      <c r="C1171" t="s">
        <v>13</v>
      </c>
      <c r="D1171" t="s">
        <v>17</v>
      </c>
      <c r="E1171" t="s">
        <v>0</v>
      </c>
      <c r="F1171" t="s">
        <v>15</v>
      </c>
      <c r="G1171">
        <v>2</v>
      </c>
      <c r="H1171" s="2">
        <v>72.5</v>
      </c>
      <c r="I1171" s="2">
        <v>101.5</v>
      </c>
      <c r="J1171" s="2">
        <f>Sales[[#This Row],[Quantity]]*Sales[[#This Row],[Unit Cost]]</f>
        <v>145</v>
      </c>
      <c r="K1171" s="2">
        <f>Sales[[#This Row],[Quantity]]*Sales[[#This Row],[Unit Price]]</f>
        <v>203</v>
      </c>
      <c r="L1171" s="2">
        <f>Sales[[#This Row],[Revenue]]-Sales[[#This Row],[Cost]]</f>
        <v>58</v>
      </c>
      <c r="M1171"/>
    </row>
    <row r="1172" spans="1:13" x14ac:dyDescent="0.35">
      <c r="A1172" s="1">
        <v>42205</v>
      </c>
      <c r="B1172">
        <v>25</v>
      </c>
      <c r="C1172" t="s">
        <v>13</v>
      </c>
      <c r="D1172" t="s">
        <v>17</v>
      </c>
      <c r="E1172" t="s">
        <v>0</v>
      </c>
      <c r="F1172" t="s">
        <v>18</v>
      </c>
      <c r="G1172">
        <v>3</v>
      </c>
      <c r="H1172" s="2">
        <v>186.67</v>
      </c>
      <c r="I1172" s="2">
        <v>267</v>
      </c>
      <c r="J1172" s="2">
        <f>Sales[[#This Row],[Quantity]]*Sales[[#This Row],[Unit Cost]]</f>
        <v>560.01</v>
      </c>
      <c r="K1172" s="2">
        <f>Sales[[#This Row],[Quantity]]*Sales[[#This Row],[Unit Price]]</f>
        <v>801</v>
      </c>
      <c r="L1172" s="2">
        <f>Sales[[#This Row],[Revenue]]-Sales[[#This Row],[Cost]]</f>
        <v>240.99</v>
      </c>
      <c r="M1172"/>
    </row>
    <row r="1173" spans="1:13" x14ac:dyDescent="0.35">
      <c r="A1173" s="1">
        <v>42205</v>
      </c>
      <c r="B1173">
        <v>25</v>
      </c>
      <c r="C1173" t="s">
        <v>13</v>
      </c>
      <c r="D1173" t="s">
        <v>17</v>
      </c>
      <c r="E1173" t="s">
        <v>0</v>
      </c>
      <c r="F1173" t="s">
        <v>15</v>
      </c>
      <c r="G1173">
        <v>3</v>
      </c>
      <c r="H1173" s="2">
        <v>35</v>
      </c>
      <c r="I1173" s="2">
        <v>45.333333333333336</v>
      </c>
      <c r="J1173" s="2">
        <f>Sales[[#This Row],[Quantity]]*Sales[[#This Row],[Unit Cost]]</f>
        <v>105</v>
      </c>
      <c r="K1173" s="2">
        <f>Sales[[#This Row],[Quantity]]*Sales[[#This Row],[Unit Price]]</f>
        <v>136</v>
      </c>
      <c r="L1173" s="2">
        <f>Sales[[#This Row],[Revenue]]-Sales[[#This Row],[Cost]]</f>
        <v>31</v>
      </c>
      <c r="M1173"/>
    </row>
    <row r="1174" spans="1:13" x14ac:dyDescent="0.35">
      <c r="A1174" s="1">
        <v>42353</v>
      </c>
      <c r="B1174">
        <v>24</v>
      </c>
      <c r="C1174" t="s">
        <v>13</v>
      </c>
      <c r="D1174" t="s">
        <v>14</v>
      </c>
      <c r="E1174" t="s">
        <v>0</v>
      </c>
      <c r="F1174" t="s">
        <v>15</v>
      </c>
      <c r="G1174">
        <v>1</v>
      </c>
      <c r="H1174" s="2">
        <v>50</v>
      </c>
      <c r="I1174" s="2">
        <v>66</v>
      </c>
      <c r="J1174" s="2">
        <f>Sales[[#This Row],[Quantity]]*Sales[[#This Row],[Unit Cost]]</f>
        <v>50</v>
      </c>
      <c r="K1174" s="2">
        <f>Sales[[#This Row],[Quantity]]*Sales[[#This Row],[Unit Price]]</f>
        <v>66</v>
      </c>
      <c r="L1174" s="2">
        <f>Sales[[#This Row],[Revenue]]-Sales[[#This Row],[Cost]]</f>
        <v>16</v>
      </c>
      <c r="M1174"/>
    </row>
    <row r="1175" spans="1:13" x14ac:dyDescent="0.35">
      <c r="A1175" s="1">
        <v>42353</v>
      </c>
      <c r="B1175">
        <v>24</v>
      </c>
      <c r="C1175" t="s">
        <v>13</v>
      </c>
      <c r="D1175" t="s">
        <v>14</v>
      </c>
      <c r="E1175" t="s">
        <v>0</v>
      </c>
      <c r="F1175" t="s">
        <v>15</v>
      </c>
      <c r="G1175">
        <v>3</v>
      </c>
      <c r="H1175" s="2">
        <v>50</v>
      </c>
      <c r="I1175" s="2">
        <v>73.333333333333329</v>
      </c>
      <c r="J1175" s="2">
        <f>Sales[[#This Row],[Quantity]]*Sales[[#This Row],[Unit Cost]]</f>
        <v>150</v>
      </c>
      <c r="K1175" s="2">
        <f>Sales[[#This Row],[Quantity]]*Sales[[#This Row],[Unit Price]]</f>
        <v>220</v>
      </c>
      <c r="L1175" s="2">
        <f>Sales[[#This Row],[Revenue]]-Sales[[#This Row],[Cost]]</f>
        <v>70</v>
      </c>
      <c r="M1175"/>
    </row>
    <row r="1176" spans="1:13" x14ac:dyDescent="0.35">
      <c r="A1176" s="1">
        <v>42280</v>
      </c>
      <c r="B1176">
        <v>24</v>
      </c>
      <c r="C1176" t="s">
        <v>13</v>
      </c>
      <c r="D1176" t="s">
        <v>14</v>
      </c>
      <c r="E1176" t="s">
        <v>0</v>
      </c>
      <c r="F1176" t="s">
        <v>15</v>
      </c>
      <c r="G1176">
        <v>1</v>
      </c>
      <c r="H1176" s="2">
        <v>300</v>
      </c>
      <c r="I1176" s="2">
        <v>369</v>
      </c>
      <c r="J1176" s="2">
        <f>Sales[[#This Row],[Quantity]]*Sales[[#This Row],[Unit Cost]]</f>
        <v>300</v>
      </c>
      <c r="K1176" s="2">
        <f>Sales[[#This Row],[Quantity]]*Sales[[#This Row],[Unit Price]]</f>
        <v>369</v>
      </c>
      <c r="L1176" s="2">
        <f>Sales[[#This Row],[Revenue]]-Sales[[#This Row],[Cost]]</f>
        <v>69</v>
      </c>
      <c r="M1176"/>
    </row>
    <row r="1177" spans="1:13" x14ac:dyDescent="0.35">
      <c r="A1177" s="1">
        <v>42229</v>
      </c>
      <c r="B1177">
        <v>24</v>
      </c>
      <c r="C1177" t="s">
        <v>13</v>
      </c>
      <c r="D1177" t="s">
        <v>14</v>
      </c>
      <c r="E1177" t="s">
        <v>0</v>
      </c>
      <c r="F1177" t="s">
        <v>15</v>
      </c>
      <c r="G1177">
        <v>3</v>
      </c>
      <c r="H1177" s="2">
        <v>2.33</v>
      </c>
      <c r="I1177" s="2">
        <v>3</v>
      </c>
      <c r="J1177" s="2">
        <f>Sales[[#This Row],[Quantity]]*Sales[[#This Row],[Unit Cost]]</f>
        <v>6.99</v>
      </c>
      <c r="K1177" s="2">
        <f>Sales[[#This Row],[Quantity]]*Sales[[#This Row],[Unit Price]]</f>
        <v>9</v>
      </c>
      <c r="L1177" s="2">
        <f>Sales[[#This Row],[Revenue]]-Sales[[#This Row],[Cost]]</f>
        <v>2.0099999999999998</v>
      </c>
      <c r="M1177"/>
    </row>
    <row r="1178" spans="1:13" x14ac:dyDescent="0.35">
      <c r="A1178" s="1">
        <v>42229</v>
      </c>
      <c r="B1178">
        <v>24</v>
      </c>
      <c r="C1178" t="s">
        <v>13</v>
      </c>
      <c r="D1178" t="s">
        <v>14</v>
      </c>
      <c r="E1178" t="s">
        <v>0</v>
      </c>
      <c r="F1178" t="s">
        <v>15</v>
      </c>
      <c r="G1178">
        <v>3</v>
      </c>
      <c r="H1178" s="2">
        <v>23.33</v>
      </c>
      <c r="I1178" s="2">
        <v>33.666666666666664</v>
      </c>
      <c r="J1178" s="2">
        <f>Sales[[#This Row],[Quantity]]*Sales[[#This Row],[Unit Cost]]</f>
        <v>69.989999999999995</v>
      </c>
      <c r="K1178" s="2">
        <f>Sales[[#This Row],[Quantity]]*Sales[[#This Row],[Unit Price]]</f>
        <v>101</v>
      </c>
      <c r="L1178" s="2">
        <f>Sales[[#This Row],[Revenue]]-Sales[[#This Row],[Cost]]</f>
        <v>31.010000000000005</v>
      </c>
      <c r="M1178"/>
    </row>
    <row r="1179" spans="1:13" x14ac:dyDescent="0.35">
      <c r="A1179" s="1">
        <v>42229</v>
      </c>
      <c r="B1179">
        <v>24</v>
      </c>
      <c r="C1179" t="s">
        <v>13</v>
      </c>
      <c r="D1179" t="s">
        <v>14</v>
      </c>
      <c r="E1179" t="s">
        <v>0</v>
      </c>
      <c r="F1179" t="s">
        <v>15</v>
      </c>
      <c r="G1179">
        <v>3</v>
      </c>
      <c r="H1179" s="2">
        <v>290</v>
      </c>
      <c r="I1179" s="2">
        <v>380.33333333333331</v>
      </c>
      <c r="J1179" s="2">
        <f>Sales[[#This Row],[Quantity]]*Sales[[#This Row],[Unit Cost]]</f>
        <v>870</v>
      </c>
      <c r="K1179" s="2">
        <f>Sales[[#This Row],[Quantity]]*Sales[[#This Row],[Unit Price]]</f>
        <v>1141</v>
      </c>
      <c r="L1179" s="2">
        <f>Sales[[#This Row],[Revenue]]-Sales[[#This Row],[Cost]]</f>
        <v>271</v>
      </c>
      <c r="M1179"/>
    </row>
    <row r="1180" spans="1:13" x14ac:dyDescent="0.35">
      <c r="A1180" s="1">
        <v>42286</v>
      </c>
      <c r="B1180">
        <v>18</v>
      </c>
      <c r="C1180" t="s">
        <v>13</v>
      </c>
      <c r="D1180" t="s">
        <v>19</v>
      </c>
      <c r="E1180" t="s">
        <v>0</v>
      </c>
      <c r="F1180" t="s">
        <v>23</v>
      </c>
      <c r="G1180">
        <v>2</v>
      </c>
      <c r="H1180" s="2">
        <v>495</v>
      </c>
      <c r="I1180" s="2">
        <v>661</v>
      </c>
      <c r="J1180" s="2">
        <f>Sales[[#This Row],[Quantity]]*Sales[[#This Row],[Unit Cost]]</f>
        <v>990</v>
      </c>
      <c r="K1180" s="2">
        <f>Sales[[#This Row],[Quantity]]*Sales[[#This Row],[Unit Price]]</f>
        <v>1322</v>
      </c>
      <c r="L1180" s="2">
        <f>Sales[[#This Row],[Revenue]]-Sales[[#This Row],[Cost]]</f>
        <v>332</v>
      </c>
      <c r="M1180"/>
    </row>
    <row r="1181" spans="1:13" x14ac:dyDescent="0.35">
      <c r="A1181" s="1">
        <v>42221</v>
      </c>
      <c r="B1181">
        <v>17</v>
      </c>
      <c r="C1181" t="s">
        <v>13</v>
      </c>
      <c r="D1181" t="s">
        <v>17</v>
      </c>
      <c r="E1181" t="s">
        <v>0</v>
      </c>
      <c r="F1181" t="s">
        <v>21</v>
      </c>
      <c r="G1181">
        <v>1</v>
      </c>
      <c r="H1181" s="2">
        <v>20</v>
      </c>
      <c r="I1181" s="2">
        <v>28</v>
      </c>
      <c r="J1181" s="2">
        <f>Sales[[#This Row],[Quantity]]*Sales[[#This Row],[Unit Cost]]</f>
        <v>20</v>
      </c>
      <c r="K1181" s="2">
        <f>Sales[[#This Row],[Quantity]]*Sales[[#This Row],[Unit Price]]</f>
        <v>28</v>
      </c>
      <c r="L1181" s="2">
        <f>Sales[[#This Row],[Revenue]]-Sales[[#This Row],[Cost]]</f>
        <v>8</v>
      </c>
      <c r="M1181"/>
    </row>
    <row r="1182" spans="1:13" x14ac:dyDescent="0.35">
      <c r="A1182" s="1">
        <v>42221</v>
      </c>
      <c r="B1182">
        <v>17</v>
      </c>
      <c r="C1182" t="s">
        <v>13</v>
      </c>
      <c r="D1182" t="s">
        <v>17</v>
      </c>
      <c r="E1182" t="s">
        <v>0</v>
      </c>
      <c r="F1182" t="s">
        <v>21</v>
      </c>
      <c r="G1182">
        <v>3</v>
      </c>
      <c r="H1182" s="2">
        <v>66.67</v>
      </c>
      <c r="I1182" s="2">
        <v>95.666666666666671</v>
      </c>
      <c r="J1182" s="2">
        <f>Sales[[#This Row],[Quantity]]*Sales[[#This Row],[Unit Cost]]</f>
        <v>200.01</v>
      </c>
      <c r="K1182" s="2">
        <f>Sales[[#This Row],[Quantity]]*Sales[[#This Row],[Unit Price]]</f>
        <v>287</v>
      </c>
      <c r="L1182" s="2">
        <f>Sales[[#This Row],[Revenue]]-Sales[[#This Row],[Cost]]</f>
        <v>86.990000000000009</v>
      </c>
      <c r="M1182"/>
    </row>
    <row r="1183" spans="1:13" x14ac:dyDescent="0.35">
      <c r="A1183" s="1">
        <v>42285</v>
      </c>
      <c r="B1183">
        <v>17</v>
      </c>
      <c r="C1183" t="s">
        <v>13</v>
      </c>
      <c r="D1183" t="s">
        <v>14</v>
      </c>
      <c r="E1183" t="s">
        <v>0</v>
      </c>
      <c r="F1183" t="s">
        <v>21</v>
      </c>
      <c r="G1183">
        <v>1</v>
      </c>
      <c r="H1183" s="2">
        <v>30</v>
      </c>
      <c r="I1183" s="2">
        <v>38</v>
      </c>
      <c r="J1183" s="2">
        <f>Sales[[#This Row],[Quantity]]*Sales[[#This Row],[Unit Cost]]</f>
        <v>30</v>
      </c>
      <c r="K1183" s="2">
        <f>Sales[[#This Row],[Quantity]]*Sales[[#This Row],[Unit Price]]</f>
        <v>38</v>
      </c>
      <c r="L1183" s="2">
        <f>Sales[[#This Row],[Revenue]]-Sales[[#This Row],[Cost]]</f>
        <v>8</v>
      </c>
      <c r="M1183"/>
    </row>
    <row r="1184" spans="1:13" x14ac:dyDescent="0.35">
      <c r="A1184" s="1">
        <v>42285</v>
      </c>
      <c r="B1184">
        <v>17</v>
      </c>
      <c r="C1184" t="s">
        <v>13</v>
      </c>
      <c r="D1184" t="s">
        <v>14</v>
      </c>
      <c r="E1184" t="s">
        <v>0</v>
      </c>
      <c r="F1184" t="s">
        <v>21</v>
      </c>
      <c r="G1184">
        <v>2</v>
      </c>
      <c r="H1184" s="2">
        <v>40</v>
      </c>
      <c r="I1184" s="2">
        <v>53.5</v>
      </c>
      <c r="J1184" s="2">
        <f>Sales[[#This Row],[Quantity]]*Sales[[#This Row],[Unit Cost]]</f>
        <v>80</v>
      </c>
      <c r="K1184" s="2">
        <f>Sales[[#This Row],[Quantity]]*Sales[[#This Row],[Unit Price]]</f>
        <v>107</v>
      </c>
      <c r="L1184" s="2">
        <f>Sales[[#This Row],[Revenue]]-Sales[[#This Row],[Cost]]</f>
        <v>27</v>
      </c>
      <c r="M1184"/>
    </row>
    <row r="1185" spans="1:13" x14ac:dyDescent="0.35">
      <c r="A1185" s="1">
        <v>42313</v>
      </c>
      <c r="B1185">
        <v>23</v>
      </c>
      <c r="C1185" t="s">
        <v>13</v>
      </c>
      <c r="D1185" t="s">
        <v>17</v>
      </c>
      <c r="E1185" t="s">
        <v>0</v>
      </c>
      <c r="F1185" t="s">
        <v>21</v>
      </c>
      <c r="G1185">
        <v>2</v>
      </c>
      <c r="H1185" s="2">
        <v>55</v>
      </c>
      <c r="I1185" s="2">
        <v>68</v>
      </c>
      <c r="J1185" s="2">
        <f>Sales[[#This Row],[Quantity]]*Sales[[#This Row],[Unit Cost]]</f>
        <v>110</v>
      </c>
      <c r="K1185" s="2">
        <f>Sales[[#This Row],[Quantity]]*Sales[[#This Row],[Unit Price]]</f>
        <v>136</v>
      </c>
      <c r="L1185" s="2">
        <f>Sales[[#This Row],[Revenue]]-Sales[[#This Row],[Cost]]</f>
        <v>26</v>
      </c>
      <c r="M1185"/>
    </row>
    <row r="1186" spans="1:13" x14ac:dyDescent="0.35">
      <c r="A1186" s="1">
        <v>42313</v>
      </c>
      <c r="B1186">
        <v>23</v>
      </c>
      <c r="C1186" t="s">
        <v>13</v>
      </c>
      <c r="D1186" t="s">
        <v>17</v>
      </c>
      <c r="E1186" t="s">
        <v>0</v>
      </c>
      <c r="F1186" t="s">
        <v>21</v>
      </c>
      <c r="G1186">
        <v>2</v>
      </c>
      <c r="H1186" s="2">
        <v>150</v>
      </c>
      <c r="I1186" s="2">
        <v>196</v>
      </c>
      <c r="J1186" s="2">
        <f>Sales[[#This Row],[Quantity]]*Sales[[#This Row],[Unit Cost]]</f>
        <v>300</v>
      </c>
      <c r="K1186" s="2">
        <f>Sales[[#This Row],[Quantity]]*Sales[[#This Row],[Unit Price]]</f>
        <v>392</v>
      </c>
      <c r="L1186" s="2">
        <f>Sales[[#This Row],[Revenue]]-Sales[[#This Row],[Cost]]</f>
        <v>92</v>
      </c>
      <c r="M1186"/>
    </row>
    <row r="1187" spans="1:13" x14ac:dyDescent="0.35">
      <c r="A1187" s="1">
        <v>42280</v>
      </c>
      <c r="B1187">
        <v>44</v>
      </c>
      <c r="C1187" t="s">
        <v>13</v>
      </c>
      <c r="D1187" t="s">
        <v>19</v>
      </c>
      <c r="E1187" t="s">
        <v>0</v>
      </c>
      <c r="F1187" t="s">
        <v>15</v>
      </c>
      <c r="G1187">
        <v>1</v>
      </c>
      <c r="H1187" s="2">
        <v>23</v>
      </c>
      <c r="I1187" s="2">
        <v>31</v>
      </c>
      <c r="J1187" s="2">
        <f>Sales[[#This Row],[Quantity]]*Sales[[#This Row],[Unit Cost]]</f>
        <v>23</v>
      </c>
      <c r="K1187" s="2">
        <f>Sales[[#This Row],[Quantity]]*Sales[[#This Row],[Unit Price]]</f>
        <v>31</v>
      </c>
      <c r="L1187" s="2">
        <f>Sales[[#This Row],[Revenue]]-Sales[[#This Row],[Cost]]</f>
        <v>8</v>
      </c>
      <c r="M1187"/>
    </row>
    <row r="1188" spans="1:13" x14ac:dyDescent="0.35">
      <c r="A1188" s="1">
        <v>42280</v>
      </c>
      <c r="B1188">
        <v>44</v>
      </c>
      <c r="C1188" t="s">
        <v>13</v>
      </c>
      <c r="D1188" t="s">
        <v>19</v>
      </c>
      <c r="E1188" t="s">
        <v>0</v>
      </c>
      <c r="F1188" t="s">
        <v>15</v>
      </c>
      <c r="G1188">
        <v>2</v>
      </c>
      <c r="H1188" s="2">
        <v>225</v>
      </c>
      <c r="I1188" s="2">
        <v>315</v>
      </c>
      <c r="J1188" s="2">
        <f>Sales[[#This Row],[Quantity]]*Sales[[#This Row],[Unit Cost]]</f>
        <v>450</v>
      </c>
      <c r="K1188" s="2">
        <f>Sales[[#This Row],[Quantity]]*Sales[[#This Row],[Unit Price]]</f>
        <v>630</v>
      </c>
      <c r="L1188" s="2">
        <f>Sales[[#This Row],[Revenue]]-Sales[[#This Row],[Cost]]</f>
        <v>180</v>
      </c>
      <c r="M1188"/>
    </row>
    <row r="1189" spans="1:13" x14ac:dyDescent="0.35">
      <c r="A1189" s="1">
        <v>42367</v>
      </c>
      <c r="B1189">
        <v>51</v>
      </c>
      <c r="C1189" t="s">
        <v>13</v>
      </c>
      <c r="D1189" t="s">
        <v>17</v>
      </c>
      <c r="E1189" t="s">
        <v>0</v>
      </c>
      <c r="F1189" t="s">
        <v>18</v>
      </c>
      <c r="G1189">
        <v>1</v>
      </c>
      <c r="H1189" s="2">
        <v>735</v>
      </c>
      <c r="I1189" s="2">
        <v>897</v>
      </c>
      <c r="J1189" s="2">
        <f>Sales[[#This Row],[Quantity]]*Sales[[#This Row],[Unit Cost]]</f>
        <v>735</v>
      </c>
      <c r="K1189" s="2">
        <f>Sales[[#This Row],[Quantity]]*Sales[[#This Row],[Unit Price]]</f>
        <v>897</v>
      </c>
      <c r="L1189" s="2">
        <f>Sales[[#This Row],[Revenue]]-Sales[[#This Row],[Cost]]</f>
        <v>162</v>
      </c>
      <c r="M1189"/>
    </row>
    <row r="1190" spans="1:13" x14ac:dyDescent="0.35">
      <c r="A1190" s="1">
        <v>42340</v>
      </c>
      <c r="B1190">
        <v>51</v>
      </c>
      <c r="C1190" t="s">
        <v>13</v>
      </c>
      <c r="D1190" t="s">
        <v>17</v>
      </c>
      <c r="E1190" t="s">
        <v>0</v>
      </c>
      <c r="F1190" t="s">
        <v>18</v>
      </c>
      <c r="G1190">
        <v>3</v>
      </c>
      <c r="H1190" s="2">
        <v>116.67</v>
      </c>
      <c r="I1190" s="2">
        <v>149.33333333333334</v>
      </c>
      <c r="J1190" s="2">
        <f>Sales[[#This Row],[Quantity]]*Sales[[#This Row],[Unit Cost]]</f>
        <v>350.01</v>
      </c>
      <c r="K1190" s="2">
        <f>Sales[[#This Row],[Quantity]]*Sales[[#This Row],[Unit Price]]</f>
        <v>448</v>
      </c>
      <c r="L1190" s="2">
        <f>Sales[[#This Row],[Revenue]]-Sales[[#This Row],[Cost]]</f>
        <v>97.990000000000009</v>
      </c>
      <c r="M1190"/>
    </row>
    <row r="1191" spans="1:13" x14ac:dyDescent="0.35">
      <c r="A1191" s="1">
        <v>42340</v>
      </c>
      <c r="B1191">
        <v>51</v>
      </c>
      <c r="C1191" t="s">
        <v>13</v>
      </c>
      <c r="D1191" t="s">
        <v>17</v>
      </c>
      <c r="E1191" t="s">
        <v>0</v>
      </c>
      <c r="F1191" t="s">
        <v>15</v>
      </c>
      <c r="G1191">
        <v>3</v>
      </c>
      <c r="H1191" s="2">
        <v>10</v>
      </c>
      <c r="I1191" s="2">
        <v>13.666666666666666</v>
      </c>
      <c r="J1191" s="2">
        <f>Sales[[#This Row],[Quantity]]*Sales[[#This Row],[Unit Cost]]</f>
        <v>30</v>
      </c>
      <c r="K1191" s="2">
        <f>Sales[[#This Row],[Quantity]]*Sales[[#This Row],[Unit Price]]</f>
        <v>41</v>
      </c>
      <c r="L1191" s="2">
        <f>Sales[[#This Row],[Revenue]]-Sales[[#This Row],[Cost]]</f>
        <v>11</v>
      </c>
      <c r="M1191"/>
    </row>
    <row r="1192" spans="1:13" x14ac:dyDescent="0.35">
      <c r="A1192" s="1">
        <v>42267</v>
      </c>
      <c r="B1192">
        <v>51</v>
      </c>
      <c r="C1192" t="s">
        <v>13</v>
      </c>
      <c r="D1192" t="s">
        <v>17</v>
      </c>
      <c r="E1192" t="s">
        <v>0</v>
      </c>
      <c r="F1192" t="s">
        <v>18</v>
      </c>
      <c r="G1192">
        <v>3</v>
      </c>
      <c r="H1192" s="2">
        <v>70</v>
      </c>
      <c r="I1192" s="2">
        <v>93</v>
      </c>
      <c r="J1192" s="2">
        <f>Sales[[#This Row],[Quantity]]*Sales[[#This Row],[Unit Cost]]</f>
        <v>210</v>
      </c>
      <c r="K1192" s="2">
        <f>Sales[[#This Row],[Quantity]]*Sales[[#This Row],[Unit Price]]</f>
        <v>279</v>
      </c>
      <c r="L1192" s="2">
        <f>Sales[[#This Row],[Revenue]]-Sales[[#This Row],[Cost]]</f>
        <v>69</v>
      </c>
      <c r="M1192"/>
    </row>
    <row r="1193" spans="1:13" x14ac:dyDescent="0.35">
      <c r="A1193" s="1">
        <v>42321</v>
      </c>
      <c r="B1193">
        <v>37</v>
      </c>
      <c r="C1193" t="s">
        <v>13</v>
      </c>
      <c r="D1193" t="s">
        <v>17</v>
      </c>
      <c r="E1193" t="s">
        <v>0</v>
      </c>
      <c r="F1193" t="s">
        <v>21</v>
      </c>
      <c r="G1193">
        <v>2</v>
      </c>
      <c r="H1193" s="2">
        <v>5</v>
      </c>
      <c r="I1193" s="2">
        <v>6.5</v>
      </c>
      <c r="J1193" s="2">
        <f>Sales[[#This Row],[Quantity]]*Sales[[#This Row],[Unit Cost]]</f>
        <v>10</v>
      </c>
      <c r="K1193" s="2">
        <f>Sales[[#This Row],[Quantity]]*Sales[[#This Row],[Unit Price]]</f>
        <v>13</v>
      </c>
      <c r="L1193" s="2">
        <f>Sales[[#This Row],[Revenue]]-Sales[[#This Row],[Cost]]</f>
        <v>3</v>
      </c>
      <c r="M1193"/>
    </row>
    <row r="1194" spans="1:13" x14ac:dyDescent="0.35">
      <c r="A1194" s="1">
        <v>42339</v>
      </c>
      <c r="B1194">
        <v>37</v>
      </c>
      <c r="C1194" t="s">
        <v>13</v>
      </c>
      <c r="D1194" t="s">
        <v>19</v>
      </c>
      <c r="E1194" t="s">
        <v>0</v>
      </c>
      <c r="F1194" t="s">
        <v>21</v>
      </c>
      <c r="G1194">
        <v>2</v>
      </c>
      <c r="H1194" s="2">
        <v>52.5</v>
      </c>
      <c r="I1194" s="2">
        <v>71</v>
      </c>
      <c r="J1194" s="2">
        <f>Sales[[#This Row],[Quantity]]*Sales[[#This Row],[Unit Cost]]</f>
        <v>105</v>
      </c>
      <c r="K1194" s="2">
        <f>Sales[[#This Row],[Quantity]]*Sales[[#This Row],[Unit Price]]</f>
        <v>142</v>
      </c>
      <c r="L1194" s="2">
        <f>Sales[[#This Row],[Revenue]]-Sales[[#This Row],[Cost]]</f>
        <v>37</v>
      </c>
      <c r="M1194"/>
    </row>
    <row r="1195" spans="1:13" x14ac:dyDescent="0.35">
      <c r="A1195" s="1">
        <v>42339</v>
      </c>
      <c r="B1195">
        <v>37</v>
      </c>
      <c r="C1195" t="s">
        <v>13</v>
      </c>
      <c r="D1195" t="s">
        <v>19</v>
      </c>
      <c r="E1195" t="s">
        <v>0</v>
      </c>
      <c r="F1195" t="s">
        <v>21</v>
      </c>
      <c r="G1195">
        <v>2</v>
      </c>
      <c r="H1195" s="2">
        <v>10</v>
      </c>
      <c r="I1195" s="2">
        <v>13.5</v>
      </c>
      <c r="J1195" s="2">
        <f>Sales[[#This Row],[Quantity]]*Sales[[#This Row],[Unit Cost]]</f>
        <v>20</v>
      </c>
      <c r="K1195" s="2">
        <f>Sales[[#This Row],[Quantity]]*Sales[[#This Row],[Unit Price]]</f>
        <v>27</v>
      </c>
      <c r="L1195" s="2">
        <f>Sales[[#This Row],[Revenue]]-Sales[[#This Row],[Cost]]</f>
        <v>7</v>
      </c>
      <c r="M1195"/>
    </row>
    <row r="1196" spans="1:13" x14ac:dyDescent="0.35">
      <c r="A1196" s="1">
        <v>42244</v>
      </c>
      <c r="B1196">
        <v>36</v>
      </c>
      <c r="C1196" t="s">
        <v>13</v>
      </c>
      <c r="D1196" t="s">
        <v>19</v>
      </c>
      <c r="E1196" t="s">
        <v>0</v>
      </c>
      <c r="F1196" t="s">
        <v>18</v>
      </c>
      <c r="G1196">
        <v>2</v>
      </c>
      <c r="H1196" s="2">
        <v>245</v>
      </c>
      <c r="I1196" s="2">
        <v>330</v>
      </c>
      <c r="J1196" s="2">
        <f>Sales[[#This Row],[Quantity]]*Sales[[#This Row],[Unit Cost]]</f>
        <v>490</v>
      </c>
      <c r="K1196" s="2">
        <f>Sales[[#This Row],[Quantity]]*Sales[[#This Row],[Unit Price]]</f>
        <v>660</v>
      </c>
      <c r="L1196" s="2">
        <f>Sales[[#This Row],[Revenue]]-Sales[[#This Row],[Cost]]</f>
        <v>170</v>
      </c>
      <c r="M1196"/>
    </row>
    <row r="1197" spans="1:13" x14ac:dyDescent="0.35">
      <c r="A1197" s="1">
        <v>42255</v>
      </c>
      <c r="B1197">
        <v>33</v>
      </c>
      <c r="C1197" t="s">
        <v>13</v>
      </c>
      <c r="D1197" t="s">
        <v>19</v>
      </c>
      <c r="E1197" t="s">
        <v>0</v>
      </c>
      <c r="F1197" t="s">
        <v>21</v>
      </c>
      <c r="G1197">
        <v>1</v>
      </c>
      <c r="H1197" s="2">
        <v>60</v>
      </c>
      <c r="I1197" s="2">
        <v>83</v>
      </c>
      <c r="J1197" s="2">
        <f>Sales[[#This Row],[Quantity]]*Sales[[#This Row],[Unit Cost]]</f>
        <v>60</v>
      </c>
      <c r="K1197" s="2">
        <f>Sales[[#This Row],[Quantity]]*Sales[[#This Row],[Unit Price]]</f>
        <v>83</v>
      </c>
      <c r="L1197" s="2">
        <f>Sales[[#This Row],[Revenue]]-Sales[[#This Row],[Cost]]</f>
        <v>23</v>
      </c>
      <c r="M1197"/>
    </row>
    <row r="1198" spans="1:13" x14ac:dyDescent="0.35">
      <c r="A1198" s="1">
        <v>42237</v>
      </c>
      <c r="B1198">
        <v>33</v>
      </c>
      <c r="C1198" t="s">
        <v>13</v>
      </c>
      <c r="D1198" t="s">
        <v>19</v>
      </c>
      <c r="E1198" t="s">
        <v>0</v>
      </c>
      <c r="F1198" t="s">
        <v>18</v>
      </c>
      <c r="G1198">
        <v>2</v>
      </c>
      <c r="H1198" s="2">
        <v>297.5</v>
      </c>
      <c r="I1198" s="2">
        <v>402</v>
      </c>
      <c r="J1198" s="2">
        <f>Sales[[#This Row],[Quantity]]*Sales[[#This Row],[Unit Cost]]</f>
        <v>595</v>
      </c>
      <c r="K1198" s="2">
        <f>Sales[[#This Row],[Quantity]]*Sales[[#This Row],[Unit Price]]</f>
        <v>804</v>
      </c>
      <c r="L1198" s="2">
        <f>Sales[[#This Row],[Revenue]]-Sales[[#This Row],[Cost]]</f>
        <v>209</v>
      </c>
      <c r="M1198"/>
    </row>
    <row r="1199" spans="1:13" x14ac:dyDescent="0.35">
      <c r="A1199" s="1">
        <v>42225</v>
      </c>
      <c r="B1199">
        <v>33</v>
      </c>
      <c r="C1199" t="s">
        <v>13</v>
      </c>
      <c r="D1199" t="s">
        <v>16</v>
      </c>
      <c r="E1199" t="s">
        <v>0</v>
      </c>
      <c r="F1199" t="s">
        <v>18</v>
      </c>
      <c r="G1199">
        <v>2</v>
      </c>
      <c r="H1199" s="2">
        <v>367.5</v>
      </c>
      <c r="I1199" s="2">
        <v>492</v>
      </c>
      <c r="J1199" s="2">
        <f>Sales[[#This Row],[Quantity]]*Sales[[#This Row],[Unit Cost]]</f>
        <v>735</v>
      </c>
      <c r="K1199" s="2">
        <f>Sales[[#This Row],[Quantity]]*Sales[[#This Row],[Unit Price]]</f>
        <v>984</v>
      </c>
      <c r="L1199" s="2">
        <f>Sales[[#This Row],[Revenue]]-Sales[[#This Row],[Cost]]</f>
        <v>249</v>
      </c>
      <c r="M1199"/>
    </row>
    <row r="1200" spans="1:13" x14ac:dyDescent="0.35">
      <c r="A1200" s="1">
        <v>42189</v>
      </c>
      <c r="B1200">
        <v>33</v>
      </c>
      <c r="C1200" t="s">
        <v>13</v>
      </c>
      <c r="D1200" t="s">
        <v>16</v>
      </c>
      <c r="E1200" t="s">
        <v>0</v>
      </c>
      <c r="F1200" t="s">
        <v>18</v>
      </c>
      <c r="G1200">
        <v>3</v>
      </c>
      <c r="H1200" s="2">
        <v>11.67</v>
      </c>
      <c r="I1200" s="2">
        <v>16.333333333333332</v>
      </c>
      <c r="J1200" s="2">
        <f>Sales[[#This Row],[Quantity]]*Sales[[#This Row],[Unit Cost]]</f>
        <v>35.01</v>
      </c>
      <c r="K1200" s="2">
        <f>Sales[[#This Row],[Quantity]]*Sales[[#This Row],[Unit Price]]</f>
        <v>49</v>
      </c>
      <c r="L1200" s="2">
        <f>Sales[[#This Row],[Revenue]]-Sales[[#This Row],[Cost]]</f>
        <v>13.990000000000002</v>
      </c>
      <c r="M1200"/>
    </row>
    <row r="1201" spans="1:13" x14ac:dyDescent="0.35">
      <c r="A1201" s="1">
        <v>42189</v>
      </c>
      <c r="B1201">
        <v>33</v>
      </c>
      <c r="C1201" t="s">
        <v>13</v>
      </c>
      <c r="D1201" t="s">
        <v>16</v>
      </c>
      <c r="E1201" t="s">
        <v>0</v>
      </c>
      <c r="F1201" t="s">
        <v>21</v>
      </c>
      <c r="G1201">
        <v>1</v>
      </c>
      <c r="H1201" s="2">
        <v>65</v>
      </c>
      <c r="I1201" s="2">
        <v>87</v>
      </c>
      <c r="J1201" s="2">
        <f>Sales[[#This Row],[Quantity]]*Sales[[#This Row],[Unit Cost]]</f>
        <v>65</v>
      </c>
      <c r="K1201" s="2">
        <f>Sales[[#This Row],[Quantity]]*Sales[[#This Row],[Unit Price]]</f>
        <v>87</v>
      </c>
      <c r="L1201" s="2">
        <f>Sales[[#This Row],[Revenue]]-Sales[[#This Row],[Cost]]</f>
        <v>22</v>
      </c>
      <c r="M1201"/>
    </row>
    <row r="1202" spans="1:13" x14ac:dyDescent="0.35">
      <c r="A1202" s="1">
        <v>42189</v>
      </c>
      <c r="B1202">
        <v>33</v>
      </c>
      <c r="C1202" t="s">
        <v>13</v>
      </c>
      <c r="D1202" t="s">
        <v>16</v>
      </c>
      <c r="E1202" t="s">
        <v>0</v>
      </c>
      <c r="F1202" t="s">
        <v>21</v>
      </c>
      <c r="G1202">
        <v>3</v>
      </c>
      <c r="H1202" s="2">
        <v>39</v>
      </c>
      <c r="I1202" s="2">
        <v>50.666666666666664</v>
      </c>
      <c r="J1202" s="2">
        <f>Sales[[#This Row],[Quantity]]*Sales[[#This Row],[Unit Cost]]</f>
        <v>117</v>
      </c>
      <c r="K1202" s="2">
        <f>Sales[[#This Row],[Quantity]]*Sales[[#This Row],[Unit Price]]</f>
        <v>152</v>
      </c>
      <c r="L1202" s="2">
        <f>Sales[[#This Row],[Revenue]]-Sales[[#This Row],[Cost]]</f>
        <v>35</v>
      </c>
      <c r="M1202"/>
    </row>
    <row r="1203" spans="1:13" x14ac:dyDescent="0.35">
      <c r="A1203" s="1">
        <v>42264</v>
      </c>
      <c r="B1203">
        <v>30</v>
      </c>
      <c r="C1203" t="s">
        <v>13</v>
      </c>
      <c r="D1203" t="s">
        <v>14</v>
      </c>
      <c r="E1203" t="s">
        <v>0</v>
      </c>
      <c r="F1203" t="s">
        <v>18</v>
      </c>
      <c r="G1203">
        <v>2</v>
      </c>
      <c r="H1203" s="2">
        <v>192.5</v>
      </c>
      <c r="I1203" s="2">
        <v>280.5</v>
      </c>
      <c r="J1203" s="2">
        <f>Sales[[#This Row],[Quantity]]*Sales[[#This Row],[Unit Cost]]</f>
        <v>385</v>
      </c>
      <c r="K1203" s="2">
        <f>Sales[[#This Row],[Quantity]]*Sales[[#This Row],[Unit Price]]</f>
        <v>561</v>
      </c>
      <c r="L1203" s="2">
        <f>Sales[[#This Row],[Revenue]]-Sales[[#This Row],[Cost]]</f>
        <v>176</v>
      </c>
      <c r="M1203"/>
    </row>
    <row r="1204" spans="1:13" x14ac:dyDescent="0.35">
      <c r="A1204" s="1">
        <v>42362</v>
      </c>
      <c r="B1204">
        <v>29</v>
      </c>
      <c r="C1204" t="s">
        <v>13</v>
      </c>
      <c r="D1204" t="s">
        <v>17</v>
      </c>
      <c r="E1204" t="s">
        <v>0</v>
      </c>
      <c r="F1204" t="s">
        <v>18</v>
      </c>
      <c r="G1204">
        <v>1</v>
      </c>
      <c r="H1204" s="2">
        <v>630</v>
      </c>
      <c r="I1204" s="2">
        <v>856</v>
      </c>
      <c r="J1204" s="2">
        <f>Sales[[#This Row],[Quantity]]*Sales[[#This Row],[Unit Cost]]</f>
        <v>630</v>
      </c>
      <c r="K1204" s="2">
        <f>Sales[[#This Row],[Quantity]]*Sales[[#This Row],[Unit Price]]</f>
        <v>856</v>
      </c>
      <c r="L1204" s="2">
        <f>Sales[[#This Row],[Revenue]]-Sales[[#This Row],[Cost]]</f>
        <v>226</v>
      </c>
      <c r="M1204"/>
    </row>
    <row r="1205" spans="1:13" x14ac:dyDescent="0.35">
      <c r="A1205" s="1">
        <v>42346</v>
      </c>
      <c r="B1205">
        <v>29</v>
      </c>
      <c r="C1205" t="s">
        <v>13</v>
      </c>
      <c r="D1205" t="s">
        <v>17</v>
      </c>
      <c r="E1205" t="s">
        <v>0</v>
      </c>
      <c r="F1205" t="s">
        <v>18</v>
      </c>
      <c r="G1205">
        <v>3</v>
      </c>
      <c r="H1205" s="2">
        <v>245</v>
      </c>
      <c r="I1205" s="2">
        <v>327.33333333333331</v>
      </c>
      <c r="J1205" s="2">
        <f>Sales[[#This Row],[Quantity]]*Sales[[#This Row],[Unit Cost]]</f>
        <v>735</v>
      </c>
      <c r="K1205" s="2">
        <f>Sales[[#This Row],[Quantity]]*Sales[[#This Row],[Unit Price]]</f>
        <v>982</v>
      </c>
      <c r="L1205" s="2">
        <f>Sales[[#This Row],[Revenue]]-Sales[[#This Row],[Cost]]</f>
        <v>247</v>
      </c>
      <c r="M1205"/>
    </row>
    <row r="1206" spans="1:13" x14ac:dyDescent="0.35">
      <c r="A1206" s="1">
        <v>42318</v>
      </c>
      <c r="B1206">
        <v>29</v>
      </c>
      <c r="C1206" t="s">
        <v>13</v>
      </c>
      <c r="D1206" t="s">
        <v>17</v>
      </c>
      <c r="E1206" t="s">
        <v>0</v>
      </c>
      <c r="F1206" t="s">
        <v>18</v>
      </c>
      <c r="G1206">
        <v>3</v>
      </c>
      <c r="H1206" s="2">
        <v>175</v>
      </c>
      <c r="I1206" s="2">
        <v>223</v>
      </c>
      <c r="J1206" s="2">
        <f>Sales[[#This Row],[Quantity]]*Sales[[#This Row],[Unit Cost]]</f>
        <v>525</v>
      </c>
      <c r="K1206" s="2">
        <f>Sales[[#This Row],[Quantity]]*Sales[[#This Row],[Unit Price]]</f>
        <v>669</v>
      </c>
      <c r="L1206" s="2">
        <f>Sales[[#This Row],[Revenue]]-Sales[[#This Row],[Cost]]</f>
        <v>144</v>
      </c>
      <c r="M1206"/>
    </row>
    <row r="1207" spans="1:13" x14ac:dyDescent="0.35">
      <c r="A1207" s="1">
        <v>42294</v>
      </c>
      <c r="B1207">
        <v>29</v>
      </c>
      <c r="C1207" t="s">
        <v>13</v>
      </c>
      <c r="D1207" t="s">
        <v>17</v>
      </c>
      <c r="E1207" t="s">
        <v>0</v>
      </c>
      <c r="F1207" t="s">
        <v>21</v>
      </c>
      <c r="G1207">
        <v>2</v>
      </c>
      <c r="H1207" s="2">
        <v>47.5</v>
      </c>
      <c r="I1207" s="2">
        <v>60.5</v>
      </c>
      <c r="J1207" s="2">
        <f>Sales[[#This Row],[Quantity]]*Sales[[#This Row],[Unit Cost]]</f>
        <v>95</v>
      </c>
      <c r="K1207" s="2">
        <f>Sales[[#This Row],[Quantity]]*Sales[[#This Row],[Unit Price]]</f>
        <v>121</v>
      </c>
      <c r="L1207" s="2">
        <f>Sales[[#This Row],[Revenue]]-Sales[[#This Row],[Cost]]</f>
        <v>26</v>
      </c>
      <c r="M1207"/>
    </row>
    <row r="1208" spans="1:13" x14ac:dyDescent="0.35">
      <c r="A1208" s="1">
        <v>42294</v>
      </c>
      <c r="B1208">
        <v>29</v>
      </c>
      <c r="C1208" t="s">
        <v>13</v>
      </c>
      <c r="D1208" t="s">
        <v>17</v>
      </c>
      <c r="E1208" t="s">
        <v>0</v>
      </c>
      <c r="F1208" t="s">
        <v>21</v>
      </c>
      <c r="G1208">
        <v>2</v>
      </c>
      <c r="H1208" s="2">
        <v>72</v>
      </c>
      <c r="I1208" s="2">
        <v>97</v>
      </c>
      <c r="J1208" s="2">
        <f>Sales[[#This Row],[Quantity]]*Sales[[#This Row],[Unit Cost]]</f>
        <v>144</v>
      </c>
      <c r="K1208" s="2">
        <f>Sales[[#This Row],[Quantity]]*Sales[[#This Row],[Unit Price]]</f>
        <v>194</v>
      </c>
      <c r="L1208" s="2">
        <f>Sales[[#This Row],[Revenue]]-Sales[[#This Row],[Cost]]</f>
        <v>50</v>
      </c>
      <c r="M1208"/>
    </row>
    <row r="1209" spans="1:13" x14ac:dyDescent="0.35">
      <c r="A1209" s="1">
        <v>42196</v>
      </c>
      <c r="B1209">
        <v>29</v>
      </c>
      <c r="C1209" t="s">
        <v>13</v>
      </c>
      <c r="D1209" t="s">
        <v>17</v>
      </c>
      <c r="E1209" t="s">
        <v>0</v>
      </c>
      <c r="F1209" t="s">
        <v>21</v>
      </c>
      <c r="G1209">
        <v>3</v>
      </c>
      <c r="H1209" s="2">
        <v>31.67</v>
      </c>
      <c r="I1209" s="2">
        <v>42.666666666666664</v>
      </c>
      <c r="J1209" s="2">
        <f>Sales[[#This Row],[Quantity]]*Sales[[#This Row],[Unit Cost]]</f>
        <v>95.01</v>
      </c>
      <c r="K1209" s="2">
        <f>Sales[[#This Row],[Quantity]]*Sales[[#This Row],[Unit Price]]</f>
        <v>128</v>
      </c>
      <c r="L1209" s="2">
        <f>Sales[[#This Row],[Revenue]]-Sales[[#This Row],[Cost]]</f>
        <v>32.989999999999995</v>
      </c>
      <c r="M1209"/>
    </row>
    <row r="1210" spans="1:13" x14ac:dyDescent="0.35">
      <c r="A1210" s="1">
        <v>42196</v>
      </c>
      <c r="B1210">
        <v>29</v>
      </c>
      <c r="C1210" t="s">
        <v>13</v>
      </c>
      <c r="D1210" t="s">
        <v>17</v>
      </c>
      <c r="E1210" t="s">
        <v>0</v>
      </c>
      <c r="F1210" t="s">
        <v>21</v>
      </c>
      <c r="G1210">
        <v>3</v>
      </c>
      <c r="H1210" s="2">
        <v>20</v>
      </c>
      <c r="I1210" s="2">
        <v>26.333333333333332</v>
      </c>
      <c r="J1210" s="2">
        <f>Sales[[#This Row],[Quantity]]*Sales[[#This Row],[Unit Cost]]</f>
        <v>60</v>
      </c>
      <c r="K1210" s="2">
        <f>Sales[[#This Row],[Quantity]]*Sales[[#This Row],[Unit Price]]</f>
        <v>79</v>
      </c>
      <c r="L1210" s="2">
        <f>Sales[[#This Row],[Revenue]]-Sales[[#This Row],[Cost]]</f>
        <v>19</v>
      </c>
      <c r="M1210"/>
    </row>
    <row r="1211" spans="1:13" x14ac:dyDescent="0.35">
      <c r="A1211" s="1">
        <v>42315</v>
      </c>
      <c r="B1211">
        <v>27</v>
      </c>
      <c r="C1211" t="s">
        <v>13</v>
      </c>
      <c r="D1211" t="s">
        <v>16</v>
      </c>
      <c r="E1211" t="s">
        <v>0</v>
      </c>
      <c r="F1211" t="s">
        <v>18</v>
      </c>
      <c r="G1211">
        <v>2</v>
      </c>
      <c r="H1211" s="2">
        <v>70</v>
      </c>
      <c r="I1211" s="2">
        <v>104.5</v>
      </c>
      <c r="J1211" s="2">
        <f>Sales[[#This Row],[Quantity]]*Sales[[#This Row],[Unit Cost]]</f>
        <v>140</v>
      </c>
      <c r="K1211" s="2">
        <f>Sales[[#This Row],[Quantity]]*Sales[[#This Row],[Unit Price]]</f>
        <v>209</v>
      </c>
      <c r="L1211" s="2">
        <f>Sales[[#This Row],[Revenue]]-Sales[[#This Row],[Cost]]</f>
        <v>69</v>
      </c>
      <c r="M1211"/>
    </row>
    <row r="1212" spans="1:13" x14ac:dyDescent="0.35">
      <c r="A1212" s="1">
        <v>42320</v>
      </c>
      <c r="B1212">
        <v>27</v>
      </c>
      <c r="C1212" t="s">
        <v>13</v>
      </c>
      <c r="D1212" t="s">
        <v>22</v>
      </c>
      <c r="E1212" t="s">
        <v>0</v>
      </c>
      <c r="F1212" t="s">
        <v>15</v>
      </c>
      <c r="G1212">
        <v>2</v>
      </c>
      <c r="H1212" s="2">
        <v>15</v>
      </c>
      <c r="I1212" s="2">
        <v>19</v>
      </c>
      <c r="J1212" s="2">
        <f>Sales[[#This Row],[Quantity]]*Sales[[#This Row],[Unit Cost]]</f>
        <v>30</v>
      </c>
      <c r="K1212" s="2">
        <f>Sales[[#This Row],[Quantity]]*Sales[[#This Row],[Unit Price]]</f>
        <v>38</v>
      </c>
      <c r="L1212" s="2">
        <f>Sales[[#This Row],[Revenue]]-Sales[[#This Row],[Cost]]</f>
        <v>8</v>
      </c>
      <c r="M1212"/>
    </row>
    <row r="1213" spans="1:13" x14ac:dyDescent="0.35">
      <c r="A1213" s="1">
        <v>42254</v>
      </c>
      <c r="B1213">
        <v>26</v>
      </c>
      <c r="C1213" t="s">
        <v>13</v>
      </c>
      <c r="D1213" t="s">
        <v>14</v>
      </c>
      <c r="E1213" t="s">
        <v>0</v>
      </c>
      <c r="F1213" t="s">
        <v>18</v>
      </c>
      <c r="G1213">
        <v>1</v>
      </c>
      <c r="H1213" s="2">
        <v>385</v>
      </c>
      <c r="I1213" s="2">
        <v>513</v>
      </c>
      <c r="J1213" s="2">
        <f>Sales[[#This Row],[Quantity]]*Sales[[#This Row],[Unit Cost]]</f>
        <v>385</v>
      </c>
      <c r="K1213" s="2">
        <f>Sales[[#This Row],[Quantity]]*Sales[[#This Row],[Unit Price]]</f>
        <v>513</v>
      </c>
      <c r="L1213" s="2">
        <f>Sales[[#This Row],[Revenue]]-Sales[[#This Row],[Cost]]</f>
        <v>128</v>
      </c>
      <c r="M1213"/>
    </row>
    <row r="1214" spans="1:13" x14ac:dyDescent="0.35">
      <c r="A1214" s="1">
        <v>42364</v>
      </c>
      <c r="B1214">
        <v>27</v>
      </c>
      <c r="C1214" t="s">
        <v>13</v>
      </c>
      <c r="D1214" t="s">
        <v>17</v>
      </c>
      <c r="E1214" t="s">
        <v>0</v>
      </c>
      <c r="F1214" t="s">
        <v>21</v>
      </c>
      <c r="G1214">
        <v>1</v>
      </c>
      <c r="H1214" s="2">
        <v>240</v>
      </c>
      <c r="I1214" s="2">
        <v>315</v>
      </c>
      <c r="J1214" s="2">
        <f>Sales[[#This Row],[Quantity]]*Sales[[#This Row],[Unit Cost]]</f>
        <v>240</v>
      </c>
      <c r="K1214" s="2">
        <f>Sales[[#This Row],[Quantity]]*Sales[[#This Row],[Unit Price]]</f>
        <v>315</v>
      </c>
      <c r="L1214" s="2">
        <f>Sales[[#This Row],[Revenue]]-Sales[[#This Row],[Cost]]</f>
        <v>75</v>
      </c>
      <c r="M1214"/>
    </row>
    <row r="1215" spans="1:13" x14ac:dyDescent="0.35">
      <c r="A1215" s="1">
        <v>42344</v>
      </c>
      <c r="B1215">
        <v>27</v>
      </c>
      <c r="C1215" t="s">
        <v>13</v>
      </c>
      <c r="D1215" t="s">
        <v>17</v>
      </c>
      <c r="E1215" t="s">
        <v>0</v>
      </c>
      <c r="F1215" t="s">
        <v>18</v>
      </c>
      <c r="G1215">
        <v>2</v>
      </c>
      <c r="H1215" s="2">
        <v>472.5</v>
      </c>
      <c r="I1215" s="2">
        <v>661.5</v>
      </c>
      <c r="J1215" s="2">
        <f>Sales[[#This Row],[Quantity]]*Sales[[#This Row],[Unit Cost]]</f>
        <v>945</v>
      </c>
      <c r="K1215" s="2">
        <f>Sales[[#This Row],[Quantity]]*Sales[[#This Row],[Unit Price]]</f>
        <v>1323</v>
      </c>
      <c r="L1215" s="2">
        <f>Sales[[#This Row],[Revenue]]-Sales[[#This Row],[Cost]]</f>
        <v>378</v>
      </c>
      <c r="M1215"/>
    </row>
    <row r="1216" spans="1:13" x14ac:dyDescent="0.35">
      <c r="A1216" s="1">
        <v>42333</v>
      </c>
      <c r="B1216">
        <v>27</v>
      </c>
      <c r="C1216" t="s">
        <v>13</v>
      </c>
      <c r="D1216" t="s">
        <v>17</v>
      </c>
      <c r="E1216" t="s">
        <v>0</v>
      </c>
      <c r="F1216" t="s">
        <v>18</v>
      </c>
      <c r="G1216">
        <v>1</v>
      </c>
      <c r="H1216" s="2">
        <v>945</v>
      </c>
      <c r="I1216" s="2">
        <v>1323</v>
      </c>
      <c r="J1216" s="2">
        <f>Sales[[#This Row],[Quantity]]*Sales[[#This Row],[Unit Cost]]</f>
        <v>945</v>
      </c>
      <c r="K1216" s="2">
        <f>Sales[[#This Row],[Quantity]]*Sales[[#This Row],[Unit Price]]</f>
        <v>1323</v>
      </c>
      <c r="L1216" s="2">
        <f>Sales[[#This Row],[Revenue]]-Sales[[#This Row],[Cost]]</f>
        <v>378</v>
      </c>
      <c r="M1216"/>
    </row>
    <row r="1217" spans="1:13" x14ac:dyDescent="0.35">
      <c r="A1217" s="1">
        <v>42333</v>
      </c>
      <c r="B1217">
        <v>27</v>
      </c>
      <c r="C1217" t="s">
        <v>13</v>
      </c>
      <c r="D1217" t="s">
        <v>17</v>
      </c>
      <c r="E1217" t="s">
        <v>0</v>
      </c>
      <c r="F1217" t="s">
        <v>21</v>
      </c>
      <c r="G1217">
        <v>1</v>
      </c>
      <c r="H1217" s="2">
        <v>234</v>
      </c>
      <c r="I1217" s="2">
        <v>299</v>
      </c>
      <c r="J1217" s="2">
        <f>Sales[[#This Row],[Quantity]]*Sales[[#This Row],[Unit Cost]]</f>
        <v>234</v>
      </c>
      <c r="K1217" s="2">
        <f>Sales[[#This Row],[Quantity]]*Sales[[#This Row],[Unit Price]]</f>
        <v>299</v>
      </c>
      <c r="L1217" s="2">
        <f>Sales[[#This Row],[Revenue]]-Sales[[#This Row],[Cost]]</f>
        <v>65</v>
      </c>
      <c r="M1217"/>
    </row>
    <row r="1218" spans="1:13" x14ac:dyDescent="0.35">
      <c r="A1218" s="1">
        <v>42333</v>
      </c>
      <c r="B1218">
        <v>27</v>
      </c>
      <c r="C1218" t="s">
        <v>13</v>
      </c>
      <c r="D1218" t="s">
        <v>17</v>
      </c>
      <c r="E1218" t="s">
        <v>0</v>
      </c>
      <c r="F1218" t="s">
        <v>21</v>
      </c>
      <c r="G1218">
        <v>3</v>
      </c>
      <c r="H1218" s="2">
        <v>41.67</v>
      </c>
      <c r="I1218" s="2">
        <v>53.333333333333336</v>
      </c>
      <c r="J1218" s="2">
        <f>Sales[[#This Row],[Quantity]]*Sales[[#This Row],[Unit Cost]]</f>
        <v>125.01</v>
      </c>
      <c r="K1218" s="2">
        <f>Sales[[#This Row],[Quantity]]*Sales[[#This Row],[Unit Price]]</f>
        <v>160</v>
      </c>
      <c r="L1218" s="2">
        <f>Sales[[#This Row],[Revenue]]-Sales[[#This Row],[Cost]]</f>
        <v>34.989999999999995</v>
      </c>
      <c r="M1218"/>
    </row>
    <row r="1219" spans="1:13" x14ac:dyDescent="0.35">
      <c r="A1219" s="1">
        <v>42193</v>
      </c>
      <c r="B1219">
        <v>27</v>
      </c>
      <c r="C1219" t="s">
        <v>13</v>
      </c>
      <c r="D1219" t="s">
        <v>17</v>
      </c>
      <c r="E1219" t="s">
        <v>0</v>
      </c>
      <c r="F1219" t="s">
        <v>21</v>
      </c>
      <c r="G1219">
        <v>2</v>
      </c>
      <c r="H1219" s="2">
        <v>125</v>
      </c>
      <c r="I1219" s="2">
        <v>163</v>
      </c>
      <c r="J1219" s="2">
        <f>Sales[[#This Row],[Quantity]]*Sales[[#This Row],[Unit Cost]]</f>
        <v>250</v>
      </c>
      <c r="K1219" s="2">
        <f>Sales[[#This Row],[Quantity]]*Sales[[#This Row],[Unit Price]]</f>
        <v>326</v>
      </c>
      <c r="L1219" s="2">
        <f>Sales[[#This Row],[Revenue]]-Sales[[#This Row],[Cost]]</f>
        <v>76</v>
      </c>
      <c r="M1219"/>
    </row>
    <row r="1220" spans="1:13" x14ac:dyDescent="0.35">
      <c r="A1220" s="1">
        <v>42187</v>
      </c>
      <c r="B1220">
        <v>25</v>
      </c>
      <c r="C1220" t="s">
        <v>13</v>
      </c>
      <c r="D1220" t="s">
        <v>16</v>
      </c>
      <c r="E1220" t="s">
        <v>0</v>
      </c>
      <c r="F1220" t="s">
        <v>21</v>
      </c>
      <c r="G1220">
        <v>3</v>
      </c>
      <c r="H1220" s="2">
        <v>20</v>
      </c>
      <c r="I1220" s="2">
        <v>26</v>
      </c>
      <c r="J1220" s="2">
        <f>Sales[[#This Row],[Quantity]]*Sales[[#This Row],[Unit Cost]]</f>
        <v>60</v>
      </c>
      <c r="K1220" s="2">
        <f>Sales[[#This Row],[Quantity]]*Sales[[#This Row],[Unit Price]]</f>
        <v>78</v>
      </c>
      <c r="L1220" s="2">
        <f>Sales[[#This Row],[Revenue]]-Sales[[#This Row],[Cost]]</f>
        <v>18</v>
      </c>
      <c r="M1220"/>
    </row>
    <row r="1221" spans="1:13" x14ac:dyDescent="0.35">
      <c r="A1221" s="1">
        <v>42187</v>
      </c>
      <c r="B1221">
        <v>25</v>
      </c>
      <c r="C1221" t="s">
        <v>13</v>
      </c>
      <c r="D1221" t="s">
        <v>16</v>
      </c>
      <c r="E1221" t="s">
        <v>0</v>
      </c>
      <c r="F1221" t="s">
        <v>21</v>
      </c>
      <c r="G1221">
        <v>1</v>
      </c>
      <c r="H1221" s="2">
        <v>230</v>
      </c>
      <c r="I1221" s="2">
        <v>311</v>
      </c>
      <c r="J1221" s="2">
        <f>Sales[[#This Row],[Quantity]]*Sales[[#This Row],[Unit Cost]]</f>
        <v>230</v>
      </c>
      <c r="K1221" s="2">
        <f>Sales[[#This Row],[Quantity]]*Sales[[#This Row],[Unit Price]]</f>
        <v>311</v>
      </c>
      <c r="L1221" s="2">
        <f>Sales[[#This Row],[Revenue]]-Sales[[#This Row],[Cost]]</f>
        <v>81</v>
      </c>
      <c r="M1221"/>
    </row>
    <row r="1222" spans="1:13" x14ac:dyDescent="0.35">
      <c r="A1222" s="1">
        <v>42289</v>
      </c>
      <c r="B1222">
        <v>24</v>
      </c>
      <c r="C1222" t="s">
        <v>13</v>
      </c>
      <c r="D1222" t="s">
        <v>17</v>
      </c>
      <c r="E1222" t="s">
        <v>0</v>
      </c>
      <c r="F1222" t="s">
        <v>21</v>
      </c>
      <c r="G1222">
        <v>3</v>
      </c>
      <c r="H1222" s="2">
        <v>36</v>
      </c>
      <c r="I1222" s="2">
        <v>50</v>
      </c>
      <c r="J1222" s="2">
        <f>Sales[[#This Row],[Quantity]]*Sales[[#This Row],[Unit Cost]]</f>
        <v>108</v>
      </c>
      <c r="K1222" s="2">
        <f>Sales[[#This Row],[Quantity]]*Sales[[#This Row],[Unit Price]]</f>
        <v>150</v>
      </c>
      <c r="L1222" s="2">
        <f>Sales[[#This Row],[Revenue]]-Sales[[#This Row],[Cost]]</f>
        <v>42</v>
      </c>
      <c r="M1222"/>
    </row>
    <row r="1223" spans="1:13" x14ac:dyDescent="0.35">
      <c r="A1223" s="1">
        <v>42289</v>
      </c>
      <c r="B1223">
        <v>24</v>
      </c>
      <c r="C1223" t="s">
        <v>13</v>
      </c>
      <c r="D1223" t="s">
        <v>17</v>
      </c>
      <c r="E1223" t="s">
        <v>0</v>
      </c>
      <c r="F1223" t="s">
        <v>21</v>
      </c>
      <c r="G1223">
        <v>3</v>
      </c>
      <c r="H1223" s="2">
        <v>11.67</v>
      </c>
      <c r="I1223" s="2">
        <v>15.333333333333334</v>
      </c>
      <c r="J1223" s="2">
        <f>Sales[[#This Row],[Quantity]]*Sales[[#This Row],[Unit Cost]]</f>
        <v>35.01</v>
      </c>
      <c r="K1223" s="2">
        <f>Sales[[#This Row],[Quantity]]*Sales[[#This Row],[Unit Price]]</f>
        <v>46</v>
      </c>
      <c r="L1223" s="2">
        <f>Sales[[#This Row],[Revenue]]-Sales[[#This Row],[Cost]]</f>
        <v>10.990000000000002</v>
      </c>
      <c r="M1223"/>
    </row>
    <row r="1224" spans="1:13" x14ac:dyDescent="0.35">
      <c r="A1224" s="1">
        <v>42214</v>
      </c>
      <c r="B1224">
        <v>24</v>
      </c>
      <c r="C1224" t="s">
        <v>13</v>
      </c>
      <c r="D1224" t="s">
        <v>17</v>
      </c>
      <c r="E1224" t="s">
        <v>0</v>
      </c>
      <c r="F1224" t="s">
        <v>23</v>
      </c>
      <c r="G1224">
        <v>3</v>
      </c>
      <c r="H1224" s="2">
        <v>110</v>
      </c>
      <c r="I1224" s="2">
        <v>150</v>
      </c>
      <c r="J1224" s="2">
        <f>Sales[[#This Row],[Quantity]]*Sales[[#This Row],[Unit Cost]]</f>
        <v>330</v>
      </c>
      <c r="K1224" s="2">
        <f>Sales[[#This Row],[Quantity]]*Sales[[#This Row],[Unit Price]]</f>
        <v>450</v>
      </c>
      <c r="L1224" s="2">
        <f>Sales[[#This Row],[Revenue]]-Sales[[#This Row],[Cost]]</f>
        <v>120</v>
      </c>
      <c r="M1224"/>
    </row>
    <row r="1225" spans="1:13" x14ac:dyDescent="0.35">
      <c r="A1225" s="1">
        <v>42296</v>
      </c>
      <c r="B1225">
        <v>48</v>
      </c>
      <c r="C1225" t="s">
        <v>13</v>
      </c>
      <c r="D1225" t="s">
        <v>16</v>
      </c>
      <c r="E1225" t="s">
        <v>0</v>
      </c>
      <c r="F1225" t="s">
        <v>21</v>
      </c>
      <c r="G1225">
        <v>2</v>
      </c>
      <c r="H1225" s="2">
        <v>55</v>
      </c>
      <c r="I1225" s="2">
        <v>73</v>
      </c>
      <c r="J1225" s="2">
        <f>Sales[[#This Row],[Quantity]]*Sales[[#This Row],[Unit Cost]]</f>
        <v>110</v>
      </c>
      <c r="K1225" s="2">
        <f>Sales[[#This Row],[Quantity]]*Sales[[#This Row],[Unit Price]]</f>
        <v>146</v>
      </c>
      <c r="L1225" s="2">
        <f>Sales[[#This Row],[Revenue]]-Sales[[#This Row],[Cost]]</f>
        <v>36</v>
      </c>
      <c r="M1225"/>
    </row>
    <row r="1226" spans="1:13" x14ac:dyDescent="0.35">
      <c r="A1226" s="1">
        <v>42296</v>
      </c>
      <c r="B1226">
        <v>48</v>
      </c>
      <c r="C1226" t="s">
        <v>13</v>
      </c>
      <c r="D1226" t="s">
        <v>16</v>
      </c>
      <c r="E1226" t="s">
        <v>0</v>
      </c>
      <c r="F1226" t="s">
        <v>21</v>
      </c>
      <c r="G1226">
        <v>1</v>
      </c>
      <c r="H1226" s="2">
        <v>110</v>
      </c>
      <c r="I1226" s="2">
        <v>146</v>
      </c>
      <c r="J1226" s="2">
        <f>Sales[[#This Row],[Quantity]]*Sales[[#This Row],[Unit Cost]]</f>
        <v>110</v>
      </c>
      <c r="K1226" s="2">
        <f>Sales[[#This Row],[Quantity]]*Sales[[#This Row],[Unit Price]]</f>
        <v>146</v>
      </c>
      <c r="L1226" s="2">
        <f>Sales[[#This Row],[Revenue]]-Sales[[#This Row],[Cost]]</f>
        <v>36</v>
      </c>
      <c r="M1226"/>
    </row>
    <row r="1227" spans="1:13" x14ac:dyDescent="0.35">
      <c r="A1227" s="1">
        <v>42279</v>
      </c>
      <c r="B1227">
        <v>44</v>
      </c>
      <c r="C1227" t="s">
        <v>13</v>
      </c>
      <c r="D1227" t="s">
        <v>22</v>
      </c>
      <c r="E1227" t="s">
        <v>0</v>
      </c>
      <c r="F1227" t="s">
        <v>18</v>
      </c>
      <c r="G1227">
        <v>3</v>
      </c>
      <c r="H1227" s="2">
        <v>151.66999999999999</v>
      </c>
      <c r="I1227" s="2">
        <v>196.66666666666666</v>
      </c>
      <c r="J1227" s="2">
        <f>Sales[[#This Row],[Quantity]]*Sales[[#This Row],[Unit Cost]]</f>
        <v>455.01</v>
      </c>
      <c r="K1227" s="2">
        <f>Sales[[#This Row],[Quantity]]*Sales[[#This Row],[Unit Price]]</f>
        <v>590</v>
      </c>
      <c r="L1227" s="2">
        <f>Sales[[#This Row],[Revenue]]-Sales[[#This Row],[Cost]]</f>
        <v>134.99</v>
      </c>
      <c r="M1227"/>
    </row>
    <row r="1228" spans="1:13" x14ac:dyDescent="0.35">
      <c r="A1228" s="1">
        <v>42348</v>
      </c>
      <c r="B1228">
        <v>44</v>
      </c>
      <c r="C1228" t="s">
        <v>13</v>
      </c>
      <c r="D1228" t="s">
        <v>22</v>
      </c>
      <c r="E1228" t="s">
        <v>0</v>
      </c>
      <c r="F1228" t="s">
        <v>18</v>
      </c>
      <c r="G1228">
        <v>1</v>
      </c>
      <c r="H1228" s="2">
        <v>140</v>
      </c>
      <c r="I1228" s="2">
        <v>186</v>
      </c>
      <c r="J1228" s="2">
        <f>Sales[[#This Row],[Quantity]]*Sales[[#This Row],[Unit Cost]]</f>
        <v>140</v>
      </c>
      <c r="K1228" s="2">
        <f>Sales[[#This Row],[Quantity]]*Sales[[#This Row],[Unit Price]]</f>
        <v>186</v>
      </c>
      <c r="L1228" s="2">
        <f>Sales[[#This Row],[Revenue]]-Sales[[#This Row],[Cost]]</f>
        <v>46</v>
      </c>
      <c r="M1228"/>
    </row>
    <row r="1229" spans="1:13" x14ac:dyDescent="0.35">
      <c r="A1229" s="1">
        <v>42348</v>
      </c>
      <c r="B1229">
        <v>44</v>
      </c>
      <c r="C1229" t="s">
        <v>13</v>
      </c>
      <c r="D1229" t="s">
        <v>22</v>
      </c>
      <c r="E1229" t="s">
        <v>0</v>
      </c>
      <c r="F1229" t="s">
        <v>15</v>
      </c>
      <c r="G1229">
        <v>2</v>
      </c>
      <c r="H1229" s="2">
        <v>47.5</v>
      </c>
      <c r="I1229" s="2">
        <v>69</v>
      </c>
      <c r="J1229" s="2">
        <f>Sales[[#This Row],[Quantity]]*Sales[[#This Row],[Unit Cost]]</f>
        <v>95</v>
      </c>
      <c r="K1229" s="2">
        <f>Sales[[#This Row],[Quantity]]*Sales[[#This Row],[Unit Price]]</f>
        <v>138</v>
      </c>
      <c r="L1229" s="2">
        <f>Sales[[#This Row],[Revenue]]-Sales[[#This Row],[Cost]]</f>
        <v>43</v>
      </c>
      <c r="M1229"/>
    </row>
    <row r="1230" spans="1:13" x14ac:dyDescent="0.35">
      <c r="A1230" s="1">
        <v>42311</v>
      </c>
      <c r="B1230">
        <v>44</v>
      </c>
      <c r="C1230" t="s">
        <v>13</v>
      </c>
      <c r="D1230" t="s">
        <v>22</v>
      </c>
      <c r="E1230" t="s">
        <v>0</v>
      </c>
      <c r="F1230" t="s">
        <v>18</v>
      </c>
      <c r="G1230">
        <v>1</v>
      </c>
      <c r="H1230" s="2">
        <v>525</v>
      </c>
      <c r="I1230" s="2">
        <v>636</v>
      </c>
      <c r="J1230" s="2">
        <f>Sales[[#This Row],[Quantity]]*Sales[[#This Row],[Unit Cost]]</f>
        <v>525</v>
      </c>
      <c r="K1230" s="2">
        <f>Sales[[#This Row],[Quantity]]*Sales[[#This Row],[Unit Price]]</f>
        <v>636</v>
      </c>
      <c r="L1230" s="2">
        <f>Sales[[#This Row],[Revenue]]-Sales[[#This Row],[Cost]]</f>
        <v>111</v>
      </c>
      <c r="M1230"/>
    </row>
    <row r="1231" spans="1:13" x14ac:dyDescent="0.35">
      <c r="A1231" s="1">
        <v>42281</v>
      </c>
      <c r="B1231">
        <v>51</v>
      </c>
      <c r="C1231" t="s">
        <v>13</v>
      </c>
      <c r="D1231" t="s">
        <v>19</v>
      </c>
      <c r="E1231" t="s">
        <v>0</v>
      </c>
      <c r="F1231" t="s">
        <v>23</v>
      </c>
      <c r="G1231">
        <v>3</v>
      </c>
      <c r="H1231" s="2">
        <v>55</v>
      </c>
      <c r="I1231" s="2">
        <v>69.666666666666671</v>
      </c>
      <c r="J1231" s="2">
        <f>Sales[[#This Row],[Quantity]]*Sales[[#This Row],[Unit Cost]]</f>
        <v>165</v>
      </c>
      <c r="K1231" s="2">
        <f>Sales[[#This Row],[Quantity]]*Sales[[#This Row],[Unit Price]]</f>
        <v>209</v>
      </c>
      <c r="L1231" s="2">
        <f>Sales[[#This Row],[Revenue]]-Sales[[#This Row],[Cost]]</f>
        <v>44</v>
      </c>
      <c r="M1231"/>
    </row>
    <row r="1232" spans="1:13" x14ac:dyDescent="0.35">
      <c r="A1232" s="1">
        <v>42290</v>
      </c>
      <c r="B1232">
        <v>52</v>
      </c>
      <c r="C1232" t="s">
        <v>13</v>
      </c>
      <c r="D1232" t="s">
        <v>17</v>
      </c>
      <c r="E1232" t="s">
        <v>0</v>
      </c>
      <c r="F1232" t="s">
        <v>18</v>
      </c>
      <c r="G1232">
        <v>1</v>
      </c>
      <c r="H1232" s="2">
        <v>665</v>
      </c>
      <c r="I1232" s="2">
        <v>863</v>
      </c>
      <c r="J1232" s="2">
        <f>Sales[[#This Row],[Quantity]]*Sales[[#This Row],[Unit Cost]]</f>
        <v>665</v>
      </c>
      <c r="K1232" s="2">
        <f>Sales[[#This Row],[Quantity]]*Sales[[#This Row],[Unit Price]]</f>
        <v>863</v>
      </c>
      <c r="L1232" s="2">
        <f>Sales[[#This Row],[Revenue]]-Sales[[#This Row],[Cost]]</f>
        <v>198</v>
      </c>
      <c r="M1232"/>
    </row>
    <row r="1233" spans="1:13" x14ac:dyDescent="0.35">
      <c r="A1233" s="1">
        <v>42290</v>
      </c>
      <c r="B1233">
        <v>52</v>
      </c>
      <c r="C1233" t="s">
        <v>13</v>
      </c>
      <c r="D1233" t="s">
        <v>17</v>
      </c>
      <c r="E1233" t="s">
        <v>0</v>
      </c>
      <c r="F1233" t="s">
        <v>21</v>
      </c>
      <c r="G1233">
        <v>3</v>
      </c>
      <c r="H1233" s="2">
        <v>40</v>
      </c>
      <c r="I1233" s="2">
        <v>53.333333333333336</v>
      </c>
      <c r="J1233" s="2">
        <f>Sales[[#This Row],[Quantity]]*Sales[[#This Row],[Unit Cost]]</f>
        <v>120</v>
      </c>
      <c r="K1233" s="2">
        <f>Sales[[#This Row],[Quantity]]*Sales[[#This Row],[Unit Price]]</f>
        <v>160</v>
      </c>
      <c r="L1233" s="2">
        <f>Sales[[#This Row],[Revenue]]-Sales[[#This Row],[Cost]]</f>
        <v>40</v>
      </c>
      <c r="M1233"/>
    </row>
    <row r="1234" spans="1:13" x14ac:dyDescent="0.35">
      <c r="A1234" s="1">
        <v>42339</v>
      </c>
      <c r="B1234">
        <v>52</v>
      </c>
      <c r="C1234" t="s">
        <v>13</v>
      </c>
      <c r="D1234" t="s">
        <v>19</v>
      </c>
      <c r="E1234" t="s">
        <v>0</v>
      </c>
      <c r="F1234" t="s">
        <v>18</v>
      </c>
      <c r="G1234">
        <v>2</v>
      </c>
      <c r="H1234" s="2">
        <v>402.5</v>
      </c>
      <c r="I1234" s="2">
        <v>570.5</v>
      </c>
      <c r="J1234" s="2">
        <f>Sales[[#This Row],[Quantity]]*Sales[[#This Row],[Unit Cost]]</f>
        <v>805</v>
      </c>
      <c r="K1234" s="2">
        <f>Sales[[#This Row],[Quantity]]*Sales[[#This Row],[Unit Price]]</f>
        <v>1141</v>
      </c>
      <c r="L1234" s="2">
        <f>Sales[[#This Row],[Revenue]]-Sales[[#This Row],[Cost]]</f>
        <v>336</v>
      </c>
      <c r="M1234"/>
    </row>
    <row r="1235" spans="1:13" x14ac:dyDescent="0.35">
      <c r="A1235" s="1">
        <v>42303</v>
      </c>
      <c r="B1235">
        <v>52</v>
      </c>
      <c r="C1235" t="s">
        <v>13</v>
      </c>
      <c r="D1235" t="s">
        <v>19</v>
      </c>
      <c r="E1235" t="s">
        <v>0</v>
      </c>
      <c r="F1235" t="s">
        <v>18</v>
      </c>
      <c r="G1235">
        <v>3</v>
      </c>
      <c r="H1235" s="2">
        <v>280</v>
      </c>
      <c r="I1235" s="2">
        <v>369</v>
      </c>
      <c r="J1235" s="2">
        <f>Sales[[#This Row],[Quantity]]*Sales[[#This Row],[Unit Cost]]</f>
        <v>840</v>
      </c>
      <c r="K1235" s="2">
        <f>Sales[[#This Row],[Quantity]]*Sales[[#This Row],[Unit Price]]</f>
        <v>1107</v>
      </c>
      <c r="L1235" s="2">
        <f>Sales[[#This Row],[Revenue]]-Sales[[#This Row],[Cost]]</f>
        <v>267</v>
      </c>
      <c r="M1235"/>
    </row>
    <row r="1236" spans="1:13" x14ac:dyDescent="0.35">
      <c r="A1236" s="1">
        <v>42249</v>
      </c>
      <c r="B1236">
        <v>53</v>
      </c>
      <c r="C1236" t="s">
        <v>13</v>
      </c>
      <c r="D1236" t="s">
        <v>20</v>
      </c>
      <c r="E1236" t="s">
        <v>0</v>
      </c>
      <c r="F1236" t="s">
        <v>18</v>
      </c>
      <c r="G1236">
        <v>3</v>
      </c>
      <c r="H1236" s="2">
        <v>303.33</v>
      </c>
      <c r="I1236" s="2">
        <v>425.33333333333331</v>
      </c>
      <c r="J1236" s="2">
        <f>Sales[[#This Row],[Quantity]]*Sales[[#This Row],[Unit Cost]]</f>
        <v>909.99</v>
      </c>
      <c r="K1236" s="2">
        <f>Sales[[#This Row],[Quantity]]*Sales[[#This Row],[Unit Price]]</f>
        <v>1276</v>
      </c>
      <c r="L1236" s="2">
        <f>Sales[[#This Row],[Revenue]]-Sales[[#This Row],[Cost]]</f>
        <v>366.01</v>
      </c>
      <c r="M1236"/>
    </row>
    <row r="1237" spans="1:13" x14ac:dyDescent="0.35">
      <c r="A1237" s="1">
        <v>42249</v>
      </c>
      <c r="B1237">
        <v>53</v>
      </c>
      <c r="C1237" t="s">
        <v>13</v>
      </c>
      <c r="D1237" t="s">
        <v>20</v>
      </c>
      <c r="E1237" t="s">
        <v>0</v>
      </c>
      <c r="F1237" t="s">
        <v>21</v>
      </c>
      <c r="G1237">
        <v>2</v>
      </c>
      <c r="H1237" s="2">
        <v>60</v>
      </c>
      <c r="I1237" s="2">
        <v>75.5</v>
      </c>
      <c r="J1237" s="2">
        <f>Sales[[#This Row],[Quantity]]*Sales[[#This Row],[Unit Cost]]</f>
        <v>120</v>
      </c>
      <c r="K1237" s="2">
        <f>Sales[[#This Row],[Quantity]]*Sales[[#This Row],[Unit Price]]</f>
        <v>151</v>
      </c>
      <c r="L1237" s="2">
        <f>Sales[[#This Row],[Revenue]]-Sales[[#This Row],[Cost]]</f>
        <v>31</v>
      </c>
      <c r="M1237"/>
    </row>
    <row r="1238" spans="1:13" x14ac:dyDescent="0.35">
      <c r="A1238" s="1">
        <v>42249</v>
      </c>
      <c r="B1238">
        <v>53</v>
      </c>
      <c r="C1238" t="s">
        <v>13</v>
      </c>
      <c r="D1238" t="s">
        <v>20</v>
      </c>
      <c r="E1238" t="s">
        <v>0</v>
      </c>
      <c r="F1238" t="s">
        <v>21</v>
      </c>
      <c r="G1238">
        <v>3</v>
      </c>
      <c r="H1238" s="2">
        <v>86.67</v>
      </c>
      <c r="I1238" s="2">
        <v>114.66666666666667</v>
      </c>
      <c r="J1238" s="2">
        <f>Sales[[#This Row],[Quantity]]*Sales[[#This Row],[Unit Cost]]</f>
        <v>260.01</v>
      </c>
      <c r="K1238" s="2">
        <f>Sales[[#This Row],[Quantity]]*Sales[[#This Row],[Unit Price]]</f>
        <v>344</v>
      </c>
      <c r="L1238" s="2">
        <f>Sales[[#This Row],[Revenue]]-Sales[[#This Row],[Cost]]</f>
        <v>83.990000000000009</v>
      </c>
      <c r="M1238"/>
    </row>
    <row r="1239" spans="1:13" x14ac:dyDescent="0.35">
      <c r="A1239" s="1">
        <v>42350</v>
      </c>
      <c r="B1239">
        <v>38</v>
      </c>
      <c r="C1239" t="s">
        <v>13</v>
      </c>
      <c r="D1239" t="s">
        <v>14</v>
      </c>
      <c r="E1239" t="s">
        <v>0</v>
      </c>
      <c r="F1239" t="s">
        <v>18</v>
      </c>
      <c r="G1239">
        <v>3</v>
      </c>
      <c r="H1239" s="2">
        <v>326.67</v>
      </c>
      <c r="I1239" s="2">
        <v>428.33333333333331</v>
      </c>
      <c r="J1239" s="2">
        <f>Sales[[#This Row],[Quantity]]*Sales[[#This Row],[Unit Cost]]</f>
        <v>980.01</v>
      </c>
      <c r="K1239" s="2">
        <f>Sales[[#This Row],[Quantity]]*Sales[[#This Row],[Unit Price]]</f>
        <v>1285</v>
      </c>
      <c r="L1239" s="2">
        <f>Sales[[#This Row],[Revenue]]-Sales[[#This Row],[Cost]]</f>
        <v>304.99</v>
      </c>
      <c r="M1239"/>
    </row>
    <row r="1240" spans="1:13" x14ac:dyDescent="0.35">
      <c r="A1240" s="1">
        <v>42342</v>
      </c>
      <c r="B1240">
        <v>56</v>
      </c>
      <c r="C1240" t="s">
        <v>13</v>
      </c>
      <c r="D1240" t="s">
        <v>19</v>
      </c>
      <c r="E1240" t="s">
        <v>0</v>
      </c>
      <c r="F1240" t="s">
        <v>18</v>
      </c>
      <c r="G1240">
        <v>1</v>
      </c>
      <c r="H1240" s="2">
        <v>805</v>
      </c>
      <c r="I1240" s="2">
        <v>1057</v>
      </c>
      <c r="J1240" s="2">
        <f>Sales[[#This Row],[Quantity]]*Sales[[#This Row],[Unit Cost]]</f>
        <v>805</v>
      </c>
      <c r="K1240" s="2">
        <f>Sales[[#This Row],[Quantity]]*Sales[[#This Row],[Unit Price]]</f>
        <v>1057</v>
      </c>
      <c r="L1240" s="2">
        <f>Sales[[#This Row],[Revenue]]-Sales[[#This Row],[Cost]]</f>
        <v>252</v>
      </c>
      <c r="M1240"/>
    </row>
    <row r="1241" spans="1:13" x14ac:dyDescent="0.35">
      <c r="A1241" s="1">
        <v>42342</v>
      </c>
      <c r="B1241">
        <v>56</v>
      </c>
      <c r="C1241" t="s">
        <v>13</v>
      </c>
      <c r="D1241" t="s">
        <v>19</v>
      </c>
      <c r="E1241" t="s">
        <v>0</v>
      </c>
      <c r="F1241" t="s">
        <v>15</v>
      </c>
      <c r="G1241">
        <v>3</v>
      </c>
      <c r="H1241" s="2">
        <v>186.67</v>
      </c>
      <c r="I1241" s="2">
        <v>236.66666666666666</v>
      </c>
      <c r="J1241" s="2">
        <f>Sales[[#This Row],[Quantity]]*Sales[[#This Row],[Unit Cost]]</f>
        <v>560.01</v>
      </c>
      <c r="K1241" s="2">
        <f>Sales[[#This Row],[Quantity]]*Sales[[#This Row],[Unit Price]]</f>
        <v>710</v>
      </c>
      <c r="L1241" s="2">
        <f>Sales[[#This Row],[Revenue]]-Sales[[#This Row],[Cost]]</f>
        <v>149.99</v>
      </c>
      <c r="M1241"/>
    </row>
    <row r="1242" spans="1:13" x14ac:dyDescent="0.35">
      <c r="A1242" s="1">
        <v>42350</v>
      </c>
      <c r="B1242">
        <v>42</v>
      </c>
      <c r="C1242" t="s">
        <v>13</v>
      </c>
      <c r="D1242" t="s">
        <v>14</v>
      </c>
      <c r="E1242" t="s">
        <v>0</v>
      </c>
      <c r="F1242" t="s">
        <v>21</v>
      </c>
      <c r="G1242">
        <v>2</v>
      </c>
      <c r="H1242" s="2">
        <v>60</v>
      </c>
      <c r="I1242" s="2">
        <v>76.5</v>
      </c>
      <c r="J1242" s="2">
        <f>Sales[[#This Row],[Quantity]]*Sales[[#This Row],[Unit Cost]]</f>
        <v>120</v>
      </c>
      <c r="K1242" s="2">
        <f>Sales[[#This Row],[Quantity]]*Sales[[#This Row],[Unit Price]]</f>
        <v>153</v>
      </c>
      <c r="L1242" s="2">
        <f>Sales[[#This Row],[Revenue]]-Sales[[#This Row],[Cost]]</f>
        <v>33</v>
      </c>
      <c r="M1242"/>
    </row>
    <row r="1243" spans="1:13" x14ac:dyDescent="0.35">
      <c r="A1243" s="1">
        <v>42264</v>
      </c>
      <c r="B1243">
        <v>42</v>
      </c>
      <c r="C1243" t="s">
        <v>13</v>
      </c>
      <c r="D1243" t="s">
        <v>14</v>
      </c>
      <c r="E1243" t="s">
        <v>0</v>
      </c>
      <c r="F1243" t="s">
        <v>21</v>
      </c>
      <c r="G1243">
        <v>1</v>
      </c>
      <c r="H1243" s="2">
        <v>80</v>
      </c>
      <c r="I1243" s="2">
        <v>107</v>
      </c>
      <c r="J1243" s="2">
        <f>Sales[[#This Row],[Quantity]]*Sales[[#This Row],[Unit Cost]]</f>
        <v>80</v>
      </c>
      <c r="K1243" s="2">
        <f>Sales[[#This Row],[Quantity]]*Sales[[#This Row],[Unit Price]]</f>
        <v>107</v>
      </c>
      <c r="L1243" s="2">
        <f>Sales[[#This Row],[Revenue]]-Sales[[#This Row],[Cost]]</f>
        <v>27</v>
      </c>
      <c r="M1243"/>
    </row>
    <row r="1244" spans="1:13" x14ac:dyDescent="0.35">
      <c r="A1244" s="1">
        <v>42264</v>
      </c>
      <c r="B1244">
        <v>42</v>
      </c>
      <c r="C1244" t="s">
        <v>13</v>
      </c>
      <c r="D1244" t="s">
        <v>14</v>
      </c>
      <c r="E1244" t="s">
        <v>0</v>
      </c>
      <c r="F1244" t="s">
        <v>21</v>
      </c>
      <c r="G1244">
        <v>3</v>
      </c>
      <c r="H1244" s="2">
        <v>42</v>
      </c>
      <c r="I1244" s="2">
        <v>56</v>
      </c>
      <c r="J1244" s="2">
        <f>Sales[[#This Row],[Quantity]]*Sales[[#This Row],[Unit Cost]]</f>
        <v>126</v>
      </c>
      <c r="K1244" s="2">
        <f>Sales[[#This Row],[Quantity]]*Sales[[#This Row],[Unit Price]]</f>
        <v>168</v>
      </c>
      <c r="L1244" s="2">
        <f>Sales[[#This Row],[Revenue]]-Sales[[#This Row],[Cost]]</f>
        <v>42</v>
      </c>
      <c r="M1244"/>
    </row>
    <row r="1245" spans="1:13" x14ac:dyDescent="0.35">
      <c r="A1245" s="1">
        <v>42354</v>
      </c>
      <c r="B1245">
        <v>41</v>
      </c>
      <c r="C1245" t="s">
        <v>13</v>
      </c>
      <c r="D1245" t="s">
        <v>19</v>
      </c>
      <c r="E1245" t="s">
        <v>0</v>
      </c>
      <c r="F1245" t="s">
        <v>18</v>
      </c>
      <c r="G1245">
        <v>3</v>
      </c>
      <c r="H1245" s="2">
        <v>58.33</v>
      </c>
      <c r="I1245" s="2">
        <v>79.666666666666671</v>
      </c>
      <c r="J1245" s="2">
        <f>Sales[[#This Row],[Quantity]]*Sales[[#This Row],[Unit Cost]]</f>
        <v>174.99</v>
      </c>
      <c r="K1245" s="2">
        <f>Sales[[#This Row],[Quantity]]*Sales[[#This Row],[Unit Price]]</f>
        <v>239</v>
      </c>
      <c r="L1245" s="2">
        <f>Sales[[#This Row],[Revenue]]-Sales[[#This Row],[Cost]]</f>
        <v>64.009999999999991</v>
      </c>
      <c r="M1245"/>
    </row>
    <row r="1246" spans="1:13" x14ac:dyDescent="0.35">
      <c r="A1246" s="1">
        <v>42330</v>
      </c>
      <c r="B1246">
        <v>40</v>
      </c>
      <c r="C1246" t="s">
        <v>13</v>
      </c>
      <c r="D1246" t="s">
        <v>19</v>
      </c>
      <c r="E1246" t="s">
        <v>0</v>
      </c>
      <c r="F1246" t="s">
        <v>18</v>
      </c>
      <c r="G1246">
        <v>1</v>
      </c>
      <c r="H1246" s="2">
        <v>70</v>
      </c>
      <c r="I1246" s="2">
        <v>97</v>
      </c>
      <c r="J1246" s="2">
        <f>Sales[[#This Row],[Quantity]]*Sales[[#This Row],[Unit Cost]]</f>
        <v>70</v>
      </c>
      <c r="K1246" s="2">
        <f>Sales[[#This Row],[Quantity]]*Sales[[#This Row],[Unit Price]]</f>
        <v>97</v>
      </c>
      <c r="L1246" s="2">
        <f>Sales[[#This Row],[Revenue]]-Sales[[#This Row],[Cost]]</f>
        <v>27</v>
      </c>
      <c r="M1246"/>
    </row>
    <row r="1247" spans="1:13" x14ac:dyDescent="0.35">
      <c r="A1247" s="1">
        <v>42311</v>
      </c>
      <c r="B1247">
        <v>40</v>
      </c>
      <c r="C1247" t="s">
        <v>13</v>
      </c>
      <c r="D1247" t="s">
        <v>22</v>
      </c>
      <c r="E1247" t="s">
        <v>0</v>
      </c>
      <c r="F1247" t="s">
        <v>21</v>
      </c>
      <c r="G1247">
        <v>3</v>
      </c>
      <c r="H1247" s="2">
        <v>25</v>
      </c>
      <c r="I1247" s="2">
        <v>34</v>
      </c>
      <c r="J1247" s="2">
        <f>Sales[[#This Row],[Quantity]]*Sales[[#This Row],[Unit Cost]]</f>
        <v>75</v>
      </c>
      <c r="K1247" s="2">
        <f>Sales[[#This Row],[Quantity]]*Sales[[#This Row],[Unit Price]]</f>
        <v>102</v>
      </c>
      <c r="L1247" s="2">
        <f>Sales[[#This Row],[Revenue]]-Sales[[#This Row],[Cost]]</f>
        <v>27</v>
      </c>
      <c r="M1247"/>
    </row>
    <row r="1248" spans="1:13" x14ac:dyDescent="0.35">
      <c r="A1248" s="1">
        <v>42311</v>
      </c>
      <c r="B1248">
        <v>40</v>
      </c>
      <c r="C1248" t="s">
        <v>13</v>
      </c>
      <c r="D1248" t="s">
        <v>22</v>
      </c>
      <c r="E1248" t="s">
        <v>0</v>
      </c>
      <c r="F1248" t="s">
        <v>21</v>
      </c>
      <c r="G1248">
        <v>3</v>
      </c>
      <c r="H1248" s="2">
        <v>73.33</v>
      </c>
      <c r="I1248" s="2">
        <v>98</v>
      </c>
      <c r="J1248" s="2">
        <f>Sales[[#This Row],[Quantity]]*Sales[[#This Row],[Unit Cost]]</f>
        <v>219.99</v>
      </c>
      <c r="K1248" s="2">
        <f>Sales[[#This Row],[Quantity]]*Sales[[#This Row],[Unit Price]]</f>
        <v>294</v>
      </c>
      <c r="L1248" s="2">
        <f>Sales[[#This Row],[Revenue]]-Sales[[#This Row],[Cost]]</f>
        <v>74.009999999999991</v>
      </c>
      <c r="M1248"/>
    </row>
    <row r="1249" spans="1:13" x14ac:dyDescent="0.35">
      <c r="A1249" s="1">
        <v>42324</v>
      </c>
      <c r="B1249">
        <v>39</v>
      </c>
      <c r="C1249" t="s">
        <v>13</v>
      </c>
      <c r="D1249" t="s">
        <v>17</v>
      </c>
      <c r="E1249" t="s">
        <v>0</v>
      </c>
      <c r="F1249" t="s">
        <v>21</v>
      </c>
      <c r="G1249">
        <v>1</v>
      </c>
      <c r="H1249" s="2">
        <v>145</v>
      </c>
      <c r="I1249" s="2">
        <v>203</v>
      </c>
      <c r="J1249" s="2">
        <f>Sales[[#This Row],[Quantity]]*Sales[[#This Row],[Unit Cost]]</f>
        <v>145</v>
      </c>
      <c r="K1249" s="2">
        <f>Sales[[#This Row],[Quantity]]*Sales[[#This Row],[Unit Price]]</f>
        <v>203</v>
      </c>
      <c r="L1249" s="2">
        <f>Sales[[#This Row],[Revenue]]-Sales[[#This Row],[Cost]]</f>
        <v>58</v>
      </c>
      <c r="M1249"/>
    </row>
    <row r="1250" spans="1:13" x14ac:dyDescent="0.35">
      <c r="A1250" s="1">
        <v>42324</v>
      </c>
      <c r="B1250">
        <v>39</v>
      </c>
      <c r="C1250" t="s">
        <v>13</v>
      </c>
      <c r="D1250" t="s">
        <v>17</v>
      </c>
      <c r="E1250" t="s">
        <v>0</v>
      </c>
      <c r="F1250" t="s">
        <v>21</v>
      </c>
      <c r="G1250">
        <v>3</v>
      </c>
      <c r="H1250" s="2">
        <v>70</v>
      </c>
      <c r="I1250" s="2">
        <v>95</v>
      </c>
      <c r="J1250" s="2">
        <f>Sales[[#This Row],[Quantity]]*Sales[[#This Row],[Unit Cost]]</f>
        <v>210</v>
      </c>
      <c r="K1250" s="2">
        <f>Sales[[#This Row],[Quantity]]*Sales[[#This Row],[Unit Price]]</f>
        <v>285</v>
      </c>
      <c r="L1250" s="2">
        <f>Sales[[#This Row],[Revenue]]-Sales[[#This Row],[Cost]]</f>
        <v>75</v>
      </c>
      <c r="M1250"/>
    </row>
    <row r="1251" spans="1:13" x14ac:dyDescent="0.35">
      <c r="A1251" s="1">
        <v>42280</v>
      </c>
      <c r="B1251">
        <v>34</v>
      </c>
      <c r="C1251" t="s">
        <v>13</v>
      </c>
      <c r="D1251" t="s">
        <v>14</v>
      </c>
      <c r="E1251" t="s">
        <v>0</v>
      </c>
      <c r="F1251" t="s">
        <v>18</v>
      </c>
      <c r="G1251">
        <v>2</v>
      </c>
      <c r="H1251" s="2">
        <v>227.5</v>
      </c>
      <c r="I1251" s="2">
        <v>319.5</v>
      </c>
      <c r="J1251" s="2">
        <f>Sales[[#This Row],[Quantity]]*Sales[[#This Row],[Unit Cost]]</f>
        <v>455</v>
      </c>
      <c r="K1251" s="2">
        <f>Sales[[#This Row],[Quantity]]*Sales[[#This Row],[Unit Price]]</f>
        <v>639</v>
      </c>
      <c r="L1251" s="2">
        <f>Sales[[#This Row],[Revenue]]-Sales[[#This Row],[Cost]]</f>
        <v>184</v>
      </c>
      <c r="M1251"/>
    </row>
    <row r="1252" spans="1:13" x14ac:dyDescent="0.35">
      <c r="A1252" s="1">
        <v>42280</v>
      </c>
      <c r="B1252">
        <v>34</v>
      </c>
      <c r="C1252" t="s">
        <v>13</v>
      </c>
      <c r="D1252" t="s">
        <v>14</v>
      </c>
      <c r="E1252" t="s">
        <v>0</v>
      </c>
      <c r="F1252" t="s">
        <v>21</v>
      </c>
      <c r="G1252">
        <v>2</v>
      </c>
      <c r="H1252" s="2">
        <v>135</v>
      </c>
      <c r="I1252" s="2">
        <v>184</v>
      </c>
      <c r="J1252" s="2">
        <f>Sales[[#This Row],[Quantity]]*Sales[[#This Row],[Unit Cost]]</f>
        <v>270</v>
      </c>
      <c r="K1252" s="2">
        <f>Sales[[#This Row],[Quantity]]*Sales[[#This Row],[Unit Price]]</f>
        <v>368</v>
      </c>
      <c r="L1252" s="2">
        <f>Sales[[#This Row],[Revenue]]-Sales[[#This Row],[Cost]]</f>
        <v>98</v>
      </c>
      <c r="M1252"/>
    </row>
    <row r="1253" spans="1:13" x14ac:dyDescent="0.35">
      <c r="A1253" s="1">
        <v>42280</v>
      </c>
      <c r="B1253">
        <v>34</v>
      </c>
      <c r="C1253" t="s">
        <v>13</v>
      </c>
      <c r="D1253" t="s">
        <v>14</v>
      </c>
      <c r="E1253" t="s">
        <v>0</v>
      </c>
      <c r="F1253" t="s">
        <v>21</v>
      </c>
      <c r="G1253">
        <v>2</v>
      </c>
      <c r="H1253" s="2">
        <v>2.5</v>
      </c>
      <c r="I1253" s="2">
        <v>3.5</v>
      </c>
      <c r="J1253" s="2">
        <f>Sales[[#This Row],[Quantity]]*Sales[[#This Row],[Unit Cost]]</f>
        <v>5</v>
      </c>
      <c r="K1253" s="2">
        <f>Sales[[#This Row],[Quantity]]*Sales[[#This Row],[Unit Price]]</f>
        <v>7</v>
      </c>
      <c r="L1253" s="2">
        <f>Sales[[#This Row],[Revenue]]-Sales[[#This Row],[Cost]]</f>
        <v>2</v>
      </c>
      <c r="M1253"/>
    </row>
    <row r="1254" spans="1:13" x14ac:dyDescent="0.35">
      <c r="A1254" s="1">
        <v>42253</v>
      </c>
      <c r="B1254">
        <v>41</v>
      </c>
      <c r="C1254" t="s">
        <v>13</v>
      </c>
      <c r="D1254" t="s">
        <v>16</v>
      </c>
      <c r="E1254" t="s">
        <v>0</v>
      </c>
      <c r="F1254" t="s">
        <v>21</v>
      </c>
      <c r="G1254">
        <v>3</v>
      </c>
      <c r="H1254" s="2">
        <v>43.33</v>
      </c>
      <c r="I1254" s="2">
        <v>60</v>
      </c>
      <c r="J1254" s="2">
        <f>Sales[[#This Row],[Quantity]]*Sales[[#This Row],[Unit Cost]]</f>
        <v>129.99</v>
      </c>
      <c r="K1254" s="2">
        <f>Sales[[#This Row],[Quantity]]*Sales[[#This Row],[Unit Price]]</f>
        <v>180</v>
      </c>
      <c r="L1254" s="2">
        <f>Sales[[#This Row],[Revenue]]-Sales[[#This Row],[Cost]]</f>
        <v>50.009999999999991</v>
      </c>
      <c r="M1254"/>
    </row>
    <row r="1255" spans="1:13" x14ac:dyDescent="0.35">
      <c r="A1255" s="1">
        <v>42253</v>
      </c>
      <c r="B1255">
        <v>41</v>
      </c>
      <c r="C1255" t="s">
        <v>13</v>
      </c>
      <c r="D1255" t="s">
        <v>16</v>
      </c>
      <c r="E1255" t="s">
        <v>0</v>
      </c>
      <c r="F1255" t="s">
        <v>21</v>
      </c>
      <c r="G1255">
        <v>2</v>
      </c>
      <c r="H1255" s="2">
        <v>90</v>
      </c>
      <c r="I1255" s="2">
        <v>115</v>
      </c>
      <c r="J1255" s="2">
        <f>Sales[[#This Row],[Quantity]]*Sales[[#This Row],[Unit Cost]]</f>
        <v>180</v>
      </c>
      <c r="K1255" s="2">
        <f>Sales[[#This Row],[Quantity]]*Sales[[#This Row],[Unit Price]]</f>
        <v>230</v>
      </c>
      <c r="L1255" s="2">
        <f>Sales[[#This Row],[Revenue]]-Sales[[#This Row],[Cost]]</f>
        <v>50</v>
      </c>
      <c r="M1255"/>
    </row>
    <row r="1256" spans="1:13" x14ac:dyDescent="0.35">
      <c r="A1256" s="1">
        <v>42212</v>
      </c>
      <c r="B1256">
        <v>41</v>
      </c>
      <c r="C1256" t="s">
        <v>13</v>
      </c>
      <c r="D1256" t="s">
        <v>16</v>
      </c>
      <c r="E1256" t="s">
        <v>0</v>
      </c>
      <c r="F1256" t="s">
        <v>21</v>
      </c>
      <c r="G1256">
        <v>3</v>
      </c>
      <c r="H1256" s="2">
        <v>56.67</v>
      </c>
      <c r="I1256" s="2">
        <v>71.333333333333329</v>
      </c>
      <c r="J1256" s="2">
        <f>Sales[[#This Row],[Quantity]]*Sales[[#This Row],[Unit Cost]]</f>
        <v>170.01</v>
      </c>
      <c r="K1256" s="2">
        <f>Sales[[#This Row],[Quantity]]*Sales[[#This Row],[Unit Price]]</f>
        <v>214</v>
      </c>
      <c r="L1256" s="2">
        <f>Sales[[#This Row],[Revenue]]-Sales[[#This Row],[Cost]]</f>
        <v>43.990000000000009</v>
      </c>
      <c r="M1256"/>
    </row>
    <row r="1257" spans="1:13" x14ac:dyDescent="0.35">
      <c r="A1257" s="1">
        <v>42260</v>
      </c>
      <c r="B1257">
        <v>41</v>
      </c>
      <c r="C1257" t="s">
        <v>13</v>
      </c>
      <c r="D1257" t="s">
        <v>14</v>
      </c>
      <c r="E1257" t="s">
        <v>0</v>
      </c>
      <c r="F1257" t="s">
        <v>21</v>
      </c>
      <c r="G1257">
        <v>1</v>
      </c>
      <c r="H1257" s="2">
        <v>25</v>
      </c>
      <c r="I1257" s="2">
        <v>35</v>
      </c>
      <c r="J1257" s="2">
        <f>Sales[[#This Row],[Quantity]]*Sales[[#This Row],[Unit Cost]]</f>
        <v>25</v>
      </c>
      <c r="K1257" s="2">
        <f>Sales[[#This Row],[Quantity]]*Sales[[#This Row],[Unit Price]]</f>
        <v>35</v>
      </c>
      <c r="L1257" s="2">
        <f>Sales[[#This Row],[Revenue]]-Sales[[#This Row],[Cost]]</f>
        <v>10</v>
      </c>
      <c r="M1257"/>
    </row>
    <row r="1258" spans="1:13" x14ac:dyDescent="0.35">
      <c r="A1258" s="1">
        <v>42260</v>
      </c>
      <c r="B1258">
        <v>41</v>
      </c>
      <c r="C1258" t="s">
        <v>13</v>
      </c>
      <c r="D1258" t="s">
        <v>14</v>
      </c>
      <c r="E1258" t="s">
        <v>0</v>
      </c>
      <c r="F1258" t="s">
        <v>21</v>
      </c>
      <c r="G1258">
        <v>3</v>
      </c>
      <c r="H1258" s="2">
        <v>60</v>
      </c>
      <c r="I1258" s="2">
        <v>77.666666666666671</v>
      </c>
      <c r="J1258" s="2">
        <f>Sales[[#This Row],[Quantity]]*Sales[[#This Row],[Unit Cost]]</f>
        <v>180</v>
      </c>
      <c r="K1258" s="2">
        <f>Sales[[#This Row],[Quantity]]*Sales[[#This Row],[Unit Price]]</f>
        <v>233</v>
      </c>
      <c r="L1258" s="2">
        <f>Sales[[#This Row],[Revenue]]-Sales[[#This Row],[Cost]]</f>
        <v>53</v>
      </c>
      <c r="M1258"/>
    </row>
    <row r="1259" spans="1:13" x14ac:dyDescent="0.35">
      <c r="A1259" s="1">
        <v>42289</v>
      </c>
      <c r="B1259">
        <v>40</v>
      </c>
      <c r="C1259" t="s">
        <v>13</v>
      </c>
      <c r="D1259" t="s">
        <v>16</v>
      </c>
      <c r="E1259" t="s">
        <v>0</v>
      </c>
      <c r="F1259" t="s">
        <v>21</v>
      </c>
      <c r="G1259">
        <v>2</v>
      </c>
      <c r="H1259" s="2">
        <v>5</v>
      </c>
      <c r="I1259" s="2">
        <v>7.5</v>
      </c>
      <c r="J1259" s="2">
        <f>Sales[[#This Row],[Quantity]]*Sales[[#This Row],[Unit Cost]]</f>
        <v>10</v>
      </c>
      <c r="K1259" s="2">
        <f>Sales[[#This Row],[Quantity]]*Sales[[#This Row],[Unit Price]]</f>
        <v>15</v>
      </c>
      <c r="L1259" s="2">
        <f>Sales[[#This Row],[Revenue]]-Sales[[#This Row],[Cost]]</f>
        <v>5</v>
      </c>
      <c r="M1259"/>
    </row>
    <row r="1260" spans="1:13" x14ac:dyDescent="0.35">
      <c r="A1260" s="1">
        <v>42289</v>
      </c>
      <c r="B1260">
        <v>40</v>
      </c>
      <c r="C1260" t="s">
        <v>13</v>
      </c>
      <c r="D1260" t="s">
        <v>16</v>
      </c>
      <c r="E1260" t="s">
        <v>0</v>
      </c>
      <c r="F1260" t="s">
        <v>21</v>
      </c>
      <c r="G1260">
        <v>1</v>
      </c>
      <c r="H1260" s="2">
        <v>110</v>
      </c>
      <c r="I1260" s="2">
        <v>157</v>
      </c>
      <c r="J1260" s="2">
        <f>Sales[[#This Row],[Quantity]]*Sales[[#This Row],[Unit Cost]]</f>
        <v>110</v>
      </c>
      <c r="K1260" s="2">
        <f>Sales[[#This Row],[Quantity]]*Sales[[#This Row],[Unit Price]]</f>
        <v>157</v>
      </c>
      <c r="L1260" s="2">
        <f>Sales[[#This Row],[Revenue]]-Sales[[#This Row],[Cost]]</f>
        <v>47</v>
      </c>
      <c r="M1260"/>
    </row>
    <row r="1261" spans="1:13" x14ac:dyDescent="0.35">
      <c r="A1261" s="1">
        <v>42259</v>
      </c>
      <c r="B1261">
        <v>40</v>
      </c>
      <c r="C1261" t="s">
        <v>13</v>
      </c>
      <c r="D1261" t="s">
        <v>16</v>
      </c>
      <c r="E1261" t="s">
        <v>0</v>
      </c>
      <c r="F1261" t="s">
        <v>21</v>
      </c>
      <c r="G1261">
        <v>3</v>
      </c>
      <c r="H1261" s="2">
        <v>16.670000000000002</v>
      </c>
      <c r="I1261" s="2">
        <v>22.666666666666668</v>
      </c>
      <c r="J1261" s="2">
        <f>Sales[[#This Row],[Quantity]]*Sales[[#This Row],[Unit Cost]]</f>
        <v>50.010000000000005</v>
      </c>
      <c r="K1261" s="2">
        <f>Sales[[#This Row],[Quantity]]*Sales[[#This Row],[Unit Price]]</f>
        <v>68</v>
      </c>
      <c r="L1261" s="2">
        <f>Sales[[#This Row],[Revenue]]-Sales[[#This Row],[Cost]]</f>
        <v>17.989999999999995</v>
      </c>
      <c r="M1261"/>
    </row>
    <row r="1262" spans="1:13" x14ac:dyDescent="0.35">
      <c r="A1262" s="1">
        <v>42259</v>
      </c>
      <c r="B1262">
        <v>40</v>
      </c>
      <c r="C1262" t="s">
        <v>13</v>
      </c>
      <c r="D1262" t="s">
        <v>16</v>
      </c>
      <c r="E1262" t="s">
        <v>0</v>
      </c>
      <c r="F1262" t="s">
        <v>21</v>
      </c>
      <c r="G1262">
        <v>1</v>
      </c>
      <c r="H1262" s="2">
        <v>50</v>
      </c>
      <c r="I1262" s="2">
        <v>70</v>
      </c>
      <c r="J1262" s="2">
        <f>Sales[[#This Row],[Quantity]]*Sales[[#This Row],[Unit Cost]]</f>
        <v>50</v>
      </c>
      <c r="K1262" s="2">
        <f>Sales[[#This Row],[Quantity]]*Sales[[#This Row],[Unit Price]]</f>
        <v>70</v>
      </c>
      <c r="L1262" s="2">
        <f>Sales[[#This Row],[Revenue]]-Sales[[#This Row],[Cost]]</f>
        <v>20</v>
      </c>
      <c r="M1262"/>
    </row>
    <row r="1263" spans="1:13" x14ac:dyDescent="0.35">
      <c r="A1263" s="1">
        <v>42366</v>
      </c>
      <c r="B1263">
        <v>36</v>
      </c>
      <c r="C1263" t="s">
        <v>13</v>
      </c>
      <c r="D1263" t="s">
        <v>17</v>
      </c>
      <c r="E1263" t="s">
        <v>26</v>
      </c>
      <c r="F1263" t="s">
        <v>27</v>
      </c>
      <c r="G1263">
        <v>1</v>
      </c>
      <c r="H1263" s="2">
        <v>769</v>
      </c>
      <c r="I1263" s="2">
        <v>965</v>
      </c>
      <c r="J1263" s="2">
        <f>Sales[[#This Row],[Quantity]]*Sales[[#This Row],[Unit Cost]]</f>
        <v>769</v>
      </c>
      <c r="K1263" s="2">
        <f>Sales[[#This Row],[Quantity]]*Sales[[#This Row],[Unit Price]]</f>
        <v>965</v>
      </c>
      <c r="L1263" s="2">
        <f>Sales[[#This Row],[Revenue]]-Sales[[#This Row],[Cost]]</f>
        <v>196</v>
      </c>
      <c r="M1263"/>
    </row>
    <row r="1264" spans="1:13" x14ac:dyDescent="0.35">
      <c r="A1264" s="1">
        <v>42282</v>
      </c>
      <c r="B1264">
        <v>33</v>
      </c>
      <c r="C1264" t="s">
        <v>13</v>
      </c>
      <c r="D1264" t="s">
        <v>14</v>
      </c>
      <c r="E1264" t="s">
        <v>26</v>
      </c>
      <c r="F1264" t="s">
        <v>28</v>
      </c>
      <c r="G1264">
        <v>1</v>
      </c>
      <c r="H1264" s="2">
        <v>540</v>
      </c>
      <c r="I1264" s="2">
        <v>630</v>
      </c>
      <c r="J1264" s="2">
        <f>Sales[[#This Row],[Quantity]]*Sales[[#This Row],[Unit Cost]]</f>
        <v>540</v>
      </c>
      <c r="K1264" s="2">
        <f>Sales[[#This Row],[Quantity]]*Sales[[#This Row],[Unit Price]]</f>
        <v>630</v>
      </c>
      <c r="L1264" s="2">
        <f>Sales[[#This Row],[Revenue]]-Sales[[#This Row],[Cost]]</f>
        <v>90</v>
      </c>
      <c r="M1264"/>
    </row>
    <row r="1265" spans="1:13" x14ac:dyDescent="0.35">
      <c r="A1265" s="1">
        <v>42237</v>
      </c>
      <c r="B1265">
        <v>33</v>
      </c>
      <c r="C1265" t="s">
        <v>13</v>
      </c>
      <c r="D1265" t="s">
        <v>14</v>
      </c>
      <c r="E1265" t="s">
        <v>26</v>
      </c>
      <c r="F1265" t="s">
        <v>28</v>
      </c>
      <c r="G1265">
        <v>2</v>
      </c>
      <c r="H1265" s="2">
        <v>850.5</v>
      </c>
      <c r="I1265" s="2">
        <v>957</v>
      </c>
      <c r="J1265" s="2">
        <f>Sales[[#This Row],[Quantity]]*Sales[[#This Row],[Unit Cost]]</f>
        <v>1701</v>
      </c>
      <c r="K1265" s="2">
        <f>Sales[[#This Row],[Quantity]]*Sales[[#This Row],[Unit Price]]</f>
        <v>1914</v>
      </c>
      <c r="L1265" s="2">
        <f>Sales[[#This Row],[Revenue]]-Sales[[#This Row],[Cost]]</f>
        <v>213</v>
      </c>
      <c r="M1265"/>
    </row>
    <row r="1266" spans="1:13" x14ac:dyDescent="0.35">
      <c r="A1266" s="1">
        <v>42258</v>
      </c>
      <c r="B1266">
        <v>32</v>
      </c>
      <c r="C1266" t="s">
        <v>13</v>
      </c>
      <c r="D1266" t="s">
        <v>14</v>
      </c>
      <c r="E1266" t="s">
        <v>26</v>
      </c>
      <c r="F1266" t="s">
        <v>28</v>
      </c>
      <c r="G1266">
        <v>1</v>
      </c>
      <c r="H1266" s="2">
        <v>540</v>
      </c>
      <c r="I1266" s="2">
        <v>583</v>
      </c>
      <c r="J1266" s="2">
        <f>Sales[[#This Row],[Quantity]]*Sales[[#This Row],[Unit Cost]]</f>
        <v>540</v>
      </c>
      <c r="K1266" s="2">
        <f>Sales[[#This Row],[Quantity]]*Sales[[#This Row],[Unit Price]]</f>
        <v>583</v>
      </c>
      <c r="L1266" s="2">
        <f>Sales[[#This Row],[Revenue]]-Sales[[#This Row],[Cost]]</f>
        <v>43</v>
      </c>
      <c r="M1266"/>
    </row>
    <row r="1267" spans="1:13" x14ac:dyDescent="0.35">
      <c r="A1267" s="1">
        <v>42230</v>
      </c>
      <c r="B1267">
        <v>30</v>
      </c>
      <c r="C1267" t="s">
        <v>13</v>
      </c>
      <c r="D1267" t="s">
        <v>16</v>
      </c>
      <c r="E1267" t="s">
        <v>26</v>
      </c>
      <c r="F1267" t="s">
        <v>29</v>
      </c>
      <c r="G1267">
        <v>2</v>
      </c>
      <c r="H1267" s="2">
        <v>1192</v>
      </c>
      <c r="I1267" s="2">
        <v>1337</v>
      </c>
      <c r="J1267" s="2">
        <f>Sales[[#This Row],[Quantity]]*Sales[[#This Row],[Unit Cost]]</f>
        <v>2384</v>
      </c>
      <c r="K1267" s="2">
        <f>Sales[[#This Row],[Quantity]]*Sales[[#This Row],[Unit Price]]</f>
        <v>2674</v>
      </c>
      <c r="L1267" s="2">
        <f>Sales[[#This Row],[Revenue]]-Sales[[#This Row],[Cost]]</f>
        <v>290</v>
      </c>
      <c r="M1267"/>
    </row>
    <row r="1268" spans="1:13" x14ac:dyDescent="0.35">
      <c r="A1268" s="1">
        <v>42189</v>
      </c>
      <c r="B1268">
        <v>29</v>
      </c>
      <c r="C1268" t="s">
        <v>13</v>
      </c>
      <c r="D1268" t="s">
        <v>14</v>
      </c>
      <c r="E1268" t="s">
        <v>26</v>
      </c>
      <c r="F1268" t="s">
        <v>28</v>
      </c>
      <c r="G1268">
        <v>1</v>
      </c>
      <c r="H1268" s="2">
        <v>540</v>
      </c>
      <c r="I1268" s="2">
        <v>605</v>
      </c>
      <c r="J1268" s="2">
        <f>Sales[[#This Row],[Quantity]]*Sales[[#This Row],[Unit Cost]]</f>
        <v>540</v>
      </c>
      <c r="K1268" s="2">
        <f>Sales[[#This Row],[Quantity]]*Sales[[#This Row],[Unit Price]]</f>
        <v>605</v>
      </c>
      <c r="L1268" s="2">
        <f>Sales[[#This Row],[Revenue]]-Sales[[#This Row],[Cost]]</f>
        <v>65</v>
      </c>
      <c r="M1268"/>
    </row>
    <row r="1269" spans="1:13" x14ac:dyDescent="0.35">
      <c r="A1269" s="1">
        <v>42178</v>
      </c>
      <c r="B1269">
        <v>29</v>
      </c>
      <c r="C1269" t="s">
        <v>13</v>
      </c>
      <c r="D1269" t="s">
        <v>14</v>
      </c>
      <c r="E1269" t="s">
        <v>26</v>
      </c>
      <c r="F1269" t="s">
        <v>28</v>
      </c>
      <c r="G1269">
        <v>3</v>
      </c>
      <c r="H1269" s="2">
        <v>727.33</v>
      </c>
      <c r="I1269" s="2">
        <v>754.66666666666663</v>
      </c>
      <c r="J1269" s="2">
        <f>Sales[[#This Row],[Quantity]]*Sales[[#This Row],[Unit Cost]]</f>
        <v>2181.9900000000002</v>
      </c>
      <c r="K1269" s="2">
        <f>Sales[[#This Row],[Quantity]]*Sales[[#This Row],[Unit Price]]</f>
        <v>2264</v>
      </c>
      <c r="L1269" s="2">
        <f>Sales[[#This Row],[Revenue]]-Sales[[#This Row],[Cost]]</f>
        <v>82.009999999999764</v>
      </c>
      <c r="M1269"/>
    </row>
    <row r="1270" spans="1:13" x14ac:dyDescent="0.35">
      <c r="A1270" s="1">
        <v>42127</v>
      </c>
      <c r="B1270">
        <v>29</v>
      </c>
      <c r="C1270" t="s">
        <v>13</v>
      </c>
      <c r="D1270" t="s">
        <v>14</v>
      </c>
      <c r="E1270" t="s">
        <v>26</v>
      </c>
      <c r="F1270" t="s">
        <v>28</v>
      </c>
      <c r="G1270">
        <v>2</v>
      </c>
      <c r="H1270" s="2">
        <v>500</v>
      </c>
      <c r="I1270" s="2">
        <v>614</v>
      </c>
      <c r="J1270" s="2">
        <f>Sales[[#This Row],[Quantity]]*Sales[[#This Row],[Unit Cost]]</f>
        <v>1000</v>
      </c>
      <c r="K1270" s="2">
        <f>Sales[[#This Row],[Quantity]]*Sales[[#This Row],[Unit Price]]</f>
        <v>1228</v>
      </c>
      <c r="L1270" s="2">
        <f>Sales[[#This Row],[Revenue]]-Sales[[#This Row],[Cost]]</f>
        <v>228</v>
      </c>
      <c r="M1270"/>
    </row>
    <row r="1271" spans="1:13" x14ac:dyDescent="0.35">
      <c r="A1271" s="1">
        <v>42189</v>
      </c>
      <c r="B1271">
        <v>44</v>
      </c>
      <c r="C1271" t="s">
        <v>13</v>
      </c>
      <c r="D1271" t="s">
        <v>14</v>
      </c>
      <c r="E1271" t="s">
        <v>26</v>
      </c>
      <c r="F1271" t="s">
        <v>28</v>
      </c>
      <c r="G1271">
        <v>1</v>
      </c>
      <c r="H1271" s="2">
        <v>2443</v>
      </c>
      <c r="I1271" s="2">
        <v>2795</v>
      </c>
      <c r="J1271" s="2">
        <f>Sales[[#This Row],[Quantity]]*Sales[[#This Row],[Unit Cost]]</f>
        <v>2443</v>
      </c>
      <c r="K1271" s="2">
        <f>Sales[[#This Row],[Quantity]]*Sales[[#This Row],[Unit Price]]</f>
        <v>2795</v>
      </c>
      <c r="L1271" s="2">
        <f>Sales[[#This Row],[Revenue]]-Sales[[#This Row],[Cost]]</f>
        <v>352</v>
      </c>
      <c r="M1271"/>
    </row>
    <row r="1272" spans="1:13" x14ac:dyDescent="0.35">
      <c r="A1272" s="1">
        <v>42028</v>
      </c>
      <c r="B1272">
        <v>28</v>
      </c>
      <c r="C1272" t="s">
        <v>13</v>
      </c>
      <c r="D1272" t="s">
        <v>19</v>
      </c>
      <c r="E1272" t="s">
        <v>26</v>
      </c>
      <c r="F1272" t="s">
        <v>28</v>
      </c>
      <c r="G1272">
        <v>2</v>
      </c>
      <c r="H1272" s="2">
        <v>1221.5</v>
      </c>
      <c r="I1272" s="2">
        <v>1352.5</v>
      </c>
      <c r="J1272" s="2">
        <f>Sales[[#This Row],[Quantity]]*Sales[[#This Row],[Unit Cost]]</f>
        <v>2443</v>
      </c>
      <c r="K1272" s="2">
        <f>Sales[[#This Row],[Quantity]]*Sales[[#This Row],[Unit Price]]</f>
        <v>2705</v>
      </c>
      <c r="L1272" s="2">
        <f>Sales[[#This Row],[Revenue]]-Sales[[#This Row],[Cost]]</f>
        <v>262</v>
      </c>
      <c r="M1272"/>
    </row>
    <row r="1273" spans="1:13" x14ac:dyDescent="0.35">
      <c r="A1273" s="1">
        <v>42313</v>
      </c>
      <c r="B1273">
        <v>28</v>
      </c>
      <c r="C1273" t="s">
        <v>13</v>
      </c>
      <c r="D1273" t="s">
        <v>17</v>
      </c>
      <c r="E1273" t="s">
        <v>26</v>
      </c>
      <c r="F1273" t="s">
        <v>28</v>
      </c>
      <c r="G1273">
        <v>2</v>
      </c>
      <c r="H1273" s="2">
        <v>560</v>
      </c>
      <c r="I1273" s="2">
        <v>614</v>
      </c>
      <c r="J1273" s="2">
        <f>Sales[[#This Row],[Quantity]]*Sales[[#This Row],[Unit Cost]]</f>
        <v>1120</v>
      </c>
      <c r="K1273" s="2">
        <f>Sales[[#This Row],[Quantity]]*Sales[[#This Row],[Unit Price]]</f>
        <v>1228</v>
      </c>
      <c r="L1273" s="2">
        <f>Sales[[#This Row],[Revenue]]-Sales[[#This Row],[Cost]]</f>
        <v>108</v>
      </c>
      <c r="M1273"/>
    </row>
    <row r="1274" spans="1:13" x14ac:dyDescent="0.35">
      <c r="A1274" s="1">
        <v>42237</v>
      </c>
      <c r="B1274">
        <v>28</v>
      </c>
      <c r="C1274" t="s">
        <v>13</v>
      </c>
      <c r="D1274" t="s">
        <v>17</v>
      </c>
      <c r="E1274" t="s">
        <v>26</v>
      </c>
      <c r="F1274" t="s">
        <v>28</v>
      </c>
      <c r="G1274">
        <v>1</v>
      </c>
      <c r="H1274" s="2">
        <v>1701</v>
      </c>
      <c r="I1274" s="2">
        <v>1887</v>
      </c>
      <c r="J1274" s="2">
        <f>Sales[[#This Row],[Quantity]]*Sales[[#This Row],[Unit Cost]]</f>
        <v>1701</v>
      </c>
      <c r="K1274" s="2">
        <f>Sales[[#This Row],[Quantity]]*Sales[[#This Row],[Unit Price]]</f>
        <v>1887</v>
      </c>
      <c r="L1274" s="2">
        <f>Sales[[#This Row],[Revenue]]-Sales[[#This Row],[Cost]]</f>
        <v>186</v>
      </c>
      <c r="M1274"/>
    </row>
    <row r="1275" spans="1:13" x14ac:dyDescent="0.35">
      <c r="A1275" s="1">
        <v>42180</v>
      </c>
      <c r="B1275">
        <v>28</v>
      </c>
      <c r="C1275" t="s">
        <v>13</v>
      </c>
      <c r="D1275" t="s">
        <v>17</v>
      </c>
      <c r="E1275" t="s">
        <v>26</v>
      </c>
      <c r="F1275" t="s">
        <v>28</v>
      </c>
      <c r="G1275">
        <v>1</v>
      </c>
      <c r="H1275" s="2">
        <v>783</v>
      </c>
      <c r="I1275" s="2">
        <v>845</v>
      </c>
      <c r="J1275" s="2">
        <f>Sales[[#This Row],[Quantity]]*Sales[[#This Row],[Unit Cost]]</f>
        <v>783</v>
      </c>
      <c r="K1275" s="2">
        <f>Sales[[#This Row],[Quantity]]*Sales[[#This Row],[Unit Price]]</f>
        <v>845</v>
      </c>
      <c r="L1275" s="2">
        <f>Sales[[#This Row],[Revenue]]-Sales[[#This Row],[Cost]]</f>
        <v>62</v>
      </c>
      <c r="M1275"/>
    </row>
    <row r="1276" spans="1:13" x14ac:dyDescent="0.35">
      <c r="A1276" s="1">
        <v>42358</v>
      </c>
      <c r="B1276">
        <v>27</v>
      </c>
      <c r="C1276" t="s">
        <v>13</v>
      </c>
      <c r="D1276" t="s">
        <v>17</v>
      </c>
      <c r="E1276" t="s">
        <v>26</v>
      </c>
      <c r="F1276" t="s">
        <v>29</v>
      </c>
      <c r="G1276">
        <v>2</v>
      </c>
      <c r="H1276" s="2">
        <v>607.5</v>
      </c>
      <c r="I1276" s="2">
        <v>643</v>
      </c>
      <c r="J1276" s="2">
        <f>Sales[[#This Row],[Quantity]]*Sales[[#This Row],[Unit Cost]]</f>
        <v>1215</v>
      </c>
      <c r="K1276" s="2">
        <f>Sales[[#This Row],[Quantity]]*Sales[[#This Row],[Unit Price]]</f>
        <v>1286</v>
      </c>
      <c r="L1276" s="2">
        <f>Sales[[#This Row],[Revenue]]-Sales[[#This Row],[Cost]]</f>
        <v>71</v>
      </c>
      <c r="M1276"/>
    </row>
    <row r="1277" spans="1:13" x14ac:dyDescent="0.35">
      <c r="A1277" s="1">
        <v>42355</v>
      </c>
      <c r="B1277">
        <v>27</v>
      </c>
      <c r="C1277" t="s">
        <v>13</v>
      </c>
      <c r="D1277" t="s">
        <v>17</v>
      </c>
      <c r="E1277" t="s">
        <v>26</v>
      </c>
      <c r="F1277" t="s">
        <v>29</v>
      </c>
      <c r="G1277">
        <v>1</v>
      </c>
      <c r="H1277" s="2">
        <v>1215</v>
      </c>
      <c r="I1277" s="2">
        <v>1260</v>
      </c>
      <c r="J1277" s="2">
        <f>Sales[[#This Row],[Quantity]]*Sales[[#This Row],[Unit Cost]]</f>
        <v>1215</v>
      </c>
      <c r="K1277" s="2">
        <f>Sales[[#This Row],[Quantity]]*Sales[[#This Row],[Unit Price]]</f>
        <v>1260</v>
      </c>
      <c r="L1277" s="2">
        <f>Sales[[#This Row],[Revenue]]-Sales[[#This Row],[Cost]]</f>
        <v>45</v>
      </c>
      <c r="M1277"/>
    </row>
    <row r="1278" spans="1:13" x14ac:dyDescent="0.35">
      <c r="A1278" s="1">
        <v>42337</v>
      </c>
      <c r="B1278">
        <v>27</v>
      </c>
      <c r="C1278" t="s">
        <v>13</v>
      </c>
      <c r="D1278" t="s">
        <v>17</v>
      </c>
      <c r="E1278" t="s">
        <v>26</v>
      </c>
      <c r="F1278" t="s">
        <v>29</v>
      </c>
      <c r="G1278">
        <v>2</v>
      </c>
      <c r="H1278" s="2">
        <v>371</v>
      </c>
      <c r="I1278" s="2">
        <v>383</v>
      </c>
      <c r="J1278" s="2">
        <f>Sales[[#This Row],[Quantity]]*Sales[[#This Row],[Unit Cost]]</f>
        <v>742</v>
      </c>
      <c r="K1278" s="2">
        <f>Sales[[#This Row],[Quantity]]*Sales[[#This Row],[Unit Price]]</f>
        <v>766</v>
      </c>
      <c r="L1278" s="2">
        <f>Sales[[#This Row],[Revenue]]-Sales[[#This Row],[Cost]]</f>
        <v>24</v>
      </c>
      <c r="M1278"/>
    </row>
    <row r="1279" spans="1:13" x14ac:dyDescent="0.35">
      <c r="A1279" s="1">
        <v>42317</v>
      </c>
      <c r="B1279">
        <v>24</v>
      </c>
      <c r="C1279" t="s">
        <v>13</v>
      </c>
      <c r="D1279" t="s">
        <v>14</v>
      </c>
      <c r="E1279" t="s">
        <v>26</v>
      </c>
      <c r="F1279" t="s">
        <v>28</v>
      </c>
      <c r="G1279">
        <v>2</v>
      </c>
      <c r="H1279" s="2">
        <v>270</v>
      </c>
      <c r="I1279" s="2">
        <v>300</v>
      </c>
      <c r="J1279" s="2">
        <f>Sales[[#This Row],[Quantity]]*Sales[[#This Row],[Unit Cost]]</f>
        <v>540</v>
      </c>
      <c r="K1279" s="2">
        <f>Sales[[#This Row],[Quantity]]*Sales[[#This Row],[Unit Price]]</f>
        <v>600</v>
      </c>
      <c r="L1279" s="2">
        <f>Sales[[#This Row],[Revenue]]-Sales[[#This Row],[Cost]]</f>
        <v>60</v>
      </c>
      <c r="M1279"/>
    </row>
    <row r="1280" spans="1:13" x14ac:dyDescent="0.35">
      <c r="A1280" s="1">
        <v>42300</v>
      </c>
      <c r="B1280">
        <v>24</v>
      </c>
      <c r="C1280" t="s">
        <v>13</v>
      </c>
      <c r="D1280" t="s">
        <v>14</v>
      </c>
      <c r="E1280" t="s">
        <v>26</v>
      </c>
      <c r="F1280" t="s">
        <v>28</v>
      </c>
      <c r="G1280">
        <v>2</v>
      </c>
      <c r="H1280" s="2">
        <v>270</v>
      </c>
      <c r="I1280" s="2">
        <v>316.5</v>
      </c>
      <c r="J1280" s="2">
        <f>Sales[[#This Row],[Quantity]]*Sales[[#This Row],[Unit Cost]]</f>
        <v>540</v>
      </c>
      <c r="K1280" s="2">
        <f>Sales[[#This Row],[Quantity]]*Sales[[#This Row],[Unit Price]]</f>
        <v>633</v>
      </c>
      <c r="L1280" s="2">
        <f>Sales[[#This Row],[Revenue]]-Sales[[#This Row],[Cost]]</f>
        <v>93</v>
      </c>
      <c r="M1280"/>
    </row>
    <row r="1281" spans="1:13" x14ac:dyDescent="0.35">
      <c r="A1281" s="1">
        <v>42332</v>
      </c>
      <c r="B1281">
        <v>38</v>
      </c>
      <c r="C1281" t="s">
        <v>13</v>
      </c>
      <c r="D1281" t="s">
        <v>19</v>
      </c>
      <c r="E1281" t="s">
        <v>26</v>
      </c>
      <c r="F1281" t="s">
        <v>29</v>
      </c>
      <c r="G1281">
        <v>2</v>
      </c>
      <c r="H1281" s="2">
        <v>607.5</v>
      </c>
      <c r="I1281" s="2">
        <v>671</v>
      </c>
      <c r="J1281" s="2">
        <f>Sales[[#This Row],[Quantity]]*Sales[[#This Row],[Unit Cost]]</f>
        <v>1215</v>
      </c>
      <c r="K1281" s="2">
        <f>Sales[[#This Row],[Quantity]]*Sales[[#This Row],[Unit Price]]</f>
        <v>1342</v>
      </c>
      <c r="L1281" s="2">
        <f>Sales[[#This Row],[Revenue]]-Sales[[#This Row],[Cost]]</f>
        <v>127</v>
      </c>
      <c r="M1281"/>
    </row>
    <row r="1282" spans="1:13" x14ac:dyDescent="0.35">
      <c r="A1282" s="1">
        <v>42301</v>
      </c>
      <c r="B1282">
        <v>36</v>
      </c>
      <c r="C1282" t="s">
        <v>13</v>
      </c>
      <c r="D1282" t="s">
        <v>22</v>
      </c>
      <c r="E1282" t="s">
        <v>26</v>
      </c>
      <c r="F1282" t="s">
        <v>29</v>
      </c>
      <c r="G1282">
        <v>2</v>
      </c>
      <c r="H1282" s="2">
        <v>371</v>
      </c>
      <c r="I1282" s="2">
        <v>410</v>
      </c>
      <c r="J1282" s="2">
        <f>Sales[[#This Row],[Quantity]]*Sales[[#This Row],[Unit Cost]]</f>
        <v>742</v>
      </c>
      <c r="K1282" s="2">
        <f>Sales[[#This Row],[Quantity]]*Sales[[#This Row],[Unit Price]]</f>
        <v>820</v>
      </c>
      <c r="L1282" s="2">
        <f>Sales[[#This Row],[Revenue]]-Sales[[#This Row],[Cost]]</f>
        <v>78</v>
      </c>
      <c r="M1282"/>
    </row>
    <row r="1283" spans="1:13" x14ac:dyDescent="0.35">
      <c r="A1283" s="1">
        <v>42291</v>
      </c>
      <c r="B1283">
        <v>36</v>
      </c>
      <c r="C1283" t="s">
        <v>13</v>
      </c>
      <c r="D1283" t="s">
        <v>22</v>
      </c>
      <c r="E1283" t="s">
        <v>26</v>
      </c>
      <c r="F1283" t="s">
        <v>29</v>
      </c>
      <c r="G1283">
        <v>1</v>
      </c>
      <c r="H1283" s="2">
        <v>742</v>
      </c>
      <c r="I1283" s="2">
        <v>846</v>
      </c>
      <c r="J1283" s="2">
        <f>Sales[[#This Row],[Quantity]]*Sales[[#This Row],[Unit Cost]]</f>
        <v>742</v>
      </c>
      <c r="K1283" s="2">
        <f>Sales[[#This Row],[Quantity]]*Sales[[#This Row],[Unit Price]]</f>
        <v>846</v>
      </c>
      <c r="L1283" s="2">
        <f>Sales[[#This Row],[Revenue]]-Sales[[#This Row],[Cost]]</f>
        <v>104</v>
      </c>
      <c r="M1283"/>
    </row>
    <row r="1284" spans="1:13" x14ac:dyDescent="0.35">
      <c r="A1284" s="1">
        <v>42294</v>
      </c>
      <c r="B1284">
        <v>36</v>
      </c>
      <c r="C1284" t="s">
        <v>13</v>
      </c>
      <c r="D1284" t="s">
        <v>16</v>
      </c>
      <c r="E1284" t="s">
        <v>26</v>
      </c>
      <c r="F1284" t="s">
        <v>29</v>
      </c>
      <c r="G1284">
        <v>2</v>
      </c>
      <c r="H1284" s="2">
        <v>371</v>
      </c>
      <c r="I1284" s="2">
        <v>449.5</v>
      </c>
      <c r="J1284" s="2">
        <f>Sales[[#This Row],[Quantity]]*Sales[[#This Row],[Unit Cost]]</f>
        <v>742</v>
      </c>
      <c r="K1284" s="2">
        <f>Sales[[#This Row],[Quantity]]*Sales[[#This Row],[Unit Price]]</f>
        <v>899</v>
      </c>
      <c r="L1284" s="2">
        <f>Sales[[#This Row],[Revenue]]-Sales[[#This Row],[Cost]]</f>
        <v>157</v>
      </c>
      <c r="M1284"/>
    </row>
    <row r="1285" spans="1:13" x14ac:dyDescent="0.35">
      <c r="A1285" s="1">
        <v>42365</v>
      </c>
      <c r="B1285">
        <v>59</v>
      </c>
      <c r="C1285" t="s">
        <v>13</v>
      </c>
      <c r="D1285" t="s">
        <v>19</v>
      </c>
      <c r="E1285" t="s">
        <v>26</v>
      </c>
      <c r="F1285" t="s">
        <v>29</v>
      </c>
      <c r="G1285">
        <v>1</v>
      </c>
      <c r="H1285" s="2">
        <v>742</v>
      </c>
      <c r="I1285" s="2">
        <v>848</v>
      </c>
      <c r="J1285" s="2">
        <f>Sales[[#This Row],[Quantity]]*Sales[[#This Row],[Unit Cost]]</f>
        <v>742</v>
      </c>
      <c r="K1285" s="2">
        <f>Sales[[#This Row],[Quantity]]*Sales[[#This Row],[Unit Price]]</f>
        <v>848</v>
      </c>
      <c r="L1285" s="2">
        <f>Sales[[#This Row],[Revenue]]-Sales[[#This Row],[Cost]]</f>
        <v>106</v>
      </c>
      <c r="M1285"/>
    </row>
    <row r="1286" spans="1:13" x14ac:dyDescent="0.35">
      <c r="A1286" s="1">
        <v>42352</v>
      </c>
      <c r="B1286">
        <v>19</v>
      </c>
      <c r="C1286" t="s">
        <v>13</v>
      </c>
      <c r="D1286" t="s">
        <v>22</v>
      </c>
      <c r="E1286" t="s">
        <v>26</v>
      </c>
      <c r="F1286" t="s">
        <v>29</v>
      </c>
      <c r="G1286">
        <v>3</v>
      </c>
      <c r="H1286" s="2">
        <v>247.33</v>
      </c>
      <c r="I1286" s="2">
        <v>259.33333333333331</v>
      </c>
      <c r="J1286" s="2">
        <f>Sales[[#This Row],[Quantity]]*Sales[[#This Row],[Unit Cost]]</f>
        <v>741.99</v>
      </c>
      <c r="K1286" s="2">
        <f>Sales[[#This Row],[Quantity]]*Sales[[#This Row],[Unit Price]]</f>
        <v>778</v>
      </c>
      <c r="L1286" s="2">
        <f>Sales[[#This Row],[Revenue]]-Sales[[#This Row],[Cost]]</f>
        <v>36.009999999999991</v>
      </c>
      <c r="M1286"/>
    </row>
    <row r="1287" spans="1:13" x14ac:dyDescent="0.35">
      <c r="A1287" s="1">
        <v>42348</v>
      </c>
      <c r="B1287">
        <v>34</v>
      </c>
      <c r="C1287" t="s">
        <v>13</v>
      </c>
      <c r="D1287" t="s">
        <v>17</v>
      </c>
      <c r="E1287" t="s">
        <v>26</v>
      </c>
      <c r="F1287" t="s">
        <v>29</v>
      </c>
      <c r="G1287">
        <v>3</v>
      </c>
      <c r="H1287" s="2">
        <v>247.33</v>
      </c>
      <c r="I1287" s="2">
        <v>307.33333333333331</v>
      </c>
      <c r="J1287" s="2">
        <f>Sales[[#This Row],[Quantity]]*Sales[[#This Row],[Unit Cost]]</f>
        <v>741.99</v>
      </c>
      <c r="K1287" s="2">
        <f>Sales[[#This Row],[Quantity]]*Sales[[#This Row],[Unit Price]]</f>
        <v>922</v>
      </c>
      <c r="L1287" s="2">
        <f>Sales[[#This Row],[Revenue]]-Sales[[#This Row],[Cost]]</f>
        <v>180.01</v>
      </c>
      <c r="M1287"/>
    </row>
    <row r="1288" spans="1:13" x14ac:dyDescent="0.35">
      <c r="A1288" s="1">
        <v>42267</v>
      </c>
      <c r="B1288">
        <v>31</v>
      </c>
      <c r="C1288" t="s">
        <v>13</v>
      </c>
      <c r="D1288" t="s">
        <v>19</v>
      </c>
      <c r="E1288" t="s">
        <v>26</v>
      </c>
      <c r="F1288" t="s">
        <v>28</v>
      </c>
      <c r="G1288">
        <v>3</v>
      </c>
      <c r="H1288" s="2">
        <v>180</v>
      </c>
      <c r="I1288" s="2">
        <v>201.33333333333334</v>
      </c>
      <c r="J1288" s="2">
        <f>Sales[[#This Row],[Quantity]]*Sales[[#This Row],[Unit Cost]]</f>
        <v>540</v>
      </c>
      <c r="K1288" s="2">
        <f>Sales[[#This Row],[Quantity]]*Sales[[#This Row],[Unit Price]]</f>
        <v>604</v>
      </c>
      <c r="L1288" s="2">
        <f>Sales[[#This Row],[Revenue]]-Sales[[#This Row],[Cost]]</f>
        <v>64</v>
      </c>
      <c r="M1288"/>
    </row>
    <row r="1289" spans="1:13" x14ac:dyDescent="0.35">
      <c r="A1289" s="1">
        <v>42358</v>
      </c>
      <c r="B1289">
        <v>33</v>
      </c>
      <c r="C1289" t="s">
        <v>13</v>
      </c>
      <c r="D1289" t="s">
        <v>17</v>
      </c>
      <c r="E1289" t="s">
        <v>26</v>
      </c>
      <c r="F1289" t="s">
        <v>29</v>
      </c>
      <c r="G1289">
        <v>2</v>
      </c>
      <c r="H1289" s="2">
        <v>371</v>
      </c>
      <c r="I1289" s="2">
        <v>401</v>
      </c>
      <c r="J1289" s="2">
        <f>Sales[[#This Row],[Quantity]]*Sales[[#This Row],[Unit Cost]]</f>
        <v>742</v>
      </c>
      <c r="K1289" s="2">
        <f>Sales[[#This Row],[Quantity]]*Sales[[#This Row],[Unit Price]]</f>
        <v>802</v>
      </c>
      <c r="L1289" s="2">
        <f>Sales[[#This Row],[Revenue]]-Sales[[#This Row],[Cost]]</f>
        <v>60</v>
      </c>
      <c r="M1289"/>
    </row>
    <row r="1290" spans="1:13" x14ac:dyDescent="0.35">
      <c r="A1290" s="1">
        <v>42348</v>
      </c>
      <c r="B1290">
        <v>32</v>
      </c>
      <c r="C1290" t="s">
        <v>13</v>
      </c>
      <c r="D1290" t="s">
        <v>16</v>
      </c>
      <c r="E1290" t="s">
        <v>26</v>
      </c>
      <c r="F1290" t="s">
        <v>29</v>
      </c>
      <c r="G1290">
        <v>1</v>
      </c>
      <c r="H1290" s="2">
        <v>742</v>
      </c>
      <c r="I1290" s="2">
        <v>836</v>
      </c>
      <c r="J1290" s="2">
        <f>Sales[[#This Row],[Quantity]]*Sales[[#This Row],[Unit Cost]]</f>
        <v>742</v>
      </c>
      <c r="K1290" s="2">
        <f>Sales[[#This Row],[Quantity]]*Sales[[#This Row],[Unit Price]]</f>
        <v>836</v>
      </c>
      <c r="L1290" s="2">
        <f>Sales[[#This Row],[Revenue]]-Sales[[#This Row],[Cost]]</f>
        <v>94</v>
      </c>
      <c r="M1290"/>
    </row>
    <row r="1291" spans="1:13" x14ac:dyDescent="0.35">
      <c r="A1291" s="1">
        <v>42356</v>
      </c>
      <c r="B1291">
        <v>32</v>
      </c>
      <c r="C1291" t="s">
        <v>13</v>
      </c>
      <c r="D1291" t="s">
        <v>17</v>
      </c>
      <c r="E1291" t="s">
        <v>26</v>
      </c>
      <c r="F1291" t="s">
        <v>29</v>
      </c>
      <c r="G1291">
        <v>2</v>
      </c>
      <c r="H1291" s="2">
        <v>371</v>
      </c>
      <c r="I1291" s="2">
        <v>392.5</v>
      </c>
      <c r="J1291" s="2">
        <f>Sales[[#This Row],[Quantity]]*Sales[[#This Row],[Unit Cost]]</f>
        <v>742</v>
      </c>
      <c r="K1291" s="2">
        <f>Sales[[#This Row],[Quantity]]*Sales[[#This Row],[Unit Price]]</f>
        <v>785</v>
      </c>
      <c r="L1291" s="2">
        <f>Sales[[#This Row],[Revenue]]-Sales[[#This Row],[Cost]]</f>
        <v>43</v>
      </c>
      <c r="M1291"/>
    </row>
    <row r="1292" spans="1:13" x14ac:dyDescent="0.35">
      <c r="A1292" s="1">
        <v>42367</v>
      </c>
      <c r="B1292">
        <v>45</v>
      </c>
      <c r="C1292" t="s">
        <v>13</v>
      </c>
      <c r="D1292" t="s">
        <v>16</v>
      </c>
      <c r="E1292" t="s">
        <v>26</v>
      </c>
      <c r="F1292" t="s">
        <v>28</v>
      </c>
      <c r="G1292">
        <v>3</v>
      </c>
      <c r="H1292" s="2">
        <v>814.33</v>
      </c>
      <c r="I1292" s="2">
        <v>861</v>
      </c>
      <c r="J1292" s="2">
        <f>Sales[[#This Row],[Quantity]]*Sales[[#This Row],[Unit Cost]]</f>
        <v>2442.9900000000002</v>
      </c>
      <c r="K1292" s="2">
        <f>Sales[[#This Row],[Quantity]]*Sales[[#This Row],[Unit Price]]</f>
        <v>2583</v>
      </c>
      <c r="L1292" s="2">
        <f>Sales[[#This Row],[Revenue]]-Sales[[#This Row],[Cost]]</f>
        <v>140.00999999999976</v>
      </c>
      <c r="M1292"/>
    </row>
    <row r="1293" spans="1:13" x14ac:dyDescent="0.35">
      <c r="A1293" s="1">
        <v>42337</v>
      </c>
      <c r="B1293">
        <v>43</v>
      </c>
      <c r="C1293" t="s">
        <v>13</v>
      </c>
      <c r="D1293" t="s">
        <v>19</v>
      </c>
      <c r="E1293" t="s">
        <v>26</v>
      </c>
      <c r="F1293" t="s">
        <v>28</v>
      </c>
      <c r="G1293">
        <v>2</v>
      </c>
      <c r="H1293" s="2">
        <v>1221.5</v>
      </c>
      <c r="I1293" s="2">
        <v>1544.5</v>
      </c>
      <c r="J1293" s="2">
        <f>Sales[[#This Row],[Quantity]]*Sales[[#This Row],[Unit Cost]]</f>
        <v>2443</v>
      </c>
      <c r="K1293" s="2">
        <f>Sales[[#This Row],[Quantity]]*Sales[[#This Row],[Unit Price]]</f>
        <v>3089</v>
      </c>
      <c r="L1293" s="2">
        <f>Sales[[#This Row],[Revenue]]-Sales[[#This Row],[Cost]]</f>
        <v>646</v>
      </c>
      <c r="M1293"/>
    </row>
    <row r="1294" spans="1:13" x14ac:dyDescent="0.35">
      <c r="A1294" s="1">
        <v>42266</v>
      </c>
      <c r="B1294">
        <v>52</v>
      </c>
      <c r="C1294" t="s">
        <v>13</v>
      </c>
      <c r="D1294" t="s">
        <v>16</v>
      </c>
      <c r="E1294" t="s">
        <v>26</v>
      </c>
      <c r="F1294" t="s">
        <v>28</v>
      </c>
      <c r="G1294">
        <v>2</v>
      </c>
      <c r="H1294" s="2">
        <v>1221.5</v>
      </c>
      <c r="I1294" s="2">
        <v>1407.5</v>
      </c>
      <c r="J1294" s="2">
        <f>Sales[[#This Row],[Quantity]]*Sales[[#This Row],[Unit Cost]]</f>
        <v>2443</v>
      </c>
      <c r="K1294" s="2">
        <f>Sales[[#This Row],[Quantity]]*Sales[[#This Row],[Unit Price]]</f>
        <v>2815</v>
      </c>
      <c r="L1294" s="2">
        <f>Sales[[#This Row],[Revenue]]-Sales[[#This Row],[Cost]]</f>
        <v>372</v>
      </c>
      <c r="M1294"/>
    </row>
    <row r="1295" spans="1:13" x14ac:dyDescent="0.35">
      <c r="A1295" s="1">
        <v>42327</v>
      </c>
      <c r="B1295">
        <v>38</v>
      </c>
      <c r="C1295" t="s">
        <v>13</v>
      </c>
      <c r="D1295" t="s">
        <v>17</v>
      </c>
      <c r="E1295" t="s">
        <v>26</v>
      </c>
      <c r="F1295" t="s">
        <v>29</v>
      </c>
      <c r="G1295">
        <v>3</v>
      </c>
      <c r="H1295" s="2">
        <v>247.33</v>
      </c>
      <c r="I1295" s="2">
        <v>296.33333333333331</v>
      </c>
      <c r="J1295" s="2">
        <f>Sales[[#This Row],[Quantity]]*Sales[[#This Row],[Unit Cost]]</f>
        <v>741.99</v>
      </c>
      <c r="K1295" s="2">
        <f>Sales[[#This Row],[Quantity]]*Sales[[#This Row],[Unit Price]]</f>
        <v>889</v>
      </c>
      <c r="L1295" s="2">
        <f>Sales[[#This Row],[Revenue]]-Sales[[#This Row],[Cost]]</f>
        <v>147.01</v>
      </c>
      <c r="M1295"/>
    </row>
    <row r="1296" spans="1:13" x14ac:dyDescent="0.35">
      <c r="A1296" s="1">
        <v>42291</v>
      </c>
      <c r="B1296">
        <v>55</v>
      </c>
      <c r="C1296" t="s">
        <v>13</v>
      </c>
      <c r="D1296" t="s">
        <v>19</v>
      </c>
      <c r="E1296" t="s">
        <v>26</v>
      </c>
      <c r="F1296" t="s">
        <v>29</v>
      </c>
      <c r="G1296">
        <v>2</v>
      </c>
      <c r="H1296" s="2">
        <v>371</v>
      </c>
      <c r="I1296" s="2">
        <v>437</v>
      </c>
      <c r="J1296" s="2">
        <f>Sales[[#This Row],[Quantity]]*Sales[[#This Row],[Unit Cost]]</f>
        <v>742</v>
      </c>
      <c r="K1296" s="2">
        <f>Sales[[#This Row],[Quantity]]*Sales[[#This Row],[Unit Price]]</f>
        <v>874</v>
      </c>
      <c r="L1296" s="2">
        <f>Sales[[#This Row],[Revenue]]-Sales[[#This Row],[Cost]]</f>
        <v>132</v>
      </c>
      <c r="M1296"/>
    </row>
    <row r="1297" spans="1:13" x14ac:dyDescent="0.35">
      <c r="A1297" s="1">
        <v>42304</v>
      </c>
      <c r="B1297">
        <v>19</v>
      </c>
      <c r="C1297" t="s">
        <v>13</v>
      </c>
      <c r="D1297" t="s">
        <v>14</v>
      </c>
      <c r="E1297" t="s">
        <v>26</v>
      </c>
      <c r="F1297" t="s">
        <v>29</v>
      </c>
      <c r="G1297">
        <v>2</v>
      </c>
      <c r="H1297" s="2">
        <v>371</v>
      </c>
      <c r="I1297" s="2">
        <v>408.5</v>
      </c>
      <c r="J1297" s="2">
        <f>Sales[[#This Row],[Quantity]]*Sales[[#This Row],[Unit Cost]]</f>
        <v>742</v>
      </c>
      <c r="K1297" s="2">
        <f>Sales[[#This Row],[Quantity]]*Sales[[#This Row],[Unit Price]]</f>
        <v>817</v>
      </c>
      <c r="L1297" s="2">
        <f>Sales[[#This Row],[Revenue]]-Sales[[#This Row],[Cost]]</f>
        <v>75</v>
      </c>
      <c r="M1297"/>
    </row>
    <row r="1298" spans="1:13" x14ac:dyDescent="0.35">
      <c r="A1298" s="1">
        <v>42240</v>
      </c>
      <c r="B1298">
        <v>31</v>
      </c>
      <c r="C1298" t="s">
        <v>13</v>
      </c>
      <c r="D1298" t="s">
        <v>16</v>
      </c>
      <c r="E1298" t="s">
        <v>26</v>
      </c>
      <c r="F1298" t="s">
        <v>29</v>
      </c>
      <c r="G1298">
        <v>1</v>
      </c>
      <c r="H1298" s="2">
        <v>742</v>
      </c>
      <c r="I1298" s="2">
        <v>859</v>
      </c>
      <c r="J1298" s="2">
        <f>Sales[[#This Row],[Quantity]]*Sales[[#This Row],[Unit Cost]]</f>
        <v>742</v>
      </c>
      <c r="K1298" s="2">
        <f>Sales[[#This Row],[Quantity]]*Sales[[#This Row],[Unit Price]]</f>
        <v>859</v>
      </c>
      <c r="L1298" s="2">
        <f>Sales[[#This Row],[Revenue]]-Sales[[#This Row],[Cost]]</f>
        <v>117</v>
      </c>
      <c r="M1298"/>
    </row>
    <row r="1299" spans="1:13" x14ac:dyDescent="0.35">
      <c r="A1299" s="1">
        <v>42240</v>
      </c>
      <c r="B1299">
        <v>31</v>
      </c>
      <c r="C1299" t="s">
        <v>13</v>
      </c>
      <c r="D1299" t="s">
        <v>17</v>
      </c>
      <c r="E1299" t="s">
        <v>26</v>
      </c>
      <c r="F1299" t="s">
        <v>29</v>
      </c>
      <c r="G1299">
        <v>1</v>
      </c>
      <c r="H1299" s="2">
        <v>742</v>
      </c>
      <c r="I1299" s="2">
        <v>826</v>
      </c>
      <c r="J1299" s="2">
        <f>Sales[[#This Row],[Quantity]]*Sales[[#This Row],[Unit Cost]]</f>
        <v>742</v>
      </c>
      <c r="K1299" s="2">
        <f>Sales[[#This Row],[Quantity]]*Sales[[#This Row],[Unit Price]]</f>
        <v>826</v>
      </c>
      <c r="L1299" s="2">
        <f>Sales[[#This Row],[Revenue]]-Sales[[#This Row],[Cost]]</f>
        <v>84</v>
      </c>
      <c r="M1299"/>
    </row>
    <row r="1300" spans="1:13" x14ac:dyDescent="0.35">
      <c r="A1300" s="1">
        <v>42202</v>
      </c>
      <c r="B1300">
        <v>31</v>
      </c>
      <c r="C1300" t="s">
        <v>13</v>
      </c>
      <c r="D1300" t="s">
        <v>17</v>
      </c>
      <c r="E1300" t="s">
        <v>26</v>
      </c>
      <c r="F1300" t="s">
        <v>29</v>
      </c>
      <c r="G1300">
        <v>3</v>
      </c>
      <c r="H1300" s="2">
        <v>405</v>
      </c>
      <c r="I1300" s="2">
        <v>480.33333333333331</v>
      </c>
      <c r="J1300" s="2">
        <f>Sales[[#This Row],[Quantity]]*Sales[[#This Row],[Unit Cost]]</f>
        <v>1215</v>
      </c>
      <c r="K1300" s="2">
        <f>Sales[[#This Row],[Quantity]]*Sales[[#This Row],[Unit Price]]</f>
        <v>1441</v>
      </c>
      <c r="L1300" s="2">
        <f>Sales[[#This Row],[Revenue]]-Sales[[#This Row],[Cost]]</f>
        <v>226</v>
      </c>
      <c r="M1300"/>
    </row>
    <row r="1301" spans="1:13" x14ac:dyDescent="0.35">
      <c r="A1301" s="1">
        <v>42192</v>
      </c>
      <c r="B1301">
        <v>30</v>
      </c>
      <c r="C1301" t="s">
        <v>13</v>
      </c>
      <c r="D1301" t="s">
        <v>19</v>
      </c>
      <c r="E1301" t="s">
        <v>26</v>
      </c>
      <c r="F1301" t="s">
        <v>29</v>
      </c>
      <c r="G1301">
        <v>3</v>
      </c>
      <c r="H1301" s="2">
        <v>247.33</v>
      </c>
      <c r="I1301" s="2">
        <v>271.66666666666669</v>
      </c>
      <c r="J1301" s="2">
        <f>Sales[[#This Row],[Quantity]]*Sales[[#This Row],[Unit Cost]]</f>
        <v>741.99</v>
      </c>
      <c r="K1301" s="2">
        <f>Sales[[#This Row],[Quantity]]*Sales[[#This Row],[Unit Price]]</f>
        <v>815</v>
      </c>
      <c r="L1301" s="2">
        <f>Sales[[#This Row],[Revenue]]-Sales[[#This Row],[Cost]]</f>
        <v>73.009999999999991</v>
      </c>
      <c r="M1301"/>
    </row>
    <row r="1302" spans="1:13" x14ac:dyDescent="0.35">
      <c r="A1302" s="1">
        <v>42239</v>
      </c>
      <c r="B1302">
        <v>30</v>
      </c>
      <c r="C1302" t="s">
        <v>13</v>
      </c>
      <c r="D1302" t="s">
        <v>22</v>
      </c>
      <c r="E1302" t="s">
        <v>26</v>
      </c>
      <c r="F1302" t="s">
        <v>29</v>
      </c>
      <c r="G1302">
        <v>3</v>
      </c>
      <c r="H1302" s="2">
        <v>794.67</v>
      </c>
      <c r="I1302" s="2">
        <v>873</v>
      </c>
      <c r="J1302" s="2">
        <f>Sales[[#This Row],[Quantity]]*Sales[[#This Row],[Unit Cost]]</f>
        <v>2384.0099999999998</v>
      </c>
      <c r="K1302" s="2">
        <f>Sales[[#This Row],[Quantity]]*Sales[[#This Row],[Unit Price]]</f>
        <v>2619</v>
      </c>
      <c r="L1302" s="2">
        <f>Sales[[#This Row],[Revenue]]-Sales[[#This Row],[Cost]]</f>
        <v>234.99000000000024</v>
      </c>
      <c r="M1302"/>
    </row>
    <row r="1303" spans="1:13" x14ac:dyDescent="0.35">
      <c r="A1303" s="1">
        <v>42209</v>
      </c>
      <c r="B1303">
        <v>30</v>
      </c>
      <c r="C1303" t="s">
        <v>13</v>
      </c>
      <c r="D1303" t="s">
        <v>22</v>
      </c>
      <c r="E1303" t="s">
        <v>26</v>
      </c>
      <c r="F1303" t="s">
        <v>29</v>
      </c>
      <c r="G1303">
        <v>3</v>
      </c>
      <c r="H1303" s="2">
        <v>247.33</v>
      </c>
      <c r="I1303" s="2">
        <v>269.33333333333331</v>
      </c>
      <c r="J1303" s="2">
        <f>Sales[[#This Row],[Quantity]]*Sales[[#This Row],[Unit Cost]]</f>
        <v>741.99</v>
      </c>
      <c r="K1303" s="2">
        <f>Sales[[#This Row],[Quantity]]*Sales[[#This Row],[Unit Price]]</f>
        <v>808</v>
      </c>
      <c r="L1303" s="2">
        <f>Sales[[#This Row],[Revenue]]-Sales[[#This Row],[Cost]]</f>
        <v>66.009999999999991</v>
      </c>
      <c r="M1303"/>
    </row>
    <row r="1304" spans="1:13" x14ac:dyDescent="0.35">
      <c r="A1304" s="1">
        <v>42249</v>
      </c>
      <c r="B1304">
        <v>42</v>
      </c>
      <c r="C1304" t="s">
        <v>13</v>
      </c>
      <c r="D1304" t="s">
        <v>16</v>
      </c>
      <c r="E1304" t="s">
        <v>26</v>
      </c>
      <c r="F1304" t="s">
        <v>28</v>
      </c>
      <c r="G1304">
        <v>3</v>
      </c>
      <c r="H1304" s="2">
        <v>814.33</v>
      </c>
      <c r="I1304" s="2">
        <v>873</v>
      </c>
      <c r="J1304" s="2">
        <f>Sales[[#This Row],[Quantity]]*Sales[[#This Row],[Unit Cost]]</f>
        <v>2442.9900000000002</v>
      </c>
      <c r="K1304" s="2">
        <f>Sales[[#This Row],[Quantity]]*Sales[[#This Row],[Unit Price]]</f>
        <v>2619</v>
      </c>
      <c r="L1304" s="2">
        <f>Sales[[#This Row],[Revenue]]-Sales[[#This Row],[Cost]]</f>
        <v>176.00999999999976</v>
      </c>
      <c r="M1304"/>
    </row>
    <row r="1305" spans="1:13" x14ac:dyDescent="0.35">
      <c r="A1305" s="1">
        <v>42190</v>
      </c>
      <c r="B1305">
        <v>29</v>
      </c>
      <c r="C1305" t="s">
        <v>13</v>
      </c>
      <c r="D1305" t="s">
        <v>19</v>
      </c>
      <c r="E1305" t="s">
        <v>26</v>
      </c>
      <c r="F1305" t="s">
        <v>29</v>
      </c>
      <c r="G1305">
        <v>2</v>
      </c>
      <c r="H1305" s="2">
        <v>1192</v>
      </c>
      <c r="I1305" s="2">
        <v>1354</v>
      </c>
      <c r="J1305" s="2">
        <f>Sales[[#This Row],[Quantity]]*Sales[[#This Row],[Unit Cost]]</f>
        <v>2384</v>
      </c>
      <c r="K1305" s="2">
        <f>Sales[[#This Row],[Quantity]]*Sales[[#This Row],[Unit Price]]</f>
        <v>2708</v>
      </c>
      <c r="L1305" s="2">
        <f>Sales[[#This Row],[Revenue]]-Sales[[#This Row],[Cost]]</f>
        <v>324</v>
      </c>
      <c r="M1305"/>
    </row>
    <row r="1306" spans="1:13" x14ac:dyDescent="0.35">
      <c r="A1306" s="1">
        <v>42344</v>
      </c>
      <c r="B1306">
        <v>27</v>
      </c>
      <c r="C1306" t="s">
        <v>13</v>
      </c>
      <c r="D1306" t="s">
        <v>16</v>
      </c>
      <c r="E1306" t="s">
        <v>26</v>
      </c>
      <c r="F1306" t="s">
        <v>29</v>
      </c>
      <c r="G1306">
        <v>1</v>
      </c>
      <c r="H1306" s="2">
        <v>1215</v>
      </c>
      <c r="I1306" s="2">
        <v>1471</v>
      </c>
      <c r="J1306" s="2">
        <f>Sales[[#This Row],[Quantity]]*Sales[[#This Row],[Unit Cost]]</f>
        <v>1215</v>
      </c>
      <c r="K1306" s="2">
        <f>Sales[[#This Row],[Quantity]]*Sales[[#This Row],[Unit Price]]</f>
        <v>1471</v>
      </c>
      <c r="L1306" s="2">
        <f>Sales[[#This Row],[Revenue]]-Sales[[#This Row],[Cost]]</f>
        <v>256</v>
      </c>
      <c r="M1306"/>
    </row>
    <row r="1307" spans="1:13" x14ac:dyDescent="0.35">
      <c r="A1307" s="1">
        <v>42349</v>
      </c>
      <c r="B1307">
        <v>27</v>
      </c>
      <c r="C1307" t="s">
        <v>13</v>
      </c>
      <c r="D1307" t="s">
        <v>14</v>
      </c>
      <c r="E1307" t="s">
        <v>26</v>
      </c>
      <c r="F1307" t="s">
        <v>29</v>
      </c>
      <c r="G1307">
        <v>2</v>
      </c>
      <c r="H1307" s="2">
        <v>607.5</v>
      </c>
      <c r="I1307" s="2">
        <v>644</v>
      </c>
      <c r="J1307" s="2">
        <f>Sales[[#This Row],[Quantity]]*Sales[[#This Row],[Unit Cost]]</f>
        <v>1215</v>
      </c>
      <c r="K1307" s="2">
        <f>Sales[[#This Row],[Quantity]]*Sales[[#This Row],[Unit Price]]</f>
        <v>1288</v>
      </c>
      <c r="L1307" s="2">
        <f>Sales[[#This Row],[Revenue]]-Sales[[#This Row],[Cost]]</f>
        <v>73</v>
      </c>
      <c r="M1307"/>
    </row>
    <row r="1308" spans="1:13" x14ac:dyDescent="0.35">
      <c r="A1308" s="1">
        <v>42325</v>
      </c>
      <c r="B1308">
        <v>24</v>
      </c>
      <c r="C1308" t="s">
        <v>13</v>
      </c>
      <c r="D1308" t="s">
        <v>19</v>
      </c>
      <c r="E1308" t="s">
        <v>26</v>
      </c>
      <c r="F1308" t="s">
        <v>28</v>
      </c>
      <c r="G1308">
        <v>2</v>
      </c>
      <c r="H1308" s="2">
        <v>850.5</v>
      </c>
      <c r="I1308" s="2">
        <v>1037</v>
      </c>
      <c r="J1308" s="2">
        <f>Sales[[#This Row],[Quantity]]*Sales[[#This Row],[Unit Cost]]</f>
        <v>1701</v>
      </c>
      <c r="K1308" s="2">
        <f>Sales[[#This Row],[Quantity]]*Sales[[#This Row],[Unit Price]]</f>
        <v>2074</v>
      </c>
      <c r="L1308" s="2">
        <f>Sales[[#This Row],[Revenue]]-Sales[[#This Row],[Cost]]</f>
        <v>373</v>
      </c>
      <c r="M1308"/>
    </row>
    <row r="1309" spans="1:13" x14ac:dyDescent="0.35">
      <c r="A1309" s="1">
        <v>42270</v>
      </c>
      <c r="B1309">
        <v>24</v>
      </c>
      <c r="C1309" t="s">
        <v>13</v>
      </c>
      <c r="D1309" t="s">
        <v>19</v>
      </c>
      <c r="E1309" t="s">
        <v>26</v>
      </c>
      <c r="F1309" t="s">
        <v>28</v>
      </c>
      <c r="G1309">
        <v>3</v>
      </c>
      <c r="H1309" s="2">
        <v>373.33</v>
      </c>
      <c r="I1309" s="2">
        <v>418</v>
      </c>
      <c r="J1309" s="2">
        <f>Sales[[#This Row],[Quantity]]*Sales[[#This Row],[Unit Cost]]</f>
        <v>1119.99</v>
      </c>
      <c r="K1309" s="2">
        <f>Sales[[#This Row],[Quantity]]*Sales[[#This Row],[Unit Price]]</f>
        <v>1254</v>
      </c>
      <c r="L1309" s="2">
        <f>Sales[[#This Row],[Revenue]]-Sales[[#This Row],[Cost]]</f>
        <v>134.01</v>
      </c>
      <c r="M1309"/>
    </row>
    <row r="1310" spans="1:13" x14ac:dyDescent="0.35">
      <c r="A1310" s="1">
        <v>42215</v>
      </c>
      <c r="B1310">
        <v>24</v>
      </c>
      <c r="C1310" t="s">
        <v>13</v>
      </c>
      <c r="D1310" t="s">
        <v>19</v>
      </c>
      <c r="E1310" t="s">
        <v>26</v>
      </c>
      <c r="F1310" t="s">
        <v>28</v>
      </c>
      <c r="G1310">
        <v>3</v>
      </c>
      <c r="H1310" s="2">
        <v>814.33</v>
      </c>
      <c r="I1310" s="2">
        <v>991.66666666666663</v>
      </c>
      <c r="J1310" s="2">
        <f>Sales[[#This Row],[Quantity]]*Sales[[#This Row],[Unit Cost]]</f>
        <v>2442.9900000000002</v>
      </c>
      <c r="K1310" s="2">
        <f>Sales[[#This Row],[Quantity]]*Sales[[#This Row],[Unit Price]]</f>
        <v>2975</v>
      </c>
      <c r="L1310" s="2">
        <f>Sales[[#This Row],[Revenue]]-Sales[[#This Row],[Cost]]</f>
        <v>532.00999999999976</v>
      </c>
      <c r="M1310"/>
    </row>
    <row r="1311" spans="1:13" x14ac:dyDescent="0.35">
      <c r="A1311" s="1">
        <v>42232</v>
      </c>
      <c r="B1311">
        <v>24</v>
      </c>
      <c r="C1311" t="s">
        <v>13</v>
      </c>
      <c r="D1311" t="s">
        <v>22</v>
      </c>
      <c r="E1311" t="s">
        <v>26</v>
      </c>
      <c r="F1311" t="s">
        <v>28</v>
      </c>
      <c r="G1311">
        <v>1</v>
      </c>
      <c r="H1311" s="2">
        <v>1120</v>
      </c>
      <c r="I1311" s="2">
        <v>1305</v>
      </c>
      <c r="J1311" s="2">
        <f>Sales[[#This Row],[Quantity]]*Sales[[#This Row],[Unit Cost]]</f>
        <v>1120</v>
      </c>
      <c r="K1311" s="2">
        <f>Sales[[#This Row],[Quantity]]*Sales[[#This Row],[Unit Price]]</f>
        <v>1305</v>
      </c>
      <c r="L1311" s="2">
        <f>Sales[[#This Row],[Revenue]]-Sales[[#This Row],[Cost]]</f>
        <v>185</v>
      </c>
      <c r="M1311"/>
    </row>
    <row r="1312" spans="1:13" x14ac:dyDescent="0.35">
      <c r="A1312" s="1">
        <v>42358</v>
      </c>
      <c r="B1312">
        <v>27</v>
      </c>
      <c r="C1312" t="s">
        <v>13</v>
      </c>
      <c r="D1312" t="s">
        <v>17</v>
      </c>
      <c r="E1312" t="s">
        <v>26</v>
      </c>
      <c r="F1312" t="s">
        <v>29</v>
      </c>
      <c r="G1312">
        <v>1</v>
      </c>
      <c r="H1312" s="2">
        <v>1215</v>
      </c>
      <c r="I1312" s="2">
        <v>1275</v>
      </c>
      <c r="J1312" s="2">
        <f>Sales[[#This Row],[Quantity]]*Sales[[#This Row],[Unit Cost]]</f>
        <v>1215</v>
      </c>
      <c r="K1312" s="2">
        <f>Sales[[#This Row],[Quantity]]*Sales[[#This Row],[Unit Price]]</f>
        <v>1275</v>
      </c>
      <c r="L1312" s="2">
        <f>Sales[[#This Row],[Revenue]]-Sales[[#This Row],[Cost]]</f>
        <v>60</v>
      </c>
      <c r="M1312"/>
    </row>
    <row r="1313" spans="1:13" x14ac:dyDescent="0.35">
      <c r="A1313" s="1">
        <v>42334</v>
      </c>
      <c r="B1313">
        <v>39</v>
      </c>
      <c r="C1313" t="s">
        <v>13</v>
      </c>
      <c r="D1313" t="s">
        <v>14</v>
      </c>
      <c r="E1313" t="s">
        <v>26</v>
      </c>
      <c r="F1313" t="s">
        <v>29</v>
      </c>
      <c r="G1313">
        <v>1</v>
      </c>
      <c r="H1313" s="2">
        <v>1215</v>
      </c>
      <c r="I1313" s="2">
        <v>1335</v>
      </c>
      <c r="J1313" s="2">
        <f>Sales[[#This Row],[Quantity]]*Sales[[#This Row],[Unit Cost]]</f>
        <v>1215</v>
      </c>
      <c r="K1313" s="2">
        <f>Sales[[#This Row],[Quantity]]*Sales[[#This Row],[Unit Price]]</f>
        <v>1335</v>
      </c>
      <c r="L1313" s="2">
        <f>Sales[[#This Row],[Revenue]]-Sales[[#This Row],[Cost]]</f>
        <v>120</v>
      </c>
      <c r="M1313"/>
    </row>
    <row r="1314" spans="1:13" x14ac:dyDescent="0.35">
      <c r="A1314" s="1">
        <v>42280</v>
      </c>
      <c r="B1314">
        <v>37</v>
      </c>
      <c r="C1314" t="s">
        <v>13</v>
      </c>
      <c r="D1314" t="s">
        <v>17</v>
      </c>
      <c r="E1314" t="s">
        <v>26</v>
      </c>
      <c r="F1314" t="s">
        <v>29</v>
      </c>
      <c r="G1314">
        <v>1</v>
      </c>
      <c r="H1314" s="2">
        <v>1215</v>
      </c>
      <c r="I1314" s="2">
        <v>1393</v>
      </c>
      <c r="J1314" s="2">
        <f>Sales[[#This Row],[Quantity]]*Sales[[#This Row],[Unit Cost]]</f>
        <v>1215</v>
      </c>
      <c r="K1314" s="2">
        <f>Sales[[#This Row],[Quantity]]*Sales[[#This Row],[Unit Price]]</f>
        <v>1393</v>
      </c>
      <c r="L1314" s="2">
        <f>Sales[[#This Row],[Revenue]]-Sales[[#This Row],[Cost]]</f>
        <v>178</v>
      </c>
      <c r="M1314"/>
    </row>
    <row r="1315" spans="1:13" x14ac:dyDescent="0.35">
      <c r="A1315" s="1">
        <v>42268</v>
      </c>
      <c r="B1315">
        <v>36</v>
      </c>
      <c r="C1315" t="s">
        <v>13</v>
      </c>
      <c r="D1315" t="s">
        <v>17</v>
      </c>
      <c r="E1315" t="s">
        <v>26</v>
      </c>
      <c r="F1315" t="s">
        <v>29</v>
      </c>
      <c r="G1315">
        <v>3</v>
      </c>
      <c r="H1315" s="2">
        <v>405</v>
      </c>
      <c r="I1315" s="2">
        <v>453.33333333333331</v>
      </c>
      <c r="J1315" s="2">
        <f>Sales[[#This Row],[Quantity]]*Sales[[#This Row],[Unit Cost]]</f>
        <v>1215</v>
      </c>
      <c r="K1315" s="2">
        <f>Sales[[#This Row],[Quantity]]*Sales[[#This Row],[Unit Price]]</f>
        <v>1360</v>
      </c>
      <c r="L1315" s="2">
        <f>Sales[[#This Row],[Revenue]]-Sales[[#This Row],[Cost]]</f>
        <v>145</v>
      </c>
      <c r="M1315"/>
    </row>
    <row r="1316" spans="1:13" x14ac:dyDescent="0.35">
      <c r="A1316" s="1">
        <v>42245</v>
      </c>
      <c r="B1316">
        <v>21</v>
      </c>
      <c r="C1316" t="s">
        <v>13</v>
      </c>
      <c r="D1316" t="s">
        <v>22</v>
      </c>
      <c r="E1316" t="s">
        <v>26</v>
      </c>
      <c r="F1316" t="s">
        <v>29</v>
      </c>
      <c r="G1316">
        <v>3</v>
      </c>
      <c r="H1316" s="2">
        <v>405</v>
      </c>
      <c r="I1316" s="2">
        <v>427</v>
      </c>
      <c r="J1316" s="2">
        <f>Sales[[#This Row],[Quantity]]*Sales[[#This Row],[Unit Cost]]</f>
        <v>1215</v>
      </c>
      <c r="K1316" s="2">
        <f>Sales[[#This Row],[Quantity]]*Sales[[#This Row],[Unit Price]]</f>
        <v>1281</v>
      </c>
      <c r="L1316" s="2">
        <f>Sales[[#This Row],[Revenue]]-Sales[[#This Row],[Cost]]</f>
        <v>66</v>
      </c>
      <c r="M1316"/>
    </row>
    <row r="1317" spans="1:13" x14ac:dyDescent="0.35">
      <c r="A1317" s="1">
        <v>42236</v>
      </c>
      <c r="B1317">
        <v>20</v>
      </c>
      <c r="C1317" t="s">
        <v>13</v>
      </c>
      <c r="D1317" t="s">
        <v>17</v>
      </c>
      <c r="E1317" t="s">
        <v>26</v>
      </c>
      <c r="F1317" t="s">
        <v>29</v>
      </c>
      <c r="G1317">
        <v>2</v>
      </c>
      <c r="H1317" s="2">
        <v>607.5</v>
      </c>
      <c r="I1317" s="2">
        <v>766</v>
      </c>
      <c r="J1317" s="2">
        <f>Sales[[#This Row],[Quantity]]*Sales[[#This Row],[Unit Cost]]</f>
        <v>1215</v>
      </c>
      <c r="K1317" s="2">
        <f>Sales[[#This Row],[Quantity]]*Sales[[#This Row],[Unit Price]]</f>
        <v>1532</v>
      </c>
      <c r="L1317" s="2">
        <f>Sales[[#This Row],[Revenue]]-Sales[[#This Row],[Cost]]</f>
        <v>317</v>
      </c>
      <c r="M1317"/>
    </row>
    <row r="1318" spans="1:13" x14ac:dyDescent="0.35">
      <c r="A1318" s="1">
        <v>42187</v>
      </c>
      <c r="B1318">
        <v>18</v>
      </c>
      <c r="C1318" t="s">
        <v>13</v>
      </c>
      <c r="D1318" t="s">
        <v>16</v>
      </c>
      <c r="E1318" t="s">
        <v>26</v>
      </c>
      <c r="F1318" t="s">
        <v>29</v>
      </c>
      <c r="G1318">
        <v>1</v>
      </c>
      <c r="H1318" s="2">
        <v>1215</v>
      </c>
      <c r="I1318" s="2">
        <v>1220</v>
      </c>
      <c r="J1318" s="2">
        <f>Sales[[#This Row],[Quantity]]*Sales[[#This Row],[Unit Cost]]</f>
        <v>1215</v>
      </c>
      <c r="K1318" s="2">
        <f>Sales[[#This Row],[Quantity]]*Sales[[#This Row],[Unit Price]]</f>
        <v>1220</v>
      </c>
      <c r="L1318" s="2">
        <f>Sales[[#This Row],[Revenue]]-Sales[[#This Row],[Cost]]</f>
        <v>5</v>
      </c>
      <c r="M1318"/>
    </row>
    <row r="1319" spans="1:13" x14ac:dyDescent="0.35">
      <c r="A1319" s="1">
        <v>42258</v>
      </c>
      <c r="B1319">
        <v>34</v>
      </c>
      <c r="C1319" t="s">
        <v>13</v>
      </c>
      <c r="D1319" t="s">
        <v>19</v>
      </c>
      <c r="E1319" t="s">
        <v>26</v>
      </c>
      <c r="F1319" t="s">
        <v>29</v>
      </c>
      <c r="G1319">
        <v>2</v>
      </c>
      <c r="H1319" s="2">
        <v>371</v>
      </c>
      <c r="I1319" s="2">
        <v>413.5</v>
      </c>
      <c r="J1319" s="2">
        <f>Sales[[#This Row],[Quantity]]*Sales[[#This Row],[Unit Cost]]</f>
        <v>742</v>
      </c>
      <c r="K1319" s="2">
        <f>Sales[[#This Row],[Quantity]]*Sales[[#This Row],[Unit Price]]</f>
        <v>827</v>
      </c>
      <c r="L1319" s="2">
        <f>Sales[[#This Row],[Revenue]]-Sales[[#This Row],[Cost]]</f>
        <v>85</v>
      </c>
      <c r="M1319"/>
    </row>
    <row r="1320" spans="1:13" x14ac:dyDescent="0.35">
      <c r="A1320" s="1">
        <v>42250</v>
      </c>
      <c r="B1320">
        <v>34</v>
      </c>
      <c r="C1320" t="s">
        <v>13</v>
      </c>
      <c r="D1320" t="s">
        <v>19</v>
      </c>
      <c r="E1320" t="s">
        <v>26</v>
      </c>
      <c r="F1320" t="s">
        <v>29</v>
      </c>
      <c r="G1320">
        <v>1</v>
      </c>
      <c r="H1320" s="2">
        <v>742</v>
      </c>
      <c r="I1320" s="2">
        <v>786</v>
      </c>
      <c r="J1320" s="2">
        <f>Sales[[#This Row],[Quantity]]*Sales[[#This Row],[Unit Cost]]</f>
        <v>742</v>
      </c>
      <c r="K1320" s="2">
        <f>Sales[[#This Row],[Quantity]]*Sales[[#This Row],[Unit Price]]</f>
        <v>786</v>
      </c>
      <c r="L1320" s="2">
        <f>Sales[[#This Row],[Revenue]]-Sales[[#This Row],[Cost]]</f>
        <v>44</v>
      </c>
      <c r="M1320"/>
    </row>
    <row r="1321" spans="1:13" x14ac:dyDescent="0.35">
      <c r="A1321" s="1">
        <v>42248</v>
      </c>
      <c r="B1321">
        <v>34</v>
      </c>
      <c r="C1321" t="s">
        <v>13</v>
      </c>
      <c r="D1321" t="s">
        <v>19</v>
      </c>
      <c r="E1321" t="s">
        <v>26</v>
      </c>
      <c r="F1321" t="s">
        <v>29</v>
      </c>
      <c r="G1321">
        <v>2</v>
      </c>
      <c r="H1321" s="2">
        <v>371</v>
      </c>
      <c r="I1321" s="2">
        <v>408.5</v>
      </c>
      <c r="J1321" s="2">
        <f>Sales[[#This Row],[Quantity]]*Sales[[#This Row],[Unit Cost]]</f>
        <v>742</v>
      </c>
      <c r="K1321" s="2">
        <f>Sales[[#This Row],[Quantity]]*Sales[[#This Row],[Unit Price]]</f>
        <v>817</v>
      </c>
      <c r="L1321" s="2">
        <f>Sales[[#This Row],[Revenue]]-Sales[[#This Row],[Cost]]</f>
        <v>75</v>
      </c>
      <c r="M1321"/>
    </row>
    <row r="1322" spans="1:13" x14ac:dyDescent="0.35">
      <c r="A1322" s="1">
        <v>42205</v>
      </c>
      <c r="B1322">
        <v>34</v>
      </c>
      <c r="C1322" t="s">
        <v>13</v>
      </c>
      <c r="D1322" t="s">
        <v>19</v>
      </c>
      <c r="E1322" t="s">
        <v>26</v>
      </c>
      <c r="F1322" t="s">
        <v>29</v>
      </c>
      <c r="G1322">
        <v>1</v>
      </c>
      <c r="H1322" s="2">
        <v>1215</v>
      </c>
      <c r="I1322" s="2">
        <v>1407</v>
      </c>
      <c r="J1322" s="2">
        <f>Sales[[#This Row],[Quantity]]*Sales[[#This Row],[Unit Cost]]</f>
        <v>1215</v>
      </c>
      <c r="K1322" s="2">
        <f>Sales[[#This Row],[Quantity]]*Sales[[#This Row],[Unit Price]]</f>
        <v>1407</v>
      </c>
      <c r="L1322" s="2">
        <f>Sales[[#This Row],[Revenue]]-Sales[[#This Row],[Cost]]</f>
        <v>192</v>
      </c>
      <c r="M1322"/>
    </row>
    <row r="1323" spans="1:13" x14ac:dyDescent="0.35">
      <c r="A1323" s="1">
        <v>42216</v>
      </c>
      <c r="B1323">
        <v>31</v>
      </c>
      <c r="C1323" t="s">
        <v>13</v>
      </c>
      <c r="D1323" t="s">
        <v>19</v>
      </c>
      <c r="E1323" t="s">
        <v>26</v>
      </c>
      <c r="F1323" t="s">
        <v>29</v>
      </c>
      <c r="G1323">
        <v>2</v>
      </c>
      <c r="H1323" s="2">
        <v>607.5</v>
      </c>
      <c r="I1323" s="2">
        <v>758</v>
      </c>
      <c r="J1323" s="2">
        <f>Sales[[#This Row],[Quantity]]*Sales[[#This Row],[Unit Cost]]</f>
        <v>1215</v>
      </c>
      <c r="K1323" s="2">
        <f>Sales[[#This Row],[Quantity]]*Sales[[#This Row],[Unit Price]]</f>
        <v>1516</v>
      </c>
      <c r="L1323" s="2">
        <f>Sales[[#This Row],[Revenue]]-Sales[[#This Row],[Cost]]</f>
        <v>301</v>
      </c>
      <c r="M1323"/>
    </row>
    <row r="1324" spans="1:13" x14ac:dyDescent="0.35">
      <c r="A1324" s="1">
        <v>42186</v>
      </c>
      <c r="B1324">
        <v>30</v>
      </c>
      <c r="C1324" t="s">
        <v>13</v>
      </c>
      <c r="D1324" t="s">
        <v>14</v>
      </c>
      <c r="E1324" t="s">
        <v>26</v>
      </c>
      <c r="F1324" t="s">
        <v>29</v>
      </c>
      <c r="G1324">
        <v>1</v>
      </c>
      <c r="H1324" s="2">
        <v>742</v>
      </c>
      <c r="I1324" s="2">
        <v>746</v>
      </c>
      <c r="J1324" s="2">
        <f>Sales[[#This Row],[Quantity]]*Sales[[#This Row],[Unit Cost]]</f>
        <v>742</v>
      </c>
      <c r="K1324" s="2">
        <f>Sales[[#This Row],[Quantity]]*Sales[[#This Row],[Unit Price]]</f>
        <v>746</v>
      </c>
      <c r="L1324" s="2">
        <f>Sales[[#This Row],[Revenue]]-Sales[[#This Row],[Cost]]</f>
        <v>4</v>
      </c>
      <c r="M1324"/>
    </row>
    <row r="1325" spans="1:13" x14ac:dyDescent="0.35">
      <c r="A1325" s="1">
        <v>42227</v>
      </c>
      <c r="B1325">
        <v>50</v>
      </c>
      <c r="C1325" t="s">
        <v>13</v>
      </c>
      <c r="D1325" t="s">
        <v>17</v>
      </c>
      <c r="E1325" t="s">
        <v>26</v>
      </c>
      <c r="F1325" t="s">
        <v>28</v>
      </c>
      <c r="G1325">
        <v>2</v>
      </c>
      <c r="H1325" s="2">
        <v>1221.5</v>
      </c>
      <c r="I1325" s="2">
        <v>1378.5</v>
      </c>
      <c r="J1325" s="2">
        <f>Sales[[#This Row],[Quantity]]*Sales[[#This Row],[Unit Cost]]</f>
        <v>2443</v>
      </c>
      <c r="K1325" s="2">
        <f>Sales[[#This Row],[Quantity]]*Sales[[#This Row],[Unit Price]]</f>
        <v>2757</v>
      </c>
      <c r="L1325" s="2">
        <f>Sales[[#This Row],[Revenue]]-Sales[[#This Row],[Cost]]</f>
        <v>314</v>
      </c>
      <c r="M1325"/>
    </row>
    <row r="1326" spans="1:13" x14ac:dyDescent="0.35">
      <c r="A1326" s="1">
        <v>42247</v>
      </c>
      <c r="B1326">
        <v>51</v>
      </c>
      <c r="C1326" t="s">
        <v>13</v>
      </c>
      <c r="D1326" t="s">
        <v>17</v>
      </c>
      <c r="E1326" t="s">
        <v>26</v>
      </c>
      <c r="F1326" t="s">
        <v>28</v>
      </c>
      <c r="G1326">
        <v>3</v>
      </c>
      <c r="H1326" s="2">
        <v>814.33</v>
      </c>
      <c r="I1326" s="2">
        <v>1006.3333333333334</v>
      </c>
      <c r="J1326" s="2">
        <f>Sales[[#This Row],[Quantity]]*Sales[[#This Row],[Unit Cost]]</f>
        <v>2442.9900000000002</v>
      </c>
      <c r="K1326" s="2">
        <f>Sales[[#This Row],[Quantity]]*Sales[[#This Row],[Unit Price]]</f>
        <v>3019</v>
      </c>
      <c r="L1326" s="2">
        <f>Sales[[#This Row],[Revenue]]-Sales[[#This Row],[Cost]]</f>
        <v>576.00999999999976</v>
      </c>
      <c r="M1326"/>
    </row>
    <row r="1327" spans="1:13" x14ac:dyDescent="0.35">
      <c r="A1327" s="1">
        <v>42352</v>
      </c>
      <c r="B1327">
        <v>40</v>
      </c>
      <c r="C1327" t="s">
        <v>13</v>
      </c>
      <c r="D1327" t="s">
        <v>16</v>
      </c>
      <c r="E1327" t="s">
        <v>26</v>
      </c>
      <c r="F1327" t="s">
        <v>28</v>
      </c>
      <c r="G1327">
        <v>1</v>
      </c>
      <c r="H1327" s="2">
        <v>2443</v>
      </c>
      <c r="I1327" s="2">
        <v>2866</v>
      </c>
      <c r="J1327" s="2">
        <f>Sales[[#This Row],[Quantity]]*Sales[[#This Row],[Unit Cost]]</f>
        <v>2443</v>
      </c>
      <c r="K1327" s="2">
        <f>Sales[[#This Row],[Quantity]]*Sales[[#This Row],[Unit Price]]</f>
        <v>2866</v>
      </c>
      <c r="L1327" s="2">
        <f>Sales[[#This Row],[Revenue]]-Sales[[#This Row],[Cost]]</f>
        <v>423</v>
      </c>
      <c r="M1327"/>
    </row>
    <row r="1328" spans="1:13" x14ac:dyDescent="0.35">
      <c r="A1328" s="1">
        <v>42215</v>
      </c>
      <c r="B1328">
        <v>40</v>
      </c>
      <c r="C1328" t="s">
        <v>13</v>
      </c>
      <c r="D1328" t="s">
        <v>16</v>
      </c>
      <c r="E1328" t="s">
        <v>26</v>
      </c>
      <c r="F1328" t="s">
        <v>28</v>
      </c>
      <c r="G1328">
        <v>1</v>
      </c>
      <c r="H1328" s="2">
        <v>2443</v>
      </c>
      <c r="I1328" s="2">
        <v>2536</v>
      </c>
      <c r="J1328" s="2">
        <f>Sales[[#This Row],[Quantity]]*Sales[[#This Row],[Unit Cost]]</f>
        <v>2443</v>
      </c>
      <c r="K1328" s="2">
        <f>Sales[[#This Row],[Quantity]]*Sales[[#This Row],[Unit Price]]</f>
        <v>2536</v>
      </c>
      <c r="L1328" s="2">
        <f>Sales[[#This Row],[Revenue]]-Sales[[#This Row],[Cost]]</f>
        <v>93</v>
      </c>
      <c r="M1328"/>
    </row>
    <row r="1329" spans="1:13" x14ac:dyDescent="0.35">
      <c r="A1329" s="1">
        <v>42278</v>
      </c>
      <c r="B1329">
        <v>25</v>
      </c>
      <c r="C1329" t="s">
        <v>13</v>
      </c>
      <c r="D1329" t="s">
        <v>17</v>
      </c>
      <c r="E1329" t="s">
        <v>26</v>
      </c>
      <c r="F1329" t="s">
        <v>28</v>
      </c>
      <c r="G1329">
        <v>1</v>
      </c>
      <c r="H1329" s="2">
        <v>540</v>
      </c>
      <c r="I1329" s="2">
        <v>628</v>
      </c>
      <c r="J1329" s="2">
        <f>Sales[[#This Row],[Quantity]]*Sales[[#This Row],[Unit Cost]]</f>
        <v>540</v>
      </c>
      <c r="K1329" s="2">
        <f>Sales[[#This Row],[Quantity]]*Sales[[#This Row],[Unit Price]]</f>
        <v>628</v>
      </c>
      <c r="L1329" s="2">
        <f>Sales[[#This Row],[Revenue]]-Sales[[#This Row],[Cost]]</f>
        <v>88</v>
      </c>
      <c r="M1329"/>
    </row>
    <row r="1330" spans="1:13" x14ac:dyDescent="0.35">
      <c r="A1330" s="1">
        <v>42192</v>
      </c>
      <c r="B1330">
        <v>24</v>
      </c>
      <c r="C1330" t="s">
        <v>13</v>
      </c>
      <c r="D1330" t="s">
        <v>14</v>
      </c>
      <c r="E1330" t="s">
        <v>26</v>
      </c>
      <c r="F1330" t="s">
        <v>29</v>
      </c>
      <c r="G1330">
        <v>3</v>
      </c>
      <c r="H1330" s="2">
        <v>247.33</v>
      </c>
      <c r="I1330" s="2">
        <v>252</v>
      </c>
      <c r="J1330" s="2">
        <f>Sales[[#This Row],[Quantity]]*Sales[[#This Row],[Unit Cost]]</f>
        <v>741.99</v>
      </c>
      <c r="K1330" s="2">
        <f>Sales[[#This Row],[Quantity]]*Sales[[#This Row],[Unit Price]]</f>
        <v>756</v>
      </c>
      <c r="L1330" s="2">
        <f>Sales[[#This Row],[Revenue]]-Sales[[#This Row],[Cost]]</f>
        <v>14.009999999999991</v>
      </c>
      <c r="M1330"/>
    </row>
    <row r="1331" spans="1:13" x14ac:dyDescent="0.35">
      <c r="A1331" s="1">
        <v>42211</v>
      </c>
      <c r="B1331">
        <v>53</v>
      </c>
      <c r="C1331" t="s">
        <v>13</v>
      </c>
      <c r="D1331" t="s">
        <v>14</v>
      </c>
      <c r="E1331" t="s">
        <v>26</v>
      </c>
      <c r="F1331" t="s">
        <v>28</v>
      </c>
      <c r="G1331">
        <v>3</v>
      </c>
      <c r="H1331" s="2">
        <v>814.33</v>
      </c>
      <c r="I1331" s="2">
        <v>827</v>
      </c>
      <c r="J1331" s="2">
        <f>Sales[[#This Row],[Quantity]]*Sales[[#This Row],[Unit Cost]]</f>
        <v>2442.9900000000002</v>
      </c>
      <c r="K1331" s="2">
        <f>Sales[[#This Row],[Quantity]]*Sales[[#This Row],[Unit Price]]</f>
        <v>2481</v>
      </c>
      <c r="L1331" s="2">
        <f>Sales[[#This Row],[Revenue]]-Sales[[#This Row],[Cost]]</f>
        <v>38.009999999999764</v>
      </c>
      <c r="M1331"/>
    </row>
    <row r="1332" spans="1:13" x14ac:dyDescent="0.35">
      <c r="A1332" s="1">
        <v>42364</v>
      </c>
      <c r="B1332">
        <v>29</v>
      </c>
      <c r="C1332" t="s">
        <v>13</v>
      </c>
      <c r="D1332" t="s">
        <v>14</v>
      </c>
      <c r="E1332" t="s">
        <v>26</v>
      </c>
      <c r="F1332" t="s">
        <v>29</v>
      </c>
      <c r="G1332">
        <v>2</v>
      </c>
      <c r="H1332" s="2">
        <v>607.5</v>
      </c>
      <c r="I1332" s="2">
        <v>685</v>
      </c>
      <c r="J1332" s="2">
        <f>Sales[[#This Row],[Quantity]]*Sales[[#This Row],[Unit Cost]]</f>
        <v>1215</v>
      </c>
      <c r="K1332" s="2">
        <f>Sales[[#This Row],[Quantity]]*Sales[[#This Row],[Unit Price]]</f>
        <v>1370</v>
      </c>
      <c r="L1332" s="2">
        <f>Sales[[#This Row],[Revenue]]-Sales[[#This Row],[Cost]]</f>
        <v>155</v>
      </c>
      <c r="M1332"/>
    </row>
    <row r="1333" spans="1:13" x14ac:dyDescent="0.35">
      <c r="A1333" s="1">
        <v>42363</v>
      </c>
      <c r="B1333">
        <v>29</v>
      </c>
      <c r="C1333" t="s">
        <v>13</v>
      </c>
      <c r="D1333" t="s">
        <v>14</v>
      </c>
      <c r="E1333" t="s">
        <v>26</v>
      </c>
      <c r="F1333" t="s">
        <v>29</v>
      </c>
      <c r="G1333">
        <v>2</v>
      </c>
      <c r="H1333" s="2">
        <v>607.5</v>
      </c>
      <c r="I1333" s="2">
        <v>640.5</v>
      </c>
      <c r="J1333" s="2">
        <f>Sales[[#This Row],[Quantity]]*Sales[[#This Row],[Unit Cost]]</f>
        <v>1215</v>
      </c>
      <c r="K1333" s="2">
        <f>Sales[[#This Row],[Quantity]]*Sales[[#This Row],[Unit Price]]</f>
        <v>1281</v>
      </c>
      <c r="L1333" s="2">
        <f>Sales[[#This Row],[Revenue]]-Sales[[#This Row],[Cost]]</f>
        <v>66</v>
      </c>
      <c r="M1333"/>
    </row>
    <row r="1334" spans="1:13" x14ac:dyDescent="0.35">
      <c r="A1334" s="1">
        <v>42220</v>
      </c>
      <c r="B1334">
        <v>29</v>
      </c>
      <c r="C1334" t="s">
        <v>13</v>
      </c>
      <c r="D1334" t="s">
        <v>14</v>
      </c>
      <c r="E1334" t="s">
        <v>26</v>
      </c>
      <c r="F1334" t="s">
        <v>29</v>
      </c>
      <c r="G1334">
        <v>3</v>
      </c>
      <c r="H1334" s="2">
        <v>405</v>
      </c>
      <c r="I1334" s="2">
        <v>454</v>
      </c>
      <c r="J1334" s="2">
        <f>Sales[[#This Row],[Quantity]]*Sales[[#This Row],[Unit Cost]]</f>
        <v>1215</v>
      </c>
      <c r="K1334" s="2">
        <f>Sales[[#This Row],[Quantity]]*Sales[[#This Row],[Unit Price]]</f>
        <v>1362</v>
      </c>
      <c r="L1334" s="2">
        <f>Sales[[#This Row],[Revenue]]-Sales[[#This Row],[Cost]]</f>
        <v>147</v>
      </c>
      <c r="M1334"/>
    </row>
    <row r="1335" spans="1:13" x14ac:dyDescent="0.35">
      <c r="A1335" s="1">
        <v>42193</v>
      </c>
      <c r="B1335">
        <v>29</v>
      </c>
      <c r="C1335" t="s">
        <v>13</v>
      </c>
      <c r="D1335" t="s">
        <v>16</v>
      </c>
      <c r="E1335" t="s">
        <v>26</v>
      </c>
      <c r="F1335" t="s">
        <v>29</v>
      </c>
      <c r="G1335">
        <v>3</v>
      </c>
      <c r="H1335" s="2">
        <v>794.67</v>
      </c>
      <c r="I1335" s="2">
        <v>887</v>
      </c>
      <c r="J1335" s="2">
        <f>Sales[[#This Row],[Quantity]]*Sales[[#This Row],[Unit Cost]]</f>
        <v>2384.0099999999998</v>
      </c>
      <c r="K1335" s="2">
        <f>Sales[[#This Row],[Quantity]]*Sales[[#This Row],[Unit Price]]</f>
        <v>2661</v>
      </c>
      <c r="L1335" s="2">
        <f>Sales[[#This Row],[Revenue]]-Sales[[#This Row],[Cost]]</f>
        <v>276.99000000000024</v>
      </c>
      <c r="M1335"/>
    </row>
    <row r="1336" spans="1:13" x14ac:dyDescent="0.35">
      <c r="A1336" s="1">
        <v>42364</v>
      </c>
      <c r="B1336">
        <v>38</v>
      </c>
      <c r="C1336" t="s">
        <v>13</v>
      </c>
      <c r="D1336" t="s">
        <v>16</v>
      </c>
      <c r="E1336" t="s">
        <v>26</v>
      </c>
      <c r="F1336" t="s">
        <v>29</v>
      </c>
      <c r="G1336">
        <v>3</v>
      </c>
      <c r="H1336" s="2">
        <v>794.67</v>
      </c>
      <c r="I1336" s="2">
        <v>922.66666666666663</v>
      </c>
      <c r="J1336" s="2">
        <f>Sales[[#This Row],[Quantity]]*Sales[[#This Row],[Unit Cost]]</f>
        <v>2384.0099999999998</v>
      </c>
      <c r="K1336" s="2">
        <f>Sales[[#This Row],[Quantity]]*Sales[[#This Row],[Unit Price]]</f>
        <v>2768</v>
      </c>
      <c r="L1336" s="2">
        <f>Sales[[#This Row],[Revenue]]-Sales[[#This Row],[Cost]]</f>
        <v>383.99000000000024</v>
      </c>
      <c r="M1336"/>
    </row>
    <row r="1337" spans="1:13" x14ac:dyDescent="0.35">
      <c r="A1337" s="1">
        <v>42344</v>
      </c>
      <c r="B1337">
        <v>37</v>
      </c>
      <c r="C1337" t="s">
        <v>13</v>
      </c>
      <c r="D1337" t="s">
        <v>17</v>
      </c>
      <c r="E1337" t="s">
        <v>26</v>
      </c>
      <c r="F1337" t="s">
        <v>29</v>
      </c>
      <c r="G1337">
        <v>1</v>
      </c>
      <c r="H1337" s="2">
        <v>2384</v>
      </c>
      <c r="I1337" s="2">
        <v>2421</v>
      </c>
      <c r="J1337" s="2">
        <f>Sales[[#This Row],[Quantity]]*Sales[[#This Row],[Unit Cost]]</f>
        <v>2384</v>
      </c>
      <c r="K1337" s="2">
        <f>Sales[[#This Row],[Quantity]]*Sales[[#This Row],[Unit Price]]</f>
        <v>2421</v>
      </c>
      <c r="L1337" s="2">
        <f>Sales[[#This Row],[Revenue]]-Sales[[#This Row],[Cost]]</f>
        <v>37</v>
      </c>
      <c r="M1337"/>
    </row>
    <row r="1338" spans="1:13" x14ac:dyDescent="0.35">
      <c r="A1338" s="1">
        <v>42342</v>
      </c>
      <c r="B1338">
        <v>37</v>
      </c>
      <c r="C1338" t="s">
        <v>13</v>
      </c>
      <c r="D1338" t="s">
        <v>14</v>
      </c>
      <c r="E1338" t="s">
        <v>26</v>
      </c>
      <c r="F1338" t="s">
        <v>29</v>
      </c>
      <c r="G1338">
        <v>1</v>
      </c>
      <c r="H1338" s="2">
        <v>2384</v>
      </c>
      <c r="I1338" s="2">
        <v>2862</v>
      </c>
      <c r="J1338" s="2">
        <f>Sales[[#This Row],[Quantity]]*Sales[[#This Row],[Unit Cost]]</f>
        <v>2384</v>
      </c>
      <c r="K1338" s="2">
        <f>Sales[[#This Row],[Quantity]]*Sales[[#This Row],[Unit Price]]</f>
        <v>2862</v>
      </c>
      <c r="L1338" s="2">
        <f>Sales[[#This Row],[Revenue]]-Sales[[#This Row],[Cost]]</f>
        <v>478</v>
      </c>
      <c r="M1338"/>
    </row>
    <row r="1339" spans="1:13" x14ac:dyDescent="0.35">
      <c r="A1339" s="1">
        <v>42334</v>
      </c>
      <c r="B1339">
        <v>37</v>
      </c>
      <c r="C1339" t="s">
        <v>13</v>
      </c>
      <c r="D1339" t="s">
        <v>14</v>
      </c>
      <c r="E1339" t="s">
        <v>26</v>
      </c>
      <c r="F1339" t="s">
        <v>29</v>
      </c>
      <c r="G1339">
        <v>1</v>
      </c>
      <c r="H1339" s="2">
        <v>742</v>
      </c>
      <c r="I1339" s="2">
        <v>835</v>
      </c>
      <c r="J1339" s="2">
        <f>Sales[[#This Row],[Quantity]]*Sales[[#This Row],[Unit Cost]]</f>
        <v>742</v>
      </c>
      <c r="K1339" s="2">
        <f>Sales[[#This Row],[Quantity]]*Sales[[#This Row],[Unit Price]]</f>
        <v>835</v>
      </c>
      <c r="L1339" s="2">
        <f>Sales[[#This Row],[Revenue]]-Sales[[#This Row],[Cost]]</f>
        <v>93</v>
      </c>
      <c r="M1339"/>
    </row>
    <row r="1340" spans="1:13" x14ac:dyDescent="0.35">
      <c r="A1340" s="1">
        <v>42363</v>
      </c>
      <c r="B1340">
        <v>39</v>
      </c>
      <c r="C1340" t="s">
        <v>13</v>
      </c>
      <c r="D1340" t="s">
        <v>16</v>
      </c>
      <c r="E1340" t="s">
        <v>26</v>
      </c>
      <c r="F1340" t="s">
        <v>29</v>
      </c>
      <c r="G1340">
        <v>1</v>
      </c>
      <c r="H1340" s="2">
        <v>2384</v>
      </c>
      <c r="I1340" s="2">
        <v>2488</v>
      </c>
      <c r="J1340" s="2">
        <f>Sales[[#This Row],[Quantity]]*Sales[[#This Row],[Unit Cost]]</f>
        <v>2384</v>
      </c>
      <c r="K1340" s="2">
        <f>Sales[[#This Row],[Quantity]]*Sales[[#This Row],[Unit Price]]</f>
        <v>2488</v>
      </c>
      <c r="L1340" s="2">
        <f>Sales[[#This Row],[Revenue]]-Sales[[#This Row],[Cost]]</f>
        <v>104</v>
      </c>
      <c r="M1340"/>
    </row>
    <row r="1341" spans="1:13" x14ac:dyDescent="0.35">
      <c r="A1341" s="1">
        <v>42329</v>
      </c>
      <c r="B1341">
        <v>37</v>
      </c>
      <c r="C1341" t="s">
        <v>13</v>
      </c>
      <c r="D1341" t="s">
        <v>19</v>
      </c>
      <c r="E1341" t="s">
        <v>26</v>
      </c>
      <c r="F1341" t="s">
        <v>29</v>
      </c>
      <c r="G1341">
        <v>1</v>
      </c>
      <c r="H1341" s="2">
        <v>2384</v>
      </c>
      <c r="I1341" s="2">
        <v>2685</v>
      </c>
      <c r="J1341" s="2">
        <f>Sales[[#This Row],[Quantity]]*Sales[[#This Row],[Unit Cost]]</f>
        <v>2384</v>
      </c>
      <c r="K1341" s="2">
        <f>Sales[[#This Row],[Quantity]]*Sales[[#This Row],[Unit Price]]</f>
        <v>2685</v>
      </c>
      <c r="L1341" s="2">
        <f>Sales[[#This Row],[Revenue]]-Sales[[#This Row],[Cost]]</f>
        <v>301</v>
      </c>
      <c r="M1341"/>
    </row>
    <row r="1342" spans="1:13" x14ac:dyDescent="0.35">
      <c r="A1342" s="1">
        <v>42314</v>
      </c>
      <c r="B1342">
        <v>37</v>
      </c>
      <c r="C1342" t="s">
        <v>13</v>
      </c>
      <c r="D1342" t="s">
        <v>19</v>
      </c>
      <c r="E1342" t="s">
        <v>26</v>
      </c>
      <c r="F1342" t="s">
        <v>29</v>
      </c>
      <c r="G1342">
        <v>1</v>
      </c>
      <c r="H1342" s="2">
        <v>2384</v>
      </c>
      <c r="I1342" s="2">
        <v>2695</v>
      </c>
      <c r="J1342" s="2">
        <f>Sales[[#This Row],[Quantity]]*Sales[[#This Row],[Unit Cost]]</f>
        <v>2384</v>
      </c>
      <c r="K1342" s="2">
        <f>Sales[[#This Row],[Quantity]]*Sales[[#This Row],[Unit Price]]</f>
        <v>2695</v>
      </c>
      <c r="L1342" s="2">
        <f>Sales[[#This Row],[Revenue]]-Sales[[#This Row],[Cost]]</f>
        <v>311</v>
      </c>
      <c r="M1342"/>
    </row>
    <row r="1343" spans="1:13" x14ac:dyDescent="0.35">
      <c r="A1343" s="1">
        <v>42284</v>
      </c>
      <c r="B1343">
        <v>36</v>
      </c>
      <c r="C1343" t="s">
        <v>13</v>
      </c>
      <c r="D1343" t="s">
        <v>17</v>
      </c>
      <c r="E1343" t="s">
        <v>26</v>
      </c>
      <c r="F1343" t="s">
        <v>29</v>
      </c>
      <c r="G1343">
        <v>3</v>
      </c>
      <c r="H1343" s="2">
        <v>794.67</v>
      </c>
      <c r="I1343" s="2">
        <v>852.33333333333337</v>
      </c>
      <c r="J1343" s="2">
        <f>Sales[[#This Row],[Quantity]]*Sales[[#This Row],[Unit Cost]]</f>
        <v>2384.0099999999998</v>
      </c>
      <c r="K1343" s="2">
        <f>Sales[[#This Row],[Quantity]]*Sales[[#This Row],[Unit Price]]</f>
        <v>2557</v>
      </c>
      <c r="L1343" s="2">
        <f>Sales[[#This Row],[Revenue]]-Sales[[#This Row],[Cost]]</f>
        <v>172.99000000000024</v>
      </c>
      <c r="M1343"/>
    </row>
    <row r="1344" spans="1:13" x14ac:dyDescent="0.35">
      <c r="A1344" s="1">
        <v>42286</v>
      </c>
      <c r="B1344">
        <v>36</v>
      </c>
      <c r="C1344" t="s">
        <v>13</v>
      </c>
      <c r="D1344" t="s">
        <v>20</v>
      </c>
      <c r="E1344" t="s">
        <v>26</v>
      </c>
      <c r="F1344" t="s">
        <v>29</v>
      </c>
      <c r="G1344">
        <v>3</v>
      </c>
      <c r="H1344" s="2">
        <v>794.67</v>
      </c>
      <c r="I1344" s="2">
        <v>886.33333333333337</v>
      </c>
      <c r="J1344" s="2">
        <f>Sales[[#This Row],[Quantity]]*Sales[[#This Row],[Unit Cost]]</f>
        <v>2384.0099999999998</v>
      </c>
      <c r="K1344" s="2">
        <f>Sales[[#This Row],[Quantity]]*Sales[[#This Row],[Unit Price]]</f>
        <v>2659</v>
      </c>
      <c r="L1344" s="2">
        <f>Sales[[#This Row],[Revenue]]-Sales[[#This Row],[Cost]]</f>
        <v>274.99000000000024</v>
      </c>
      <c r="M1344"/>
    </row>
    <row r="1345" spans="1:13" x14ac:dyDescent="0.35">
      <c r="A1345" s="1">
        <v>42280</v>
      </c>
      <c r="B1345">
        <v>54</v>
      </c>
      <c r="C1345" t="s">
        <v>13</v>
      </c>
      <c r="D1345" t="s">
        <v>19</v>
      </c>
      <c r="E1345" t="s">
        <v>26</v>
      </c>
      <c r="F1345" t="s">
        <v>29</v>
      </c>
      <c r="G1345">
        <v>3</v>
      </c>
      <c r="H1345" s="2">
        <v>794.67</v>
      </c>
      <c r="I1345" s="2">
        <v>809.33333333333337</v>
      </c>
      <c r="J1345" s="2">
        <f>Sales[[#This Row],[Quantity]]*Sales[[#This Row],[Unit Cost]]</f>
        <v>2384.0099999999998</v>
      </c>
      <c r="K1345" s="2">
        <f>Sales[[#This Row],[Quantity]]*Sales[[#This Row],[Unit Price]]</f>
        <v>2428</v>
      </c>
      <c r="L1345" s="2">
        <f>Sales[[#This Row],[Revenue]]-Sales[[#This Row],[Cost]]</f>
        <v>43.990000000000236</v>
      </c>
      <c r="M1345"/>
    </row>
    <row r="1346" spans="1:13" x14ac:dyDescent="0.35">
      <c r="A1346" s="1">
        <v>42277</v>
      </c>
      <c r="B1346">
        <v>55</v>
      </c>
      <c r="C1346" t="s">
        <v>13</v>
      </c>
      <c r="D1346" t="s">
        <v>16</v>
      </c>
      <c r="E1346" t="s">
        <v>26</v>
      </c>
      <c r="F1346" t="s">
        <v>29</v>
      </c>
      <c r="G1346">
        <v>1</v>
      </c>
      <c r="H1346" s="2">
        <v>2384</v>
      </c>
      <c r="I1346" s="2">
        <v>2543</v>
      </c>
      <c r="J1346" s="2">
        <f>Sales[[#This Row],[Quantity]]*Sales[[#This Row],[Unit Cost]]</f>
        <v>2384</v>
      </c>
      <c r="K1346" s="2">
        <f>Sales[[#This Row],[Quantity]]*Sales[[#This Row],[Unit Price]]</f>
        <v>2543</v>
      </c>
      <c r="L1346" s="2">
        <f>Sales[[#This Row],[Revenue]]-Sales[[#This Row],[Cost]]</f>
        <v>159</v>
      </c>
      <c r="M1346"/>
    </row>
    <row r="1347" spans="1:13" x14ac:dyDescent="0.35">
      <c r="A1347" s="1">
        <v>42248</v>
      </c>
      <c r="B1347">
        <v>22</v>
      </c>
      <c r="C1347" t="s">
        <v>13</v>
      </c>
      <c r="D1347" t="s">
        <v>14</v>
      </c>
      <c r="E1347" t="s">
        <v>26</v>
      </c>
      <c r="F1347" t="s">
        <v>29</v>
      </c>
      <c r="G1347">
        <v>1</v>
      </c>
      <c r="H1347" s="2">
        <v>2384</v>
      </c>
      <c r="I1347" s="2">
        <v>2498</v>
      </c>
      <c r="J1347" s="2">
        <f>Sales[[#This Row],[Quantity]]*Sales[[#This Row],[Unit Cost]]</f>
        <v>2384</v>
      </c>
      <c r="K1347" s="2">
        <f>Sales[[#This Row],[Quantity]]*Sales[[#This Row],[Unit Price]]</f>
        <v>2498</v>
      </c>
      <c r="L1347" s="2">
        <f>Sales[[#This Row],[Revenue]]-Sales[[#This Row],[Cost]]</f>
        <v>114</v>
      </c>
      <c r="M1347"/>
    </row>
    <row r="1348" spans="1:13" x14ac:dyDescent="0.35">
      <c r="A1348" s="1">
        <v>42353</v>
      </c>
      <c r="B1348">
        <v>21</v>
      </c>
      <c r="C1348" t="s">
        <v>13</v>
      </c>
      <c r="D1348" t="s">
        <v>16</v>
      </c>
      <c r="E1348" t="s">
        <v>26</v>
      </c>
      <c r="F1348" t="s">
        <v>29</v>
      </c>
      <c r="G1348">
        <v>2</v>
      </c>
      <c r="H1348" s="2">
        <v>371</v>
      </c>
      <c r="I1348" s="2">
        <v>397</v>
      </c>
      <c r="J1348" s="2">
        <f>Sales[[#This Row],[Quantity]]*Sales[[#This Row],[Unit Cost]]</f>
        <v>742</v>
      </c>
      <c r="K1348" s="2">
        <f>Sales[[#This Row],[Quantity]]*Sales[[#This Row],[Unit Price]]</f>
        <v>794</v>
      </c>
      <c r="L1348" s="2">
        <f>Sales[[#This Row],[Revenue]]-Sales[[#This Row],[Cost]]</f>
        <v>52</v>
      </c>
      <c r="M1348"/>
    </row>
    <row r="1349" spans="1:13" x14ac:dyDescent="0.35">
      <c r="A1349" s="1">
        <v>42255</v>
      </c>
      <c r="B1349">
        <v>21</v>
      </c>
      <c r="C1349" t="s">
        <v>13</v>
      </c>
      <c r="D1349" t="s">
        <v>16</v>
      </c>
      <c r="E1349" t="s">
        <v>26</v>
      </c>
      <c r="F1349" t="s">
        <v>29</v>
      </c>
      <c r="G1349">
        <v>1</v>
      </c>
      <c r="H1349" s="2">
        <v>2384</v>
      </c>
      <c r="I1349" s="2">
        <v>2555</v>
      </c>
      <c r="J1349" s="2">
        <f>Sales[[#This Row],[Quantity]]*Sales[[#This Row],[Unit Cost]]</f>
        <v>2384</v>
      </c>
      <c r="K1349" s="2">
        <f>Sales[[#This Row],[Quantity]]*Sales[[#This Row],[Unit Price]]</f>
        <v>2555</v>
      </c>
      <c r="L1349" s="2">
        <f>Sales[[#This Row],[Revenue]]-Sales[[#This Row],[Cost]]</f>
        <v>171</v>
      </c>
      <c r="M1349"/>
    </row>
    <row r="1350" spans="1:13" x14ac:dyDescent="0.35">
      <c r="A1350" s="1">
        <v>42289</v>
      </c>
      <c r="B1350">
        <v>35</v>
      </c>
      <c r="C1350" t="s">
        <v>13</v>
      </c>
      <c r="D1350" t="s">
        <v>17</v>
      </c>
      <c r="E1350" t="s">
        <v>26</v>
      </c>
      <c r="F1350" t="s">
        <v>28</v>
      </c>
      <c r="G1350">
        <v>3</v>
      </c>
      <c r="H1350" s="2">
        <v>180</v>
      </c>
      <c r="I1350" s="2">
        <v>189</v>
      </c>
      <c r="J1350" s="2">
        <f>Sales[[#This Row],[Quantity]]*Sales[[#This Row],[Unit Cost]]</f>
        <v>540</v>
      </c>
      <c r="K1350" s="2">
        <f>Sales[[#This Row],[Quantity]]*Sales[[#This Row],[Unit Price]]</f>
        <v>567</v>
      </c>
      <c r="L1350" s="2">
        <f>Sales[[#This Row],[Revenue]]-Sales[[#This Row],[Cost]]</f>
        <v>27</v>
      </c>
      <c r="M1350"/>
    </row>
    <row r="1351" spans="1:13" x14ac:dyDescent="0.35">
      <c r="A1351" s="1">
        <v>42237</v>
      </c>
      <c r="B1351">
        <v>32</v>
      </c>
      <c r="C1351" t="s">
        <v>13</v>
      </c>
      <c r="D1351" t="s">
        <v>22</v>
      </c>
      <c r="E1351" t="s">
        <v>26</v>
      </c>
      <c r="F1351" t="s">
        <v>29</v>
      </c>
      <c r="G1351">
        <v>1</v>
      </c>
      <c r="H1351" s="2">
        <v>2384</v>
      </c>
      <c r="I1351" s="2">
        <v>2920</v>
      </c>
      <c r="J1351" s="2">
        <f>Sales[[#This Row],[Quantity]]*Sales[[#This Row],[Unit Cost]]</f>
        <v>2384</v>
      </c>
      <c r="K1351" s="2">
        <f>Sales[[#This Row],[Quantity]]*Sales[[#This Row],[Unit Price]]</f>
        <v>2920</v>
      </c>
      <c r="L1351" s="2">
        <f>Sales[[#This Row],[Revenue]]-Sales[[#This Row],[Cost]]</f>
        <v>536</v>
      </c>
      <c r="M1351"/>
    </row>
    <row r="1352" spans="1:13" x14ac:dyDescent="0.35">
      <c r="A1352" s="1">
        <v>42156</v>
      </c>
      <c r="B1352">
        <v>31</v>
      </c>
      <c r="C1352" t="s">
        <v>13</v>
      </c>
      <c r="D1352" t="s">
        <v>14</v>
      </c>
      <c r="E1352" t="s">
        <v>26</v>
      </c>
      <c r="F1352" t="s">
        <v>28</v>
      </c>
      <c r="G1352">
        <v>2</v>
      </c>
      <c r="H1352" s="2">
        <v>500</v>
      </c>
      <c r="I1352" s="2">
        <v>578.5</v>
      </c>
      <c r="J1352" s="2">
        <f>Sales[[#This Row],[Quantity]]*Sales[[#This Row],[Unit Cost]]</f>
        <v>1000</v>
      </c>
      <c r="K1352" s="2">
        <f>Sales[[#This Row],[Quantity]]*Sales[[#This Row],[Unit Price]]</f>
        <v>1157</v>
      </c>
      <c r="L1352" s="2">
        <f>Sales[[#This Row],[Revenue]]-Sales[[#This Row],[Cost]]</f>
        <v>157</v>
      </c>
      <c r="M1352"/>
    </row>
    <row r="1353" spans="1:13" x14ac:dyDescent="0.35">
      <c r="A1353" s="1">
        <v>42189</v>
      </c>
      <c r="B1353">
        <v>33</v>
      </c>
      <c r="C1353" t="s">
        <v>13</v>
      </c>
      <c r="D1353" t="s">
        <v>16</v>
      </c>
      <c r="E1353" t="s">
        <v>26</v>
      </c>
      <c r="F1353" t="s">
        <v>29</v>
      </c>
      <c r="G1353">
        <v>1</v>
      </c>
      <c r="H1353" s="2">
        <v>2384</v>
      </c>
      <c r="I1353" s="2">
        <v>2612</v>
      </c>
      <c r="J1353" s="2">
        <f>Sales[[#This Row],[Quantity]]*Sales[[#This Row],[Unit Cost]]</f>
        <v>2384</v>
      </c>
      <c r="K1353" s="2">
        <f>Sales[[#This Row],[Quantity]]*Sales[[#This Row],[Unit Price]]</f>
        <v>2612</v>
      </c>
      <c r="L1353" s="2">
        <f>Sales[[#This Row],[Revenue]]-Sales[[#This Row],[Cost]]</f>
        <v>228</v>
      </c>
      <c r="M1353"/>
    </row>
    <row r="1354" spans="1:13" x14ac:dyDescent="0.35">
      <c r="A1354" s="1">
        <v>42339</v>
      </c>
      <c r="B1354">
        <v>31</v>
      </c>
      <c r="C1354" t="s">
        <v>13</v>
      </c>
      <c r="D1354" t="s">
        <v>19</v>
      </c>
      <c r="E1354" t="s">
        <v>26</v>
      </c>
      <c r="F1354" t="s">
        <v>28</v>
      </c>
      <c r="G1354">
        <v>1</v>
      </c>
      <c r="H1354" s="2">
        <v>1120</v>
      </c>
      <c r="I1354" s="2">
        <v>1398</v>
      </c>
      <c r="J1354" s="2">
        <f>Sales[[#This Row],[Quantity]]*Sales[[#This Row],[Unit Cost]]</f>
        <v>1120</v>
      </c>
      <c r="K1354" s="2">
        <f>Sales[[#This Row],[Quantity]]*Sales[[#This Row],[Unit Price]]</f>
        <v>1398</v>
      </c>
      <c r="L1354" s="2">
        <f>Sales[[#This Row],[Revenue]]-Sales[[#This Row],[Cost]]</f>
        <v>278</v>
      </c>
      <c r="M1354"/>
    </row>
    <row r="1355" spans="1:13" x14ac:dyDescent="0.35">
      <c r="A1355" s="1">
        <v>42252</v>
      </c>
      <c r="B1355">
        <v>31</v>
      </c>
      <c r="C1355" t="s">
        <v>13</v>
      </c>
      <c r="D1355" t="s">
        <v>19</v>
      </c>
      <c r="E1355" t="s">
        <v>26</v>
      </c>
      <c r="F1355" t="s">
        <v>28</v>
      </c>
      <c r="G1355">
        <v>2</v>
      </c>
      <c r="H1355" s="2">
        <v>270</v>
      </c>
      <c r="I1355" s="2">
        <v>306.5</v>
      </c>
      <c r="J1355" s="2">
        <f>Sales[[#This Row],[Quantity]]*Sales[[#This Row],[Unit Cost]]</f>
        <v>540</v>
      </c>
      <c r="K1355" s="2">
        <f>Sales[[#This Row],[Quantity]]*Sales[[#This Row],[Unit Price]]</f>
        <v>613</v>
      </c>
      <c r="L1355" s="2">
        <f>Sales[[#This Row],[Revenue]]-Sales[[#This Row],[Cost]]</f>
        <v>73</v>
      </c>
      <c r="M1355"/>
    </row>
    <row r="1356" spans="1:13" x14ac:dyDescent="0.35">
      <c r="A1356" s="1">
        <v>42360</v>
      </c>
      <c r="B1356">
        <v>29</v>
      </c>
      <c r="C1356" t="s">
        <v>13</v>
      </c>
      <c r="D1356" t="s">
        <v>19</v>
      </c>
      <c r="E1356" t="s">
        <v>26</v>
      </c>
      <c r="F1356" t="s">
        <v>28</v>
      </c>
      <c r="G1356">
        <v>1</v>
      </c>
      <c r="H1356" s="2">
        <v>1701</v>
      </c>
      <c r="I1356" s="2">
        <v>1819</v>
      </c>
      <c r="J1356" s="2">
        <f>Sales[[#This Row],[Quantity]]*Sales[[#This Row],[Unit Cost]]</f>
        <v>1701</v>
      </c>
      <c r="K1356" s="2">
        <f>Sales[[#This Row],[Quantity]]*Sales[[#This Row],[Unit Price]]</f>
        <v>1819</v>
      </c>
      <c r="L1356" s="2">
        <f>Sales[[#This Row],[Revenue]]-Sales[[#This Row],[Cost]]</f>
        <v>118</v>
      </c>
      <c r="M1356"/>
    </row>
    <row r="1357" spans="1:13" x14ac:dyDescent="0.35">
      <c r="A1357" s="1">
        <v>42306</v>
      </c>
      <c r="B1357">
        <v>29</v>
      </c>
      <c r="C1357" t="s">
        <v>13</v>
      </c>
      <c r="D1357" t="s">
        <v>19</v>
      </c>
      <c r="E1357" t="s">
        <v>26</v>
      </c>
      <c r="F1357" t="s">
        <v>28</v>
      </c>
      <c r="G1357">
        <v>3</v>
      </c>
      <c r="H1357" s="2">
        <v>567</v>
      </c>
      <c r="I1357" s="2">
        <v>617.66666666666663</v>
      </c>
      <c r="J1357" s="2">
        <f>Sales[[#This Row],[Quantity]]*Sales[[#This Row],[Unit Cost]]</f>
        <v>1701</v>
      </c>
      <c r="K1357" s="2">
        <f>Sales[[#This Row],[Quantity]]*Sales[[#This Row],[Unit Price]]</f>
        <v>1853</v>
      </c>
      <c r="L1357" s="2">
        <f>Sales[[#This Row],[Revenue]]-Sales[[#This Row],[Cost]]</f>
        <v>152</v>
      </c>
      <c r="M1357"/>
    </row>
    <row r="1358" spans="1:13" x14ac:dyDescent="0.35">
      <c r="A1358" s="1">
        <v>42228</v>
      </c>
      <c r="B1358">
        <v>29</v>
      </c>
      <c r="C1358" t="s">
        <v>13</v>
      </c>
      <c r="D1358" t="s">
        <v>19</v>
      </c>
      <c r="E1358" t="s">
        <v>26</v>
      </c>
      <c r="F1358" t="s">
        <v>28</v>
      </c>
      <c r="G1358">
        <v>2</v>
      </c>
      <c r="H1358" s="2">
        <v>270</v>
      </c>
      <c r="I1358" s="2">
        <v>276</v>
      </c>
      <c r="J1358" s="2">
        <f>Sales[[#This Row],[Quantity]]*Sales[[#This Row],[Unit Cost]]</f>
        <v>540</v>
      </c>
      <c r="K1358" s="2">
        <f>Sales[[#This Row],[Quantity]]*Sales[[#This Row],[Unit Price]]</f>
        <v>552</v>
      </c>
      <c r="L1358" s="2">
        <f>Sales[[#This Row],[Revenue]]-Sales[[#This Row],[Cost]]</f>
        <v>12</v>
      </c>
      <c r="M1358"/>
    </row>
    <row r="1359" spans="1:13" x14ac:dyDescent="0.35">
      <c r="A1359" s="1">
        <v>42107</v>
      </c>
      <c r="B1359">
        <v>29</v>
      </c>
      <c r="C1359" t="s">
        <v>13</v>
      </c>
      <c r="D1359" t="s">
        <v>19</v>
      </c>
      <c r="E1359" t="s">
        <v>26</v>
      </c>
      <c r="F1359" t="s">
        <v>28</v>
      </c>
      <c r="G1359">
        <v>2</v>
      </c>
      <c r="H1359" s="2">
        <v>391.5</v>
      </c>
      <c r="I1359" s="2">
        <v>439</v>
      </c>
      <c r="J1359" s="2">
        <f>Sales[[#This Row],[Quantity]]*Sales[[#This Row],[Unit Cost]]</f>
        <v>783</v>
      </c>
      <c r="K1359" s="2">
        <f>Sales[[#This Row],[Quantity]]*Sales[[#This Row],[Unit Price]]</f>
        <v>878</v>
      </c>
      <c r="L1359" s="2">
        <f>Sales[[#This Row],[Revenue]]-Sales[[#This Row],[Cost]]</f>
        <v>95</v>
      </c>
      <c r="M1359"/>
    </row>
    <row r="1360" spans="1:13" x14ac:dyDescent="0.35">
      <c r="A1360" s="1">
        <v>42241</v>
      </c>
      <c r="B1360">
        <v>25</v>
      </c>
      <c r="C1360" t="s">
        <v>13</v>
      </c>
      <c r="D1360" t="s">
        <v>20</v>
      </c>
      <c r="E1360" t="s">
        <v>26</v>
      </c>
      <c r="F1360" t="s">
        <v>28</v>
      </c>
      <c r="G1360">
        <v>1</v>
      </c>
      <c r="H1360" s="2">
        <v>2443</v>
      </c>
      <c r="I1360" s="2">
        <v>2782</v>
      </c>
      <c r="J1360" s="2">
        <f>Sales[[#This Row],[Quantity]]*Sales[[#This Row],[Unit Cost]]</f>
        <v>2443</v>
      </c>
      <c r="K1360" s="2">
        <f>Sales[[#This Row],[Quantity]]*Sales[[#This Row],[Unit Price]]</f>
        <v>2782</v>
      </c>
      <c r="L1360" s="2">
        <f>Sales[[#This Row],[Revenue]]-Sales[[#This Row],[Cost]]</f>
        <v>339</v>
      </c>
      <c r="M1360"/>
    </row>
    <row r="1361" spans="1:13" x14ac:dyDescent="0.35">
      <c r="A1361" s="1">
        <v>42193</v>
      </c>
      <c r="B1361">
        <v>50</v>
      </c>
      <c r="C1361" t="s">
        <v>13</v>
      </c>
      <c r="D1361" t="s">
        <v>17</v>
      </c>
      <c r="E1361" t="s">
        <v>26</v>
      </c>
      <c r="F1361" t="s">
        <v>28</v>
      </c>
      <c r="G1361">
        <v>3</v>
      </c>
      <c r="H1361" s="2">
        <v>814.33</v>
      </c>
      <c r="I1361" s="2">
        <v>945.33333333333337</v>
      </c>
      <c r="J1361" s="2">
        <f>Sales[[#This Row],[Quantity]]*Sales[[#This Row],[Unit Cost]]</f>
        <v>2442.9900000000002</v>
      </c>
      <c r="K1361" s="2">
        <f>Sales[[#This Row],[Quantity]]*Sales[[#This Row],[Unit Price]]</f>
        <v>2836</v>
      </c>
      <c r="L1361" s="2">
        <f>Sales[[#This Row],[Revenue]]-Sales[[#This Row],[Cost]]</f>
        <v>393.00999999999976</v>
      </c>
      <c r="M1361"/>
    </row>
    <row r="1362" spans="1:13" x14ac:dyDescent="0.35">
      <c r="A1362" s="1">
        <v>42361</v>
      </c>
      <c r="B1362">
        <v>26</v>
      </c>
      <c r="C1362" t="s">
        <v>13</v>
      </c>
      <c r="D1362" t="s">
        <v>16</v>
      </c>
      <c r="E1362" t="s">
        <v>26</v>
      </c>
      <c r="F1362" t="s">
        <v>28</v>
      </c>
      <c r="G1362">
        <v>2</v>
      </c>
      <c r="H1362" s="2">
        <v>850.5</v>
      </c>
      <c r="I1362" s="2">
        <v>955.5</v>
      </c>
      <c r="J1362" s="2">
        <f>Sales[[#This Row],[Quantity]]*Sales[[#This Row],[Unit Cost]]</f>
        <v>1701</v>
      </c>
      <c r="K1362" s="2">
        <f>Sales[[#This Row],[Quantity]]*Sales[[#This Row],[Unit Price]]</f>
        <v>1911</v>
      </c>
      <c r="L1362" s="2">
        <f>Sales[[#This Row],[Revenue]]-Sales[[#This Row],[Cost]]</f>
        <v>210</v>
      </c>
      <c r="M1362"/>
    </row>
    <row r="1363" spans="1:13" x14ac:dyDescent="0.35">
      <c r="A1363" s="1">
        <v>42286</v>
      </c>
      <c r="B1363">
        <v>26</v>
      </c>
      <c r="C1363" t="s">
        <v>13</v>
      </c>
      <c r="D1363" t="s">
        <v>16</v>
      </c>
      <c r="E1363" t="s">
        <v>26</v>
      </c>
      <c r="F1363" t="s">
        <v>28</v>
      </c>
      <c r="G1363">
        <v>1</v>
      </c>
      <c r="H1363" s="2">
        <v>1701</v>
      </c>
      <c r="I1363" s="2">
        <v>1938</v>
      </c>
      <c r="J1363" s="2">
        <f>Sales[[#This Row],[Quantity]]*Sales[[#This Row],[Unit Cost]]</f>
        <v>1701</v>
      </c>
      <c r="K1363" s="2">
        <f>Sales[[#This Row],[Quantity]]*Sales[[#This Row],[Unit Price]]</f>
        <v>1938</v>
      </c>
      <c r="L1363" s="2">
        <f>Sales[[#This Row],[Revenue]]-Sales[[#This Row],[Cost]]</f>
        <v>237</v>
      </c>
      <c r="M1363"/>
    </row>
    <row r="1364" spans="1:13" x14ac:dyDescent="0.35">
      <c r="A1364" s="1">
        <v>42188</v>
      </c>
      <c r="B1364">
        <v>26</v>
      </c>
      <c r="C1364" t="s">
        <v>13</v>
      </c>
      <c r="D1364" t="s">
        <v>16</v>
      </c>
      <c r="E1364" t="s">
        <v>26</v>
      </c>
      <c r="F1364" t="s">
        <v>28</v>
      </c>
      <c r="G1364">
        <v>3</v>
      </c>
      <c r="H1364" s="2">
        <v>814.33</v>
      </c>
      <c r="I1364" s="2">
        <v>882</v>
      </c>
      <c r="J1364" s="2">
        <f>Sales[[#This Row],[Quantity]]*Sales[[#This Row],[Unit Cost]]</f>
        <v>2442.9900000000002</v>
      </c>
      <c r="K1364" s="2">
        <f>Sales[[#This Row],[Quantity]]*Sales[[#This Row],[Unit Price]]</f>
        <v>2646</v>
      </c>
      <c r="L1364" s="2">
        <f>Sales[[#This Row],[Revenue]]-Sales[[#This Row],[Cost]]</f>
        <v>203.00999999999976</v>
      </c>
      <c r="M1364"/>
    </row>
    <row r="1365" spans="1:13" x14ac:dyDescent="0.35">
      <c r="A1365" s="1">
        <v>42347</v>
      </c>
      <c r="B1365">
        <v>25</v>
      </c>
      <c r="C1365" t="s">
        <v>13</v>
      </c>
      <c r="D1365" t="s">
        <v>14</v>
      </c>
      <c r="E1365" t="s">
        <v>26</v>
      </c>
      <c r="F1365" t="s">
        <v>28</v>
      </c>
      <c r="G1365">
        <v>3</v>
      </c>
      <c r="H1365" s="2">
        <v>180</v>
      </c>
      <c r="I1365" s="2">
        <v>189</v>
      </c>
      <c r="J1365" s="2">
        <f>Sales[[#This Row],[Quantity]]*Sales[[#This Row],[Unit Cost]]</f>
        <v>540</v>
      </c>
      <c r="K1365" s="2">
        <f>Sales[[#This Row],[Quantity]]*Sales[[#This Row],[Unit Price]]</f>
        <v>567</v>
      </c>
      <c r="L1365" s="2">
        <f>Sales[[#This Row],[Revenue]]-Sales[[#This Row],[Cost]]</f>
        <v>27</v>
      </c>
      <c r="M1365"/>
    </row>
    <row r="1366" spans="1:13" x14ac:dyDescent="0.35">
      <c r="A1366" s="1">
        <v>42333</v>
      </c>
      <c r="B1366">
        <v>25</v>
      </c>
      <c r="C1366" t="s">
        <v>13</v>
      </c>
      <c r="D1366" t="s">
        <v>14</v>
      </c>
      <c r="E1366" t="s">
        <v>26</v>
      </c>
      <c r="F1366" t="s">
        <v>28</v>
      </c>
      <c r="G1366">
        <v>3</v>
      </c>
      <c r="H1366" s="2">
        <v>373.33</v>
      </c>
      <c r="I1366" s="2">
        <v>419.66666666666669</v>
      </c>
      <c r="J1366" s="2">
        <f>Sales[[#This Row],[Quantity]]*Sales[[#This Row],[Unit Cost]]</f>
        <v>1119.99</v>
      </c>
      <c r="K1366" s="2">
        <f>Sales[[#This Row],[Quantity]]*Sales[[#This Row],[Unit Price]]</f>
        <v>1259</v>
      </c>
      <c r="L1366" s="2">
        <f>Sales[[#This Row],[Revenue]]-Sales[[#This Row],[Cost]]</f>
        <v>139.01</v>
      </c>
      <c r="M1366"/>
    </row>
    <row r="1367" spans="1:13" x14ac:dyDescent="0.35">
      <c r="A1367" s="1">
        <v>42273</v>
      </c>
      <c r="B1367">
        <v>28</v>
      </c>
      <c r="C1367" t="s">
        <v>13</v>
      </c>
      <c r="D1367" t="s">
        <v>17</v>
      </c>
      <c r="E1367" t="s">
        <v>26</v>
      </c>
      <c r="F1367" t="s">
        <v>28</v>
      </c>
      <c r="G1367">
        <v>3</v>
      </c>
      <c r="H1367" s="2">
        <v>567</v>
      </c>
      <c r="I1367" s="2">
        <v>665.33333333333337</v>
      </c>
      <c r="J1367" s="2">
        <f>Sales[[#This Row],[Quantity]]*Sales[[#This Row],[Unit Cost]]</f>
        <v>1701</v>
      </c>
      <c r="K1367" s="2">
        <f>Sales[[#This Row],[Quantity]]*Sales[[#This Row],[Unit Price]]</f>
        <v>1996</v>
      </c>
      <c r="L1367" s="2">
        <f>Sales[[#This Row],[Revenue]]-Sales[[#This Row],[Cost]]</f>
        <v>295</v>
      </c>
      <c r="M1367"/>
    </row>
    <row r="1368" spans="1:13" x14ac:dyDescent="0.35">
      <c r="A1368" s="1">
        <v>42091</v>
      </c>
      <c r="B1368">
        <v>28</v>
      </c>
      <c r="C1368" t="s">
        <v>13</v>
      </c>
      <c r="D1368" t="s">
        <v>17</v>
      </c>
      <c r="E1368" t="s">
        <v>26</v>
      </c>
      <c r="F1368" t="s">
        <v>28</v>
      </c>
      <c r="G1368">
        <v>2</v>
      </c>
      <c r="H1368" s="2">
        <v>391.5</v>
      </c>
      <c r="I1368" s="2">
        <v>453</v>
      </c>
      <c r="J1368" s="2">
        <f>Sales[[#This Row],[Quantity]]*Sales[[#This Row],[Unit Cost]]</f>
        <v>783</v>
      </c>
      <c r="K1368" s="2">
        <f>Sales[[#This Row],[Quantity]]*Sales[[#This Row],[Unit Price]]</f>
        <v>906</v>
      </c>
      <c r="L1368" s="2">
        <f>Sales[[#This Row],[Revenue]]-Sales[[#This Row],[Cost]]</f>
        <v>123</v>
      </c>
      <c r="M1368"/>
    </row>
    <row r="1369" spans="1:13" x14ac:dyDescent="0.35">
      <c r="A1369" s="1">
        <v>42011</v>
      </c>
      <c r="B1369">
        <v>28</v>
      </c>
      <c r="C1369" t="s">
        <v>13</v>
      </c>
      <c r="D1369" t="s">
        <v>17</v>
      </c>
      <c r="E1369" t="s">
        <v>26</v>
      </c>
      <c r="F1369" t="s">
        <v>28</v>
      </c>
      <c r="G1369">
        <v>3</v>
      </c>
      <c r="H1369" s="2">
        <v>814.33</v>
      </c>
      <c r="I1369" s="2">
        <v>888.66666666666663</v>
      </c>
      <c r="J1369" s="2">
        <f>Sales[[#This Row],[Quantity]]*Sales[[#This Row],[Unit Cost]]</f>
        <v>2442.9900000000002</v>
      </c>
      <c r="K1369" s="2">
        <f>Sales[[#This Row],[Quantity]]*Sales[[#This Row],[Unit Price]]</f>
        <v>2666</v>
      </c>
      <c r="L1369" s="2">
        <f>Sales[[#This Row],[Revenue]]-Sales[[#This Row],[Cost]]</f>
        <v>223.00999999999976</v>
      </c>
      <c r="M1369"/>
    </row>
    <row r="1370" spans="1:13" x14ac:dyDescent="0.35">
      <c r="A1370" s="1">
        <v>42342</v>
      </c>
      <c r="B1370">
        <v>37</v>
      </c>
      <c r="C1370" t="s">
        <v>13</v>
      </c>
      <c r="D1370" t="s">
        <v>17</v>
      </c>
      <c r="E1370" t="s">
        <v>26</v>
      </c>
      <c r="F1370" t="s">
        <v>28</v>
      </c>
      <c r="G1370">
        <v>1</v>
      </c>
      <c r="H1370" s="2">
        <v>1120</v>
      </c>
      <c r="I1370" s="2">
        <v>1237</v>
      </c>
      <c r="J1370" s="2">
        <f>Sales[[#This Row],[Quantity]]*Sales[[#This Row],[Unit Cost]]</f>
        <v>1120</v>
      </c>
      <c r="K1370" s="2">
        <f>Sales[[#This Row],[Quantity]]*Sales[[#This Row],[Unit Price]]</f>
        <v>1237</v>
      </c>
      <c r="L1370" s="2">
        <f>Sales[[#This Row],[Revenue]]-Sales[[#This Row],[Cost]]</f>
        <v>117</v>
      </c>
      <c r="M1370"/>
    </row>
    <row r="1371" spans="1:13" x14ac:dyDescent="0.35">
      <c r="A1371" s="1">
        <v>42295</v>
      </c>
      <c r="B1371">
        <v>54</v>
      </c>
      <c r="C1371" t="s">
        <v>13</v>
      </c>
      <c r="D1371" t="s">
        <v>17</v>
      </c>
      <c r="E1371" t="s">
        <v>26</v>
      </c>
      <c r="F1371" t="s">
        <v>28</v>
      </c>
      <c r="G1371">
        <v>3</v>
      </c>
      <c r="H1371" s="2">
        <v>373.33</v>
      </c>
      <c r="I1371" s="2">
        <v>399.33333333333331</v>
      </c>
      <c r="J1371" s="2">
        <f>Sales[[#This Row],[Quantity]]*Sales[[#This Row],[Unit Cost]]</f>
        <v>1119.99</v>
      </c>
      <c r="K1371" s="2">
        <f>Sales[[#This Row],[Quantity]]*Sales[[#This Row],[Unit Price]]</f>
        <v>1198</v>
      </c>
      <c r="L1371" s="2">
        <f>Sales[[#This Row],[Revenue]]-Sales[[#This Row],[Cost]]</f>
        <v>78.009999999999991</v>
      </c>
      <c r="M1371"/>
    </row>
    <row r="1372" spans="1:13" x14ac:dyDescent="0.35">
      <c r="A1372" s="1">
        <v>42205</v>
      </c>
      <c r="B1372">
        <v>20</v>
      </c>
      <c r="C1372" t="s">
        <v>13</v>
      </c>
      <c r="D1372" t="s">
        <v>17</v>
      </c>
      <c r="E1372" t="s">
        <v>26</v>
      </c>
      <c r="F1372" t="s">
        <v>28</v>
      </c>
      <c r="G1372">
        <v>3</v>
      </c>
      <c r="H1372" s="2">
        <v>814.33</v>
      </c>
      <c r="I1372" s="2">
        <v>877.33333333333337</v>
      </c>
      <c r="J1372" s="2">
        <f>Sales[[#This Row],[Quantity]]*Sales[[#This Row],[Unit Cost]]</f>
        <v>2442.9900000000002</v>
      </c>
      <c r="K1372" s="2">
        <f>Sales[[#This Row],[Quantity]]*Sales[[#This Row],[Unit Price]]</f>
        <v>2632</v>
      </c>
      <c r="L1372" s="2">
        <f>Sales[[#This Row],[Revenue]]-Sales[[#This Row],[Cost]]</f>
        <v>189.00999999999976</v>
      </c>
      <c r="M1372"/>
    </row>
    <row r="1373" spans="1:13" x14ac:dyDescent="0.35">
      <c r="A1373" s="1">
        <v>42353</v>
      </c>
      <c r="B1373">
        <v>32</v>
      </c>
      <c r="C1373" t="s">
        <v>13</v>
      </c>
      <c r="D1373" t="s">
        <v>14</v>
      </c>
      <c r="E1373" t="s">
        <v>26</v>
      </c>
      <c r="F1373" t="s">
        <v>28</v>
      </c>
      <c r="G1373">
        <v>3</v>
      </c>
      <c r="H1373" s="2">
        <v>567</v>
      </c>
      <c r="I1373" s="2">
        <v>678</v>
      </c>
      <c r="J1373" s="2">
        <f>Sales[[#This Row],[Quantity]]*Sales[[#This Row],[Unit Cost]]</f>
        <v>1701</v>
      </c>
      <c r="K1373" s="2">
        <f>Sales[[#This Row],[Quantity]]*Sales[[#This Row],[Unit Price]]</f>
        <v>2034</v>
      </c>
      <c r="L1373" s="2">
        <f>Sales[[#This Row],[Revenue]]-Sales[[#This Row],[Cost]]</f>
        <v>333</v>
      </c>
      <c r="M1373"/>
    </row>
    <row r="1374" spans="1:13" x14ac:dyDescent="0.35">
      <c r="A1374" s="1">
        <v>42269</v>
      </c>
      <c r="B1374">
        <v>32</v>
      </c>
      <c r="C1374" t="s">
        <v>13</v>
      </c>
      <c r="D1374" t="s">
        <v>14</v>
      </c>
      <c r="E1374" t="s">
        <v>26</v>
      </c>
      <c r="F1374" t="s">
        <v>28</v>
      </c>
      <c r="G1374">
        <v>1</v>
      </c>
      <c r="H1374" s="2">
        <v>540</v>
      </c>
      <c r="I1374" s="2">
        <v>629</v>
      </c>
      <c r="J1374" s="2">
        <f>Sales[[#This Row],[Quantity]]*Sales[[#This Row],[Unit Cost]]</f>
        <v>540</v>
      </c>
      <c r="K1374" s="2">
        <f>Sales[[#This Row],[Quantity]]*Sales[[#This Row],[Unit Price]]</f>
        <v>629</v>
      </c>
      <c r="L1374" s="2">
        <f>Sales[[#This Row],[Revenue]]-Sales[[#This Row],[Cost]]</f>
        <v>89</v>
      </c>
      <c r="M1374"/>
    </row>
    <row r="1375" spans="1:13" x14ac:dyDescent="0.35">
      <c r="A1375" s="1">
        <v>42097</v>
      </c>
      <c r="B1375">
        <v>32</v>
      </c>
      <c r="C1375" t="s">
        <v>13</v>
      </c>
      <c r="D1375" t="s">
        <v>14</v>
      </c>
      <c r="E1375" t="s">
        <v>26</v>
      </c>
      <c r="F1375" t="s">
        <v>28</v>
      </c>
      <c r="G1375">
        <v>1</v>
      </c>
      <c r="H1375" s="2">
        <v>2182</v>
      </c>
      <c r="I1375" s="2">
        <v>2617</v>
      </c>
      <c r="J1375" s="2">
        <f>Sales[[#This Row],[Quantity]]*Sales[[#This Row],[Unit Cost]]</f>
        <v>2182</v>
      </c>
      <c r="K1375" s="2">
        <f>Sales[[#This Row],[Quantity]]*Sales[[#This Row],[Unit Price]]</f>
        <v>2617</v>
      </c>
      <c r="L1375" s="2">
        <f>Sales[[#This Row],[Revenue]]-Sales[[#This Row],[Cost]]</f>
        <v>435</v>
      </c>
      <c r="M1375"/>
    </row>
    <row r="1376" spans="1:13" x14ac:dyDescent="0.35">
      <c r="A1376" s="1">
        <v>42358</v>
      </c>
      <c r="B1376">
        <v>30</v>
      </c>
      <c r="C1376" t="s">
        <v>13</v>
      </c>
      <c r="D1376" t="s">
        <v>14</v>
      </c>
      <c r="E1376" t="s">
        <v>26</v>
      </c>
      <c r="F1376" t="s">
        <v>28</v>
      </c>
      <c r="G1376">
        <v>1</v>
      </c>
      <c r="H1376" s="2">
        <v>1701</v>
      </c>
      <c r="I1376" s="2">
        <v>2134</v>
      </c>
      <c r="J1376" s="2">
        <f>Sales[[#This Row],[Quantity]]*Sales[[#This Row],[Unit Cost]]</f>
        <v>1701</v>
      </c>
      <c r="K1376" s="2">
        <f>Sales[[#This Row],[Quantity]]*Sales[[#This Row],[Unit Price]]</f>
        <v>2134</v>
      </c>
      <c r="L1376" s="2">
        <f>Sales[[#This Row],[Revenue]]-Sales[[#This Row],[Cost]]</f>
        <v>433</v>
      </c>
      <c r="M1376"/>
    </row>
    <row r="1377" spans="1:13" x14ac:dyDescent="0.35">
      <c r="A1377" s="1">
        <v>42352</v>
      </c>
      <c r="B1377">
        <v>30</v>
      </c>
      <c r="C1377" t="s">
        <v>13</v>
      </c>
      <c r="D1377" t="s">
        <v>14</v>
      </c>
      <c r="E1377" t="s">
        <v>26</v>
      </c>
      <c r="F1377" t="s">
        <v>28</v>
      </c>
      <c r="G1377">
        <v>1</v>
      </c>
      <c r="H1377" s="2">
        <v>540</v>
      </c>
      <c r="I1377" s="2">
        <v>663</v>
      </c>
      <c r="J1377" s="2">
        <f>Sales[[#This Row],[Quantity]]*Sales[[#This Row],[Unit Cost]]</f>
        <v>540</v>
      </c>
      <c r="K1377" s="2">
        <f>Sales[[#This Row],[Quantity]]*Sales[[#This Row],[Unit Price]]</f>
        <v>663</v>
      </c>
      <c r="L1377" s="2">
        <f>Sales[[#This Row],[Revenue]]-Sales[[#This Row],[Cost]]</f>
        <v>123</v>
      </c>
      <c r="M1377"/>
    </row>
    <row r="1378" spans="1:13" x14ac:dyDescent="0.35">
      <c r="A1378" s="1">
        <v>42109</v>
      </c>
      <c r="B1378">
        <v>30</v>
      </c>
      <c r="C1378" t="s">
        <v>13</v>
      </c>
      <c r="D1378" t="s">
        <v>14</v>
      </c>
      <c r="E1378" t="s">
        <v>26</v>
      </c>
      <c r="F1378" t="s">
        <v>28</v>
      </c>
      <c r="G1378">
        <v>3</v>
      </c>
      <c r="H1378" s="2">
        <v>727.33</v>
      </c>
      <c r="I1378" s="2">
        <v>826.33333333333337</v>
      </c>
      <c r="J1378" s="2">
        <f>Sales[[#This Row],[Quantity]]*Sales[[#This Row],[Unit Cost]]</f>
        <v>2181.9900000000002</v>
      </c>
      <c r="K1378" s="2">
        <f>Sales[[#This Row],[Quantity]]*Sales[[#This Row],[Unit Price]]</f>
        <v>2479</v>
      </c>
      <c r="L1378" s="2">
        <f>Sales[[#This Row],[Revenue]]-Sales[[#This Row],[Cost]]</f>
        <v>297.00999999999976</v>
      </c>
      <c r="M1378"/>
    </row>
    <row r="1379" spans="1:13" x14ac:dyDescent="0.35">
      <c r="A1379" s="1">
        <v>42361</v>
      </c>
      <c r="B1379">
        <v>45</v>
      </c>
      <c r="C1379" t="s">
        <v>13</v>
      </c>
      <c r="D1379" t="s">
        <v>17</v>
      </c>
      <c r="E1379" t="s">
        <v>26</v>
      </c>
      <c r="F1379" t="s">
        <v>27</v>
      </c>
      <c r="G1379">
        <v>2</v>
      </c>
      <c r="H1379" s="2">
        <v>270</v>
      </c>
      <c r="I1379" s="2">
        <v>290.5</v>
      </c>
      <c r="J1379" s="2">
        <f>Sales[[#This Row],[Quantity]]*Sales[[#This Row],[Unit Cost]]</f>
        <v>540</v>
      </c>
      <c r="K1379" s="2">
        <f>Sales[[#This Row],[Quantity]]*Sales[[#This Row],[Unit Price]]</f>
        <v>581</v>
      </c>
      <c r="L1379" s="2">
        <f>Sales[[#This Row],[Revenue]]-Sales[[#This Row],[Cost]]</f>
        <v>41</v>
      </c>
      <c r="M1379"/>
    </row>
    <row r="1380" spans="1:13" x14ac:dyDescent="0.35">
      <c r="A1380" s="1">
        <v>42367</v>
      </c>
      <c r="B1380">
        <v>51</v>
      </c>
      <c r="C1380" t="s">
        <v>13</v>
      </c>
      <c r="D1380" t="s">
        <v>17</v>
      </c>
      <c r="E1380" t="s">
        <v>26</v>
      </c>
      <c r="F1380" t="s">
        <v>27</v>
      </c>
      <c r="G1380">
        <v>1</v>
      </c>
      <c r="H1380" s="2">
        <v>2320</v>
      </c>
      <c r="I1380" s="2">
        <v>2586</v>
      </c>
      <c r="J1380" s="2">
        <f>Sales[[#This Row],[Quantity]]*Sales[[#This Row],[Unit Cost]]</f>
        <v>2320</v>
      </c>
      <c r="K1380" s="2">
        <f>Sales[[#This Row],[Quantity]]*Sales[[#This Row],[Unit Price]]</f>
        <v>2586</v>
      </c>
      <c r="L1380" s="2">
        <f>Sales[[#This Row],[Revenue]]-Sales[[#This Row],[Cost]]</f>
        <v>266</v>
      </c>
      <c r="M1380"/>
    </row>
    <row r="1381" spans="1:13" x14ac:dyDescent="0.35">
      <c r="A1381" s="1">
        <v>42244</v>
      </c>
      <c r="B1381">
        <v>51</v>
      </c>
      <c r="C1381" t="s">
        <v>13</v>
      </c>
      <c r="D1381" t="s">
        <v>17</v>
      </c>
      <c r="E1381" t="s">
        <v>26</v>
      </c>
      <c r="F1381" t="s">
        <v>27</v>
      </c>
      <c r="G1381">
        <v>2</v>
      </c>
      <c r="H1381" s="2">
        <v>1147.5</v>
      </c>
      <c r="I1381" s="2">
        <v>1289.5</v>
      </c>
      <c r="J1381" s="2">
        <f>Sales[[#This Row],[Quantity]]*Sales[[#This Row],[Unit Cost]]</f>
        <v>2295</v>
      </c>
      <c r="K1381" s="2">
        <f>Sales[[#This Row],[Quantity]]*Sales[[#This Row],[Unit Price]]</f>
        <v>2579</v>
      </c>
      <c r="L1381" s="2">
        <f>Sales[[#This Row],[Revenue]]-Sales[[#This Row],[Cost]]</f>
        <v>284</v>
      </c>
      <c r="M1381"/>
    </row>
    <row r="1382" spans="1:13" x14ac:dyDescent="0.35">
      <c r="A1382" s="1">
        <v>42326</v>
      </c>
      <c r="B1382">
        <v>40</v>
      </c>
      <c r="C1382" t="s">
        <v>13</v>
      </c>
      <c r="D1382" t="s">
        <v>22</v>
      </c>
      <c r="E1382" t="s">
        <v>26</v>
      </c>
      <c r="F1382" t="s">
        <v>27</v>
      </c>
      <c r="G1382">
        <v>1</v>
      </c>
      <c r="H1382" s="2">
        <v>2320</v>
      </c>
      <c r="I1382" s="2">
        <v>2453</v>
      </c>
      <c r="J1382" s="2">
        <f>Sales[[#This Row],[Quantity]]*Sales[[#This Row],[Unit Cost]]</f>
        <v>2320</v>
      </c>
      <c r="K1382" s="2">
        <f>Sales[[#This Row],[Quantity]]*Sales[[#This Row],[Unit Price]]</f>
        <v>2453</v>
      </c>
      <c r="L1382" s="2">
        <f>Sales[[#This Row],[Revenue]]-Sales[[#This Row],[Cost]]</f>
        <v>133</v>
      </c>
      <c r="M1382"/>
    </row>
    <row r="1383" spans="1:13" x14ac:dyDescent="0.35">
      <c r="A1383" s="1">
        <v>42251</v>
      </c>
      <c r="B1383">
        <v>33</v>
      </c>
      <c r="C1383" t="s">
        <v>13</v>
      </c>
      <c r="D1383" t="s">
        <v>16</v>
      </c>
      <c r="E1383" t="s">
        <v>26</v>
      </c>
      <c r="F1383" t="s">
        <v>27</v>
      </c>
      <c r="G1383">
        <v>3</v>
      </c>
      <c r="H1383" s="2">
        <v>256.33</v>
      </c>
      <c r="I1383" s="2">
        <v>305</v>
      </c>
      <c r="J1383" s="2">
        <f>Sales[[#This Row],[Quantity]]*Sales[[#This Row],[Unit Cost]]</f>
        <v>768.99</v>
      </c>
      <c r="K1383" s="2">
        <f>Sales[[#This Row],[Quantity]]*Sales[[#This Row],[Unit Price]]</f>
        <v>915</v>
      </c>
      <c r="L1383" s="2">
        <f>Sales[[#This Row],[Revenue]]-Sales[[#This Row],[Cost]]</f>
        <v>146.01</v>
      </c>
      <c r="M1383"/>
    </row>
    <row r="1384" spans="1:13" x14ac:dyDescent="0.35">
      <c r="A1384" s="1">
        <v>42118</v>
      </c>
      <c r="B1384">
        <v>34</v>
      </c>
      <c r="C1384" t="s">
        <v>13</v>
      </c>
      <c r="D1384" t="s">
        <v>22</v>
      </c>
      <c r="E1384" t="s">
        <v>26</v>
      </c>
      <c r="F1384" t="s">
        <v>28</v>
      </c>
      <c r="G1384">
        <v>2</v>
      </c>
      <c r="H1384" s="2">
        <v>1091</v>
      </c>
      <c r="I1384" s="2">
        <v>1239.5</v>
      </c>
      <c r="J1384" s="2">
        <f>Sales[[#This Row],[Quantity]]*Sales[[#This Row],[Unit Cost]]</f>
        <v>2182</v>
      </c>
      <c r="K1384" s="2">
        <f>Sales[[#This Row],[Quantity]]*Sales[[#This Row],[Unit Price]]</f>
        <v>2479</v>
      </c>
      <c r="L1384" s="2">
        <f>Sales[[#This Row],[Revenue]]-Sales[[#This Row],[Cost]]</f>
        <v>297</v>
      </c>
      <c r="M1384"/>
    </row>
    <row r="1385" spans="1:13" x14ac:dyDescent="0.35">
      <c r="A1385" s="1">
        <v>42325</v>
      </c>
      <c r="B1385">
        <v>31</v>
      </c>
      <c r="C1385" t="s">
        <v>13</v>
      </c>
      <c r="D1385" t="s">
        <v>22</v>
      </c>
      <c r="E1385" t="s">
        <v>26</v>
      </c>
      <c r="F1385" t="s">
        <v>27</v>
      </c>
      <c r="G1385">
        <v>3</v>
      </c>
      <c r="H1385" s="2">
        <v>188.33</v>
      </c>
      <c r="I1385" s="2">
        <v>196.66666666666666</v>
      </c>
      <c r="J1385" s="2">
        <f>Sales[[#This Row],[Quantity]]*Sales[[#This Row],[Unit Cost]]</f>
        <v>564.99</v>
      </c>
      <c r="K1385" s="2">
        <f>Sales[[#This Row],[Quantity]]*Sales[[#This Row],[Unit Price]]</f>
        <v>590</v>
      </c>
      <c r="L1385" s="2">
        <f>Sales[[#This Row],[Revenue]]-Sales[[#This Row],[Cost]]</f>
        <v>25.009999999999991</v>
      </c>
      <c r="M1385"/>
    </row>
    <row r="1386" spans="1:13" x14ac:dyDescent="0.35">
      <c r="A1386" s="1">
        <v>42340</v>
      </c>
      <c r="B1386">
        <v>32</v>
      </c>
      <c r="C1386" t="s">
        <v>13</v>
      </c>
      <c r="D1386" t="s">
        <v>22</v>
      </c>
      <c r="E1386" t="s">
        <v>26</v>
      </c>
      <c r="F1386" t="s">
        <v>28</v>
      </c>
      <c r="G1386">
        <v>3</v>
      </c>
      <c r="H1386" s="2">
        <v>567</v>
      </c>
      <c r="I1386" s="2">
        <v>638</v>
      </c>
      <c r="J1386" s="2">
        <f>Sales[[#This Row],[Quantity]]*Sales[[#This Row],[Unit Cost]]</f>
        <v>1701</v>
      </c>
      <c r="K1386" s="2">
        <f>Sales[[#This Row],[Quantity]]*Sales[[#This Row],[Unit Price]]</f>
        <v>1914</v>
      </c>
      <c r="L1386" s="2">
        <f>Sales[[#This Row],[Revenue]]-Sales[[#This Row],[Cost]]</f>
        <v>213</v>
      </c>
      <c r="M1386"/>
    </row>
    <row r="1387" spans="1:13" x14ac:dyDescent="0.35">
      <c r="A1387" s="1">
        <v>42105</v>
      </c>
      <c r="B1387">
        <v>32</v>
      </c>
      <c r="C1387" t="s">
        <v>13</v>
      </c>
      <c r="D1387" t="s">
        <v>22</v>
      </c>
      <c r="E1387" t="s">
        <v>26</v>
      </c>
      <c r="F1387" t="s">
        <v>28</v>
      </c>
      <c r="G1387">
        <v>3</v>
      </c>
      <c r="H1387" s="2">
        <v>727.33</v>
      </c>
      <c r="I1387" s="2">
        <v>773.66666666666663</v>
      </c>
      <c r="J1387" s="2">
        <f>Sales[[#This Row],[Quantity]]*Sales[[#This Row],[Unit Cost]]</f>
        <v>2181.9900000000002</v>
      </c>
      <c r="K1387" s="2">
        <f>Sales[[#This Row],[Quantity]]*Sales[[#This Row],[Unit Price]]</f>
        <v>2321</v>
      </c>
      <c r="L1387" s="2">
        <f>Sales[[#This Row],[Revenue]]-Sales[[#This Row],[Cost]]</f>
        <v>139.00999999999976</v>
      </c>
      <c r="M1387"/>
    </row>
    <row r="1388" spans="1:13" x14ac:dyDescent="0.35">
      <c r="A1388" s="1">
        <v>42358</v>
      </c>
      <c r="B1388">
        <v>32</v>
      </c>
      <c r="C1388" t="s">
        <v>13</v>
      </c>
      <c r="D1388" t="s">
        <v>17</v>
      </c>
      <c r="E1388" t="s">
        <v>26</v>
      </c>
      <c r="F1388" t="s">
        <v>28</v>
      </c>
      <c r="G1388">
        <v>1</v>
      </c>
      <c r="H1388" s="2">
        <v>540</v>
      </c>
      <c r="I1388" s="2">
        <v>635</v>
      </c>
      <c r="J1388" s="2">
        <f>Sales[[#This Row],[Quantity]]*Sales[[#This Row],[Unit Cost]]</f>
        <v>540</v>
      </c>
      <c r="K1388" s="2">
        <f>Sales[[#This Row],[Quantity]]*Sales[[#This Row],[Unit Price]]</f>
        <v>635</v>
      </c>
      <c r="L1388" s="2">
        <f>Sales[[#This Row],[Revenue]]-Sales[[#This Row],[Cost]]</f>
        <v>95</v>
      </c>
      <c r="M1388"/>
    </row>
    <row r="1389" spans="1:13" x14ac:dyDescent="0.35">
      <c r="A1389" s="1">
        <v>42228</v>
      </c>
      <c r="B1389">
        <v>32</v>
      </c>
      <c r="C1389" t="s">
        <v>13</v>
      </c>
      <c r="D1389" t="s">
        <v>17</v>
      </c>
      <c r="E1389" t="s">
        <v>26</v>
      </c>
      <c r="F1389" t="s">
        <v>28</v>
      </c>
      <c r="G1389">
        <v>2</v>
      </c>
      <c r="H1389" s="2">
        <v>270</v>
      </c>
      <c r="I1389" s="2">
        <v>285.5</v>
      </c>
      <c r="J1389" s="2">
        <f>Sales[[#This Row],[Quantity]]*Sales[[#This Row],[Unit Cost]]</f>
        <v>540</v>
      </c>
      <c r="K1389" s="2">
        <f>Sales[[#This Row],[Quantity]]*Sales[[#This Row],[Unit Price]]</f>
        <v>571</v>
      </c>
      <c r="L1389" s="2">
        <f>Sales[[#This Row],[Revenue]]-Sales[[#This Row],[Cost]]</f>
        <v>31</v>
      </c>
      <c r="M1389"/>
    </row>
    <row r="1390" spans="1:13" x14ac:dyDescent="0.35">
      <c r="A1390" s="1">
        <v>42347</v>
      </c>
      <c r="B1390">
        <v>31</v>
      </c>
      <c r="C1390" t="s">
        <v>13</v>
      </c>
      <c r="D1390" t="s">
        <v>20</v>
      </c>
      <c r="E1390" t="s">
        <v>26</v>
      </c>
      <c r="F1390" t="s">
        <v>28</v>
      </c>
      <c r="G1390">
        <v>1</v>
      </c>
      <c r="H1390" s="2">
        <v>540</v>
      </c>
      <c r="I1390" s="2">
        <v>642</v>
      </c>
      <c r="J1390" s="2">
        <f>Sales[[#This Row],[Quantity]]*Sales[[#This Row],[Unit Cost]]</f>
        <v>540</v>
      </c>
      <c r="K1390" s="2">
        <f>Sales[[#This Row],[Quantity]]*Sales[[#This Row],[Unit Price]]</f>
        <v>642</v>
      </c>
      <c r="L1390" s="2">
        <f>Sales[[#This Row],[Revenue]]-Sales[[#This Row],[Cost]]</f>
        <v>102</v>
      </c>
      <c r="M1390"/>
    </row>
    <row r="1391" spans="1:13" x14ac:dyDescent="0.35">
      <c r="A1391" s="1">
        <v>42363</v>
      </c>
      <c r="B1391">
        <v>30</v>
      </c>
      <c r="C1391" t="s">
        <v>13</v>
      </c>
      <c r="D1391" t="s">
        <v>16</v>
      </c>
      <c r="E1391" t="s">
        <v>26</v>
      </c>
      <c r="F1391" t="s">
        <v>28</v>
      </c>
      <c r="G1391">
        <v>1</v>
      </c>
      <c r="H1391" s="2">
        <v>540</v>
      </c>
      <c r="I1391" s="2">
        <v>592</v>
      </c>
      <c r="J1391" s="2">
        <f>Sales[[#This Row],[Quantity]]*Sales[[#This Row],[Unit Cost]]</f>
        <v>540</v>
      </c>
      <c r="K1391" s="2">
        <f>Sales[[#This Row],[Quantity]]*Sales[[#This Row],[Unit Price]]</f>
        <v>592</v>
      </c>
      <c r="L1391" s="2">
        <f>Sales[[#This Row],[Revenue]]-Sales[[#This Row],[Cost]]</f>
        <v>52</v>
      </c>
      <c r="M1391"/>
    </row>
    <row r="1392" spans="1:13" x14ac:dyDescent="0.35">
      <c r="A1392" s="1">
        <v>42270</v>
      </c>
      <c r="B1392">
        <v>30</v>
      </c>
      <c r="C1392" t="s">
        <v>13</v>
      </c>
      <c r="D1392" t="s">
        <v>16</v>
      </c>
      <c r="E1392" t="s">
        <v>26</v>
      </c>
      <c r="F1392" t="s">
        <v>28</v>
      </c>
      <c r="G1392">
        <v>3</v>
      </c>
      <c r="H1392" s="2">
        <v>180</v>
      </c>
      <c r="I1392" s="2">
        <v>194.66666666666666</v>
      </c>
      <c r="J1392" s="2">
        <f>Sales[[#This Row],[Quantity]]*Sales[[#This Row],[Unit Cost]]</f>
        <v>540</v>
      </c>
      <c r="K1392" s="2">
        <f>Sales[[#This Row],[Quantity]]*Sales[[#This Row],[Unit Price]]</f>
        <v>584</v>
      </c>
      <c r="L1392" s="2">
        <f>Sales[[#This Row],[Revenue]]-Sales[[#This Row],[Cost]]</f>
        <v>44</v>
      </c>
      <c r="M1392"/>
    </row>
    <row r="1393" spans="1:13" x14ac:dyDescent="0.35">
      <c r="A1393" s="1">
        <v>42344</v>
      </c>
      <c r="B1393">
        <v>29</v>
      </c>
      <c r="C1393" t="s">
        <v>13</v>
      </c>
      <c r="D1393" t="s">
        <v>19</v>
      </c>
      <c r="E1393" t="s">
        <v>26</v>
      </c>
      <c r="F1393" t="s">
        <v>28</v>
      </c>
      <c r="G1393">
        <v>1</v>
      </c>
      <c r="H1393" s="2">
        <v>540</v>
      </c>
      <c r="I1393" s="2">
        <v>591</v>
      </c>
      <c r="J1393" s="2">
        <f>Sales[[#This Row],[Quantity]]*Sales[[#This Row],[Unit Cost]]</f>
        <v>540</v>
      </c>
      <c r="K1393" s="2">
        <f>Sales[[#This Row],[Quantity]]*Sales[[#This Row],[Unit Price]]</f>
        <v>591</v>
      </c>
      <c r="L1393" s="2">
        <f>Sales[[#This Row],[Revenue]]-Sales[[#This Row],[Cost]]</f>
        <v>51</v>
      </c>
      <c r="M1393"/>
    </row>
    <row r="1394" spans="1:13" x14ac:dyDescent="0.35">
      <c r="A1394" s="1">
        <v>42193</v>
      </c>
      <c r="B1394">
        <v>29</v>
      </c>
      <c r="C1394" t="s">
        <v>13</v>
      </c>
      <c r="D1394" t="s">
        <v>19</v>
      </c>
      <c r="E1394" t="s">
        <v>26</v>
      </c>
      <c r="F1394" t="s">
        <v>28</v>
      </c>
      <c r="G1394">
        <v>3</v>
      </c>
      <c r="H1394" s="2">
        <v>180</v>
      </c>
      <c r="I1394" s="2">
        <v>196</v>
      </c>
      <c r="J1394" s="2">
        <f>Sales[[#This Row],[Quantity]]*Sales[[#This Row],[Unit Cost]]</f>
        <v>540</v>
      </c>
      <c r="K1394" s="2">
        <f>Sales[[#This Row],[Quantity]]*Sales[[#This Row],[Unit Price]]</f>
        <v>588</v>
      </c>
      <c r="L1394" s="2">
        <f>Sales[[#This Row],[Revenue]]-Sales[[#This Row],[Cost]]</f>
        <v>48</v>
      </c>
      <c r="M1394"/>
    </row>
    <row r="1395" spans="1:13" x14ac:dyDescent="0.35">
      <c r="A1395" s="1">
        <v>42107</v>
      </c>
      <c r="B1395">
        <v>29</v>
      </c>
      <c r="C1395" t="s">
        <v>13</v>
      </c>
      <c r="D1395" t="s">
        <v>19</v>
      </c>
      <c r="E1395" t="s">
        <v>26</v>
      </c>
      <c r="F1395" t="s">
        <v>28</v>
      </c>
      <c r="G1395">
        <v>3</v>
      </c>
      <c r="H1395" s="2">
        <v>261</v>
      </c>
      <c r="I1395" s="2">
        <v>285</v>
      </c>
      <c r="J1395" s="2">
        <f>Sales[[#This Row],[Quantity]]*Sales[[#This Row],[Unit Cost]]</f>
        <v>783</v>
      </c>
      <c r="K1395" s="2">
        <f>Sales[[#This Row],[Quantity]]*Sales[[#This Row],[Unit Price]]</f>
        <v>855</v>
      </c>
      <c r="L1395" s="2">
        <f>Sales[[#This Row],[Revenue]]-Sales[[#This Row],[Cost]]</f>
        <v>72</v>
      </c>
      <c r="M1395"/>
    </row>
    <row r="1396" spans="1:13" x14ac:dyDescent="0.35">
      <c r="A1396" s="1">
        <v>42105</v>
      </c>
      <c r="B1396">
        <v>29</v>
      </c>
      <c r="C1396" t="s">
        <v>13</v>
      </c>
      <c r="D1396" t="s">
        <v>19</v>
      </c>
      <c r="E1396" t="s">
        <v>26</v>
      </c>
      <c r="F1396" t="s">
        <v>28</v>
      </c>
      <c r="G1396">
        <v>3</v>
      </c>
      <c r="H1396" s="2">
        <v>814.33</v>
      </c>
      <c r="I1396" s="2">
        <v>967.33333333333337</v>
      </c>
      <c r="J1396" s="2">
        <f>Sales[[#This Row],[Quantity]]*Sales[[#This Row],[Unit Cost]]</f>
        <v>2442.9900000000002</v>
      </c>
      <c r="K1396" s="2">
        <f>Sales[[#This Row],[Quantity]]*Sales[[#This Row],[Unit Price]]</f>
        <v>2902</v>
      </c>
      <c r="L1396" s="2">
        <f>Sales[[#This Row],[Revenue]]-Sales[[#This Row],[Cost]]</f>
        <v>459.00999999999976</v>
      </c>
      <c r="M1396"/>
    </row>
    <row r="1397" spans="1:13" x14ac:dyDescent="0.35">
      <c r="A1397" s="1">
        <v>42365</v>
      </c>
      <c r="B1397">
        <v>29</v>
      </c>
      <c r="C1397" t="s">
        <v>13</v>
      </c>
      <c r="D1397" t="s">
        <v>16</v>
      </c>
      <c r="E1397" t="s">
        <v>26</v>
      </c>
      <c r="F1397" t="s">
        <v>28</v>
      </c>
      <c r="G1397">
        <v>3</v>
      </c>
      <c r="H1397" s="2">
        <v>180</v>
      </c>
      <c r="I1397" s="2">
        <v>229.33333333333334</v>
      </c>
      <c r="J1397" s="2">
        <f>Sales[[#This Row],[Quantity]]*Sales[[#This Row],[Unit Cost]]</f>
        <v>540</v>
      </c>
      <c r="K1397" s="2">
        <f>Sales[[#This Row],[Quantity]]*Sales[[#This Row],[Unit Price]]</f>
        <v>688</v>
      </c>
      <c r="L1397" s="2">
        <f>Sales[[#This Row],[Revenue]]-Sales[[#This Row],[Cost]]</f>
        <v>148</v>
      </c>
      <c r="M1397"/>
    </row>
    <row r="1398" spans="1:13" x14ac:dyDescent="0.35">
      <c r="A1398" s="1">
        <v>42330</v>
      </c>
      <c r="B1398">
        <v>29</v>
      </c>
      <c r="C1398" t="s">
        <v>13</v>
      </c>
      <c r="D1398" t="s">
        <v>16</v>
      </c>
      <c r="E1398" t="s">
        <v>26</v>
      </c>
      <c r="F1398" t="s">
        <v>28</v>
      </c>
      <c r="G1398">
        <v>3</v>
      </c>
      <c r="H1398" s="2">
        <v>180</v>
      </c>
      <c r="I1398" s="2">
        <v>204.66666666666666</v>
      </c>
      <c r="J1398" s="2">
        <f>Sales[[#This Row],[Quantity]]*Sales[[#This Row],[Unit Cost]]</f>
        <v>540</v>
      </c>
      <c r="K1398" s="2">
        <f>Sales[[#This Row],[Quantity]]*Sales[[#This Row],[Unit Price]]</f>
        <v>614</v>
      </c>
      <c r="L1398" s="2">
        <f>Sales[[#This Row],[Revenue]]-Sales[[#This Row],[Cost]]</f>
        <v>74</v>
      </c>
      <c r="M1398"/>
    </row>
    <row r="1399" spans="1:13" x14ac:dyDescent="0.35">
      <c r="A1399" s="1">
        <v>42300</v>
      </c>
      <c r="B1399">
        <v>28</v>
      </c>
      <c r="C1399" t="s">
        <v>13</v>
      </c>
      <c r="D1399" t="s">
        <v>14</v>
      </c>
      <c r="E1399" t="s">
        <v>26</v>
      </c>
      <c r="F1399" t="s">
        <v>27</v>
      </c>
      <c r="G1399">
        <v>1</v>
      </c>
      <c r="H1399" s="2">
        <v>540</v>
      </c>
      <c r="I1399" s="2">
        <v>584</v>
      </c>
      <c r="J1399" s="2">
        <f>Sales[[#This Row],[Quantity]]*Sales[[#This Row],[Unit Cost]]</f>
        <v>540</v>
      </c>
      <c r="K1399" s="2">
        <f>Sales[[#This Row],[Quantity]]*Sales[[#This Row],[Unit Price]]</f>
        <v>584</v>
      </c>
      <c r="L1399" s="2">
        <f>Sales[[#This Row],[Revenue]]-Sales[[#This Row],[Cost]]</f>
        <v>44</v>
      </c>
      <c r="M1399"/>
    </row>
    <row r="1400" spans="1:13" x14ac:dyDescent="0.35">
      <c r="A1400" s="1">
        <v>42244</v>
      </c>
      <c r="B1400">
        <v>28</v>
      </c>
      <c r="C1400" t="s">
        <v>13</v>
      </c>
      <c r="D1400" t="s">
        <v>14</v>
      </c>
      <c r="E1400" t="s">
        <v>26</v>
      </c>
      <c r="F1400" t="s">
        <v>27</v>
      </c>
      <c r="G1400">
        <v>1</v>
      </c>
      <c r="H1400" s="2">
        <v>769</v>
      </c>
      <c r="I1400" s="2">
        <v>908</v>
      </c>
      <c r="J1400" s="2">
        <f>Sales[[#This Row],[Quantity]]*Sales[[#This Row],[Unit Cost]]</f>
        <v>769</v>
      </c>
      <c r="K1400" s="2">
        <f>Sales[[#This Row],[Quantity]]*Sales[[#This Row],[Unit Price]]</f>
        <v>908</v>
      </c>
      <c r="L1400" s="2">
        <f>Sales[[#This Row],[Revenue]]-Sales[[#This Row],[Cost]]</f>
        <v>139</v>
      </c>
      <c r="M1400"/>
    </row>
    <row r="1401" spans="1:13" x14ac:dyDescent="0.35">
      <c r="A1401" s="1">
        <v>42350</v>
      </c>
      <c r="B1401">
        <v>28</v>
      </c>
      <c r="C1401" t="s">
        <v>13</v>
      </c>
      <c r="D1401" t="s">
        <v>14</v>
      </c>
      <c r="E1401" t="s">
        <v>26</v>
      </c>
      <c r="F1401" t="s">
        <v>27</v>
      </c>
      <c r="G1401">
        <v>2</v>
      </c>
      <c r="H1401" s="2">
        <v>1147.5</v>
      </c>
      <c r="I1401" s="2">
        <v>1152.5</v>
      </c>
      <c r="J1401" s="2">
        <f>Sales[[#This Row],[Quantity]]*Sales[[#This Row],[Unit Cost]]</f>
        <v>2295</v>
      </c>
      <c r="K1401" s="2">
        <f>Sales[[#This Row],[Quantity]]*Sales[[#This Row],[Unit Price]]</f>
        <v>2305</v>
      </c>
      <c r="L1401" s="2">
        <f>Sales[[#This Row],[Revenue]]-Sales[[#This Row],[Cost]]</f>
        <v>10</v>
      </c>
      <c r="M1401"/>
    </row>
    <row r="1402" spans="1:13" x14ac:dyDescent="0.35">
      <c r="A1402" s="1">
        <v>42229</v>
      </c>
      <c r="B1402">
        <v>28</v>
      </c>
      <c r="C1402" t="s">
        <v>13</v>
      </c>
      <c r="D1402" t="s">
        <v>14</v>
      </c>
      <c r="E1402" t="s">
        <v>26</v>
      </c>
      <c r="F1402" t="s">
        <v>27</v>
      </c>
      <c r="G1402">
        <v>2</v>
      </c>
      <c r="H1402" s="2">
        <v>282.5</v>
      </c>
      <c r="I1402" s="2">
        <v>303.5</v>
      </c>
      <c r="J1402" s="2">
        <f>Sales[[#This Row],[Quantity]]*Sales[[#This Row],[Unit Cost]]</f>
        <v>565</v>
      </c>
      <c r="K1402" s="2">
        <f>Sales[[#This Row],[Quantity]]*Sales[[#This Row],[Unit Price]]</f>
        <v>607</v>
      </c>
      <c r="L1402" s="2">
        <f>Sales[[#This Row],[Revenue]]-Sales[[#This Row],[Cost]]</f>
        <v>42</v>
      </c>
      <c r="M1402"/>
    </row>
    <row r="1403" spans="1:13" x14ac:dyDescent="0.35">
      <c r="A1403" s="1">
        <v>42359</v>
      </c>
      <c r="B1403">
        <v>28</v>
      </c>
      <c r="C1403" t="s">
        <v>13</v>
      </c>
      <c r="D1403" t="s">
        <v>14</v>
      </c>
      <c r="E1403" t="s">
        <v>26</v>
      </c>
      <c r="F1403" t="s">
        <v>28</v>
      </c>
      <c r="G1403">
        <v>3</v>
      </c>
      <c r="H1403" s="2">
        <v>180</v>
      </c>
      <c r="I1403" s="2">
        <v>191.33333333333334</v>
      </c>
      <c r="J1403" s="2">
        <f>Sales[[#This Row],[Quantity]]*Sales[[#This Row],[Unit Cost]]</f>
        <v>540</v>
      </c>
      <c r="K1403" s="2">
        <f>Sales[[#This Row],[Quantity]]*Sales[[#This Row],[Unit Price]]</f>
        <v>574</v>
      </c>
      <c r="L1403" s="2">
        <f>Sales[[#This Row],[Revenue]]-Sales[[#This Row],[Cost]]</f>
        <v>34</v>
      </c>
      <c r="M1403"/>
    </row>
    <row r="1404" spans="1:13" x14ac:dyDescent="0.35">
      <c r="A1404" s="1">
        <v>42353</v>
      </c>
      <c r="B1404">
        <v>27</v>
      </c>
      <c r="C1404" t="s">
        <v>13</v>
      </c>
      <c r="D1404" t="s">
        <v>17</v>
      </c>
      <c r="E1404" t="s">
        <v>26</v>
      </c>
      <c r="F1404" t="s">
        <v>28</v>
      </c>
      <c r="G1404">
        <v>3</v>
      </c>
      <c r="H1404" s="2">
        <v>180</v>
      </c>
      <c r="I1404" s="2">
        <v>204</v>
      </c>
      <c r="J1404" s="2">
        <f>Sales[[#This Row],[Quantity]]*Sales[[#This Row],[Unit Cost]]</f>
        <v>540</v>
      </c>
      <c r="K1404" s="2">
        <f>Sales[[#This Row],[Quantity]]*Sales[[#This Row],[Unit Price]]</f>
        <v>612</v>
      </c>
      <c r="L1404" s="2">
        <f>Sales[[#This Row],[Revenue]]-Sales[[#This Row],[Cost]]</f>
        <v>72</v>
      </c>
      <c r="M1404"/>
    </row>
    <row r="1405" spans="1:13" x14ac:dyDescent="0.35">
      <c r="A1405" s="1">
        <v>42302</v>
      </c>
      <c r="B1405">
        <v>27</v>
      </c>
      <c r="C1405" t="s">
        <v>13</v>
      </c>
      <c r="D1405" t="s">
        <v>17</v>
      </c>
      <c r="E1405" t="s">
        <v>26</v>
      </c>
      <c r="F1405" t="s">
        <v>28</v>
      </c>
      <c r="G1405">
        <v>1</v>
      </c>
      <c r="H1405" s="2">
        <v>1701</v>
      </c>
      <c r="I1405" s="2">
        <v>1819</v>
      </c>
      <c r="J1405" s="2">
        <f>Sales[[#This Row],[Quantity]]*Sales[[#This Row],[Unit Cost]]</f>
        <v>1701</v>
      </c>
      <c r="K1405" s="2">
        <f>Sales[[#This Row],[Quantity]]*Sales[[#This Row],[Unit Price]]</f>
        <v>1819</v>
      </c>
      <c r="L1405" s="2">
        <f>Sales[[#This Row],[Revenue]]-Sales[[#This Row],[Cost]]</f>
        <v>118</v>
      </c>
      <c r="M1405"/>
    </row>
    <row r="1406" spans="1:13" x14ac:dyDescent="0.35">
      <c r="A1406" s="1">
        <v>42265</v>
      </c>
      <c r="B1406">
        <v>27</v>
      </c>
      <c r="C1406" t="s">
        <v>13</v>
      </c>
      <c r="D1406" t="s">
        <v>17</v>
      </c>
      <c r="E1406" t="s">
        <v>26</v>
      </c>
      <c r="F1406" t="s">
        <v>28</v>
      </c>
      <c r="G1406">
        <v>1</v>
      </c>
      <c r="H1406" s="2">
        <v>2443</v>
      </c>
      <c r="I1406" s="2">
        <v>2719</v>
      </c>
      <c r="J1406" s="2">
        <f>Sales[[#This Row],[Quantity]]*Sales[[#This Row],[Unit Cost]]</f>
        <v>2443</v>
      </c>
      <c r="K1406" s="2">
        <f>Sales[[#This Row],[Quantity]]*Sales[[#This Row],[Unit Price]]</f>
        <v>2719</v>
      </c>
      <c r="L1406" s="2">
        <f>Sales[[#This Row],[Revenue]]-Sales[[#This Row],[Cost]]</f>
        <v>276</v>
      </c>
      <c r="M1406"/>
    </row>
    <row r="1407" spans="1:13" x14ac:dyDescent="0.35">
      <c r="A1407" s="1">
        <v>42110</v>
      </c>
      <c r="B1407">
        <v>27</v>
      </c>
      <c r="C1407" t="s">
        <v>13</v>
      </c>
      <c r="D1407" t="s">
        <v>17</v>
      </c>
      <c r="E1407" t="s">
        <v>26</v>
      </c>
      <c r="F1407" t="s">
        <v>28</v>
      </c>
      <c r="G1407">
        <v>1</v>
      </c>
      <c r="H1407" s="2">
        <v>1000</v>
      </c>
      <c r="I1407" s="2">
        <v>1044</v>
      </c>
      <c r="J1407" s="2">
        <f>Sales[[#This Row],[Quantity]]*Sales[[#This Row],[Unit Cost]]</f>
        <v>1000</v>
      </c>
      <c r="K1407" s="2">
        <f>Sales[[#This Row],[Quantity]]*Sales[[#This Row],[Unit Price]]</f>
        <v>1044</v>
      </c>
      <c r="L1407" s="2">
        <f>Sales[[#This Row],[Revenue]]-Sales[[#This Row],[Cost]]</f>
        <v>44</v>
      </c>
      <c r="M1407"/>
    </row>
    <row r="1408" spans="1:13" x14ac:dyDescent="0.35">
      <c r="A1408" s="1">
        <v>42082</v>
      </c>
      <c r="B1408">
        <v>27</v>
      </c>
      <c r="C1408" t="s">
        <v>13</v>
      </c>
      <c r="D1408" t="s">
        <v>17</v>
      </c>
      <c r="E1408" t="s">
        <v>26</v>
      </c>
      <c r="F1408" t="s">
        <v>28</v>
      </c>
      <c r="G1408">
        <v>3</v>
      </c>
      <c r="H1408" s="2">
        <v>333.33</v>
      </c>
      <c r="I1408" s="2">
        <v>395.33333333333331</v>
      </c>
      <c r="J1408" s="2">
        <f>Sales[[#This Row],[Quantity]]*Sales[[#This Row],[Unit Cost]]</f>
        <v>999.99</v>
      </c>
      <c r="K1408" s="2">
        <f>Sales[[#This Row],[Quantity]]*Sales[[#This Row],[Unit Price]]</f>
        <v>1186</v>
      </c>
      <c r="L1408" s="2">
        <f>Sales[[#This Row],[Revenue]]-Sales[[#This Row],[Cost]]</f>
        <v>186.01</v>
      </c>
      <c r="M1408"/>
    </row>
    <row r="1409" spans="1:13" x14ac:dyDescent="0.35">
      <c r="A1409" s="1">
        <v>42325</v>
      </c>
      <c r="B1409">
        <v>38</v>
      </c>
      <c r="C1409" t="s">
        <v>13</v>
      </c>
      <c r="D1409" t="s">
        <v>16</v>
      </c>
      <c r="E1409" t="s">
        <v>26</v>
      </c>
      <c r="F1409" t="s">
        <v>28</v>
      </c>
      <c r="G1409">
        <v>2</v>
      </c>
      <c r="H1409" s="2">
        <v>270</v>
      </c>
      <c r="I1409" s="2">
        <v>305.5</v>
      </c>
      <c r="J1409" s="2">
        <f>Sales[[#This Row],[Quantity]]*Sales[[#This Row],[Unit Cost]]</f>
        <v>540</v>
      </c>
      <c r="K1409" s="2">
        <f>Sales[[#This Row],[Quantity]]*Sales[[#This Row],[Unit Price]]</f>
        <v>611</v>
      </c>
      <c r="L1409" s="2">
        <f>Sales[[#This Row],[Revenue]]-Sales[[#This Row],[Cost]]</f>
        <v>71</v>
      </c>
      <c r="M1409"/>
    </row>
    <row r="1410" spans="1:13" x14ac:dyDescent="0.35">
      <c r="A1410" s="1">
        <v>42155</v>
      </c>
      <c r="B1410">
        <v>38</v>
      </c>
      <c r="C1410" t="s">
        <v>13</v>
      </c>
      <c r="D1410" t="s">
        <v>16</v>
      </c>
      <c r="E1410" t="s">
        <v>26</v>
      </c>
      <c r="F1410" t="s">
        <v>28</v>
      </c>
      <c r="G1410">
        <v>3</v>
      </c>
      <c r="H1410" s="2">
        <v>333.33</v>
      </c>
      <c r="I1410" s="2">
        <v>370</v>
      </c>
      <c r="J1410" s="2">
        <f>Sales[[#This Row],[Quantity]]*Sales[[#This Row],[Unit Cost]]</f>
        <v>999.99</v>
      </c>
      <c r="K1410" s="2">
        <f>Sales[[#This Row],[Quantity]]*Sales[[#This Row],[Unit Price]]</f>
        <v>1110</v>
      </c>
      <c r="L1410" s="2">
        <f>Sales[[#This Row],[Revenue]]-Sales[[#This Row],[Cost]]</f>
        <v>110.00999999999999</v>
      </c>
      <c r="M1410"/>
    </row>
    <row r="1411" spans="1:13" x14ac:dyDescent="0.35">
      <c r="A1411" s="1">
        <v>42332</v>
      </c>
      <c r="B1411">
        <v>39</v>
      </c>
      <c r="C1411" t="s">
        <v>13</v>
      </c>
      <c r="D1411" t="s">
        <v>16</v>
      </c>
      <c r="E1411" t="s">
        <v>26</v>
      </c>
      <c r="F1411" t="s">
        <v>28</v>
      </c>
      <c r="G1411">
        <v>2</v>
      </c>
      <c r="H1411" s="2">
        <v>270</v>
      </c>
      <c r="I1411" s="2">
        <v>293.5</v>
      </c>
      <c r="J1411" s="2">
        <f>Sales[[#This Row],[Quantity]]*Sales[[#This Row],[Unit Cost]]</f>
        <v>540</v>
      </c>
      <c r="K1411" s="2">
        <f>Sales[[#This Row],[Quantity]]*Sales[[#This Row],[Unit Price]]</f>
        <v>587</v>
      </c>
      <c r="L1411" s="2">
        <f>Sales[[#This Row],[Revenue]]-Sales[[#This Row],[Cost]]</f>
        <v>47</v>
      </c>
      <c r="M1411"/>
    </row>
    <row r="1412" spans="1:13" x14ac:dyDescent="0.35">
      <c r="A1412" s="1">
        <v>42337</v>
      </c>
      <c r="B1412">
        <v>36</v>
      </c>
      <c r="C1412" t="s">
        <v>13</v>
      </c>
      <c r="D1412" t="s">
        <v>16</v>
      </c>
      <c r="E1412" t="s">
        <v>26</v>
      </c>
      <c r="F1412" t="s">
        <v>28</v>
      </c>
      <c r="G1412">
        <v>3</v>
      </c>
      <c r="H1412" s="2">
        <v>180</v>
      </c>
      <c r="I1412" s="2">
        <v>209</v>
      </c>
      <c r="J1412" s="2">
        <f>Sales[[#This Row],[Quantity]]*Sales[[#This Row],[Unit Cost]]</f>
        <v>540</v>
      </c>
      <c r="K1412" s="2">
        <f>Sales[[#This Row],[Quantity]]*Sales[[#This Row],[Unit Price]]</f>
        <v>627</v>
      </c>
      <c r="L1412" s="2">
        <f>Sales[[#This Row],[Revenue]]-Sales[[#This Row],[Cost]]</f>
        <v>87</v>
      </c>
      <c r="M1412"/>
    </row>
    <row r="1413" spans="1:13" x14ac:dyDescent="0.35">
      <c r="A1413" s="1">
        <v>42308</v>
      </c>
      <c r="B1413">
        <v>24</v>
      </c>
      <c r="C1413" t="s">
        <v>13</v>
      </c>
      <c r="D1413" t="s">
        <v>16</v>
      </c>
      <c r="E1413" t="s">
        <v>26</v>
      </c>
      <c r="F1413" t="s">
        <v>28</v>
      </c>
      <c r="G1413">
        <v>1</v>
      </c>
      <c r="H1413" s="2">
        <v>540</v>
      </c>
      <c r="I1413" s="2">
        <v>585</v>
      </c>
      <c r="J1413" s="2">
        <f>Sales[[#This Row],[Quantity]]*Sales[[#This Row],[Unit Cost]]</f>
        <v>540</v>
      </c>
      <c r="K1413" s="2">
        <f>Sales[[#This Row],[Quantity]]*Sales[[#This Row],[Unit Price]]</f>
        <v>585</v>
      </c>
      <c r="L1413" s="2">
        <f>Sales[[#This Row],[Revenue]]-Sales[[#This Row],[Cost]]</f>
        <v>45</v>
      </c>
      <c r="M1413"/>
    </row>
    <row r="1414" spans="1:13" x14ac:dyDescent="0.35">
      <c r="A1414" s="1">
        <v>42195</v>
      </c>
      <c r="B1414">
        <v>35</v>
      </c>
      <c r="C1414" t="s">
        <v>13</v>
      </c>
      <c r="D1414" t="s">
        <v>14</v>
      </c>
      <c r="E1414" t="s">
        <v>26</v>
      </c>
      <c r="F1414" t="s">
        <v>27</v>
      </c>
      <c r="G1414">
        <v>1</v>
      </c>
      <c r="H1414" s="2">
        <v>2320</v>
      </c>
      <c r="I1414" s="2">
        <v>2548</v>
      </c>
      <c r="J1414" s="2">
        <f>Sales[[#This Row],[Quantity]]*Sales[[#This Row],[Unit Cost]]</f>
        <v>2320</v>
      </c>
      <c r="K1414" s="2">
        <f>Sales[[#This Row],[Quantity]]*Sales[[#This Row],[Unit Price]]</f>
        <v>2548</v>
      </c>
      <c r="L1414" s="2">
        <f>Sales[[#This Row],[Revenue]]-Sales[[#This Row],[Cost]]</f>
        <v>228</v>
      </c>
      <c r="M1414"/>
    </row>
    <row r="1415" spans="1:13" x14ac:dyDescent="0.35">
      <c r="A1415" s="1">
        <v>42298</v>
      </c>
      <c r="B1415">
        <v>19</v>
      </c>
      <c r="C1415" t="s">
        <v>13</v>
      </c>
      <c r="D1415" t="s">
        <v>17</v>
      </c>
      <c r="E1415" t="s">
        <v>26</v>
      </c>
      <c r="F1415" t="s">
        <v>28</v>
      </c>
      <c r="G1415">
        <v>3</v>
      </c>
      <c r="H1415" s="2">
        <v>180</v>
      </c>
      <c r="I1415" s="2">
        <v>194.66666666666666</v>
      </c>
      <c r="J1415" s="2">
        <f>Sales[[#This Row],[Quantity]]*Sales[[#This Row],[Unit Cost]]</f>
        <v>540</v>
      </c>
      <c r="K1415" s="2">
        <f>Sales[[#This Row],[Quantity]]*Sales[[#This Row],[Unit Price]]</f>
        <v>584</v>
      </c>
      <c r="L1415" s="2">
        <f>Sales[[#This Row],[Revenue]]-Sales[[#This Row],[Cost]]</f>
        <v>44</v>
      </c>
      <c r="M1415"/>
    </row>
    <row r="1416" spans="1:13" x14ac:dyDescent="0.35">
      <c r="A1416" s="1">
        <v>42193</v>
      </c>
      <c r="B1416">
        <v>36</v>
      </c>
      <c r="C1416" t="s">
        <v>13</v>
      </c>
      <c r="D1416" t="s">
        <v>22</v>
      </c>
      <c r="E1416" t="s">
        <v>26</v>
      </c>
      <c r="F1416" t="s">
        <v>27</v>
      </c>
      <c r="G1416">
        <v>2</v>
      </c>
      <c r="H1416" s="2">
        <v>1160</v>
      </c>
      <c r="I1416" s="2">
        <v>1253</v>
      </c>
      <c r="J1416" s="2">
        <f>Sales[[#This Row],[Quantity]]*Sales[[#This Row],[Unit Cost]]</f>
        <v>2320</v>
      </c>
      <c r="K1416" s="2">
        <f>Sales[[#This Row],[Quantity]]*Sales[[#This Row],[Unit Price]]</f>
        <v>2506</v>
      </c>
      <c r="L1416" s="2">
        <f>Sales[[#This Row],[Revenue]]-Sales[[#This Row],[Cost]]</f>
        <v>186</v>
      </c>
      <c r="M1416"/>
    </row>
    <row r="1417" spans="1:13" x14ac:dyDescent="0.35">
      <c r="A1417" s="1">
        <v>42188</v>
      </c>
      <c r="B1417">
        <v>36</v>
      </c>
      <c r="C1417" t="s">
        <v>13</v>
      </c>
      <c r="D1417" t="s">
        <v>14</v>
      </c>
      <c r="E1417" t="s">
        <v>26</v>
      </c>
      <c r="F1417" t="s">
        <v>27</v>
      </c>
      <c r="G1417">
        <v>3</v>
      </c>
      <c r="H1417" s="2">
        <v>773.33</v>
      </c>
      <c r="I1417" s="2">
        <v>908.66666666666663</v>
      </c>
      <c r="J1417" s="2">
        <f>Sales[[#This Row],[Quantity]]*Sales[[#This Row],[Unit Cost]]</f>
        <v>2319.9900000000002</v>
      </c>
      <c r="K1417" s="2">
        <f>Sales[[#This Row],[Quantity]]*Sales[[#This Row],[Unit Price]]</f>
        <v>2726</v>
      </c>
      <c r="L1417" s="2">
        <f>Sales[[#This Row],[Revenue]]-Sales[[#This Row],[Cost]]</f>
        <v>406.00999999999976</v>
      </c>
      <c r="M1417"/>
    </row>
    <row r="1418" spans="1:13" x14ac:dyDescent="0.35">
      <c r="A1418" s="1">
        <v>42270</v>
      </c>
      <c r="B1418">
        <v>31</v>
      </c>
      <c r="C1418" t="s">
        <v>13</v>
      </c>
      <c r="D1418" t="s">
        <v>14</v>
      </c>
      <c r="E1418" t="s">
        <v>26</v>
      </c>
      <c r="F1418" t="s">
        <v>28</v>
      </c>
      <c r="G1418">
        <v>1</v>
      </c>
      <c r="H1418" s="2">
        <v>540</v>
      </c>
      <c r="I1418" s="2">
        <v>600</v>
      </c>
      <c r="J1418" s="2">
        <f>Sales[[#This Row],[Quantity]]*Sales[[#This Row],[Unit Cost]]</f>
        <v>540</v>
      </c>
      <c r="K1418" s="2">
        <f>Sales[[#This Row],[Quantity]]*Sales[[#This Row],[Unit Price]]</f>
        <v>600</v>
      </c>
      <c r="L1418" s="2">
        <f>Sales[[#This Row],[Revenue]]-Sales[[#This Row],[Cost]]</f>
        <v>60</v>
      </c>
      <c r="M1418"/>
    </row>
    <row r="1419" spans="1:13" x14ac:dyDescent="0.35">
      <c r="A1419" s="1">
        <v>42234</v>
      </c>
      <c r="B1419">
        <v>31</v>
      </c>
      <c r="C1419" t="s">
        <v>13</v>
      </c>
      <c r="D1419" t="s">
        <v>14</v>
      </c>
      <c r="E1419" t="s">
        <v>26</v>
      </c>
      <c r="F1419" t="s">
        <v>28</v>
      </c>
      <c r="G1419">
        <v>3</v>
      </c>
      <c r="H1419" s="2">
        <v>180</v>
      </c>
      <c r="I1419" s="2">
        <v>193.66666666666666</v>
      </c>
      <c r="J1419" s="2">
        <f>Sales[[#This Row],[Quantity]]*Sales[[#This Row],[Unit Cost]]</f>
        <v>540</v>
      </c>
      <c r="K1419" s="2">
        <f>Sales[[#This Row],[Quantity]]*Sales[[#This Row],[Unit Price]]</f>
        <v>581</v>
      </c>
      <c r="L1419" s="2">
        <f>Sales[[#This Row],[Revenue]]-Sales[[#This Row],[Cost]]</f>
        <v>41</v>
      </c>
      <c r="M1419"/>
    </row>
    <row r="1420" spans="1:13" x14ac:dyDescent="0.35">
      <c r="A1420" s="1">
        <v>42364</v>
      </c>
      <c r="B1420">
        <v>30</v>
      </c>
      <c r="C1420" t="s">
        <v>13</v>
      </c>
      <c r="D1420" t="s">
        <v>22</v>
      </c>
      <c r="E1420" t="s">
        <v>26</v>
      </c>
      <c r="F1420" t="s">
        <v>28</v>
      </c>
      <c r="G1420">
        <v>2</v>
      </c>
      <c r="H1420" s="2">
        <v>560</v>
      </c>
      <c r="I1420" s="2">
        <v>685</v>
      </c>
      <c r="J1420" s="2">
        <f>Sales[[#This Row],[Quantity]]*Sales[[#This Row],[Unit Cost]]</f>
        <v>1120</v>
      </c>
      <c r="K1420" s="2">
        <f>Sales[[#This Row],[Quantity]]*Sales[[#This Row],[Unit Price]]</f>
        <v>1370</v>
      </c>
      <c r="L1420" s="2">
        <f>Sales[[#This Row],[Revenue]]-Sales[[#This Row],[Cost]]</f>
        <v>250</v>
      </c>
      <c r="M1420"/>
    </row>
    <row r="1421" spans="1:13" x14ac:dyDescent="0.35">
      <c r="A1421" s="1">
        <v>42362</v>
      </c>
      <c r="B1421">
        <v>30</v>
      </c>
      <c r="C1421" t="s">
        <v>13</v>
      </c>
      <c r="D1421" t="s">
        <v>22</v>
      </c>
      <c r="E1421" t="s">
        <v>26</v>
      </c>
      <c r="F1421" t="s">
        <v>28</v>
      </c>
      <c r="G1421">
        <v>2</v>
      </c>
      <c r="H1421" s="2">
        <v>850.5</v>
      </c>
      <c r="I1421" s="2">
        <v>1016</v>
      </c>
      <c r="J1421" s="2">
        <f>Sales[[#This Row],[Quantity]]*Sales[[#This Row],[Unit Cost]]</f>
        <v>1701</v>
      </c>
      <c r="K1421" s="2">
        <f>Sales[[#This Row],[Quantity]]*Sales[[#This Row],[Unit Price]]</f>
        <v>2032</v>
      </c>
      <c r="L1421" s="2">
        <f>Sales[[#This Row],[Revenue]]-Sales[[#This Row],[Cost]]</f>
        <v>331</v>
      </c>
      <c r="M1421"/>
    </row>
    <row r="1422" spans="1:13" x14ac:dyDescent="0.35">
      <c r="A1422" s="1">
        <v>42263</v>
      </c>
      <c r="B1422">
        <v>30</v>
      </c>
      <c r="C1422" t="s">
        <v>13</v>
      </c>
      <c r="D1422" t="s">
        <v>22</v>
      </c>
      <c r="E1422" t="s">
        <v>26</v>
      </c>
      <c r="F1422" t="s">
        <v>28</v>
      </c>
      <c r="G1422">
        <v>1</v>
      </c>
      <c r="H1422" s="2">
        <v>540</v>
      </c>
      <c r="I1422" s="2">
        <v>612</v>
      </c>
      <c r="J1422" s="2">
        <f>Sales[[#This Row],[Quantity]]*Sales[[#This Row],[Unit Cost]]</f>
        <v>540</v>
      </c>
      <c r="K1422" s="2">
        <f>Sales[[#This Row],[Quantity]]*Sales[[#This Row],[Unit Price]]</f>
        <v>612</v>
      </c>
      <c r="L1422" s="2">
        <f>Sales[[#This Row],[Revenue]]-Sales[[#This Row],[Cost]]</f>
        <v>72</v>
      </c>
      <c r="M1422"/>
    </row>
    <row r="1423" spans="1:13" x14ac:dyDescent="0.35">
      <c r="A1423" s="1">
        <v>42177</v>
      </c>
      <c r="B1423">
        <v>30</v>
      </c>
      <c r="C1423" t="s">
        <v>13</v>
      </c>
      <c r="D1423" t="s">
        <v>22</v>
      </c>
      <c r="E1423" t="s">
        <v>26</v>
      </c>
      <c r="F1423" t="s">
        <v>28</v>
      </c>
      <c r="G1423">
        <v>3</v>
      </c>
      <c r="H1423" s="2">
        <v>814.33</v>
      </c>
      <c r="I1423" s="2">
        <v>863.33333333333337</v>
      </c>
      <c r="J1423" s="2">
        <f>Sales[[#This Row],[Quantity]]*Sales[[#This Row],[Unit Cost]]</f>
        <v>2442.9900000000002</v>
      </c>
      <c r="K1423" s="2">
        <f>Sales[[#This Row],[Quantity]]*Sales[[#This Row],[Unit Price]]</f>
        <v>2590</v>
      </c>
      <c r="L1423" s="2">
        <f>Sales[[#This Row],[Revenue]]-Sales[[#This Row],[Cost]]</f>
        <v>147.00999999999976</v>
      </c>
      <c r="M1423"/>
    </row>
    <row r="1424" spans="1:13" x14ac:dyDescent="0.35">
      <c r="A1424" s="1">
        <v>42095</v>
      </c>
      <c r="B1424">
        <v>30</v>
      </c>
      <c r="C1424" t="s">
        <v>13</v>
      </c>
      <c r="D1424" t="s">
        <v>22</v>
      </c>
      <c r="E1424" t="s">
        <v>26</v>
      </c>
      <c r="F1424" t="s">
        <v>28</v>
      </c>
      <c r="G1424">
        <v>2</v>
      </c>
      <c r="H1424" s="2">
        <v>1091</v>
      </c>
      <c r="I1424" s="2">
        <v>1243.5</v>
      </c>
      <c r="J1424" s="2">
        <f>Sales[[#This Row],[Quantity]]*Sales[[#This Row],[Unit Cost]]</f>
        <v>2182</v>
      </c>
      <c r="K1424" s="2">
        <f>Sales[[#This Row],[Quantity]]*Sales[[#This Row],[Unit Price]]</f>
        <v>2487</v>
      </c>
      <c r="L1424" s="2">
        <f>Sales[[#This Row],[Revenue]]-Sales[[#This Row],[Cost]]</f>
        <v>305</v>
      </c>
      <c r="M1424"/>
    </row>
    <row r="1425" spans="1:13" x14ac:dyDescent="0.35">
      <c r="A1425" s="1">
        <v>42209</v>
      </c>
      <c r="B1425">
        <v>29</v>
      </c>
      <c r="C1425" t="s">
        <v>13</v>
      </c>
      <c r="D1425" t="s">
        <v>14</v>
      </c>
      <c r="E1425" t="s">
        <v>26</v>
      </c>
      <c r="F1425" t="s">
        <v>28</v>
      </c>
      <c r="G1425">
        <v>1</v>
      </c>
      <c r="H1425" s="2">
        <v>540</v>
      </c>
      <c r="I1425" s="2">
        <v>553</v>
      </c>
      <c r="J1425" s="2">
        <f>Sales[[#This Row],[Quantity]]*Sales[[#This Row],[Unit Cost]]</f>
        <v>540</v>
      </c>
      <c r="K1425" s="2">
        <f>Sales[[#This Row],[Quantity]]*Sales[[#This Row],[Unit Price]]</f>
        <v>553</v>
      </c>
      <c r="L1425" s="2">
        <f>Sales[[#This Row],[Revenue]]-Sales[[#This Row],[Cost]]</f>
        <v>13</v>
      </c>
      <c r="M1425"/>
    </row>
    <row r="1426" spans="1:13" x14ac:dyDescent="0.35">
      <c r="A1426" s="1">
        <v>42194</v>
      </c>
      <c r="B1426">
        <v>27</v>
      </c>
      <c r="C1426" t="s">
        <v>13</v>
      </c>
      <c r="D1426" t="s">
        <v>19</v>
      </c>
      <c r="E1426" t="s">
        <v>26</v>
      </c>
      <c r="F1426" t="s">
        <v>28</v>
      </c>
      <c r="G1426">
        <v>3</v>
      </c>
      <c r="H1426" s="2">
        <v>180</v>
      </c>
      <c r="I1426" s="2">
        <v>189.33333333333334</v>
      </c>
      <c r="J1426" s="2">
        <f>Sales[[#This Row],[Quantity]]*Sales[[#This Row],[Unit Cost]]</f>
        <v>540</v>
      </c>
      <c r="K1426" s="2">
        <f>Sales[[#This Row],[Quantity]]*Sales[[#This Row],[Unit Price]]</f>
        <v>568</v>
      </c>
      <c r="L1426" s="2">
        <f>Sales[[#This Row],[Revenue]]-Sales[[#This Row],[Cost]]</f>
        <v>28</v>
      </c>
      <c r="M1426"/>
    </row>
    <row r="1427" spans="1:13" x14ac:dyDescent="0.35">
      <c r="A1427" s="1">
        <v>42289</v>
      </c>
      <c r="B1427">
        <v>54</v>
      </c>
      <c r="C1427" t="s">
        <v>13</v>
      </c>
      <c r="D1427" t="s">
        <v>14</v>
      </c>
      <c r="E1427" t="s">
        <v>26</v>
      </c>
      <c r="F1427" t="s">
        <v>28</v>
      </c>
      <c r="G1427">
        <v>1</v>
      </c>
      <c r="H1427" s="2">
        <v>1120</v>
      </c>
      <c r="I1427" s="2">
        <v>1335</v>
      </c>
      <c r="J1427" s="2">
        <f>Sales[[#This Row],[Quantity]]*Sales[[#This Row],[Unit Cost]]</f>
        <v>1120</v>
      </c>
      <c r="K1427" s="2">
        <f>Sales[[#This Row],[Quantity]]*Sales[[#This Row],[Unit Price]]</f>
        <v>1335</v>
      </c>
      <c r="L1427" s="2">
        <f>Sales[[#This Row],[Revenue]]-Sales[[#This Row],[Cost]]</f>
        <v>215</v>
      </c>
      <c r="M1427"/>
    </row>
    <row r="1428" spans="1:13" x14ac:dyDescent="0.35">
      <c r="A1428" s="1">
        <v>42196</v>
      </c>
      <c r="B1428">
        <v>54</v>
      </c>
      <c r="C1428" t="s">
        <v>13</v>
      </c>
      <c r="D1428" t="s">
        <v>14</v>
      </c>
      <c r="E1428" t="s">
        <v>26</v>
      </c>
      <c r="F1428" t="s">
        <v>28</v>
      </c>
      <c r="G1428">
        <v>1</v>
      </c>
      <c r="H1428" s="2">
        <v>540</v>
      </c>
      <c r="I1428" s="2">
        <v>607</v>
      </c>
      <c r="J1428" s="2">
        <f>Sales[[#This Row],[Quantity]]*Sales[[#This Row],[Unit Cost]]</f>
        <v>540</v>
      </c>
      <c r="K1428" s="2">
        <f>Sales[[#This Row],[Quantity]]*Sales[[#This Row],[Unit Price]]</f>
        <v>607</v>
      </c>
      <c r="L1428" s="2">
        <f>Sales[[#This Row],[Revenue]]-Sales[[#This Row],[Cost]]</f>
        <v>67</v>
      </c>
      <c r="M1428"/>
    </row>
    <row r="1429" spans="1:13" x14ac:dyDescent="0.35">
      <c r="A1429" s="1">
        <v>42215</v>
      </c>
      <c r="B1429">
        <v>55</v>
      </c>
      <c r="C1429" t="s">
        <v>13</v>
      </c>
      <c r="D1429" t="s">
        <v>19</v>
      </c>
      <c r="E1429" t="s">
        <v>26</v>
      </c>
      <c r="F1429" t="s">
        <v>28</v>
      </c>
      <c r="G1429">
        <v>2</v>
      </c>
      <c r="H1429" s="2">
        <v>270</v>
      </c>
      <c r="I1429" s="2">
        <v>301.5</v>
      </c>
      <c r="J1429" s="2">
        <f>Sales[[#This Row],[Quantity]]*Sales[[#This Row],[Unit Cost]]</f>
        <v>540</v>
      </c>
      <c r="K1429" s="2">
        <f>Sales[[#This Row],[Quantity]]*Sales[[#This Row],[Unit Price]]</f>
        <v>603</v>
      </c>
      <c r="L1429" s="2">
        <f>Sales[[#This Row],[Revenue]]-Sales[[#This Row],[Cost]]</f>
        <v>63</v>
      </c>
      <c r="M1429"/>
    </row>
    <row r="1430" spans="1:13" x14ac:dyDescent="0.35">
      <c r="A1430" s="1">
        <v>42362</v>
      </c>
      <c r="B1430">
        <v>42</v>
      </c>
      <c r="C1430" t="s">
        <v>13</v>
      </c>
      <c r="D1430" t="s">
        <v>14</v>
      </c>
      <c r="E1430" t="s">
        <v>26</v>
      </c>
      <c r="F1430" t="s">
        <v>27</v>
      </c>
      <c r="G1430">
        <v>1</v>
      </c>
      <c r="H1430" s="2">
        <v>2295</v>
      </c>
      <c r="I1430" s="2">
        <v>2499</v>
      </c>
      <c r="J1430" s="2">
        <f>Sales[[#This Row],[Quantity]]*Sales[[#This Row],[Unit Cost]]</f>
        <v>2295</v>
      </c>
      <c r="K1430" s="2">
        <f>Sales[[#This Row],[Quantity]]*Sales[[#This Row],[Unit Price]]</f>
        <v>2499</v>
      </c>
      <c r="L1430" s="2">
        <f>Sales[[#This Row],[Revenue]]-Sales[[#This Row],[Cost]]</f>
        <v>204</v>
      </c>
      <c r="M1430"/>
    </row>
    <row r="1431" spans="1:13" x14ac:dyDescent="0.35">
      <c r="A1431" s="1">
        <v>42113</v>
      </c>
      <c r="B1431">
        <v>42</v>
      </c>
      <c r="C1431" t="s">
        <v>13</v>
      </c>
      <c r="D1431" t="s">
        <v>14</v>
      </c>
      <c r="E1431" t="s">
        <v>26</v>
      </c>
      <c r="F1431" t="s">
        <v>27</v>
      </c>
      <c r="G1431">
        <v>1</v>
      </c>
      <c r="H1431" s="2">
        <v>2049</v>
      </c>
      <c r="I1431" s="2">
        <v>2169</v>
      </c>
      <c r="J1431" s="2">
        <f>Sales[[#This Row],[Quantity]]*Sales[[#This Row],[Unit Cost]]</f>
        <v>2049</v>
      </c>
      <c r="K1431" s="2">
        <f>Sales[[#This Row],[Quantity]]*Sales[[#This Row],[Unit Price]]</f>
        <v>2169</v>
      </c>
      <c r="L1431" s="2">
        <f>Sales[[#This Row],[Revenue]]-Sales[[#This Row],[Cost]]</f>
        <v>120</v>
      </c>
      <c r="M1431"/>
    </row>
    <row r="1432" spans="1:13" x14ac:dyDescent="0.35">
      <c r="A1432" s="1">
        <v>42274</v>
      </c>
      <c r="B1432">
        <v>44</v>
      </c>
      <c r="C1432" t="s">
        <v>13</v>
      </c>
      <c r="D1432" t="s">
        <v>17</v>
      </c>
      <c r="E1432" t="s">
        <v>26</v>
      </c>
      <c r="F1432" t="s">
        <v>27</v>
      </c>
      <c r="G1432">
        <v>2</v>
      </c>
      <c r="H1432" s="2">
        <v>1160</v>
      </c>
      <c r="I1432" s="2">
        <v>1325.5</v>
      </c>
      <c r="J1432" s="2">
        <f>Sales[[#This Row],[Quantity]]*Sales[[#This Row],[Unit Cost]]</f>
        <v>2320</v>
      </c>
      <c r="K1432" s="2">
        <f>Sales[[#This Row],[Quantity]]*Sales[[#This Row],[Unit Price]]</f>
        <v>2651</v>
      </c>
      <c r="L1432" s="2">
        <f>Sales[[#This Row],[Revenue]]-Sales[[#This Row],[Cost]]</f>
        <v>331</v>
      </c>
      <c r="M1432"/>
    </row>
    <row r="1433" spans="1:13" x14ac:dyDescent="0.35">
      <c r="A1433" s="1">
        <v>42261</v>
      </c>
      <c r="B1433">
        <v>44</v>
      </c>
      <c r="C1433" t="s">
        <v>13</v>
      </c>
      <c r="D1433" t="s">
        <v>17</v>
      </c>
      <c r="E1433" t="s">
        <v>26</v>
      </c>
      <c r="F1433" t="s">
        <v>27</v>
      </c>
      <c r="G1433">
        <v>1</v>
      </c>
      <c r="H1433" s="2">
        <v>2320</v>
      </c>
      <c r="I1433" s="2">
        <v>2726</v>
      </c>
      <c r="J1433" s="2">
        <f>Sales[[#This Row],[Quantity]]*Sales[[#This Row],[Unit Cost]]</f>
        <v>2320</v>
      </c>
      <c r="K1433" s="2">
        <f>Sales[[#This Row],[Quantity]]*Sales[[#This Row],[Unit Price]]</f>
        <v>2726</v>
      </c>
      <c r="L1433" s="2">
        <f>Sales[[#This Row],[Revenue]]-Sales[[#This Row],[Cost]]</f>
        <v>406</v>
      </c>
      <c r="M1433"/>
    </row>
    <row r="1434" spans="1:13" x14ac:dyDescent="0.35">
      <c r="A1434" s="1">
        <v>42273</v>
      </c>
      <c r="B1434">
        <v>36</v>
      </c>
      <c r="C1434" t="s">
        <v>13</v>
      </c>
      <c r="D1434" t="s">
        <v>20</v>
      </c>
      <c r="E1434" t="s">
        <v>26</v>
      </c>
      <c r="F1434" t="s">
        <v>28</v>
      </c>
      <c r="G1434">
        <v>1</v>
      </c>
      <c r="H1434" s="2">
        <v>1701</v>
      </c>
      <c r="I1434" s="2">
        <v>1936</v>
      </c>
      <c r="J1434" s="2">
        <f>Sales[[#This Row],[Quantity]]*Sales[[#This Row],[Unit Cost]]</f>
        <v>1701</v>
      </c>
      <c r="K1434" s="2">
        <f>Sales[[#This Row],[Quantity]]*Sales[[#This Row],[Unit Price]]</f>
        <v>1936</v>
      </c>
      <c r="L1434" s="2">
        <f>Sales[[#This Row],[Revenue]]-Sales[[#This Row],[Cost]]</f>
        <v>235</v>
      </c>
      <c r="M1434"/>
    </row>
    <row r="1435" spans="1:13" x14ac:dyDescent="0.35">
      <c r="A1435" s="1">
        <v>42080</v>
      </c>
      <c r="B1435">
        <v>36</v>
      </c>
      <c r="C1435" t="s">
        <v>13</v>
      </c>
      <c r="D1435" t="s">
        <v>20</v>
      </c>
      <c r="E1435" t="s">
        <v>26</v>
      </c>
      <c r="F1435" t="s">
        <v>28</v>
      </c>
      <c r="G1435">
        <v>3</v>
      </c>
      <c r="H1435" s="2">
        <v>814.33</v>
      </c>
      <c r="I1435" s="2">
        <v>924.66666666666663</v>
      </c>
      <c r="J1435" s="2">
        <f>Sales[[#This Row],[Quantity]]*Sales[[#This Row],[Unit Cost]]</f>
        <v>2442.9900000000002</v>
      </c>
      <c r="K1435" s="2">
        <f>Sales[[#This Row],[Quantity]]*Sales[[#This Row],[Unit Price]]</f>
        <v>2774</v>
      </c>
      <c r="L1435" s="2">
        <f>Sales[[#This Row],[Revenue]]-Sales[[#This Row],[Cost]]</f>
        <v>331.00999999999976</v>
      </c>
      <c r="M1435"/>
    </row>
    <row r="1436" spans="1:13" x14ac:dyDescent="0.35">
      <c r="A1436" s="1">
        <v>42228</v>
      </c>
      <c r="B1436">
        <v>43</v>
      </c>
      <c r="C1436" t="s">
        <v>13</v>
      </c>
      <c r="D1436" t="s">
        <v>22</v>
      </c>
      <c r="E1436" t="s">
        <v>26</v>
      </c>
      <c r="F1436" t="s">
        <v>27</v>
      </c>
      <c r="G1436">
        <v>2</v>
      </c>
      <c r="H1436" s="2">
        <v>1147.5</v>
      </c>
      <c r="I1436" s="2">
        <v>1352.5</v>
      </c>
      <c r="J1436" s="2">
        <f>Sales[[#This Row],[Quantity]]*Sales[[#This Row],[Unit Cost]]</f>
        <v>2295</v>
      </c>
      <c r="K1436" s="2">
        <f>Sales[[#This Row],[Quantity]]*Sales[[#This Row],[Unit Price]]</f>
        <v>2705</v>
      </c>
      <c r="L1436" s="2">
        <f>Sales[[#This Row],[Revenue]]-Sales[[#This Row],[Cost]]</f>
        <v>410</v>
      </c>
      <c r="M1436"/>
    </row>
    <row r="1437" spans="1:13" x14ac:dyDescent="0.35">
      <c r="A1437" s="1">
        <v>42288</v>
      </c>
      <c r="B1437">
        <v>43</v>
      </c>
      <c r="C1437" t="s">
        <v>13</v>
      </c>
      <c r="D1437" t="s">
        <v>22</v>
      </c>
      <c r="E1437" t="s">
        <v>26</v>
      </c>
      <c r="F1437" t="s">
        <v>28</v>
      </c>
      <c r="G1437">
        <v>2</v>
      </c>
      <c r="H1437" s="2">
        <v>850.5</v>
      </c>
      <c r="I1437" s="2">
        <v>877.5</v>
      </c>
      <c r="J1437" s="2">
        <f>Sales[[#This Row],[Quantity]]*Sales[[#This Row],[Unit Cost]]</f>
        <v>1701</v>
      </c>
      <c r="K1437" s="2">
        <f>Sales[[#This Row],[Quantity]]*Sales[[#This Row],[Unit Price]]</f>
        <v>1755</v>
      </c>
      <c r="L1437" s="2">
        <f>Sales[[#This Row],[Revenue]]-Sales[[#This Row],[Cost]]</f>
        <v>54</v>
      </c>
      <c r="M1437"/>
    </row>
    <row r="1438" spans="1:13" x14ac:dyDescent="0.35">
      <c r="A1438" s="1">
        <v>42298</v>
      </c>
      <c r="B1438">
        <v>43</v>
      </c>
      <c r="C1438" t="s">
        <v>13</v>
      </c>
      <c r="D1438" t="s">
        <v>22</v>
      </c>
      <c r="E1438" t="s">
        <v>26</v>
      </c>
      <c r="F1438" t="s">
        <v>28</v>
      </c>
      <c r="G1438">
        <v>1</v>
      </c>
      <c r="H1438" s="2">
        <v>2443</v>
      </c>
      <c r="I1438" s="2">
        <v>2927</v>
      </c>
      <c r="J1438" s="2">
        <f>Sales[[#This Row],[Quantity]]*Sales[[#This Row],[Unit Cost]]</f>
        <v>2443</v>
      </c>
      <c r="K1438" s="2">
        <f>Sales[[#This Row],[Quantity]]*Sales[[#This Row],[Unit Price]]</f>
        <v>2927</v>
      </c>
      <c r="L1438" s="2">
        <f>Sales[[#This Row],[Revenue]]-Sales[[#This Row],[Cost]]</f>
        <v>484</v>
      </c>
      <c r="M1438"/>
    </row>
    <row r="1439" spans="1:13" x14ac:dyDescent="0.35">
      <c r="A1439" s="1">
        <v>42174</v>
      </c>
      <c r="B1439">
        <v>35</v>
      </c>
      <c r="C1439" t="s">
        <v>13</v>
      </c>
      <c r="D1439" t="s">
        <v>19</v>
      </c>
      <c r="E1439" t="s">
        <v>26</v>
      </c>
      <c r="F1439" t="s">
        <v>27</v>
      </c>
      <c r="G1439">
        <v>1</v>
      </c>
      <c r="H1439" s="2">
        <v>2071</v>
      </c>
      <c r="I1439" s="2">
        <v>2194</v>
      </c>
      <c r="J1439" s="2">
        <f>Sales[[#This Row],[Quantity]]*Sales[[#This Row],[Unit Cost]]</f>
        <v>2071</v>
      </c>
      <c r="K1439" s="2">
        <f>Sales[[#This Row],[Quantity]]*Sales[[#This Row],[Unit Price]]</f>
        <v>2194</v>
      </c>
      <c r="L1439" s="2">
        <f>Sales[[#This Row],[Revenue]]-Sales[[#This Row],[Cost]]</f>
        <v>123</v>
      </c>
      <c r="M1439"/>
    </row>
    <row r="1440" spans="1:13" x14ac:dyDescent="0.35">
      <c r="A1440" s="1">
        <v>42321</v>
      </c>
      <c r="B1440">
        <v>31</v>
      </c>
      <c r="C1440" t="s">
        <v>13</v>
      </c>
      <c r="D1440" t="s">
        <v>22</v>
      </c>
      <c r="E1440" t="s">
        <v>26</v>
      </c>
      <c r="F1440" t="s">
        <v>27</v>
      </c>
      <c r="G1440">
        <v>3</v>
      </c>
      <c r="H1440" s="2">
        <v>256.33</v>
      </c>
      <c r="I1440" s="2">
        <v>310.33333333333331</v>
      </c>
      <c r="J1440" s="2">
        <f>Sales[[#This Row],[Quantity]]*Sales[[#This Row],[Unit Cost]]</f>
        <v>768.99</v>
      </c>
      <c r="K1440" s="2">
        <f>Sales[[#This Row],[Quantity]]*Sales[[#This Row],[Unit Price]]</f>
        <v>931</v>
      </c>
      <c r="L1440" s="2">
        <f>Sales[[#This Row],[Revenue]]-Sales[[#This Row],[Cost]]</f>
        <v>162.01</v>
      </c>
      <c r="M1440"/>
    </row>
    <row r="1441" spans="1:13" x14ac:dyDescent="0.35">
      <c r="A1441" s="1">
        <v>42351</v>
      </c>
      <c r="B1441">
        <v>29</v>
      </c>
      <c r="C1441" t="s">
        <v>13</v>
      </c>
      <c r="D1441" t="s">
        <v>17</v>
      </c>
      <c r="E1441" t="s">
        <v>26</v>
      </c>
      <c r="F1441" t="s">
        <v>28</v>
      </c>
      <c r="G1441">
        <v>3</v>
      </c>
      <c r="H1441" s="2">
        <v>373.33</v>
      </c>
      <c r="I1441" s="2">
        <v>424.66666666666669</v>
      </c>
      <c r="J1441" s="2">
        <f>Sales[[#This Row],[Quantity]]*Sales[[#This Row],[Unit Cost]]</f>
        <v>1119.99</v>
      </c>
      <c r="K1441" s="2">
        <f>Sales[[#This Row],[Quantity]]*Sales[[#This Row],[Unit Price]]</f>
        <v>1274</v>
      </c>
      <c r="L1441" s="2">
        <f>Sales[[#This Row],[Revenue]]-Sales[[#This Row],[Cost]]</f>
        <v>154.01</v>
      </c>
      <c r="M1441"/>
    </row>
    <row r="1442" spans="1:13" x14ac:dyDescent="0.35">
      <c r="A1442" s="1">
        <v>42169</v>
      </c>
      <c r="B1442">
        <v>28</v>
      </c>
      <c r="C1442" t="s">
        <v>13</v>
      </c>
      <c r="D1442" t="s">
        <v>20</v>
      </c>
      <c r="E1442" t="s">
        <v>26</v>
      </c>
      <c r="F1442" t="s">
        <v>28</v>
      </c>
      <c r="G1442">
        <v>2</v>
      </c>
      <c r="H1442" s="2">
        <v>391.5</v>
      </c>
      <c r="I1442" s="2">
        <v>415.5</v>
      </c>
      <c r="J1442" s="2">
        <f>Sales[[#This Row],[Quantity]]*Sales[[#This Row],[Unit Cost]]</f>
        <v>783</v>
      </c>
      <c r="K1442" s="2">
        <f>Sales[[#This Row],[Quantity]]*Sales[[#This Row],[Unit Price]]</f>
        <v>831</v>
      </c>
      <c r="L1442" s="2">
        <f>Sales[[#This Row],[Revenue]]-Sales[[#This Row],[Cost]]</f>
        <v>48</v>
      </c>
      <c r="M1442"/>
    </row>
    <row r="1443" spans="1:13" x14ac:dyDescent="0.35">
      <c r="A1443" s="1">
        <v>42159</v>
      </c>
      <c r="B1443">
        <v>37</v>
      </c>
      <c r="C1443" t="s">
        <v>13</v>
      </c>
      <c r="D1443" t="s">
        <v>17</v>
      </c>
      <c r="E1443" t="s">
        <v>26</v>
      </c>
      <c r="F1443" t="s">
        <v>28</v>
      </c>
      <c r="G1443">
        <v>1</v>
      </c>
      <c r="H1443" s="2">
        <v>783</v>
      </c>
      <c r="I1443" s="2">
        <v>922</v>
      </c>
      <c r="J1443" s="2">
        <f>Sales[[#This Row],[Quantity]]*Sales[[#This Row],[Unit Cost]]</f>
        <v>783</v>
      </c>
      <c r="K1443" s="2">
        <f>Sales[[#This Row],[Quantity]]*Sales[[#This Row],[Unit Price]]</f>
        <v>922</v>
      </c>
      <c r="L1443" s="2">
        <f>Sales[[#This Row],[Revenue]]-Sales[[#This Row],[Cost]]</f>
        <v>139</v>
      </c>
      <c r="M1443"/>
    </row>
    <row r="1444" spans="1:13" x14ac:dyDescent="0.35">
      <c r="A1444" s="1">
        <v>42134</v>
      </c>
      <c r="B1444">
        <v>37</v>
      </c>
      <c r="C1444" t="s">
        <v>13</v>
      </c>
      <c r="D1444" t="s">
        <v>17</v>
      </c>
      <c r="E1444" t="s">
        <v>26</v>
      </c>
      <c r="F1444" t="s">
        <v>28</v>
      </c>
      <c r="G1444">
        <v>1</v>
      </c>
      <c r="H1444" s="2">
        <v>783</v>
      </c>
      <c r="I1444" s="2">
        <v>869</v>
      </c>
      <c r="J1444" s="2">
        <f>Sales[[#This Row],[Quantity]]*Sales[[#This Row],[Unit Cost]]</f>
        <v>783</v>
      </c>
      <c r="K1444" s="2">
        <f>Sales[[#This Row],[Quantity]]*Sales[[#This Row],[Unit Price]]</f>
        <v>869</v>
      </c>
      <c r="L1444" s="2">
        <f>Sales[[#This Row],[Revenue]]-Sales[[#This Row],[Cost]]</f>
        <v>86</v>
      </c>
      <c r="M1444"/>
    </row>
    <row r="1445" spans="1:13" x14ac:dyDescent="0.35">
      <c r="A1445" s="1">
        <v>42147</v>
      </c>
      <c r="B1445">
        <v>39</v>
      </c>
      <c r="C1445" t="s">
        <v>13</v>
      </c>
      <c r="D1445" t="s">
        <v>16</v>
      </c>
      <c r="E1445" t="s">
        <v>26</v>
      </c>
      <c r="F1445" t="s">
        <v>28</v>
      </c>
      <c r="G1445">
        <v>3</v>
      </c>
      <c r="H1445" s="2">
        <v>261</v>
      </c>
      <c r="I1445" s="2">
        <v>292.66666666666669</v>
      </c>
      <c r="J1445" s="2">
        <f>Sales[[#This Row],[Quantity]]*Sales[[#This Row],[Unit Cost]]</f>
        <v>783</v>
      </c>
      <c r="K1445" s="2">
        <f>Sales[[#This Row],[Quantity]]*Sales[[#This Row],[Unit Price]]</f>
        <v>878</v>
      </c>
      <c r="L1445" s="2">
        <f>Sales[[#This Row],[Revenue]]-Sales[[#This Row],[Cost]]</f>
        <v>95</v>
      </c>
      <c r="M1445"/>
    </row>
    <row r="1446" spans="1:13" x14ac:dyDescent="0.35">
      <c r="A1446" s="1">
        <v>42147</v>
      </c>
      <c r="B1446">
        <v>37</v>
      </c>
      <c r="C1446" t="s">
        <v>13</v>
      </c>
      <c r="D1446" t="s">
        <v>19</v>
      </c>
      <c r="E1446" t="s">
        <v>26</v>
      </c>
      <c r="F1446" t="s">
        <v>28</v>
      </c>
      <c r="G1446">
        <v>2</v>
      </c>
      <c r="H1446" s="2">
        <v>391.5</v>
      </c>
      <c r="I1446" s="2">
        <v>466</v>
      </c>
      <c r="J1446" s="2">
        <f>Sales[[#This Row],[Quantity]]*Sales[[#This Row],[Unit Cost]]</f>
        <v>783</v>
      </c>
      <c r="K1446" s="2">
        <f>Sales[[#This Row],[Quantity]]*Sales[[#This Row],[Unit Price]]</f>
        <v>932</v>
      </c>
      <c r="L1446" s="2">
        <f>Sales[[#This Row],[Revenue]]-Sales[[#This Row],[Cost]]</f>
        <v>149</v>
      </c>
      <c r="M1446"/>
    </row>
    <row r="1447" spans="1:13" x14ac:dyDescent="0.35">
      <c r="A1447" s="1">
        <v>42141</v>
      </c>
      <c r="B1447">
        <v>37</v>
      </c>
      <c r="C1447" t="s">
        <v>13</v>
      </c>
      <c r="D1447" t="s">
        <v>19</v>
      </c>
      <c r="E1447" t="s">
        <v>26</v>
      </c>
      <c r="F1447" t="s">
        <v>28</v>
      </c>
      <c r="G1447">
        <v>3</v>
      </c>
      <c r="H1447" s="2">
        <v>333.33</v>
      </c>
      <c r="I1447" s="2">
        <v>385.66666666666669</v>
      </c>
      <c r="J1447" s="2">
        <f>Sales[[#This Row],[Quantity]]*Sales[[#This Row],[Unit Cost]]</f>
        <v>999.99</v>
      </c>
      <c r="K1447" s="2">
        <f>Sales[[#This Row],[Quantity]]*Sales[[#This Row],[Unit Price]]</f>
        <v>1157</v>
      </c>
      <c r="L1447" s="2">
        <f>Sales[[#This Row],[Revenue]]-Sales[[#This Row],[Cost]]</f>
        <v>157.01</v>
      </c>
      <c r="M1447"/>
    </row>
    <row r="1448" spans="1:13" x14ac:dyDescent="0.35">
      <c r="A1448" s="1">
        <v>42132</v>
      </c>
      <c r="B1448">
        <v>37</v>
      </c>
      <c r="C1448" t="s">
        <v>13</v>
      </c>
      <c r="D1448" t="s">
        <v>19</v>
      </c>
      <c r="E1448" t="s">
        <v>26</v>
      </c>
      <c r="F1448" t="s">
        <v>28</v>
      </c>
      <c r="G1448">
        <v>2</v>
      </c>
      <c r="H1448" s="2">
        <v>500</v>
      </c>
      <c r="I1448" s="2">
        <v>529</v>
      </c>
      <c r="J1448" s="2">
        <f>Sales[[#This Row],[Quantity]]*Sales[[#This Row],[Unit Cost]]</f>
        <v>1000</v>
      </c>
      <c r="K1448" s="2">
        <f>Sales[[#This Row],[Quantity]]*Sales[[#This Row],[Unit Price]]</f>
        <v>1058</v>
      </c>
      <c r="L1448" s="2">
        <f>Sales[[#This Row],[Revenue]]-Sales[[#This Row],[Cost]]</f>
        <v>58</v>
      </c>
      <c r="M1448"/>
    </row>
    <row r="1449" spans="1:13" x14ac:dyDescent="0.35">
      <c r="A1449" s="1">
        <v>42138</v>
      </c>
      <c r="B1449">
        <v>56</v>
      </c>
      <c r="C1449" t="s">
        <v>13</v>
      </c>
      <c r="D1449" t="s">
        <v>14</v>
      </c>
      <c r="E1449" t="s">
        <v>26</v>
      </c>
      <c r="F1449" t="s">
        <v>28</v>
      </c>
      <c r="G1449">
        <v>2</v>
      </c>
      <c r="H1449" s="2">
        <v>391.5</v>
      </c>
      <c r="I1449" s="2">
        <v>444.5</v>
      </c>
      <c r="J1449" s="2">
        <f>Sales[[#This Row],[Quantity]]*Sales[[#This Row],[Unit Cost]]</f>
        <v>783</v>
      </c>
      <c r="K1449" s="2">
        <f>Sales[[#This Row],[Quantity]]*Sales[[#This Row],[Unit Price]]</f>
        <v>889</v>
      </c>
      <c r="L1449" s="2">
        <f>Sales[[#This Row],[Revenue]]-Sales[[#This Row],[Cost]]</f>
        <v>106</v>
      </c>
      <c r="M1449"/>
    </row>
    <row r="1450" spans="1:13" x14ac:dyDescent="0.35">
      <c r="A1450" s="1">
        <v>42152</v>
      </c>
      <c r="B1450">
        <v>56</v>
      </c>
      <c r="C1450" t="s">
        <v>13</v>
      </c>
      <c r="D1450" t="s">
        <v>16</v>
      </c>
      <c r="E1450" t="s">
        <v>26</v>
      </c>
      <c r="F1450" t="s">
        <v>28</v>
      </c>
      <c r="G1450">
        <v>1</v>
      </c>
      <c r="H1450" s="2">
        <v>783</v>
      </c>
      <c r="I1450" s="2">
        <v>998</v>
      </c>
      <c r="J1450" s="2">
        <f>Sales[[#This Row],[Quantity]]*Sales[[#This Row],[Unit Cost]]</f>
        <v>783</v>
      </c>
      <c r="K1450" s="2">
        <f>Sales[[#This Row],[Quantity]]*Sales[[#This Row],[Unit Price]]</f>
        <v>998</v>
      </c>
      <c r="L1450" s="2">
        <f>Sales[[#This Row],[Revenue]]-Sales[[#This Row],[Cost]]</f>
        <v>215</v>
      </c>
      <c r="M1450"/>
    </row>
    <row r="1451" spans="1:13" x14ac:dyDescent="0.35">
      <c r="A1451" s="1">
        <v>42155</v>
      </c>
      <c r="B1451">
        <v>21</v>
      </c>
      <c r="C1451" t="s">
        <v>13</v>
      </c>
      <c r="D1451" t="s">
        <v>14</v>
      </c>
      <c r="E1451" t="s">
        <v>26</v>
      </c>
      <c r="F1451" t="s">
        <v>28</v>
      </c>
      <c r="G1451">
        <v>1</v>
      </c>
      <c r="H1451" s="2">
        <v>783</v>
      </c>
      <c r="I1451" s="2">
        <v>917</v>
      </c>
      <c r="J1451" s="2">
        <f>Sales[[#This Row],[Quantity]]*Sales[[#This Row],[Unit Cost]]</f>
        <v>783</v>
      </c>
      <c r="K1451" s="2">
        <f>Sales[[#This Row],[Quantity]]*Sales[[#This Row],[Unit Price]]</f>
        <v>917</v>
      </c>
      <c r="L1451" s="2">
        <f>Sales[[#This Row],[Revenue]]-Sales[[#This Row],[Cost]]</f>
        <v>134</v>
      </c>
      <c r="M1451"/>
    </row>
    <row r="1452" spans="1:13" x14ac:dyDescent="0.35">
      <c r="A1452" s="1">
        <v>42280</v>
      </c>
      <c r="B1452">
        <v>34</v>
      </c>
      <c r="C1452" t="s">
        <v>13</v>
      </c>
      <c r="D1452" t="s">
        <v>14</v>
      </c>
      <c r="E1452" t="s">
        <v>26</v>
      </c>
      <c r="F1452" t="s">
        <v>27</v>
      </c>
      <c r="G1452">
        <v>3</v>
      </c>
      <c r="H1452" s="2">
        <v>773.33</v>
      </c>
      <c r="I1452" s="2">
        <v>955</v>
      </c>
      <c r="J1452" s="2">
        <f>Sales[[#This Row],[Quantity]]*Sales[[#This Row],[Unit Cost]]</f>
        <v>2319.9900000000002</v>
      </c>
      <c r="K1452" s="2">
        <f>Sales[[#This Row],[Quantity]]*Sales[[#This Row],[Unit Price]]</f>
        <v>2865</v>
      </c>
      <c r="L1452" s="2">
        <f>Sales[[#This Row],[Revenue]]-Sales[[#This Row],[Cost]]</f>
        <v>545.00999999999976</v>
      </c>
      <c r="M1452"/>
    </row>
    <row r="1453" spans="1:13" x14ac:dyDescent="0.35">
      <c r="A1453" s="1">
        <v>42148</v>
      </c>
      <c r="B1453">
        <v>34</v>
      </c>
      <c r="C1453" t="s">
        <v>13</v>
      </c>
      <c r="D1453" t="s">
        <v>14</v>
      </c>
      <c r="E1453" t="s">
        <v>26</v>
      </c>
      <c r="F1453" t="s">
        <v>28</v>
      </c>
      <c r="G1453">
        <v>3</v>
      </c>
      <c r="H1453" s="2">
        <v>261</v>
      </c>
      <c r="I1453" s="2">
        <v>279</v>
      </c>
      <c r="J1453" s="2">
        <f>Sales[[#This Row],[Quantity]]*Sales[[#This Row],[Unit Cost]]</f>
        <v>783</v>
      </c>
      <c r="K1453" s="2">
        <f>Sales[[#This Row],[Quantity]]*Sales[[#This Row],[Unit Price]]</f>
        <v>837</v>
      </c>
      <c r="L1453" s="2">
        <f>Sales[[#This Row],[Revenue]]-Sales[[#This Row],[Cost]]</f>
        <v>54</v>
      </c>
      <c r="M1453"/>
    </row>
    <row r="1454" spans="1:13" x14ac:dyDescent="0.35">
      <c r="A1454" s="1">
        <v>42206</v>
      </c>
      <c r="B1454">
        <v>43</v>
      </c>
      <c r="C1454" t="s">
        <v>13</v>
      </c>
      <c r="D1454" t="s">
        <v>16</v>
      </c>
      <c r="E1454" t="s">
        <v>26</v>
      </c>
      <c r="F1454" t="s">
        <v>28</v>
      </c>
      <c r="G1454">
        <v>2</v>
      </c>
      <c r="H1454" s="2">
        <v>270</v>
      </c>
      <c r="I1454" s="2">
        <v>281.5</v>
      </c>
      <c r="J1454" s="2">
        <f>Sales[[#This Row],[Quantity]]*Sales[[#This Row],[Unit Cost]]</f>
        <v>540</v>
      </c>
      <c r="K1454" s="2">
        <f>Sales[[#This Row],[Quantity]]*Sales[[#This Row],[Unit Price]]</f>
        <v>563</v>
      </c>
      <c r="L1454" s="2">
        <f>Sales[[#This Row],[Revenue]]-Sales[[#This Row],[Cost]]</f>
        <v>23</v>
      </c>
      <c r="M1454"/>
    </row>
    <row r="1455" spans="1:13" x14ac:dyDescent="0.35">
      <c r="A1455" s="1">
        <v>42244</v>
      </c>
      <c r="B1455">
        <v>43</v>
      </c>
      <c r="C1455" t="s">
        <v>13</v>
      </c>
      <c r="D1455" t="s">
        <v>16</v>
      </c>
      <c r="E1455" t="s">
        <v>26</v>
      </c>
      <c r="F1455" t="s">
        <v>27</v>
      </c>
      <c r="G1455">
        <v>3</v>
      </c>
      <c r="H1455" s="2">
        <v>765</v>
      </c>
      <c r="I1455" s="2">
        <v>919</v>
      </c>
      <c r="J1455" s="2">
        <f>Sales[[#This Row],[Quantity]]*Sales[[#This Row],[Unit Cost]]</f>
        <v>2295</v>
      </c>
      <c r="K1455" s="2">
        <f>Sales[[#This Row],[Quantity]]*Sales[[#This Row],[Unit Price]]</f>
        <v>2757</v>
      </c>
      <c r="L1455" s="2">
        <f>Sales[[#This Row],[Revenue]]-Sales[[#This Row],[Cost]]</f>
        <v>462</v>
      </c>
      <c r="M1455"/>
    </row>
    <row r="1456" spans="1:13" x14ac:dyDescent="0.35">
      <c r="A1456" s="1">
        <v>42366</v>
      </c>
      <c r="B1456">
        <v>43</v>
      </c>
      <c r="C1456" t="s">
        <v>13</v>
      </c>
      <c r="D1456" t="s">
        <v>16</v>
      </c>
      <c r="E1456" t="s">
        <v>26</v>
      </c>
      <c r="F1456" t="s">
        <v>28</v>
      </c>
      <c r="G1456">
        <v>3</v>
      </c>
      <c r="H1456" s="2">
        <v>567</v>
      </c>
      <c r="I1456" s="2">
        <v>661.33333333333337</v>
      </c>
      <c r="J1456" s="2">
        <f>Sales[[#This Row],[Quantity]]*Sales[[#This Row],[Unit Cost]]</f>
        <v>1701</v>
      </c>
      <c r="K1456" s="2">
        <f>Sales[[#This Row],[Quantity]]*Sales[[#This Row],[Unit Price]]</f>
        <v>1984</v>
      </c>
      <c r="L1456" s="2">
        <f>Sales[[#This Row],[Revenue]]-Sales[[#This Row],[Cost]]</f>
        <v>283</v>
      </c>
      <c r="M1456"/>
    </row>
    <row r="1457" spans="1:13" x14ac:dyDescent="0.35">
      <c r="A1457" s="1">
        <v>42131</v>
      </c>
      <c r="B1457">
        <v>35</v>
      </c>
      <c r="C1457" t="s">
        <v>13</v>
      </c>
      <c r="D1457" t="s">
        <v>19</v>
      </c>
      <c r="E1457" t="s">
        <v>26</v>
      </c>
      <c r="F1457" t="s">
        <v>28</v>
      </c>
      <c r="G1457">
        <v>3</v>
      </c>
      <c r="H1457" s="2">
        <v>261</v>
      </c>
      <c r="I1457" s="2">
        <v>295</v>
      </c>
      <c r="J1457" s="2">
        <f>Sales[[#This Row],[Quantity]]*Sales[[#This Row],[Unit Cost]]</f>
        <v>783</v>
      </c>
      <c r="K1457" s="2">
        <f>Sales[[#This Row],[Quantity]]*Sales[[#This Row],[Unit Price]]</f>
        <v>885</v>
      </c>
      <c r="L1457" s="2">
        <f>Sales[[#This Row],[Revenue]]-Sales[[#This Row],[Cost]]</f>
        <v>102</v>
      </c>
      <c r="M1457"/>
    </row>
    <row r="1458" spans="1:13" x14ac:dyDescent="0.35">
      <c r="A1458" s="1">
        <v>42129</v>
      </c>
      <c r="B1458">
        <v>34</v>
      </c>
      <c r="C1458" t="s">
        <v>13</v>
      </c>
      <c r="D1458" t="s">
        <v>17</v>
      </c>
      <c r="E1458" t="s">
        <v>26</v>
      </c>
      <c r="F1458" t="s">
        <v>28</v>
      </c>
      <c r="G1458">
        <v>2</v>
      </c>
      <c r="H1458" s="2">
        <v>391.5</v>
      </c>
      <c r="I1458" s="2">
        <v>432.5</v>
      </c>
      <c r="J1458" s="2">
        <f>Sales[[#This Row],[Quantity]]*Sales[[#This Row],[Unit Cost]]</f>
        <v>783</v>
      </c>
      <c r="K1458" s="2">
        <f>Sales[[#This Row],[Quantity]]*Sales[[#This Row],[Unit Price]]</f>
        <v>865</v>
      </c>
      <c r="L1458" s="2">
        <f>Sales[[#This Row],[Revenue]]-Sales[[#This Row],[Cost]]</f>
        <v>82</v>
      </c>
      <c r="M1458"/>
    </row>
    <row r="1459" spans="1:13" x14ac:dyDescent="0.35">
      <c r="A1459" s="1">
        <v>42124</v>
      </c>
      <c r="B1459">
        <v>31</v>
      </c>
      <c r="C1459" t="s">
        <v>13</v>
      </c>
      <c r="D1459" t="s">
        <v>22</v>
      </c>
      <c r="E1459" t="s">
        <v>26</v>
      </c>
      <c r="F1459" t="s">
        <v>28</v>
      </c>
      <c r="G1459">
        <v>1</v>
      </c>
      <c r="H1459" s="2">
        <v>783</v>
      </c>
      <c r="I1459" s="2">
        <v>835</v>
      </c>
      <c r="J1459" s="2">
        <f>Sales[[#This Row],[Quantity]]*Sales[[#This Row],[Unit Cost]]</f>
        <v>783</v>
      </c>
      <c r="K1459" s="2">
        <f>Sales[[#This Row],[Quantity]]*Sales[[#This Row],[Unit Price]]</f>
        <v>835</v>
      </c>
      <c r="L1459" s="2">
        <f>Sales[[#This Row],[Revenue]]-Sales[[#This Row],[Cost]]</f>
        <v>52</v>
      </c>
      <c r="M1459"/>
    </row>
    <row r="1460" spans="1:13" x14ac:dyDescent="0.35">
      <c r="A1460" s="1">
        <v>42355</v>
      </c>
      <c r="B1460">
        <v>28</v>
      </c>
      <c r="C1460" t="s">
        <v>13</v>
      </c>
      <c r="D1460" t="s">
        <v>17</v>
      </c>
      <c r="E1460" t="s">
        <v>26</v>
      </c>
      <c r="F1460" t="s">
        <v>29</v>
      </c>
      <c r="G1460">
        <v>2</v>
      </c>
      <c r="H1460" s="2">
        <v>371</v>
      </c>
      <c r="I1460" s="2">
        <v>424.5</v>
      </c>
      <c r="J1460" s="2">
        <f>Sales[[#This Row],[Quantity]]*Sales[[#This Row],[Unit Cost]]</f>
        <v>742</v>
      </c>
      <c r="K1460" s="2">
        <f>Sales[[#This Row],[Quantity]]*Sales[[#This Row],[Unit Price]]</f>
        <v>849</v>
      </c>
      <c r="L1460" s="2">
        <f>Sales[[#This Row],[Revenue]]-Sales[[#This Row],[Cost]]</f>
        <v>107</v>
      </c>
      <c r="M1460"/>
    </row>
    <row r="1461" spans="1:13" x14ac:dyDescent="0.35">
      <c r="A1461" s="1">
        <v>42258</v>
      </c>
      <c r="B1461">
        <v>45</v>
      </c>
      <c r="C1461" t="s">
        <v>13</v>
      </c>
      <c r="D1461" t="s">
        <v>22</v>
      </c>
      <c r="E1461" t="s">
        <v>26</v>
      </c>
      <c r="F1461" t="s">
        <v>27</v>
      </c>
      <c r="G1461">
        <v>3</v>
      </c>
      <c r="H1461" s="2">
        <v>765</v>
      </c>
      <c r="I1461" s="2">
        <v>967</v>
      </c>
      <c r="J1461" s="2">
        <f>Sales[[#This Row],[Quantity]]*Sales[[#This Row],[Unit Cost]]</f>
        <v>2295</v>
      </c>
      <c r="K1461" s="2">
        <f>Sales[[#This Row],[Quantity]]*Sales[[#This Row],[Unit Price]]</f>
        <v>2901</v>
      </c>
      <c r="L1461" s="2">
        <f>Sales[[#This Row],[Revenue]]-Sales[[#This Row],[Cost]]</f>
        <v>606</v>
      </c>
      <c r="M1461"/>
    </row>
    <row r="1462" spans="1:13" x14ac:dyDescent="0.35">
      <c r="A1462" s="1">
        <v>42266</v>
      </c>
      <c r="B1462">
        <v>28</v>
      </c>
      <c r="C1462" t="s">
        <v>13</v>
      </c>
      <c r="D1462" t="s">
        <v>17</v>
      </c>
      <c r="E1462" t="s">
        <v>26</v>
      </c>
      <c r="F1462" t="s">
        <v>27</v>
      </c>
      <c r="G1462">
        <v>3</v>
      </c>
      <c r="H1462" s="2">
        <v>773.33</v>
      </c>
      <c r="I1462" s="2">
        <v>905.66666666666663</v>
      </c>
      <c r="J1462" s="2">
        <f>Sales[[#This Row],[Quantity]]*Sales[[#This Row],[Unit Cost]]</f>
        <v>2319.9900000000002</v>
      </c>
      <c r="K1462" s="2">
        <f>Sales[[#This Row],[Quantity]]*Sales[[#This Row],[Unit Price]]</f>
        <v>2717</v>
      </c>
      <c r="L1462" s="2">
        <f>Sales[[#This Row],[Revenue]]-Sales[[#This Row],[Cost]]</f>
        <v>397.00999999999976</v>
      </c>
      <c r="M1462"/>
    </row>
    <row r="1463" spans="1:13" x14ac:dyDescent="0.35">
      <c r="A1463" s="1">
        <v>42230</v>
      </c>
      <c r="B1463">
        <v>28</v>
      </c>
      <c r="C1463" t="s">
        <v>13</v>
      </c>
      <c r="D1463" t="s">
        <v>17</v>
      </c>
      <c r="E1463" t="s">
        <v>26</v>
      </c>
      <c r="F1463" t="s">
        <v>27</v>
      </c>
      <c r="G1463">
        <v>1</v>
      </c>
      <c r="H1463" s="2">
        <v>769</v>
      </c>
      <c r="I1463" s="2">
        <v>872</v>
      </c>
      <c r="J1463" s="2">
        <f>Sales[[#This Row],[Quantity]]*Sales[[#This Row],[Unit Cost]]</f>
        <v>769</v>
      </c>
      <c r="K1463" s="2">
        <f>Sales[[#This Row],[Quantity]]*Sales[[#This Row],[Unit Price]]</f>
        <v>872</v>
      </c>
      <c r="L1463" s="2">
        <f>Sales[[#This Row],[Revenue]]-Sales[[#This Row],[Cost]]</f>
        <v>103</v>
      </c>
      <c r="M1463"/>
    </row>
    <row r="1464" spans="1:13" x14ac:dyDescent="0.35">
      <c r="A1464" s="1">
        <v>42352</v>
      </c>
      <c r="B1464">
        <v>28</v>
      </c>
      <c r="C1464" t="s">
        <v>13</v>
      </c>
      <c r="D1464" t="s">
        <v>14</v>
      </c>
      <c r="E1464" t="s">
        <v>26</v>
      </c>
      <c r="F1464" t="s">
        <v>29</v>
      </c>
      <c r="G1464">
        <v>3</v>
      </c>
      <c r="H1464" s="2">
        <v>247.33</v>
      </c>
      <c r="I1464" s="2">
        <v>290</v>
      </c>
      <c r="J1464" s="2">
        <f>Sales[[#This Row],[Quantity]]*Sales[[#This Row],[Unit Cost]]</f>
        <v>741.99</v>
      </c>
      <c r="K1464" s="2">
        <f>Sales[[#This Row],[Quantity]]*Sales[[#This Row],[Unit Price]]</f>
        <v>870</v>
      </c>
      <c r="L1464" s="2">
        <f>Sales[[#This Row],[Revenue]]-Sales[[#This Row],[Cost]]</f>
        <v>128.01</v>
      </c>
      <c r="M1464"/>
    </row>
    <row r="1465" spans="1:13" x14ac:dyDescent="0.35">
      <c r="A1465" s="1">
        <v>42235</v>
      </c>
      <c r="B1465">
        <v>28</v>
      </c>
      <c r="C1465" t="s">
        <v>13</v>
      </c>
      <c r="D1465" t="s">
        <v>14</v>
      </c>
      <c r="E1465" t="s">
        <v>26</v>
      </c>
      <c r="F1465" t="s">
        <v>28</v>
      </c>
      <c r="G1465">
        <v>2</v>
      </c>
      <c r="H1465" s="2">
        <v>560</v>
      </c>
      <c r="I1465" s="2">
        <v>582.5</v>
      </c>
      <c r="J1465" s="2">
        <f>Sales[[#This Row],[Quantity]]*Sales[[#This Row],[Unit Cost]]</f>
        <v>1120</v>
      </c>
      <c r="K1465" s="2">
        <f>Sales[[#This Row],[Quantity]]*Sales[[#This Row],[Unit Price]]</f>
        <v>1165</v>
      </c>
      <c r="L1465" s="2">
        <f>Sales[[#This Row],[Revenue]]-Sales[[#This Row],[Cost]]</f>
        <v>45</v>
      </c>
      <c r="M1465"/>
    </row>
    <row r="1466" spans="1:13" x14ac:dyDescent="0.35">
      <c r="A1466" s="1">
        <v>42228</v>
      </c>
      <c r="B1466">
        <v>28</v>
      </c>
      <c r="C1466" t="s">
        <v>13</v>
      </c>
      <c r="D1466" t="s">
        <v>14</v>
      </c>
      <c r="E1466" t="s">
        <v>26</v>
      </c>
      <c r="F1466" t="s">
        <v>29</v>
      </c>
      <c r="G1466">
        <v>2</v>
      </c>
      <c r="H1466" s="2">
        <v>607.5</v>
      </c>
      <c r="I1466" s="2">
        <v>686.5</v>
      </c>
      <c r="J1466" s="2">
        <f>Sales[[#This Row],[Quantity]]*Sales[[#This Row],[Unit Cost]]</f>
        <v>1215</v>
      </c>
      <c r="K1466" s="2">
        <f>Sales[[#This Row],[Quantity]]*Sales[[#This Row],[Unit Price]]</f>
        <v>1373</v>
      </c>
      <c r="L1466" s="2">
        <f>Sales[[#This Row],[Revenue]]-Sales[[#This Row],[Cost]]</f>
        <v>158</v>
      </c>
      <c r="M1466"/>
    </row>
    <row r="1467" spans="1:13" x14ac:dyDescent="0.35">
      <c r="A1467" s="1">
        <v>42170</v>
      </c>
      <c r="B1467">
        <v>28</v>
      </c>
      <c r="C1467" t="s">
        <v>13</v>
      </c>
      <c r="D1467" t="s">
        <v>14</v>
      </c>
      <c r="E1467" t="s">
        <v>26</v>
      </c>
      <c r="F1467" t="s">
        <v>28</v>
      </c>
      <c r="G1467">
        <v>2</v>
      </c>
      <c r="H1467" s="2">
        <v>391.5</v>
      </c>
      <c r="I1467" s="2">
        <v>457.5</v>
      </c>
      <c r="J1467" s="2">
        <f>Sales[[#This Row],[Quantity]]*Sales[[#This Row],[Unit Cost]]</f>
        <v>783</v>
      </c>
      <c r="K1467" s="2">
        <f>Sales[[#This Row],[Quantity]]*Sales[[#This Row],[Unit Price]]</f>
        <v>915</v>
      </c>
      <c r="L1467" s="2">
        <f>Sales[[#This Row],[Revenue]]-Sales[[#This Row],[Cost]]</f>
        <v>132</v>
      </c>
      <c r="M1467"/>
    </row>
    <row r="1468" spans="1:13" x14ac:dyDescent="0.35">
      <c r="A1468" s="1">
        <v>42159</v>
      </c>
      <c r="B1468">
        <v>28</v>
      </c>
      <c r="C1468" t="s">
        <v>13</v>
      </c>
      <c r="D1468" t="s">
        <v>14</v>
      </c>
      <c r="E1468" t="s">
        <v>26</v>
      </c>
      <c r="F1468" t="s">
        <v>28</v>
      </c>
      <c r="G1468">
        <v>1</v>
      </c>
      <c r="H1468" s="2">
        <v>2182</v>
      </c>
      <c r="I1468" s="2">
        <v>2405</v>
      </c>
      <c r="J1468" s="2">
        <f>Sales[[#This Row],[Quantity]]*Sales[[#This Row],[Unit Cost]]</f>
        <v>2182</v>
      </c>
      <c r="K1468" s="2">
        <f>Sales[[#This Row],[Quantity]]*Sales[[#This Row],[Unit Price]]</f>
        <v>2405</v>
      </c>
      <c r="L1468" s="2">
        <f>Sales[[#This Row],[Revenue]]-Sales[[#This Row],[Cost]]</f>
        <v>223</v>
      </c>
      <c r="M1468"/>
    </row>
    <row r="1469" spans="1:13" x14ac:dyDescent="0.35">
      <c r="A1469" s="1">
        <v>42095</v>
      </c>
      <c r="B1469">
        <v>28</v>
      </c>
      <c r="C1469" t="s">
        <v>13</v>
      </c>
      <c r="D1469" t="s">
        <v>14</v>
      </c>
      <c r="E1469" t="s">
        <v>26</v>
      </c>
      <c r="F1469" t="s">
        <v>28</v>
      </c>
      <c r="G1469">
        <v>1</v>
      </c>
      <c r="H1469" s="2">
        <v>2443</v>
      </c>
      <c r="I1469" s="2">
        <v>2549</v>
      </c>
      <c r="J1469" s="2">
        <f>Sales[[#This Row],[Quantity]]*Sales[[#This Row],[Unit Cost]]</f>
        <v>2443</v>
      </c>
      <c r="K1469" s="2">
        <f>Sales[[#This Row],[Quantity]]*Sales[[#This Row],[Unit Price]]</f>
        <v>2549</v>
      </c>
      <c r="L1469" s="2">
        <f>Sales[[#This Row],[Revenue]]-Sales[[#This Row],[Cost]]</f>
        <v>106</v>
      </c>
      <c r="M1469"/>
    </row>
    <row r="1470" spans="1:13" x14ac:dyDescent="0.35">
      <c r="A1470" s="1">
        <v>42073</v>
      </c>
      <c r="B1470">
        <v>28</v>
      </c>
      <c r="C1470" t="s">
        <v>13</v>
      </c>
      <c r="D1470" t="s">
        <v>14</v>
      </c>
      <c r="E1470" t="s">
        <v>26</v>
      </c>
      <c r="F1470" t="s">
        <v>28</v>
      </c>
      <c r="G1470">
        <v>1</v>
      </c>
      <c r="H1470" s="2">
        <v>783</v>
      </c>
      <c r="I1470" s="2">
        <v>848</v>
      </c>
      <c r="J1470" s="2">
        <f>Sales[[#This Row],[Quantity]]*Sales[[#This Row],[Unit Cost]]</f>
        <v>783</v>
      </c>
      <c r="K1470" s="2">
        <f>Sales[[#This Row],[Quantity]]*Sales[[#This Row],[Unit Price]]</f>
        <v>848</v>
      </c>
      <c r="L1470" s="2">
        <f>Sales[[#This Row],[Revenue]]-Sales[[#This Row],[Cost]]</f>
        <v>65</v>
      </c>
      <c r="M1470"/>
    </row>
    <row r="1471" spans="1:13" x14ac:dyDescent="0.35">
      <c r="A1471" s="1">
        <v>42038</v>
      </c>
      <c r="B1471">
        <v>38</v>
      </c>
      <c r="C1471" t="s">
        <v>13</v>
      </c>
      <c r="D1471" t="s">
        <v>20</v>
      </c>
      <c r="E1471" t="s">
        <v>26</v>
      </c>
      <c r="F1471" t="s">
        <v>28</v>
      </c>
      <c r="G1471">
        <v>1</v>
      </c>
      <c r="H1471" s="2">
        <v>783</v>
      </c>
      <c r="I1471" s="2">
        <v>911</v>
      </c>
      <c r="J1471" s="2">
        <f>Sales[[#This Row],[Quantity]]*Sales[[#This Row],[Unit Cost]]</f>
        <v>783</v>
      </c>
      <c r="K1471" s="2">
        <f>Sales[[#This Row],[Quantity]]*Sales[[#This Row],[Unit Price]]</f>
        <v>911</v>
      </c>
      <c r="L1471" s="2">
        <f>Sales[[#This Row],[Revenue]]-Sales[[#This Row],[Cost]]</f>
        <v>128</v>
      </c>
      <c r="M1471"/>
    </row>
    <row r="1472" spans="1:13" x14ac:dyDescent="0.35">
      <c r="A1472" s="1">
        <v>42027</v>
      </c>
      <c r="B1472">
        <v>37</v>
      </c>
      <c r="C1472" t="s">
        <v>13</v>
      </c>
      <c r="D1472" t="s">
        <v>16</v>
      </c>
      <c r="E1472" t="s">
        <v>26</v>
      </c>
      <c r="F1472" t="s">
        <v>28</v>
      </c>
      <c r="G1472">
        <v>1</v>
      </c>
      <c r="H1472" s="2">
        <v>783</v>
      </c>
      <c r="I1472" s="2">
        <v>934</v>
      </c>
      <c r="J1472" s="2">
        <f>Sales[[#This Row],[Quantity]]*Sales[[#This Row],[Unit Cost]]</f>
        <v>783</v>
      </c>
      <c r="K1472" s="2">
        <f>Sales[[#This Row],[Quantity]]*Sales[[#This Row],[Unit Price]]</f>
        <v>934</v>
      </c>
      <c r="L1472" s="2">
        <f>Sales[[#This Row],[Revenue]]-Sales[[#This Row],[Cost]]</f>
        <v>151</v>
      </c>
      <c r="M1472"/>
    </row>
    <row r="1473" spans="1:13" x14ac:dyDescent="0.35">
      <c r="A1473" s="1">
        <v>42120</v>
      </c>
      <c r="B1473">
        <v>39</v>
      </c>
      <c r="C1473" t="s">
        <v>13</v>
      </c>
      <c r="D1473" t="s">
        <v>22</v>
      </c>
      <c r="E1473" t="s">
        <v>26</v>
      </c>
      <c r="F1473" t="s">
        <v>28</v>
      </c>
      <c r="G1473">
        <v>2</v>
      </c>
      <c r="H1473" s="2">
        <v>500</v>
      </c>
      <c r="I1473" s="2">
        <v>540</v>
      </c>
      <c r="J1473" s="2">
        <f>Sales[[#This Row],[Quantity]]*Sales[[#This Row],[Unit Cost]]</f>
        <v>1000</v>
      </c>
      <c r="K1473" s="2">
        <f>Sales[[#This Row],[Quantity]]*Sales[[#This Row],[Unit Price]]</f>
        <v>1080</v>
      </c>
      <c r="L1473" s="2">
        <f>Sales[[#This Row],[Revenue]]-Sales[[#This Row],[Cost]]</f>
        <v>80</v>
      </c>
      <c r="M1473"/>
    </row>
    <row r="1474" spans="1:13" x14ac:dyDescent="0.35">
      <c r="A1474" s="1">
        <v>42019</v>
      </c>
      <c r="B1474">
        <v>39</v>
      </c>
      <c r="C1474" t="s">
        <v>13</v>
      </c>
      <c r="D1474" t="s">
        <v>22</v>
      </c>
      <c r="E1474" t="s">
        <v>26</v>
      </c>
      <c r="F1474" t="s">
        <v>28</v>
      </c>
      <c r="G1474">
        <v>3</v>
      </c>
      <c r="H1474" s="2">
        <v>261</v>
      </c>
      <c r="I1474" s="2">
        <v>285</v>
      </c>
      <c r="J1474" s="2">
        <f>Sales[[#This Row],[Quantity]]*Sales[[#This Row],[Unit Cost]]</f>
        <v>783</v>
      </c>
      <c r="K1474" s="2">
        <f>Sales[[#This Row],[Quantity]]*Sales[[#This Row],[Unit Price]]</f>
        <v>855</v>
      </c>
      <c r="L1474" s="2">
        <f>Sales[[#This Row],[Revenue]]-Sales[[#This Row],[Cost]]</f>
        <v>72</v>
      </c>
      <c r="M1474"/>
    </row>
    <row r="1475" spans="1:13" x14ac:dyDescent="0.35">
      <c r="A1475" s="1">
        <v>42022</v>
      </c>
      <c r="B1475">
        <v>38</v>
      </c>
      <c r="C1475" t="s">
        <v>13</v>
      </c>
      <c r="D1475" t="s">
        <v>14</v>
      </c>
      <c r="E1475" t="s">
        <v>26</v>
      </c>
      <c r="F1475" t="s">
        <v>28</v>
      </c>
      <c r="G1475">
        <v>3</v>
      </c>
      <c r="H1475" s="2">
        <v>261</v>
      </c>
      <c r="I1475" s="2">
        <v>299.66666666666669</v>
      </c>
      <c r="J1475" s="2">
        <f>Sales[[#This Row],[Quantity]]*Sales[[#This Row],[Unit Cost]]</f>
        <v>783</v>
      </c>
      <c r="K1475" s="2">
        <f>Sales[[#This Row],[Quantity]]*Sales[[#This Row],[Unit Price]]</f>
        <v>899</v>
      </c>
      <c r="L1475" s="2">
        <f>Sales[[#This Row],[Revenue]]-Sales[[#This Row],[Cost]]</f>
        <v>116</v>
      </c>
      <c r="M1475"/>
    </row>
    <row r="1476" spans="1:13" x14ac:dyDescent="0.35">
      <c r="A1476" s="1">
        <v>42006</v>
      </c>
      <c r="B1476">
        <v>38</v>
      </c>
      <c r="C1476" t="s">
        <v>13</v>
      </c>
      <c r="D1476" t="s">
        <v>14</v>
      </c>
      <c r="E1476" t="s">
        <v>26</v>
      </c>
      <c r="F1476" t="s">
        <v>28</v>
      </c>
      <c r="G1476">
        <v>2</v>
      </c>
      <c r="H1476" s="2">
        <v>1221.5</v>
      </c>
      <c r="I1476" s="2">
        <v>1336</v>
      </c>
      <c r="J1476" s="2">
        <f>Sales[[#This Row],[Quantity]]*Sales[[#This Row],[Unit Cost]]</f>
        <v>2443</v>
      </c>
      <c r="K1476" s="2">
        <f>Sales[[#This Row],[Quantity]]*Sales[[#This Row],[Unit Price]]</f>
        <v>2672</v>
      </c>
      <c r="L1476" s="2">
        <f>Sales[[#This Row],[Revenue]]-Sales[[#This Row],[Cost]]</f>
        <v>229</v>
      </c>
      <c r="M1476"/>
    </row>
    <row r="1477" spans="1:13" x14ac:dyDescent="0.35">
      <c r="A1477" s="1">
        <v>42365</v>
      </c>
      <c r="B1477">
        <v>36</v>
      </c>
      <c r="C1477" t="s">
        <v>13</v>
      </c>
      <c r="D1477" t="s">
        <v>20</v>
      </c>
      <c r="E1477" t="s">
        <v>26</v>
      </c>
      <c r="F1477" t="s">
        <v>28</v>
      </c>
      <c r="G1477">
        <v>3</v>
      </c>
      <c r="H1477" s="2">
        <v>373.33</v>
      </c>
      <c r="I1477" s="2">
        <v>419</v>
      </c>
      <c r="J1477" s="2">
        <f>Sales[[#This Row],[Quantity]]*Sales[[#This Row],[Unit Cost]]</f>
        <v>1119.99</v>
      </c>
      <c r="K1477" s="2">
        <f>Sales[[#This Row],[Quantity]]*Sales[[#This Row],[Unit Price]]</f>
        <v>1257</v>
      </c>
      <c r="L1477" s="2">
        <f>Sales[[#This Row],[Revenue]]-Sales[[#This Row],[Cost]]</f>
        <v>137.01</v>
      </c>
      <c r="M1477"/>
    </row>
    <row r="1478" spans="1:13" x14ac:dyDescent="0.35">
      <c r="A1478" s="1">
        <v>42352</v>
      </c>
      <c r="B1478">
        <v>36</v>
      </c>
      <c r="C1478" t="s">
        <v>13</v>
      </c>
      <c r="D1478" t="s">
        <v>19</v>
      </c>
      <c r="E1478" t="s">
        <v>26</v>
      </c>
      <c r="F1478" t="s">
        <v>28</v>
      </c>
      <c r="G1478">
        <v>3</v>
      </c>
      <c r="H1478" s="2">
        <v>373.33</v>
      </c>
      <c r="I1478" s="2">
        <v>413</v>
      </c>
      <c r="J1478" s="2">
        <f>Sales[[#This Row],[Quantity]]*Sales[[#This Row],[Unit Cost]]</f>
        <v>1119.99</v>
      </c>
      <c r="K1478" s="2">
        <f>Sales[[#This Row],[Quantity]]*Sales[[#This Row],[Unit Price]]</f>
        <v>1239</v>
      </c>
      <c r="L1478" s="2">
        <f>Sales[[#This Row],[Revenue]]-Sales[[#This Row],[Cost]]</f>
        <v>119.00999999999999</v>
      </c>
      <c r="M1478"/>
    </row>
    <row r="1479" spans="1:13" x14ac:dyDescent="0.35">
      <c r="A1479" s="1">
        <v>42326</v>
      </c>
      <c r="B1479">
        <v>25</v>
      </c>
      <c r="C1479" t="s">
        <v>13</v>
      </c>
      <c r="D1479" t="s">
        <v>19</v>
      </c>
      <c r="E1479" t="s">
        <v>26</v>
      </c>
      <c r="F1479" t="s">
        <v>29</v>
      </c>
      <c r="G1479">
        <v>1</v>
      </c>
      <c r="H1479" s="2">
        <v>742</v>
      </c>
      <c r="I1479" s="2">
        <v>875</v>
      </c>
      <c r="J1479" s="2">
        <f>Sales[[#This Row],[Quantity]]*Sales[[#This Row],[Unit Cost]]</f>
        <v>742</v>
      </c>
      <c r="K1479" s="2">
        <f>Sales[[#This Row],[Quantity]]*Sales[[#This Row],[Unit Price]]</f>
        <v>875</v>
      </c>
      <c r="L1479" s="2">
        <f>Sales[[#This Row],[Revenue]]-Sales[[#This Row],[Cost]]</f>
        <v>133</v>
      </c>
      <c r="M1479"/>
    </row>
    <row r="1480" spans="1:13" x14ac:dyDescent="0.35">
      <c r="A1480" s="1">
        <v>42261</v>
      </c>
      <c r="B1480">
        <v>25</v>
      </c>
      <c r="C1480" t="s">
        <v>13</v>
      </c>
      <c r="D1480" t="s">
        <v>19</v>
      </c>
      <c r="E1480" t="s">
        <v>26</v>
      </c>
      <c r="F1480" t="s">
        <v>28</v>
      </c>
      <c r="G1480">
        <v>3</v>
      </c>
      <c r="H1480" s="2">
        <v>567</v>
      </c>
      <c r="I1480" s="2">
        <v>614.33333333333337</v>
      </c>
      <c r="J1480" s="2">
        <f>Sales[[#This Row],[Quantity]]*Sales[[#This Row],[Unit Cost]]</f>
        <v>1701</v>
      </c>
      <c r="K1480" s="2">
        <f>Sales[[#This Row],[Quantity]]*Sales[[#This Row],[Unit Price]]</f>
        <v>1843</v>
      </c>
      <c r="L1480" s="2">
        <f>Sales[[#This Row],[Revenue]]-Sales[[#This Row],[Cost]]</f>
        <v>142</v>
      </c>
      <c r="M1480"/>
    </row>
    <row r="1481" spans="1:13" x14ac:dyDescent="0.35">
      <c r="A1481" s="1">
        <v>42214</v>
      </c>
      <c r="B1481">
        <v>25</v>
      </c>
      <c r="C1481" t="s">
        <v>13</v>
      </c>
      <c r="D1481" t="s">
        <v>19</v>
      </c>
      <c r="E1481" t="s">
        <v>26</v>
      </c>
      <c r="F1481" t="s">
        <v>27</v>
      </c>
      <c r="G1481">
        <v>1</v>
      </c>
      <c r="H1481" s="2">
        <v>769</v>
      </c>
      <c r="I1481" s="2">
        <v>871</v>
      </c>
      <c r="J1481" s="2">
        <f>Sales[[#This Row],[Quantity]]*Sales[[#This Row],[Unit Cost]]</f>
        <v>769</v>
      </c>
      <c r="K1481" s="2">
        <f>Sales[[#This Row],[Quantity]]*Sales[[#This Row],[Unit Price]]</f>
        <v>871</v>
      </c>
      <c r="L1481" s="2">
        <f>Sales[[#This Row],[Revenue]]-Sales[[#This Row],[Cost]]</f>
        <v>102</v>
      </c>
      <c r="M1481"/>
    </row>
    <row r="1482" spans="1:13" x14ac:dyDescent="0.35">
      <c r="A1482" s="1">
        <v>42366</v>
      </c>
      <c r="B1482">
        <v>42</v>
      </c>
      <c r="C1482" t="s">
        <v>13</v>
      </c>
      <c r="D1482" t="s">
        <v>19</v>
      </c>
      <c r="E1482" t="s">
        <v>26</v>
      </c>
      <c r="F1482" t="s">
        <v>28</v>
      </c>
      <c r="G1482">
        <v>3</v>
      </c>
      <c r="H1482" s="2">
        <v>373.33</v>
      </c>
      <c r="I1482" s="2">
        <v>382.33333333333331</v>
      </c>
      <c r="J1482" s="2">
        <f>Sales[[#This Row],[Quantity]]*Sales[[#This Row],[Unit Cost]]</f>
        <v>1119.99</v>
      </c>
      <c r="K1482" s="2">
        <f>Sales[[#This Row],[Quantity]]*Sales[[#This Row],[Unit Price]]</f>
        <v>1147</v>
      </c>
      <c r="L1482" s="2">
        <f>Sales[[#This Row],[Revenue]]-Sales[[#This Row],[Cost]]</f>
        <v>27.009999999999991</v>
      </c>
      <c r="M1482"/>
    </row>
    <row r="1483" spans="1:13" x14ac:dyDescent="0.35">
      <c r="A1483" s="1">
        <v>42289</v>
      </c>
      <c r="B1483">
        <v>40</v>
      </c>
      <c r="C1483" t="s">
        <v>13</v>
      </c>
      <c r="D1483" t="s">
        <v>16</v>
      </c>
      <c r="E1483" t="s">
        <v>26</v>
      </c>
      <c r="F1483" t="s">
        <v>27</v>
      </c>
      <c r="G1483">
        <v>3</v>
      </c>
      <c r="H1483" s="2">
        <v>773.33</v>
      </c>
      <c r="I1483" s="2">
        <v>811.33333333333337</v>
      </c>
      <c r="J1483" s="2">
        <f>Sales[[#This Row],[Quantity]]*Sales[[#This Row],[Unit Cost]]</f>
        <v>2319.9900000000002</v>
      </c>
      <c r="K1483" s="2">
        <f>Sales[[#This Row],[Quantity]]*Sales[[#This Row],[Unit Price]]</f>
        <v>2434</v>
      </c>
      <c r="L1483" s="2">
        <f>Sales[[#This Row],[Revenue]]-Sales[[#This Row],[Cost]]</f>
        <v>114.00999999999976</v>
      </c>
      <c r="M1483"/>
    </row>
    <row r="1484" spans="1:13" x14ac:dyDescent="0.35">
      <c r="A1484" s="1">
        <v>42272</v>
      </c>
      <c r="B1484">
        <v>40</v>
      </c>
      <c r="C1484" t="s">
        <v>13</v>
      </c>
      <c r="D1484" t="s">
        <v>16</v>
      </c>
      <c r="E1484" t="s">
        <v>26</v>
      </c>
      <c r="F1484" t="s">
        <v>28</v>
      </c>
      <c r="G1484">
        <v>1</v>
      </c>
      <c r="H1484" s="2">
        <v>540</v>
      </c>
      <c r="I1484" s="2">
        <v>544</v>
      </c>
      <c r="J1484" s="2">
        <f>Sales[[#This Row],[Quantity]]*Sales[[#This Row],[Unit Cost]]</f>
        <v>540</v>
      </c>
      <c r="K1484" s="2">
        <f>Sales[[#This Row],[Quantity]]*Sales[[#This Row],[Unit Price]]</f>
        <v>544</v>
      </c>
      <c r="L1484" s="2">
        <f>Sales[[#This Row],[Revenue]]-Sales[[#This Row],[Cost]]</f>
        <v>4</v>
      </c>
      <c r="M1484"/>
    </row>
    <row r="1485" spans="1:13" x14ac:dyDescent="0.35">
      <c r="A1485" s="1">
        <v>42259</v>
      </c>
      <c r="B1485">
        <v>40</v>
      </c>
      <c r="C1485" t="s">
        <v>13</v>
      </c>
      <c r="D1485" t="s">
        <v>16</v>
      </c>
      <c r="E1485" t="s">
        <v>26</v>
      </c>
      <c r="F1485" t="s">
        <v>27</v>
      </c>
      <c r="G1485">
        <v>1</v>
      </c>
      <c r="H1485" s="2">
        <v>2320</v>
      </c>
      <c r="I1485" s="2">
        <v>2629</v>
      </c>
      <c r="J1485" s="2">
        <f>Sales[[#This Row],[Quantity]]*Sales[[#This Row],[Unit Cost]]</f>
        <v>2320</v>
      </c>
      <c r="K1485" s="2">
        <f>Sales[[#This Row],[Quantity]]*Sales[[#This Row],[Unit Price]]</f>
        <v>2629</v>
      </c>
      <c r="L1485" s="2">
        <f>Sales[[#This Row],[Revenue]]-Sales[[#This Row],[Cost]]</f>
        <v>309</v>
      </c>
      <c r="M1485"/>
    </row>
    <row r="1486" spans="1:13" x14ac:dyDescent="0.35">
      <c r="A1486" s="1">
        <v>42171</v>
      </c>
      <c r="B1486">
        <v>40</v>
      </c>
      <c r="C1486" t="s">
        <v>13</v>
      </c>
      <c r="D1486" t="s">
        <v>16</v>
      </c>
      <c r="E1486" t="s">
        <v>26</v>
      </c>
      <c r="F1486" t="s">
        <v>27</v>
      </c>
      <c r="G1486">
        <v>1</v>
      </c>
      <c r="H1486" s="2">
        <v>2071</v>
      </c>
      <c r="I1486" s="2">
        <v>2497</v>
      </c>
      <c r="J1486" s="2">
        <f>Sales[[#This Row],[Quantity]]*Sales[[#This Row],[Unit Cost]]</f>
        <v>2071</v>
      </c>
      <c r="K1486" s="2">
        <f>Sales[[#This Row],[Quantity]]*Sales[[#This Row],[Unit Price]]</f>
        <v>2497</v>
      </c>
      <c r="L1486" s="2">
        <f>Sales[[#This Row],[Revenue]]-Sales[[#This Row],[Cost]]</f>
        <v>426</v>
      </c>
      <c r="M1486"/>
    </row>
    <row r="1487" spans="1:13" x14ac:dyDescent="0.35">
      <c r="A1487" s="1">
        <v>42284</v>
      </c>
      <c r="B1487">
        <v>36</v>
      </c>
      <c r="C1487" t="s">
        <v>13</v>
      </c>
      <c r="D1487" t="s">
        <v>22</v>
      </c>
      <c r="E1487" t="s">
        <v>26</v>
      </c>
      <c r="F1487" t="s">
        <v>28</v>
      </c>
      <c r="G1487">
        <v>3</v>
      </c>
      <c r="H1487" s="2">
        <v>373.33</v>
      </c>
      <c r="I1487" s="2">
        <v>434.33333333333331</v>
      </c>
      <c r="J1487" s="2">
        <f>Sales[[#This Row],[Quantity]]*Sales[[#This Row],[Unit Cost]]</f>
        <v>1119.99</v>
      </c>
      <c r="K1487" s="2">
        <f>Sales[[#This Row],[Quantity]]*Sales[[#This Row],[Unit Price]]</f>
        <v>1303</v>
      </c>
      <c r="L1487" s="2">
        <f>Sales[[#This Row],[Revenue]]-Sales[[#This Row],[Cost]]</f>
        <v>183.01</v>
      </c>
      <c r="M1487"/>
    </row>
    <row r="1488" spans="1:13" x14ac:dyDescent="0.35">
      <c r="A1488" s="1">
        <v>42241</v>
      </c>
      <c r="B1488">
        <v>24</v>
      </c>
      <c r="C1488" t="s">
        <v>13</v>
      </c>
      <c r="D1488" t="s">
        <v>17</v>
      </c>
      <c r="E1488" t="s">
        <v>26</v>
      </c>
      <c r="F1488" t="s">
        <v>27</v>
      </c>
      <c r="G1488">
        <v>3</v>
      </c>
      <c r="H1488" s="2">
        <v>765</v>
      </c>
      <c r="I1488" s="2">
        <v>828.66666666666663</v>
      </c>
      <c r="J1488" s="2">
        <f>Sales[[#This Row],[Quantity]]*Sales[[#This Row],[Unit Cost]]</f>
        <v>2295</v>
      </c>
      <c r="K1488" s="2">
        <f>Sales[[#This Row],[Quantity]]*Sales[[#This Row],[Unit Price]]</f>
        <v>2486</v>
      </c>
      <c r="L1488" s="2">
        <f>Sales[[#This Row],[Revenue]]-Sales[[#This Row],[Cost]]</f>
        <v>191</v>
      </c>
      <c r="M1488"/>
    </row>
    <row r="1489" spans="1:13" x14ac:dyDescent="0.35">
      <c r="A1489" s="1">
        <v>42278</v>
      </c>
      <c r="B1489">
        <v>26</v>
      </c>
      <c r="C1489" t="s">
        <v>13</v>
      </c>
      <c r="D1489" t="s">
        <v>17</v>
      </c>
      <c r="E1489" t="s">
        <v>26</v>
      </c>
      <c r="F1489" t="s">
        <v>28</v>
      </c>
      <c r="G1489">
        <v>2</v>
      </c>
      <c r="H1489" s="2">
        <v>560</v>
      </c>
      <c r="I1489" s="2">
        <v>584.5</v>
      </c>
      <c r="J1489" s="2">
        <f>Sales[[#This Row],[Quantity]]*Sales[[#This Row],[Unit Cost]]</f>
        <v>1120</v>
      </c>
      <c r="K1489" s="2">
        <f>Sales[[#This Row],[Quantity]]*Sales[[#This Row],[Unit Price]]</f>
        <v>1169</v>
      </c>
      <c r="L1489" s="2">
        <f>Sales[[#This Row],[Revenue]]-Sales[[#This Row],[Cost]]</f>
        <v>49</v>
      </c>
      <c r="M1489"/>
    </row>
    <row r="1490" spans="1:13" x14ac:dyDescent="0.35">
      <c r="A1490" s="1">
        <v>42057</v>
      </c>
      <c r="B1490">
        <v>26</v>
      </c>
      <c r="C1490" t="s">
        <v>13</v>
      </c>
      <c r="D1490" t="s">
        <v>17</v>
      </c>
      <c r="E1490" t="s">
        <v>26</v>
      </c>
      <c r="F1490" t="s">
        <v>28</v>
      </c>
      <c r="G1490">
        <v>1</v>
      </c>
      <c r="H1490" s="2">
        <v>2443</v>
      </c>
      <c r="I1490" s="2">
        <v>2805</v>
      </c>
      <c r="J1490" s="2">
        <f>Sales[[#This Row],[Quantity]]*Sales[[#This Row],[Unit Cost]]</f>
        <v>2443</v>
      </c>
      <c r="K1490" s="2">
        <f>Sales[[#This Row],[Quantity]]*Sales[[#This Row],[Unit Price]]</f>
        <v>2805</v>
      </c>
      <c r="L1490" s="2">
        <f>Sales[[#This Row],[Revenue]]-Sales[[#This Row],[Cost]]</f>
        <v>362</v>
      </c>
      <c r="M1490"/>
    </row>
    <row r="1491" spans="1:13" x14ac:dyDescent="0.35">
      <c r="A1491" s="1">
        <v>42272</v>
      </c>
      <c r="B1491">
        <v>25</v>
      </c>
      <c r="C1491" t="s">
        <v>13</v>
      </c>
      <c r="D1491" t="s">
        <v>17</v>
      </c>
      <c r="E1491" t="s">
        <v>26</v>
      </c>
      <c r="F1491" t="s">
        <v>28</v>
      </c>
      <c r="G1491">
        <v>2</v>
      </c>
      <c r="H1491" s="2">
        <v>1221.5</v>
      </c>
      <c r="I1491" s="2">
        <v>1299</v>
      </c>
      <c r="J1491" s="2">
        <f>Sales[[#This Row],[Quantity]]*Sales[[#This Row],[Unit Cost]]</f>
        <v>2443</v>
      </c>
      <c r="K1491" s="2">
        <f>Sales[[#This Row],[Quantity]]*Sales[[#This Row],[Unit Price]]</f>
        <v>2598</v>
      </c>
      <c r="L1491" s="2">
        <f>Sales[[#This Row],[Revenue]]-Sales[[#This Row],[Cost]]</f>
        <v>155</v>
      </c>
      <c r="M1491"/>
    </row>
    <row r="1492" spans="1:13" x14ac:dyDescent="0.35">
      <c r="A1492" s="1">
        <v>42048</v>
      </c>
      <c r="B1492">
        <v>25</v>
      </c>
      <c r="C1492" t="s">
        <v>13</v>
      </c>
      <c r="D1492" t="s">
        <v>17</v>
      </c>
      <c r="E1492" t="s">
        <v>26</v>
      </c>
      <c r="F1492" t="s">
        <v>27</v>
      </c>
      <c r="G1492">
        <v>3</v>
      </c>
      <c r="H1492" s="2">
        <v>683</v>
      </c>
      <c r="I1492" s="2">
        <v>831.66666666666663</v>
      </c>
      <c r="J1492" s="2">
        <f>Sales[[#This Row],[Quantity]]*Sales[[#This Row],[Unit Cost]]</f>
        <v>2049</v>
      </c>
      <c r="K1492" s="2">
        <f>Sales[[#This Row],[Quantity]]*Sales[[#This Row],[Unit Price]]</f>
        <v>2495</v>
      </c>
      <c r="L1492" s="2">
        <f>Sales[[#This Row],[Revenue]]-Sales[[#This Row],[Cost]]</f>
        <v>446</v>
      </c>
      <c r="M1492"/>
    </row>
    <row r="1493" spans="1:13" x14ac:dyDescent="0.35">
      <c r="A1493" s="1">
        <v>42205</v>
      </c>
      <c r="B1493">
        <v>25</v>
      </c>
      <c r="C1493" t="s">
        <v>13</v>
      </c>
      <c r="D1493" t="s">
        <v>17</v>
      </c>
      <c r="E1493" t="s">
        <v>26</v>
      </c>
      <c r="F1493" t="s">
        <v>27</v>
      </c>
      <c r="G1493">
        <v>3</v>
      </c>
      <c r="H1493" s="2">
        <v>765</v>
      </c>
      <c r="I1493" s="2">
        <v>937.66666666666663</v>
      </c>
      <c r="J1493" s="2">
        <f>Sales[[#This Row],[Quantity]]*Sales[[#This Row],[Unit Cost]]</f>
        <v>2295</v>
      </c>
      <c r="K1493" s="2">
        <f>Sales[[#This Row],[Quantity]]*Sales[[#This Row],[Unit Price]]</f>
        <v>2813</v>
      </c>
      <c r="L1493" s="2">
        <f>Sales[[#This Row],[Revenue]]-Sales[[#This Row],[Cost]]</f>
        <v>518</v>
      </c>
      <c r="M1493"/>
    </row>
    <row r="1494" spans="1:13" x14ac:dyDescent="0.35">
      <c r="A1494" s="1">
        <v>42339</v>
      </c>
      <c r="B1494">
        <v>44</v>
      </c>
      <c r="C1494" t="s">
        <v>13</v>
      </c>
      <c r="D1494" t="s">
        <v>16</v>
      </c>
      <c r="E1494" t="s">
        <v>26</v>
      </c>
      <c r="F1494" t="s">
        <v>28</v>
      </c>
      <c r="G1494">
        <v>3</v>
      </c>
      <c r="H1494" s="2">
        <v>814.33</v>
      </c>
      <c r="I1494" s="2">
        <v>868.33333333333337</v>
      </c>
      <c r="J1494" s="2">
        <f>Sales[[#This Row],[Quantity]]*Sales[[#This Row],[Unit Cost]]</f>
        <v>2442.9900000000002</v>
      </c>
      <c r="K1494" s="2">
        <f>Sales[[#This Row],[Quantity]]*Sales[[#This Row],[Unit Price]]</f>
        <v>2605</v>
      </c>
      <c r="L1494" s="2">
        <f>Sales[[#This Row],[Revenue]]-Sales[[#This Row],[Cost]]</f>
        <v>162.00999999999976</v>
      </c>
      <c r="M1494"/>
    </row>
    <row r="1495" spans="1:13" x14ac:dyDescent="0.35">
      <c r="A1495" s="1">
        <v>42239</v>
      </c>
      <c r="B1495">
        <v>26</v>
      </c>
      <c r="C1495" t="s">
        <v>13</v>
      </c>
      <c r="D1495" t="s">
        <v>20</v>
      </c>
      <c r="E1495" t="s">
        <v>26</v>
      </c>
      <c r="F1495" t="s">
        <v>27</v>
      </c>
      <c r="G1495">
        <v>1</v>
      </c>
      <c r="H1495" s="2">
        <v>2320</v>
      </c>
      <c r="I1495" s="2">
        <v>2344</v>
      </c>
      <c r="J1495" s="2">
        <f>Sales[[#This Row],[Quantity]]*Sales[[#This Row],[Unit Cost]]</f>
        <v>2320</v>
      </c>
      <c r="K1495" s="2">
        <f>Sales[[#This Row],[Quantity]]*Sales[[#This Row],[Unit Price]]</f>
        <v>2344</v>
      </c>
      <c r="L1495" s="2">
        <f>Sales[[#This Row],[Revenue]]-Sales[[#This Row],[Cost]]</f>
        <v>24</v>
      </c>
      <c r="M1495"/>
    </row>
    <row r="1496" spans="1:13" x14ac:dyDescent="0.35">
      <c r="A1496" s="1">
        <v>42118</v>
      </c>
      <c r="B1496">
        <v>42</v>
      </c>
      <c r="C1496" t="s">
        <v>13</v>
      </c>
      <c r="D1496" t="s">
        <v>14</v>
      </c>
      <c r="E1496" t="s">
        <v>26</v>
      </c>
      <c r="F1496" t="s">
        <v>28</v>
      </c>
      <c r="G1496">
        <v>1</v>
      </c>
      <c r="H1496" s="2">
        <v>2182</v>
      </c>
      <c r="I1496" s="2">
        <v>2555</v>
      </c>
      <c r="J1496" s="2">
        <f>Sales[[#This Row],[Quantity]]*Sales[[#This Row],[Unit Cost]]</f>
        <v>2182</v>
      </c>
      <c r="K1496" s="2">
        <f>Sales[[#This Row],[Quantity]]*Sales[[#This Row],[Unit Price]]</f>
        <v>2555</v>
      </c>
      <c r="L1496" s="2">
        <f>Sales[[#This Row],[Revenue]]-Sales[[#This Row],[Cost]]</f>
        <v>373</v>
      </c>
      <c r="M1496"/>
    </row>
    <row r="1497" spans="1:13" x14ac:dyDescent="0.35">
      <c r="A1497" s="1">
        <v>42344</v>
      </c>
      <c r="B1497">
        <v>40</v>
      </c>
      <c r="C1497" t="s">
        <v>13</v>
      </c>
      <c r="D1497" t="s">
        <v>17</v>
      </c>
      <c r="E1497" t="s">
        <v>26</v>
      </c>
      <c r="F1497" t="s">
        <v>27</v>
      </c>
      <c r="G1497">
        <v>3</v>
      </c>
      <c r="H1497" s="2">
        <v>773.33</v>
      </c>
      <c r="I1497" s="2">
        <v>833.66666666666663</v>
      </c>
      <c r="J1497" s="2">
        <f>Sales[[#This Row],[Quantity]]*Sales[[#This Row],[Unit Cost]]</f>
        <v>2319.9900000000002</v>
      </c>
      <c r="K1497" s="2">
        <f>Sales[[#This Row],[Quantity]]*Sales[[#This Row],[Unit Price]]</f>
        <v>2501</v>
      </c>
      <c r="L1497" s="2">
        <f>Sales[[#This Row],[Revenue]]-Sales[[#This Row],[Cost]]</f>
        <v>181.00999999999976</v>
      </c>
      <c r="M1497"/>
    </row>
    <row r="1498" spans="1:13" x14ac:dyDescent="0.35">
      <c r="A1498" s="1">
        <v>42327</v>
      </c>
      <c r="B1498">
        <v>40</v>
      </c>
      <c r="C1498" t="s">
        <v>13</v>
      </c>
      <c r="D1498" t="s">
        <v>17</v>
      </c>
      <c r="E1498" t="s">
        <v>26</v>
      </c>
      <c r="F1498" t="s">
        <v>27</v>
      </c>
      <c r="G1498">
        <v>1</v>
      </c>
      <c r="H1498" s="2">
        <v>2320</v>
      </c>
      <c r="I1498" s="2">
        <v>2800</v>
      </c>
      <c r="J1498" s="2">
        <f>Sales[[#This Row],[Quantity]]*Sales[[#This Row],[Unit Cost]]</f>
        <v>2320</v>
      </c>
      <c r="K1498" s="2">
        <f>Sales[[#This Row],[Quantity]]*Sales[[#This Row],[Unit Price]]</f>
        <v>2800</v>
      </c>
      <c r="L1498" s="2">
        <f>Sales[[#This Row],[Revenue]]-Sales[[#This Row],[Cost]]</f>
        <v>480</v>
      </c>
      <c r="M1498"/>
    </row>
    <row r="1499" spans="1:13" x14ac:dyDescent="0.35">
      <c r="A1499" s="1">
        <v>42315</v>
      </c>
      <c r="B1499">
        <v>40</v>
      </c>
      <c r="C1499" t="s">
        <v>13</v>
      </c>
      <c r="D1499" t="s">
        <v>17</v>
      </c>
      <c r="E1499" t="s">
        <v>26</v>
      </c>
      <c r="F1499" t="s">
        <v>27</v>
      </c>
      <c r="G1499">
        <v>1</v>
      </c>
      <c r="H1499" s="2">
        <v>2320</v>
      </c>
      <c r="I1499" s="2">
        <v>2646</v>
      </c>
      <c r="J1499" s="2">
        <f>Sales[[#This Row],[Quantity]]*Sales[[#This Row],[Unit Cost]]</f>
        <v>2320</v>
      </c>
      <c r="K1499" s="2">
        <f>Sales[[#This Row],[Quantity]]*Sales[[#This Row],[Unit Price]]</f>
        <v>2646</v>
      </c>
      <c r="L1499" s="2">
        <f>Sales[[#This Row],[Revenue]]-Sales[[#This Row],[Cost]]</f>
        <v>326</v>
      </c>
      <c r="M1499"/>
    </row>
    <row r="1500" spans="1:13" x14ac:dyDescent="0.35">
      <c r="A1500" s="1">
        <v>42308</v>
      </c>
      <c r="B1500">
        <v>40</v>
      </c>
      <c r="C1500" t="s">
        <v>13</v>
      </c>
      <c r="D1500" t="s">
        <v>17</v>
      </c>
      <c r="E1500" t="s">
        <v>26</v>
      </c>
      <c r="F1500" t="s">
        <v>28</v>
      </c>
      <c r="G1500">
        <v>1</v>
      </c>
      <c r="H1500" s="2">
        <v>540</v>
      </c>
      <c r="I1500" s="2">
        <v>610</v>
      </c>
      <c r="J1500" s="2">
        <f>Sales[[#This Row],[Quantity]]*Sales[[#This Row],[Unit Cost]]</f>
        <v>540</v>
      </c>
      <c r="K1500" s="2">
        <f>Sales[[#This Row],[Quantity]]*Sales[[#This Row],[Unit Price]]</f>
        <v>610</v>
      </c>
      <c r="L1500" s="2">
        <f>Sales[[#This Row],[Revenue]]-Sales[[#This Row],[Cost]]</f>
        <v>70</v>
      </c>
      <c r="M1500"/>
    </row>
    <row r="1501" spans="1:13" x14ac:dyDescent="0.35">
      <c r="A1501" s="1">
        <v>42285</v>
      </c>
      <c r="B1501">
        <v>40</v>
      </c>
      <c r="C1501" t="s">
        <v>13</v>
      </c>
      <c r="D1501" t="s">
        <v>17</v>
      </c>
      <c r="E1501" t="s">
        <v>26</v>
      </c>
      <c r="F1501" t="s">
        <v>27</v>
      </c>
      <c r="G1501">
        <v>2</v>
      </c>
      <c r="H1501" s="2">
        <v>1160</v>
      </c>
      <c r="I1501" s="2">
        <v>1223.5</v>
      </c>
      <c r="J1501" s="2">
        <f>Sales[[#This Row],[Quantity]]*Sales[[#This Row],[Unit Cost]]</f>
        <v>2320</v>
      </c>
      <c r="K1501" s="2">
        <f>Sales[[#This Row],[Quantity]]*Sales[[#This Row],[Unit Price]]</f>
        <v>2447</v>
      </c>
      <c r="L1501" s="2">
        <f>Sales[[#This Row],[Revenue]]-Sales[[#This Row],[Cost]]</f>
        <v>127</v>
      </c>
      <c r="M1501"/>
    </row>
    <row r="1502" spans="1:13" x14ac:dyDescent="0.35">
      <c r="A1502" s="1">
        <v>42277</v>
      </c>
      <c r="B1502">
        <v>40</v>
      </c>
      <c r="C1502" t="s">
        <v>13</v>
      </c>
      <c r="D1502" t="s">
        <v>17</v>
      </c>
      <c r="E1502" t="s">
        <v>26</v>
      </c>
      <c r="F1502" t="s">
        <v>28</v>
      </c>
      <c r="G1502">
        <v>2</v>
      </c>
      <c r="H1502" s="2">
        <v>1221.5</v>
      </c>
      <c r="I1502" s="2">
        <v>1451.5</v>
      </c>
      <c r="J1502" s="2">
        <f>Sales[[#This Row],[Quantity]]*Sales[[#This Row],[Unit Cost]]</f>
        <v>2443</v>
      </c>
      <c r="K1502" s="2">
        <f>Sales[[#This Row],[Quantity]]*Sales[[#This Row],[Unit Price]]</f>
        <v>2903</v>
      </c>
      <c r="L1502" s="2">
        <f>Sales[[#This Row],[Revenue]]-Sales[[#This Row],[Cost]]</f>
        <v>460</v>
      </c>
      <c r="M1502"/>
    </row>
    <row r="1503" spans="1:13" x14ac:dyDescent="0.35">
      <c r="A1503" s="1">
        <v>42247</v>
      </c>
      <c r="B1503">
        <v>40</v>
      </c>
      <c r="C1503" t="s">
        <v>13</v>
      </c>
      <c r="D1503" t="s">
        <v>17</v>
      </c>
      <c r="E1503" t="s">
        <v>26</v>
      </c>
      <c r="F1503" t="s">
        <v>28</v>
      </c>
      <c r="G1503">
        <v>2</v>
      </c>
      <c r="H1503" s="2">
        <v>270</v>
      </c>
      <c r="I1503" s="2">
        <v>306.5</v>
      </c>
      <c r="J1503" s="2">
        <f>Sales[[#This Row],[Quantity]]*Sales[[#This Row],[Unit Cost]]</f>
        <v>540</v>
      </c>
      <c r="K1503" s="2">
        <f>Sales[[#This Row],[Quantity]]*Sales[[#This Row],[Unit Price]]</f>
        <v>613</v>
      </c>
      <c r="L1503" s="2">
        <f>Sales[[#This Row],[Revenue]]-Sales[[#This Row],[Cost]]</f>
        <v>73</v>
      </c>
      <c r="M1503"/>
    </row>
    <row r="1504" spans="1:13" x14ac:dyDescent="0.35">
      <c r="A1504" s="1">
        <v>42160</v>
      </c>
      <c r="B1504">
        <v>40</v>
      </c>
      <c r="C1504" t="s">
        <v>13</v>
      </c>
      <c r="D1504" t="s">
        <v>17</v>
      </c>
      <c r="E1504" t="s">
        <v>26</v>
      </c>
      <c r="F1504" t="s">
        <v>27</v>
      </c>
      <c r="G1504">
        <v>1</v>
      </c>
      <c r="H1504" s="2">
        <v>2049</v>
      </c>
      <c r="I1504" s="2">
        <v>2487</v>
      </c>
      <c r="J1504" s="2">
        <f>Sales[[#This Row],[Quantity]]*Sales[[#This Row],[Unit Cost]]</f>
        <v>2049</v>
      </c>
      <c r="K1504" s="2">
        <f>Sales[[#This Row],[Quantity]]*Sales[[#This Row],[Unit Price]]</f>
        <v>2487</v>
      </c>
      <c r="L1504" s="2">
        <f>Sales[[#This Row],[Revenue]]-Sales[[#This Row],[Cost]]</f>
        <v>438</v>
      </c>
      <c r="M1504"/>
    </row>
    <row r="1505" spans="1:13" x14ac:dyDescent="0.35">
      <c r="A1505" s="1">
        <v>42060</v>
      </c>
      <c r="B1505">
        <v>40</v>
      </c>
      <c r="C1505" t="s">
        <v>13</v>
      </c>
      <c r="D1505" t="s">
        <v>17</v>
      </c>
      <c r="E1505" t="s">
        <v>26</v>
      </c>
      <c r="F1505" t="s">
        <v>28</v>
      </c>
      <c r="G1505">
        <v>1</v>
      </c>
      <c r="H1505" s="2">
        <v>2443</v>
      </c>
      <c r="I1505" s="2">
        <v>2734</v>
      </c>
      <c r="J1505" s="2">
        <f>Sales[[#This Row],[Quantity]]*Sales[[#This Row],[Unit Cost]]</f>
        <v>2443</v>
      </c>
      <c r="K1505" s="2">
        <f>Sales[[#This Row],[Quantity]]*Sales[[#This Row],[Unit Price]]</f>
        <v>2734</v>
      </c>
      <c r="L1505" s="2">
        <f>Sales[[#This Row],[Revenue]]-Sales[[#This Row],[Cost]]</f>
        <v>291</v>
      </c>
      <c r="M1505"/>
    </row>
    <row r="1506" spans="1:13" x14ac:dyDescent="0.35">
      <c r="A1506" s="1">
        <v>42274</v>
      </c>
      <c r="B1506">
        <v>35</v>
      </c>
      <c r="C1506" t="s">
        <v>13</v>
      </c>
      <c r="D1506" t="s">
        <v>14</v>
      </c>
      <c r="E1506" t="s">
        <v>26</v>
      </c>
      <c r="F1506" t="s">
        <v>28</v>
      </c>
      <c r="G1506">
        <v>1</v>
      </c>
      <c r="H1506" s="2">
        <v>1120</v>
      </c>
      <c r="I1506" s="2">
        <v>1227</v>
      </c>
      <c r="J1506" s="2">
        <f>Sales[[#This Row],[Quantity]]*Sales[[#This Row],[Unit Cost]]</f>
        <v>1120</v>
      </c>
      <c r="K1506" s="2">
        <f>Sales[[#This Row],[Quantity]]*Sales[[#This Row],[Unit Price]]</f>
        <v>1227</v>
      </c>
      <c r="L1506" s="2">
        <f>Sales[[#This Row],[Revenue]]-Sales[[#This Row],[Cost]]</f>
        <v>107</v>
      </c>
      <c r="M1506"/>
    </row>
    <row r="1507" spans="1:13" x14ac:dyDescent="0.35">
      <c r="A1507" s="1">
        <v>42356</v>
      </c>
      <c r="B1507">
        <v>31</v>
      </c>
      <c r="C1507" t="s">
        <v>13</v>
      </c>
      <c r="D1507" t="s">
        <v>14</v>
      </c>
      <c r="E1507" t="s">
        <v>26</v>
      </c>
      <c r="F1507" t="s">
        <v>27</v>
      </c>
      <c r="G1507">
        <v>1</v>
      </c>
      <c r="H1507" s="2">
        <v>540</v>
      </c>
      <c r="I1507" s="2">
        <v>609</v>
      </c>
      <c r="J1507" s="2">
        <f>Sales[[#This Row],[Quantity]]*Sales[[#This Row],[Unit Cost]]</f>
        <v>540</v>
      </c>
      <c r="K1507" s="2">
        <f>Sales[[#This Row],[Quantity]]*Sales[[#This Row],[Unit Price]]</f>
        <v>609</v>
      </c>
      <c r="L1507" s="2">
        <f>Sales[[#This Row],[Revenue]]-Sales[[#This Row],[Cost]]</f>
        <v>69</v>
      </c>
      <c r="M1507"/>
    </row>
    <row r="1508" spans="1:13" x14ac:dyDescent="0.35">
      <c r="A1508" s="1">
        <v>42259</v>
      </c>
      <c r="B1508">
        <v>31</v>
      </c>
      <c r="C1508" t="s">
        <v>13</v>
      </c>
      <c r="D1508" t="s">
        <v>14</v>
      </c>
      <c r="E1508" t="s">
        <v>26</v>
      </c>
      <c r="F1508" t="s">
        <v>27</v>
      </c>
      <c r="G1508">
        <v>2</v>
      </c>
      <c r="H1508" s="2">
        <v>1147.5</v>
      </c>
      <c r="I1508" s="2">
        <v>1432.5</v>
      </c>
      <c r="J1508" s="2">
        <f>Sales[[#This Row],[Quantity]]*Sales[[#This Row],[Unit Cost]]</f>
        <v>2295</v>
      </c>
      <c r="K1508" s="2">
        <f>Sales[[#This Row],[Quantity]]*Sales[[#This Row],[Unit Price]]</f>
        <v>2865</v>
      </c>
      <c r="L1508" s="2">
        <f>Sales[[#This Row],[Revenue]]-Sales[[#This Row],[Cost]]</f>
        <v>570</v>
      </c>
      <c r="M1508"/>
    </row>
    <row r="1509" spans="1:13" x14ac:dyDescent="0.35">
      <c r="A1509" s="1">
        <v>42288</v>
      </c>
      <c r="B1509">
        <v>30</v>
      </c>
      <c r="C1509" t="s">
        <v>13</v>
      </c>
      <c r="D1509" t="s">
        <v>17</v>
      </c>
      <c r="E1509" t="s">
        <v>26</v>
      </c>
      <c r="F1509" t="s">
        <v>29</v>
      </c>
      <c r="G1509">
        <v>1</v>
      </c>
      <c r="H1509" s="2">
        <v>1215</v>
      </c>
      <c r="I1509" s="2">
        <v>1288</v>
      </c>
      <c r="J1509" s="2">
        <f>Sales[[#This Row],[Quantity]]*Sales[[#This Row],[Unit Cost]]</f>
        <v>1215</v>
      </c>
      <c r="K1509" s="2">
        <f>Sales[[#This Row],[Quantity]]*Sales[[#This Row],[Unit Price]]</f>
        <v>1288</v>
      </c>
      <c r="L1509" s="2">
        <f>Sales[[#This Row],[Revenue]]-Sales[[#This Row],[Cost]]</f>
        <v>73</v>
      </c>
      <c r="M1509"/>
    </row>
    <row r="1510" spans="1:13" x14ac:dyDescent="0.35">
      <c r="A1510" s="1">
        <v>42182</v>
      </c>
      <c r="B1510">
        <v>30</v>
      </c>
      <c r="C1510" t="s">
        <v>13</v>
      </c>
      <c r="D1510" t="s">
        <v>17</v>
      </c>
      <c r="E1510" t="s">
        <v>26</v>
      </c>
      <c r="F1510" t="s">
        <v>28</v>
      </c>
      <c r="G1510">
        <v>1</v>
      </c>
      <c r="H1510" s="2">
        <v>2443</v>
      </c>
      <c r="I1510" s="2">
        <v>2814</v>
      </c>
      <c r="J1510" s="2">
        <f>Sales[[#This Row],[Quantity]]*Sales[[#This Row],[Unit Cost]]</f>
        <v>2443</v>
      </c>
      <c r="K1510" s="2">
        <f>Sales[[#This Row],[Quantity]]*Sales[[#This Row],[Unit Price]]</f>
        <v>2814</v>
      </c>
      <c r="L1510" s="2">
        <f>Sales[[#This Row],[Revenue]]-Sales[[#This Row],[Cost]]</f>
        <v>371</v>
      </c>
      <c r="M1510"/>
    </row>
    <row r="1511" spans="1:13" x14ac:dyDescent="0.35">
      <c r="A1511" s="1">
        <v>42308</v>
      </c>
      <c r="B1511">
        <v>31</v>
      </c>
      <c r="C1511" t="s">
        <v>13</v>
      </c>
      <c r="D1511" t="s">
        <v>17</v>
      </c>
      <c r="E1511" t="s">
        <v>26</v>
      </c>
      <c r="F1511" t="s">
        <v>28</v>
      </c>
      <c r="G1511">
        <v>1</v>
      </c>
      <c r="H1511" s="2">
        <v>2443</v>
      </c>
      <c r="I1511" s="2">
        <v>2804</v>
      </c>
      <c r="J1511" s="2">
        <f>Sales[[#This Row],[Quantity]]*Sales[[#This Row],[Unit Cost]]</f>
        <v>2443</v>
      </c>
      <c r="K1511" s="2">
        <f>Sales[[#This Row],[Quantity]]*Sales[[#This Row],[Unit Price]]</f>
        <v>2804</v>
      </c>
      <c r="L1511" s="2">
        <f>Sales[[#This Row],[Revenue]]-Sales[[#This Row],[Cost]]</f>
        <v>361</v>
      </c>
      <c r="M1511"/>
    </row>
    <row r="1512" spans="1:13" x14ac:dyDescent="0.35">
      <c r="A1512" s="1">
        <v>42249</v>
      </c>
      <c r="B1512">
        <v>31</v>
      </c>
      <c r="C1512" t="s">
        <v>13</v>
      </c>
      <c r="D1512" t="s">
        <v>17</v>
      </c>
      <c r="E1512" t="s">
        <v>26</v>
      </c>
      <c r="F1512" t="s">
        <v>28</v>
      </c>
      <c r="G1512">
        <v>1</v>
      </c>
      <c r="H1512" s="2">
        <v>540</v>
      </c>
      <c r="I1512" s="2">
        <v>599</v>
      </c>
      <c r="J1512" s="2">
        <f>Sales[[#This Row],[Quantity]]*Sales[[#This Row],[Unit Cost]]</f>
        <v>540</v>
      </c>
      <c r="K1512" s="2">
        <f>Sales[[#This Row],[Quantity]]*Sales[[#This Row],[Unit Price]]</f>
        <v>599</v>
      </c>
      <c r="L1512" s="2">
        <f>Sales[[#This Row],[Revenue]]-Sales[[#This Row],[Cost]]</f>
        <v>59</v>
      </c>
      <c r="M1512"/>
    </row>
    <row r="1513" spans="1:13" x14ac:dyDescent="0.35">
      <c r="A1513" s="1">
        <v>42232</v>
      </c>
      <c r="B1513">
        <v>31</v>
      </c>
      <c r="C1513" t="s">
        <v>13</v>
      </c>
      <c r="D1513" t="s">
        <v>17</v>
      </c>
      <c r="E1513" t="s">
        <v>26</v>
      </c>
      <c r="F1513" t="s">
        <v>28</v>
      </c>
      <c r="G1513">
        <v>1</v>
      </c>
      <c r="H1513" s="2">
        <v>1120</v>
      </c>
      <c r="I1513" s="2">
        <v>1210</v>
      </c>
      <c r="J1513" s="2">
        <f>Sales[[#This Row],[Quantity]]*Sales[[#This Row],[Unit Cost]]</f>
        <v>1120</v>
      </c>
      <c r="K1513" s="2">
        <f>Sales[[#This Row],[Quantity]]*Sales[[#This Row],[Unit Price]]</f>
        <v>1210</v>
      </c>
      <c r="L1513" s="2">
        <f>Sales[[#This Row],[Revenue]]-Sales[[#This Row],[Cost]]</f>
        <v>90</v>
      </c>
      <c r="M1513"/>
    </row>
    <row r="1514" spans="1:13" x14ac:dyDescent="0.35">
      <c r="A1514" s="1">
        <v>42226</v>
      </c>
      <c r="B1514">
        <v>46</v>
      </c>
      <c r="C1514" t="s">
        <v>13</v>
      </c>
      <c r="D1514" t="s">
        <v>17</v>
      </c>
      <c r="E1514" t="s">
        <v>26</v>
      </c>
      <c r="F1514" t="s">
        <v>28</v>
      </c>
      <c r="G1514">
        <v>1</v>
      </c>
      <c r="H1514" s="2">
        <v>1120</v>
      </c>
      <c r="I1514" s="2">
        <v>1276</v>
      </c>
      <c r="J1514" s="2">
        <f>Sales[[#This Row],[Quantity]]*Sales[[#This Row],[Unit Cost]]</f>
        <v>1120</v>
      </c>
      <c r="K1514" s="2">
        <f>Sales[[#This Row],[Quantity]]*Sales[[#This Row],[Unit Price]]</f>
        <v>1276</v>
      </c>
      <c r="L1514" s="2">
        <f>Sales[[#This Row],[Revenue]]-Sales[[#This Row],[Cost]]</f>
        <v>156</v>
      </c>
      <c r="M1514"/>
    </row>
    <row r="1515" spans="1:13" x14ac:dyDescent="0.35">
      <c r="A1515" s="1">
        <v>42344</v>
      </c>
      <c r="B1515">
        <v>28</v>
      </c>
      <c r="C1515" t="s">
        <v>13</v>
      </c>
      <c r="D1515" t="s">
        <v>19</v>
      </c>
      <c r="E1515" t="s">
        <v>26</v>
      </c>
      <c r="F1515" t="s">
        <v>27</v>
      </c>
      <c r="G1515">
        <v>2</v>
      </c>
      <c r="H1515" s="2">
        <v>1147.5</v>
      </c>
      <c r="I1515" s="2">
        <v>1261</v>
      </c>
      <c r="J1515" s="2">
        <f>Sales[[#This Row],[Quantity]]*Sales[[#This Row],[Unit Cost]]</f>
        <v>2295</v>
      </c>
      <c r="K1515" s="2">
        <f>Sales[[#This Row],[Quantity]]*Sales[[#This Row],[Unit Price]]</f>
        <v>2522</v>
      </c>
      <c r="L1515" s="2">
        <f>Sales[[#This Row],[Revenue]]-Sales[[#This Row],[Cost]]</f>
        <v>227</v>
      </c>
      <c r="M1515"/>
    </row>
    <row r="1516" spans="1:13" x14ac:dyDescent="0.35">
      <c r="A1516" s="1">
        <v>42270</v>
      </c>
      <c r="B1516">
        <v>28</v>
      </c>
      <c r="C1516" t="s">
        <v>13</v>
      </c>
      <c r="D1516" t="s">
        <v>19</v>
      </c>
      <c r="E1516" t="s">
        <v>26</v>
      </c>
      <c r="F1516" t="s">
        <v>29</v>
      </c>
      <c r="G1516">
        <v>3</v>
      </c>
      <c r="H1516" s="2">
        <v>794.67</v>
      </c>
      <c r="I1516" s="2">
        <v>811.33333333333337</v>
      </c>
      <c r="J1516" s="2">
        <f>Sales[[#This Row],[Quantity]]*Sales[[#This Row],[Unit Cost]]</f>
        <v>2384.0099999999998</v>
      </c>
      <c r="K1516" s="2">
        <f>Sales[[#This Row],[Quantity]]*Sales[[#This Row],[Unit Price]]</f>
        <v>2434</v>
      </c>
      <c r="L1516" s="2">
        <f>Sales[[#This Row],[Revenue]]-Sales[[#This Row],[Cost]]</f>
        <v>49.990000000000236</v>
      </c>
      <c r="M1516"/>
    </row>
    <row r="1517" spans="1:13" x14ac:dyDescent="0.35">
      <c r="A1517" s="1">
        <v>42262</v>
      </c>
      <c r="B1517">
        <v>28</v>
      </c>
      <c r="C1517" t="s">
        <v>13</v>
      </c>
      <c r="D1517" t="s">
        <v>19</v>
      </c>
      <c r="E1517" t="s">
        <v>26</v>
      </c>
      <c r="F1517" t="s">
        <v>27</v>
      </c>
      <c r="G1517">
        <v>3</v>
      </c>
      <c r="H1517" s="2">
        <v>773.33</v>
      </c>
      <c r="I1517" s="2">
        <v>895.66666666666663</v>
      </c>
      <c r="J1517" s="2">
        <f>Sales[[#This Row],[Quantity]]*Sales[[#This Row],[Unit Cost]]</f>
        <v>2319.9900000000002</v>
      </c>
      <c r="K1517" s="2">
        <f>Sales[[#This Row],[Quantity]]*Sales[[#This Row],[Unit Price]]</f>
        <v>2687</v>
      </c>
      <c r="L1517" s="2">
        <f>Sales[[#This Row],[Revenue]]-Sales[[#This Row],[Cost]]</f>
        <v>367.00999999999976</v>
      </c>
      <c r="M1517"/>
    </row>
    <row r="1518" spans="1:13" x14ac:dyDescent="0.35">
      <c r="A1518" s="1">
        <v>42257</v>
      </c>
      <c r="B1518">
        <v>28</v>
      </c>
      <c r="C1518" t="s">
        <v>13</v>
      </c>
      <c r="D1518" t="s">
        <v>19</v>
      </c>
      <c r="E1518" t="s">
        <v>26</v>
      </c>
      <c r="F1518" t="s">
        <v>29</v>
      </c>
      <c r="G1518">
        <v>2</v>
      </c>
      <c r="H1518" s="2">
        <v>1192</v>
      </c>
      <c r="I1518" s="2">
        <v>1448.5</v>
      </c>
      <c r="J1518" s="2">
        <f>Sales[[#This Row],[Quantity]]*Sales[[#This Row],[Unit Cost]]</f>
        <v>2384</v>
      </c>
      <c r="K1518" s="2">
        <f>Sales[[#This Row],[Quantity]]*Sales[[#This Row],[Unit Price]]</f>
        <v>2897</v>
      </c>
      <c r="L1518" s="2">
        <f>Sales[[#This Row],[Revenue]]-Sales[[#This Row],[Cost]]</f>
        <v>513</v>
      </c>
      <c r="M1518"/>
    </row>
    <row r="1519" spans="1:13" x14ac:dyDescent="0.35">
      <c r="A1519" s="1">
        <v>42156</v>
      </c>
      <c r="B1519">
        <v>28</v>
      </c>
      <c r="C1519" t="s">
        <v>13</v>
      </c>
      <c r="D1519" t="s">
        <v>19</v>
      </c>
      <c r="E1519" t="s">
        <v>26</v>
      </c>
      <c r="F1519" t="s">
        <v>28</v>
      </c>
      <c r="G1519">
        <v>2</v>
      </c>
      <c r="H1519" s="2">
        <v>1091</v>
      </c>
      <c r="I1519" s="2">
        <v>1273.5</v>
      </c>
      <c r="J1519" s="2">
        <f>Sales[[#This Row],[Quantity]]*Sales[[#This Row],[Unit Cost]]</f>
        <v>2182</v>
      </c>
      <c r="K1519" s="2">
        <f>Sales[[#This Row],[Quantity]]*Sales[[#This Row],[Unit Price]]</f>
        <v>2547</v>
      </c>
      <c r="L1519" s="2">
        <f>Sales[[#This Row],[Revenue]]-Sales[[#This Row],[Cost]]</f>
        <v>365</v>
      </c>
      <c r="M1519"/>
    </row>
    <row r="1520" spans="1:13" x14ac:dyDescent="0.35">
      <c r="A1520" s="1">
        <v>42082</v>
      </c>
      <c r="B1520">
        <v>28</v>
      </c>
      <c r="C1520" t="s">
        <v>13</v>
      </c>
      <c r="D1520" t="s">
        <v>19</v>
      </c>
      <c r="E1520" t="s">
        <v>26</v>
      </c>
      <c r="F1520" t="s">
        <v>28</v>
      </c>
      <c r="G1520">
        <v>3</v>
      </c>
      <c r="H1520" s="2">
        <v>261</v>
      </c>
      <c r="I1520" s="2">
        <v>307</v>
      </c>
      <c r="J1520" s="2">
        <f>Sales[[#This Row],[Quantity]]*Sales[[#This Row],[Unit Cost]]</f>
        <v>783</v>
      </c>
      <c r="K1520" s="2">
        <f>Sales[[#This Row],[Quantity]]*Sales[[#This Row],[Unit Price]]</f>
        <v>921</v>
      </c>
      <c r="L1520" s="2">
        <f>Sales[[#This Row],[Revenue]]-Sales[[#This Row],[Cost]]</f>
        <v>138</v>
      </c>
      <c r="M1520"/>
    </row>
    <row r="1521" spans="1:13" x14ac:dyDescent="0.35">
      <c r="A1521" s="1">
        <v>42213</v>
      </c>
      <c r="B1521">
        <v>27</v>
      </c>
      <c r="C1521" t="s">
        <v>13</v>
      </c>
      <c r="D1521" t="s">
        <v>22</v>
      </c>
      <c r="E1521" t="s">
        <v>26</v>
      </c>
      <c r="F1521" t="s">
        <v>28</v>
      </c>
      <c r="G1521">
        <v>2</v>
      </c>
      <c r="H1521" s="2">
        <v>560</v>
      </c>
      <c r="I1521" s="2">
        <v>560</v>
      </c>
      <c r="J1521" s="2">
        <f>Sales[[#This Row],[Quantity]]*Sales[[#This Row],[Unit Cost]]</f>
        <v>1120</v>
      </c>
      <c r="K1521" s="2">
        <f>Sales[[#This Row],[Quantity]]*Sales[[#This Row],[Unit Price]]</f>
        <v>1120</v>
      </c>
      <c r="L1521" s="2">
        <f>Sales[[#This Row],[Revenue]]-Sales[[#This Row],[Cost]]</f>
        <v>0</v>
      </c>
      <c r="M1521"/>
    </row>
    <row r="1522" spans="1:13" x14ac:dyDescent="0.35">
      <c r="A1522" s="1">
        <v>42263</v>
      </c>
      <c r="B1522">
        <v>35</v>
      </c>
      <c r="C1522" t="s">
        <v>13</v>
      </c>
      <c r="D1522" t="s">
        <v>14</v>
      </c>
      <c r="E1522" t="s">
        <v>26</v>
      </c>
      <c r="F1522" t="s">
        <v>28</v>
      </c>
      <c r="G1522">
        <v>1</v>
      </c>
      <c r="H1522" s="2">
        <v>1120</v>
      </c>
      <c r="I1522" s="2">
        <v>1349</v>
      </c>
      <c r="J1522" s="2">
        <f>Sales[[#This Row],[Quantity]]*Sales[[#This Row],[Unit Cost]]</f>
        <v>1120</v>
      </c>
      <c r="K1522" s="2">
        <f>Sales[[#This Row],[Quantity]]*Sales[[#This Row],[Unit Price]]</f>
        <v>1349</v>
      </c>
      <c r="L1522" s="2">
        <f>Sales[[#This Row],[Revenue]]-Sales[[#This Row],[Cost]]</f>
        <v>229</v>
      </c>
      <c r="M1522"/>
    </row>
    <row r="1523" spans="1:13" x14ac:dyDescent="0.35">
      <c r="A1523" s="1">
        <v>42344</v>
      </c>
      <c r="B1523">
        <v>28</v>
      </c>
      <c r="C1523" t="s">
        <v>13</v>
      </c>
      <c r="D1523" t="s">
        <v>22</v>
      </c>
      <c r="E1523" t="s">
        <v>26</v>
      </c>
      <c r="F1523" t="s">
        <v>29</v>
      </c>
      <c r="G1523">
        <v>2</v>
      </c>
      <c r="H1523" s="2">
        <v>607.5</v>
      </c>
      <c r="I1523" s="2">
        <v>646</v>
      </c>
      <c r="J1523" s="2">
        <f>Sales[[#This Row],[Quantity]]*Sales[[#This Row],[Unit Cost]]</f>
        <v>1215</v>
      </c>
      <c r="K1523" s="2">
        <f>Sales[[#This Row],[Quantity]]*Sales[[#This Row],[Unit Price]]</f>
        <v>1292</v>
      </c>
      <c r="L1523" s="2">
        <f>Sales[[#This Row],[Revenue]]-Sales[[#This Row],[Cost]]</f>
        <v>77</v>
      </c>
      <c r="M1523"/>
    </row>
    <row r="1524" spans="1:13" x14ac:dyDescent="0.35">
      <c r="A1524" s="1">
        <v>42344</v>
      </c>
      <c r="B1524">
        <v>28</v>
      </c>
      <c r="C1524" t="s">
        <v>13</v>
      </c>
      <c r="D1524" t="s">
        <v>22</v>
      </c>
      <c r="E1524" t="s">
        <v>26</v>
      </c>
      <c r="F1524" t="s">
        <v>27</v>
      </c>
      <c r="G1524">
        <v>2</v>
      </c>
      <c r="H1524" s="2">
        <v>1160</v>
      </c>
      <c r="I1524" s="2">
        <v>1305</v>
      </c>
      <c r="J1524" s="2">
        <f>Sales[[#This Row],[Quantity]]*Sales[[#This Row],[Unit Cost]]</f>
        <v>2320</v>
      </c>
      <c r="K1524" s="2">
        <f>Sales[[#This Row],[Quantity]]*Sales[[#This Row],[Unit Price]]</f>
        <v>2610</v>
      </c>
      <c r="L1524" s="2">
        <f>Sales[[#This Row],[Revenue]]-Sales[[#This Row],[Cost]]</f>
        <v>290</v>
      </c>
      <c r="M1524"/>
    </row>
    <row r="1525" spans="1:13" x14ac:dyDescent="0.35">
      <c r="A1525" s="1">
        <v>42212</v>
      </c>
      <c r="B1525">
        <v>28</v>
      </c>
      <c r="C1525" t="s">
        <v>13</v>
      </c>
      <c r="D1525" t="s">
        <v>22</v>
      </c>
      <c r="E1525" t="s">
        <v>26</v>
      </c>
      <c r="F1525" t="s">
        <v>28</v>
      </c>
      <c r="G1525">
        <v>1</v>
      </c>
      <c r="H1525" s="2">
        <v>540</v>
      </c>
      <c r="I1525" s="2">
        <v>660</v>
      </c>
      <c r="J1525" s="2">
        <f>Sales[[#This Row],[Quantity]]*Sales[[#This Row],[Unit Cost]]</f>
        <v>540</v>
      </c>
      <c r="K1525" s="2">
        <f>Sales[[#This Row],[Quantity]]*Sales[[#This Row],[Unit Price]]</f>
        <v>660</v>
      </c>
      <c r="L1525" s="2">
        <f>Sales[[#This Row],[Revenue]]-Sales[[#This Row],[Cost]]</f>
        <v>120</v>
      </c>
      <c r="M1525"/>
    </row>
    <row r="1526" spans="1:13" x14ac:dyDescent="0.35">
      <c r="A1526" s="1">
        <v>42155</v>
      </c>
      <c r="B1526">
        <v>28</v>
      </c>
      <c r="C1526" t="s">
        <v>13</v>
      </c>
      <c r="D1526" t="s">
        <v>22</v>
      </c>
      <c r="E1526" t="s">
        <v>26</v>
      </c>
      <c r="F1526" t="s">
        <v>28</v>
      </c>
      <c r="G1526">
        <v>1</v>
      </c>
      <c r="H1526" s="2">
        <v>1000</v>
      </c>
      <c r="I1526" s="2">
        <v>1198</v>
      </c>
      <c r="J1526" s="2">
        <f>Sales[[#This Row],[Quantity]]*Sales[[#This Row],[Unit Cost]]</f>
        <v>1000</v>
      </c>
      <c r="K1526" s="2">
        <f>Sales[[#This Row],[Quantity]]*Sales[[#This Row],[Unit Price]]</f>
        <v>1198</v>
      </c>
      <c r="L1526" s="2">
        <f>Sales[[#This Row],[Revenue]]-Sales[[#This Row],[Cost]]</f>
        <v>198</v>
      </c>
      <c r="M1526"/>
    </row>
    <row r="1527" spans="1:13" x14ac:dyDescent="0.35">
      <c r="A1527" s="1">
        <v>42204</v>
      </c>
      <c r="B1527">
        <v>27</v>
      </c>
      <c r="C1527" t="s">
        <v>13</v>
      </c>
      <c r="D1527" t="s">
        <v>14</v>
      </c>
      <c r="E1527" t="s">
        <v>26</v>
      </c>
      <c r="F1527" t="s">
        <v>28</v>
      </c>
      <c r="G1527">
        <v>2</v>
      </c>
      <c r="H1527" s="2">
        <v>270</v>
      </c>
      <c r="I1527" s="2">
        <v>306.5</v>
      </c>
      <c r="J1527" s="2">
        <f>Sales[[#This Row],[Quantity]]*Sales[[#This Row],[Unit Cost]]</f>
        <v>540</v>
      </c>
      <c r="K1527" s="2">
        <f>Sales[[#This Row],[Quantity]]*Sales[[#This Row],[Unit Price]]</f>
        <v>613</v>
      </c>
      <c r="L1527" s="2">
        <f>Sales[[#This Row],[Revenue]]-Sales[[#This Row],[Cost]]</f>
        <v>73</v>
      </c>
      <c r="M1527"/>
    </row>
    <row r="1528" spans="1:13" x14ac:dyDescent="0.35">
      <c r="A1528" s="1">
        <v>42137</v>
      </c>
      <c r="B1528">
        <v>27</v>
      </c>
      <c r="C1528" t="s">
        <v>13</v>
      </c>
      <c r="D1528" t="s">
        <v>14</v>
      </c>
      <c r="E1528" t="s">
        <v>26</v>
      </c>
      <c r="F1528" t="s">
        <v>28</v>
      </c>
      <c r="G1528">
        <v>1</v>
      </c>
      <c r="H1528" s="2">
        <v>1000</v>
      </c>
      <c r="I1528" s="2">
        <v>1217</v>
      </c>
      <c r="J1528" s="2">
        <f>Sales[[#This Row],[Quantity]]*Sales[[#This Row],[Unit Cost]]</f>
        <v>1000</v>
      </c>
      <c r="K1528" s="2">
        <f>Sales[[#This Row],[Quantity]]*Sales[[#This Row],[Unit Price]]</f>
        <v>1217</v>
      </c>
      <c r="L1528" s="2">
        <f>Sales[[#This Row],[Revenue]]-Sales[[#This Row],[Cost]]</f>
        <v>217</v>
      </c>
      <c r="M1528"/>
    </row>
    <row r="1529" spans="1:13" x14ac:dyDescent="0.35">
      <c r="A1529" s="1">
        <v>42099</v>
      </c>
      <c r="B1529">
        <v>54</v>
      </c>
      <c r="C1529" t="s">
        <v>13</v>
      </c>
      <c r="D1529" t="s">
        <v>16</v>
      </c>
      <c r="E1529" t="s">
        <v>26</v>
      </c>
      <c r="F1529" t="s">
        <v>28</v>
      </c>
      <c r="G1529">
        <v>1</v>
      </c>
      <c r="H1529" s="2">
        <v>1000</v>
      </c>
      <c r="I1529" s="2">
        <v>1149</v>
      </c>
      <c r="J1529" s="2">
        <f>Sales[[#This Row],[Quantity]]*Sales[[#This Row],[Unit Cost]]</f>
        <v>1000</v>
      </c>
      <c r="K1529" s="2">
        <f>Sales[[#This Row],[Quantity]]*Sales[[#This Row],[Unit Price]]</f>
        <v>1149</v>
      </c>
      <c r="L1529" s="2">
        <f>Sales[[#This Row],[Revenue]]-Sales[[#This Row],[Cost]]</f>
        <v>149</v>
      </c>
      <c r="M1529"/>
    </row>
    <row r="1530" spans="1:13" x14ac:dyDescent="0.35">
      <c r="A1530" s="1">
        <v>42124</v>
      </c>
      <c r="B1530">
        <v>43</v>
      </c>
      <c r="C1530" t="s">
        <v>13</v>
      </c>
      <c r="D1530" t="s">
        <v>17</v>
      </c>
      <c r="E1530" t="s">
        <v>26</v>
      </c>
      <c r="F1530" t="s">
        <v>28</v>
      </c>
      <c r="G1530">
        <v>3</v>
      </c>
      <c r="H1530" s="2">
        <v>333.33</v>
      </c>
      <c r="I1530" s="2">
        <v>362.33333333333331</v>
      </c>
      <c r="J1530" s="2">
        <f>Sales[[#This Row],[Quantity]]*Sales[[#This Row],[Unit Cost]]</f>
        <v>999.99</v>
      </c>
      <c r="K1530" s="2">
        <f>Sales[[#This Row],[Quantity]]*Sales[[#This Row],[Unit Price]]</f>
        <v>1087</v>
      </c>
      <c r="L1530" s="2">
        <f>Sales[[#This Row],[Revenue]]-Sales[[#This Row],[Cost]]</f>
        <v>87.009999999999991</v>
      </c>
      <c r="M1530"/>
    </row>
    <row r="1531" spans="1:13" x14ac:dyDescent="0.35">
      <c r="A1531" s="1">
        <v>42085</v>
      </c>
      <c r="B1531">
        <v>26</v>
      </c>
      <c r="C1531" t="s">
        <v>13</v>
      </c>
      <c r="D1531" t="s">
        <v>19</v>
      </c>
      <c r="E1531" t="s">
        <v>26</v>
      </c>
      <c r="F1531" t="s">
        <v>28</v>
      </c>
      <c r="G1531">
        <v>1</v>
      </c>
      <c r="H1531" s="2">
        <v>1000</v>
      </c>
      <c r="I1531" s="2">
        <v>1251</v>
      </c>
      <c r="J1531" s="2">
        <f>Sales[[#This Row],[Quantity]]*Sales[[#This Row],[Unit Cost]]</f>
        <v>1000</v>
      </c>
      <c r="K1531" s="2">
        <f>Sales[[#This Row],[Quantity]]*Sales[[#This Row],[Unit Price]]</f>
        <v>1251</v>
      </c>
      <c r="L1531" s="2">
        <f>Sales[[#This Row],[Revenue]]-Sales[[#This Row],[Cost]]</f>
        <v>251</v>
      </c>
      <c r="M1531"/>
    </row>
    <row r="1532" spans="1:13" x14ac:dyDescent="0.35">
      <c r="A1532" s="1">
        <v>42074</v>
      </c>
      <c r="B1532">
        <v>46</v>
      </c>
      <c r="C1532" t="s">
        <v>13</v>
      </c>
      <c r="D1532" t="s">
        <v>14</v>
      </c>
      <c r="E1532" t="s">
        <v>26</v>
      </c>
      <c r="F1532" t="s">
        <v>28</v>
      </c>
      <c r="G1532">
        <v>3</v>
      </c>
      <c r="H1532" s="2">
        <v>333.33</v>
      </c>
      <c r="I1532" s="2">
        <v>391.33333333333331</v>
      </c>
      <c r="J1532" s="2">
        <f>Sales[[#This Row],[Quantity]]*Sales[[#This Row],[Unit Cost]]</f>
        <v>999.99</v>
      </c>
      <c r="K1532" s="2">
        <f>Sales[[#This Row],[Quantity]]*Sales[[#This Row],[Unit Price]]</f>
        <v>1174</v>
      </c>
      <c r="L1532" s="2">
        <f>Sales[[#This Row],[Revenue]]-Sales[[#This Row],[Cost]]</f>
        <v>174.01</v>
      </c>
      <c r="M1532"/>
    </row>
    <row r="1533" spans="1:13" x14ac:dyDescent="0.35">
      <c r="A1533" s="1">
        <v>42197</v>
      </c>
      <c r="B1533">
        <v>45</v>
      </c>
      <c r="C1533" t="s">
        <v>13</v>
      </c>
      <c r="D1533" t="s">
        <v>17</v>
      </c>
      <c r="E1533" t="s">
        <v>26</v>
      </c>
      <c r="F1533" t="s">
        <v>28</v>
      </c>
      <c r="G1533">
        <v>1</v>
      </c>
      <c r="H1533" s="2">
        <v>2443</v>
      </c>
      <c r="I1533" s="2">
        <v>2647</v>
      </c>
      <c r="J1533" s="2">
        <f>Sales[[#This Row],[Quantity]]*Sales[[#This Row],[Unit Cost]]</f>
        <v>2443</v>
      </c>
      <c r="K1533" s="2">
        <f>Sales[[#This Row],[Quantity]]*Sales[[#This Row],[Unit Price]]</f>
        <v>2647</v>
      </c>
      <c r="L1533" s="2">
        <f>Sales[[#This Row],[Revenue]]-Sales[[#This Row],[Cost]]</f>
        <v>204</v>
      </c>
      <c r="M1533"/>
    </row>
    <row r="1534" spans="1:13" x14ac:dyDescent="0.35">
      <c r="A1534" s="1">
        <v>42070</v>
      </c>
      <c r="B1534">
        <v>45</v>
      </c>
      <c r="C1534" t="s">
        <v>13</v>
      </c>
      <c r="D1534" t="s">
        <v>17</v>
      </c>
      <c r="E1534" t="s">
        <v>26</v>
      </c>
      <c r="F1534" t="s">
        <v>28</v>
      </c>
      <c r="G1534">
        <v>2</v>
      </c>
      <c r="H1534" s="2">
        <v>500</v>
      </c>
      <c r="I1534" s="2">
        <v>551</v>
      </c>
      <c r="J1534" s="2">
        <f>Sales[[#This Row],[Quantity]]*Sales[[#This Row],[Unit Cost]]</f>
        <v>1000</v>
      </c>
      <c r="K1534" s="2">
        <f>Sales[[#This Row],[Quantity]]*Sales[[#This Row],[Unit Price]]</f>
        <v>1102</v>
      </c>
      <c r="L1534" s="2">
        <f>Sales[[#This Row],[Revenue]]-Sales[[#This Row],[Cost]]</f>
        <v>102</v>
      </c>
      <c r="M1534"/>
    </row>
    <row r="1535" spans="1:13" x14ac:dyDescent="0.35">
      <c r="A1535" s="1">
        <v>42262</v>
      </c>
      <c r="B1535">
        <v>31</v>
      </c>
      <c r="C1535" t="s">
        <v>13</v>
      </c>
      <c r="D1535" t="s">
        <v>19</v>
      </c>
      <c r="E1535" t="s">
        <v>26</v>
      </c>
      <c r="F1535" t="s">
        <v>27</v>
      </c>
      <c r="G1535">
        <v>3</v>
      </c>
      <c r="H1535" s="2">
        <v>773.33</v>
      </c>
      <c r="I1535" s="2">
        <v>868.66666666666663</v>
      </c>
      <c r="J1535" s="2">
        <f>Sales[[#This Row],[Quantity]]*Sales[[#This Row],[Unit Cost]]</f>
        <v>2319.9900000000002</v>
      </c>
      <c r="K1535" s="2">
        <f>Sales[[#This Row],[Quantity]]*Sales[[#This Row],[Unit Price]]</f>
        <v>2606</v>
      </c>
      <c r="L1535" s="2">
        <f>Sales[[#This Row],[Revenue]]-Sales[[#This Row],[Cost]]</f>
        <v>286.00999999999976</v>
      </c>
      <c r="M1535"/>
    </row>
    <row r="1536" spans="1:13" x14ac:dyDescent="0.35">
      <c r="A1536" s="1">
        <v>42067</v>
      </c>
      <c r="B1536">
        <v>44</v>
      </c>
      <c r="C1536" t="s">
        <v>13</v>
      </c>
      <c r="D1536" t="s">
        <v>19</v>
      </c>
      <c r="E1536" t="s">
        <v>26</v>
      </c>
      <c r="F1536" t="s">
        <v>28</v>
      </c>
      <c r="G1536">
        <v>3</v>
      </c>
      <c r="H1536" s="2">
        <v>333.33</v>
      </c>
      <c r="I1536" s="2">
        <v>378.66666666666669</v>
      </c>
      <c r="J1536" s="2">
        <f>Sales[[#This Row],[Quantity]]*Sales[[#This Row],[Unit Cost]]</f>
        <v>999.99</v>
      </c>
      <c r="K1536" s="2">
        <f>Sales[[#This Row],[Quantity]]*Sales[[#This Row],[Unit Price]]</f>
        <v>1136</v>
      </c>
      <c r="L1536" s="2">
        <f>Sales[[#This Row],[Revenue]]-Sales[[#This Row],[Cost]]</f>
        <v>136.01</v>
      </c>
      <c r="M1536"/>
    </row>
    <row r="1537" spans="1:13" x14ac:dyDescent="0.35">
      <c r="A1537" s="1">
        <v>42083</v>
      </c>
      <c r="B1537">
        <v>51</v>
      </c>
      <c r="C1537" t="s">
        <v>13</v>
      </c>
      <c r="D1537" t="s">
        <v>14</v>
      </c>
      <c r="E1537" t="s">
        <v>26</v>
      </c>
      <c r="F1537" t="s">
        <v>28</v>
      </c>
      <c r="G1537">
        <v>2</v>
      </c>
      <c r="H1537" s="2">
        <v>500</v>
      </c>
      <c r="I1537" s="2">
        <v>512</v>
      </c>
      <c r="J1537" s="2">
        <f>Sales[[#This Row],[Quantity]]*Sales[[#This Row],[Unit Cost]]</f>
        <v>1000</v>
      </c>
      <c r="K1537" s="2">
        <f>Sales[[#This Row],[Quantity]]*Sales[[#This Row],[Unit Price]]</f>
        <v>1024</v>
      </c>
      <c r="L1537" s="2">
        <f>Sales[[#This Row],[Revenue]]-Sales[[#This Row],[Cost]]</f>
        <v>24</v>
      </c>
      <c r="M1537"/>
    </row>
    <row r="1538" spans="1:13" x14ac:dyDescent="0.35">
      <c r="A1538" s="1">
        <v>42038</v>
      </c>
      <c r="B1538">
        <v>53</v>
      </c>
      <c r="C1538" t="s">
        <v>13</v>
      </c>
      <c r="D1538" t="s">
        <v>16</v>
      </c>
      <c r="E1538" t="s">
        <v>26</v>
      </c>
      <c r="F1538" t="s">
        <v>28</v>
      </c>
      <c r="G1538">
        <v>1</v>
      </c>
      <c r="H1538" s="2">
        <v>1000</v>
      </c>
      <c r="I1538" s="2">
        <v>1204</v>
      </c>
      <c r="J1538" s="2">
        <f>Sales[[#This Row],[Quantity]]*Sales[[#This Row],[Unit Cost]]</f>
        <v>1000</v>
      </c>
      <c r="K1538" s="2">
        <f>Sales[[#This Row],[Quantity]]*Sales[[#This Row],[Unit Price]]</f>
        <v>1204</v>
      </c>
      <c r="L1538" s="2">
        <f>Sales[[#This Row],[Revenue]]-Sales[[#This Row],[Cost]]</f>
        <v>204</v>
      </c>
      <c r="M1538"/>
    </row>
    <row r="1539" spans="1:13" x14ac:dyDescent="0.35">
      <c r="A1539" s="1">
        <v>42132</v>
      </c>
      <c r="B1539">
        <v>43</v>
      </c>
      <c r="C1539" t="s">
        <v>13</v>
      </c>
      <c r="D1539" t="s">
        <v>17</v>
      </c>
      <c r="E1539" t="s">
        <v>26</v>
      </c>
      <c r="F1539" t="s">
        <v>28</v>
      </c>
      <c r="G1539">
        <v>3</v>
      </c>
      <c r="H1539" s="2">
        <v>261</v>
      </c>
      <c r="I1539" s="2">
        <v>282</v>
      </c>
      <c r="J1539" s="2">
        <f>Sales[[#This Row],[Quantity]]*Sales[[#This Row],[Unit Cost]]</f>
        <v>783</v>
      </c>
      <c r="K1539" s="2">
        <f>Sales[[#This Row],[Quantity]]*Sales[[#This Row],[Unit Price]]</f>
        <v>846</v>
      </c>
      <c r="L1539" s="2">
        <f>Sales[[#This Row],[Revenue]]-Sales[[#This Row],[Cost]]</f>
        <v>63</v>
      </c>
      <c r="M1539"/>
    </row>
    <row r="1540" spans="1:13" x14ac:dyDescent="0.35">
      <c r="A1540" s="1">
        <v>42048</v>
      </c>
      <c r="B1540">
        <v>43</v>
      </c>
      <c r="C1540" t="s">
        <v>13</v>
      </c>
      <c r="D1540" t="s">
        <v>17</v>
      </c>
      <c r="E1540" t="s">
        <v>26</v>
      </c>
      <c r="F1540" t="s">
        <v>28</v>
      </c>
      <c r="G1540">
        <v>2</v>
      </c>
      <c r="H1540" s="2">
        <v>500</v>
      </c>
      <c r="I1540" s="2">
        <v>559</v>
      </c>
      <c r="J1540" s="2">
        <f>Sales[[#This Row],[Quantity]]*Sales[[#This Row],[Unit Cost]]</f>
        <v>1000</v>
      </c>
      <c r="K1540" s="2">
        <f>Sales[[#This Row],[Quantity]]*Sales[[#This Row],[Unit Price]]</f>
        <v>1118</v>
      </c>
      <c r="L1540" s="2">
        <f>Sales[[#This Row],[Revenue]]-Sales[[#This Row],[Cost]]</f>
        <v>118</v>
      </c>
      <c r="M1540"/>
    </row>
    <row r="1541" spans="1:13" x14ac:dyDescent="0.35">
      <c r="A1541" s="1">
        <v>42365</v>
      </c>
      <c r="B1541">
        <v>41</v>
      </c>
      <c r="C1541" t="s">
        <v>13</v>
      </c>
      <c r="D1541" t="s">
        <v>14</v>
      </c>
      <c r="E1541" t="s">
        <v>26</v>
      </c>
      <c r="F1541" t="s">
        <v>27</v>
      </c>
      <c r="G1541">
        <v>1</v>
      </c>
      <c r="H1541" s="2">
        <v>2320</v>
      </c>
      <c r="I1541" s="2">
        <v>2441</v>
      </c>
      <c r="J1541" s="2">
        <f>Sales[[#This Row],[Quantity]]*Sales[[#This Row],[Unit Cost]]</f>
        <v>2320</v>
      </c>
      <c r="K1541" s="2">
        <f>Sales[[#This Row],[Quantity]]*Sales[[#This Row],[Unit Price]]</f>
        <v>2441</v>
      </c>
      <c r="L1541" s="2">
        <f>Sales[[#This Row],[Revenue]]-Sales[[#This Row],[Cost]]</f>
        <v>121</v>
      </c>
      <c r="M1541"/>
    </row>
    <row r="1542" spans="1:13" x14ac:dyDescent="0.35">
      <c r="A1542" s="1">
        <v>42107</v>
      </c>
      <c r="B1542">
        <v>41</v>
      </c>
      <c r="C1542" t="s">
        <v>13</v>
      </c>
      <c r="D1542" t="s">
        <v>14</v>
      </c>
      <c r="E1542" t="s">
        <v>26</v>
      </c>
      <c r="F1542" t="s">
        <v>28</v>
      </c>
      <c r="G1542">
        <v>3</v>
      </c>
      <c r="H1542" s="2">
        <v>333.33</v>
      </c>
      <c r="I1542" s="2">
        <v>408.66666666666669</v>
      </c>
      <c r="J1542" s="2">
        <f>Sales[[#This Row],[Quantity]]*Sales[[#This Row],[Unit Cost]]</f>
        <v>999.99</v>
      </c>
      <c r="K1542" s="2">
        <f>Sales[[#This Row],[Quantity]]*Sales[[#This Row],[Unit Price]]</f>
        <v>1226</v>
      </c>
      <c r="L1542" s="2">
        <f>Sales[[#This Row],[Revenue]]-Sales[[#This Row],[Cost]]</f>
        <v>226.01</v>
      </c>
      <c r="M1542"/>
    </row>
    <row r="1543" spans="1:13" x14ac:dyDescent="0.35">
      <c r="A1543" s="1">
        <v>42033</v>
      </c>
      <c r="B1543">
        <v>41</v>
      </c>
      <c r="C1543" t="s">
        <v>13</v>
      </c>
      <c r="D1543" t="s">
        <v>14</v>
      </c>
      <c r="E1543" t="s">
        <v>26</v>
      </c>
      <c r="F1543" t="s">
        <v>28</v>
      </c>
      <c r="G1543">
        <v>2</v>
      </c>
      <c r="H1543" s="2">
        <v>500</v>
      </c>
      <c r="I1543" s="2">
        <v>529</v>
      </c>
      <c r="J1543" s="2">
        <f>Sales[[#This Row],[Quantity]]*Sales[[#This Row],[Unit Cost]]</f>
        <v>1000</v>
      </c>
      <c r="K1543" s="2">
        <f>Sales[[#This Row],[Quantity]]*Sales[[#This Row],[Unit Price]]</f>
        <v>1058</v>
      </c>
      <c r="L1543" s="2">
        <f>Sales[[#This Row],[Revenue]]-Sales[[#This Row],[Cost]]</f>
        <v>58</v>
      </c>
      <c r="M1543"/>
    </row>
    <row r="1544" spans="1:13" x14ac:dyDescent="0.35">
      <c r="A1544" s="1">
        <v>42318</v>
      </c>
      <c r="B1544">
        <v>41</v>
      </c>
      <c r="C1544" t="s">
        <v>13</v>
      </c>
      <c r="D1544" t="s">
        <v>22</v>
      </c>
      <c r="E1544" t="s">
        <v>26</v>
      </c>
      <c r="F1544" t="s">
        <v>27</v>
      </c>
      <c r="G1544">
        <v>1</v>
      </c>
      <c r="H1544" s="2">
        <v>2320</v>
      </c>
      <c r="I1544" s="2">
        <v>2574</v>
      </c>
      <c r="J1544" s="2">
        <f>Sales[[#This Row],[Quantity]]*Sales[[#This Row],[Unit Cost]]</f>
        <v>2320</v>
      </c>
      <c r="K1544" s="2">
        <f>Sales[[#This Row],[Quantity]]*Sales[[#This Row],[Unit Price]]</f>
        <v>2574</v>
      </c>
      <c r="L1544" s="2">
        <f>Sales[[#This Row],[Revenue]]-Sales[[#This Row],[Cost]]</f>
        <v>254</v>
      </c>
      <c r="M1544"/>
    </row>
    <row r="1545" spans="1:13" x14ac:dyDescent="0.35">
      <c r="A1545" s="1">
        <v>42017</v>
      </c>
      <c r="B1545">
        <v>41</v>
      </c>
      <c r="C1545" t="s">
        <v>13</v>
      </c>
      <c r="D1545" t="s">
        <v>22</v>
      </c>
      <c r="E1545" t="s">
        <v>26</v>
      </c>
      <c r="F1545" t="s">
        <v>28</v>
      </c>
      <c r="G1545">
        <v>3</v>
      </c>
      <c r="H1545" s="2">
        <v>333.33</v>
      </c>
      <c r="I1545" s="2">
        <v>390.66666666666669</v>
      </c>
      <c r="J1545" s="2">
        <f>Sales[[#This Row],[Quantity]]*Sales[[#This Row],[Unit Cost]]</f>
        <v>999.99</v>
      </c>
      <c r="K1545" s="2">
        <f>Sales[[#This Row],[Quantity]]*Sales[[#This Row],[Unit Price]]</f>
        <v>1172</v>
      </c>
      <c r="L1545" s="2">
        <f>Sales[[#This Row],[Revenue]]-Sales[[#This Row],[Cost]]</f>
        <v>172.01</v>
      </c>
      <c r="M1545"/>
    </row>
    <row r="1546" spans="1:13" x14ac:dyDescent="0.35">
      <c r="A1546" s="1">
        <v>42363</v>
      </c>
      <c r="B1546">
        <v>25</v>
      </c>
      <c r="C1546" t="s">
        <v>13</v>
      </c>
      <c r="D1546" t="s">
        <v>22</v>
      </c>
      <c r="E1546" t="s">
        <v>26</v>
      </c>
      <c r="F1546" t="s">
        <v>29</v>
      </c>
      <c r="G1546">
        <v>1</v>
      </c>
      <c r="H1546" s="2">
        <v>1215</v>
      </c>
      <c r="I1546" s="2">
        <v>1299</v>
      </c>
      <c r="J1546" s="2">
        <f>Sales[[#This Row],[Quantity]]*Sales[[#This Row],[Unit Cost]]</f>
        <v>1215</v>
      </c>
      <c r="K1546" s="2">
        <f>Sales[[#This Row],[Quantity]]*Sales[[#This Row],[Unit Price]]</f>
        <v>1299</v>
      </c>
      <c r="L1546" s="2">
        <f>Sales[[#This Row],[Revenue]]-Sales[[#This Row],[Cost]]</f>
        <v>84</v>
      </c>
      <c r="M1546"/>
    </row>
    <row r="1547" spans="1:13" x14ac:dyDescent="0.35">
      <c r="A1547" s="1">
        <v>42324</v>
      </c>
      <c r="B1547">
        <v>39</v>
      </c>
      <c r="C1547" t="s">
        <v>13</v>
      </c>
      <c r="D1547" t="s">
        <v>17</v>
      </c>
      <c r="E1547" t="s">
        <v>26</v>
      </c>
      <c r="F1547" t="s">
        <v>27</v>
      </c>
      <c r="G1547">
        <v>2</v>
      </c>
      <c r="H1547" s="2">
        <v>1147.5</v>
      </c>
      <c r="I1547" s="2">
        <v>1260</v>
      </c>
      <c r="J1547" s="2">
        <f>Sales[[#This Row],[Quantity]]*Sales[[#This Row],[Unit Cost]]</f>
        <v>2295</v>
      </c>
      <c r="K1547" s="2">
        <f>Sales[[#This Row],[Quantity]]*Sales[[#This Row],[Unit Price]]</f>
        <v>2520</v>
      </c>
      <c r="L1547" s="2">
        <f>Sales[[#This Row],[Revenue]]-Sales[[#This Row],[Cost]]</f>
        <v>225</v>
      </c>
      <c r="M1547"/>
    </row>
    <row r="1548" spans="1:13" x14ac:dyDescent="0.35">
      <c r="A1548" s="1">
        <v>42063</v>
      </c>
      <c r="B1548">
        <v>39</v>
      </c>
      <c r="C1548" t="s">
        <v>13</v>
      </c>
      <c r="D1548" t="s">
        <v>17</v>
      </c>
      <c r="E1548" t="s">
        <v>26</v>
      </c>
      <c r="F1548" t="s">
        <v>28</v>
      </c>
      <c r="G1548">
        <v>1</v>
      </c>
      <c r="H1548" s="2">
        <v>2182</v>
      </c>
      <c r="I1548" s="2">
        <v>2412</v>
      </c>
      <c r="J1548" s="2">
        <f>Sales[[#This Row],[Quantity]]*Sales[[#This Row],[Unit Cost]]</f>
        <v>2182</v>
      </c>
      <c r="K1548" s="2">
        <f>Sales[[#This Row],[Quantity]]*Sales[[#This Row],[Unit Price]]</f>
        <v>2412</v>
      </c>
      <c r="L1548" s="2">
        <f>Sales[[#This Row],[Revenue]]-Sales[[#This Row],[Cost]]</f>
        <v>230</v>
      </c>
      <c r="M1548"/>
    </row>
    <row r="1549" spans="1:13" x14ac:dyDescent="0.35">
      <c r="A1549" s="1">
        <v>42166</v>
      </c>
      <c r="B1549">
        <v>24</v>
      </c>
      <c r="C1549" t="s">
        <v>13</v>
      </c>
      <c r="D1549" t="s">
        <v>19</v>
      </c>
      <c r="E1549" t="s">
        <v>26</v>
      </c>
      <c r="F1549" t="s">
        <v>28</v>
      </c>
      <c r="G1549">
        <v>2</v>
      </c>
      <c r="H1549" s="2">
        <v>1091</v>
      </c>
      <c r="I1549" s="2">
        <v>1264.5</v>
      </c>
      <c r="J1549" s="2">
        <f>Sales[[#This Row],[Quantity]]*Sales[[#This Row],[Unit Cost]]</f>
        <v>2182</v>
      </c>
      <c r="K1549" s="2">
        <f>Sales[[#This Row],[Quantity]]*Sales[[#This Row],[Unit Price]]</f>
        <v>2529</v>
      </c>
      <c r="L1549" s="2">
        <f>Sales[[#This Row],[Revenue]]-Sales[[#This Row],[Cost]]</f>
        <v>347</v>
      </c>
      <c r="M1549"/>
    </row>
    <row r="1550" spans="1:13" x14ac:dyDescent="0.35">
      <c r="A1550" s="1">
        <v>42272</v>
      </c>
      <c r="B1550">
        <v>19</v>
      </c>
      <c r="C1550" t="s">
        <v>13</v>
      </c>
      <c r="D1550" t="s">
        <v>17</v>
      </c>
      <c r="E1550" t="s">
        <v>26</v>
      </c>
      <c r="F1550" t="s">
        <v>27</v>
      </c>
      <c r="G1550">
        <v>2</v>
      </c>
      <c r="H1550" s="2">
        <v>1160</v>
      </c>
      <c r="I1550" s="2">
        <v>1323</v>
      </c>
      <c r="J1550" s="2">
        <f>Sales[[#This Row],[Quantity]]*Sales[[#This Row],[Unit Cost]]</f>
        <v>2320</v>
      </c>
      <c r="K1550" s="2">
        <f>Sales[[#This Row],[Quantity]]*Sales[[#This Row],[Unit Price]]</f>
        <v>2646</v>
      </c>
      <c r="L1550" s="2">
        <f>Sales[[#This Row],[Revenue]]-Sales[[#This Row],[Cost]]</f>
        <v>326</v>
      </c>
      <c r="M1550"/>
    </row>
    <row r="1551" spans="1:13" x14ac:dyDescent="0.35">
      <c r="A1551" s="1">
        <v>42356</v>
      </c>
      <c r="B1551">
        <v>34</v>
      </c>
      <c r="C1551" t="s">
        <v>13</v>
      </c>
      <c r="D1551" t="s">
        <v>16</v>
      </c>
      <c r="E1551" t="s">
        <v>26</v>
      </c>
      <c r="F1551" t="s">
        <v>27</v>
      </c>
      <c r="G1551">
        <v>3</v>
      </c>
      <c r="H1551" s="2">
        <v>256.33</v>
      </c>
      <c r="I1551" s="2">
        <v>310.33333333333331</v>
      </c>
      <c r="J1551" s="2">
        <f>Sales[[#This Row],[Quantity]]*Sales[[#This Row],[Unit Cost]]</f>
        <v>768.99</v>
      </c>
      <c r="K1551" s="2">
        <f>Sales[[#This Row],[Quantity]]*Sales[[#This Row],[Unit Price]]</f>
        <v>931</v>
      </c>
      <c r="L1551" s="2">
        <f>Sales[[#This Row],[Revenue]]-Sales[[#This Row],[Cost]]</f>
        <v>162.01</v>
      </c>
      <c r="M1551"/>
    </row>
    <row r="1552" spans="1:13" x14ac:dyDescent="0.35">
      <c r="A1552" s="1">
        <v>42338</v>
      </c>
      <c r="B1552">
        <v>34</v>
      </c>
      <c r="C1552" t="s">
        <v>13</v>
      </c>
      <c r="D1552" t="s">
        <v>16</v>
      </c>
      <c r="E1552" t="s">
        <v>26</v>
      </c>
      <c r="F1552" t="s">
        <v>29</v>
      </c>
      <c r="G1552">
        <v>1</v>
      </c>
      <c r="H1552" s="2">
        <v>1215</v>
      </c>
      <c r="I1552" s="2">
        <v>1489</v>
      </c>
      <c r="J1552" s="2">
        <f>Sales[[#This Row],[Quantity]]*Sales[[#This Row],[Unit Cost]]</f>
        <v>1215</v>
      </c>
      <c r="K1552" s="2">
        <f>Sales[[#This Row],[Quantity]]*Sales[[#This Row],[Unit Price]]</f>
        <v>1489</v>
      </c>
      <c r="L1552" s="2">
        <f>Sales[[#This Row],[Revenue]]-Sales[[#This Row],[Cost]]</f>
        <v>274</v>
      </c>
      <c r="M1552"/>
    </row>
    <row r="1553" spans="1:13" x14ac:dyDescent="0.35">
      <c r="A1553" s="1">
        <v>42266</v>
      </c>
      <c r="B1553">
        <v>34</v>
      </c>
      <c r="C1553" t="s">
        <v>13</v>
      </c>
      <c r="D1553" t="s">
        <v>16</v>
      </c>
      <c r="E1553" t="s">
        <v>26</v>
      </c>
      <c r="F1553" t="s">
        <v>27</v>
      </c>
      <c r="G1553">
        <v>1</v>
      </c>
      <c r="H1553" s="2">
        <v>540</v>
      </c>
      <c r="I1553" s="2">
        <v>691</v>
      </c>
      <c r="J1553" s="2">
        <f>Sales[[#This Row],[Quantity]]*Sales[[#This Row],[Unit Cost]]</f>
        <v>540</v>
      </c>
      <c r="K1553" s="2">
        <f>Sales[[#This Row],[Quantity]]*Sales[[#This Row],[Unit Price]]</f>
        <v>691</v>
      </c>
      <c r="L1553" s="2">
        <f>Sales[[#This Row],[Revenue]]-Sales[[#This Row],[Cost]]</f>
        <v>151</v>
      </c>
      <c r="M1553"/>
    </row>
    <row r="1554" spans="1:13" x14ac:dyDescent="0.35">
      <c r="A1554" s="1">
        <v>42259</v>
      </c>
      <c r="B1554">
        <v>34</v>
      </c>
      <c r="C1554" t="s">
        <v>13</v>
      </c>
      <c r="D1554" t="s">
        <v>16</v>
      </c>
      <c r="E1554" t="s">
        <v>26</v>
      </c>
      <c r="F1554" t="s">
        <v>28</v>
      </c>
      <c r="G1554">
        <v>3</v>
      </c>
      <c r="H1554" s="2">
        <v>373.33</v>
      </c>
      <c r="I1554" s="2">
        <v>402</v>
      </c>
      <c r="J1554" s="2">
        <f>Sales[[#This Row],[Quantity]]*Sales[[#This Row],[Unit Cost]]</f>
        <v>1119.99</v>
      </c>
      <c r="K1554" s="2">
        <f>Sales[[#This Row],[Quantity]]*Sales[[#This Row],[Unit Price]]</f>
        <v>1206</v>
      </c>
      <c r="L1554" s="2">
        <f>Sales[[#This Row],[Revenue]]-Sales[[#This Row],[Cost]]</f>
        <v>86.009999999999991</v>
      </c>
      <c r="M1554"/>
    </row>
    <row r="1555" spans="1:13" x14ac:dyDescent="0.35">
      <c r="A1555" s="1">
        <v>42161</v>
      </c>
      <c r="B1555">
        <v>34</v>
      </c>
      <c r="C1555" t="s">
        <v>13</v>
      </c>
      <c r="D1555" t="s">
        <v>16</v>
      </c>
      <c r="E1555" t="s">
        <v>26</v>
      </c>
      <c r="F1555" t="s">
        <v>28</v>
      </c>
      <c r="G1555">
        <v>1</v>
      </c>
      <c r="H1555" s="2">
        <v>2182</v>
      </c>
      <c r="I1555" s="2">
        <v>2551</v>
      </c>
      <c r="J1555" s="2">
        <f>Sales[[#This Row],[Quantity]]*Sales[[#This Row],[Unit Cost]]</f>
        <v>2182</v>
      </c>
      <c r="K1555" s="2">
        <f>Sales[[#This Row],[Quantity]]*Sales[[#This Row],[Unit Price]]</f>
        <v>2551</v>
      </c>
      <c r="L1555" s="2">
        <f>Sales[[#This Row],[Revenue]]-Sales[[#This Row],[Cost]]</f>
        <v>369</v>
      </c>
      <c r="M1555"/>
    </row>
    <row r="1556" spans="1:13" x14ac:dyDescent="0.35">
      <c r="A1556" s="1">
        <v>42151</v>
      </c>
      <c r="B1556">
        <v>34</v>
      </c>
      <c r="C1556" t="s">
        <v>13</v>
      </c>
      <c r="D1556" t="s">
        <v>16</v>
      </c>
      <c r="E1556" t="s">
        <v>26</v>
      </c>
      <c r="F1556" t="s">
        <v>28</v>
      </c>
      <c r="G1556">
        <v>3</v>
      </c>
      <c r="H1556" s="2">
        <v>261</v>
      </c>
      <c r="I1556" s="2">
        <v>266.66666666666669</v>
      </c>
      <c r="J1556" s="2">
        <f>Sales[[#This Row],[Quantity]]*Sales[[#This Row],[Unit Cost]]</f>
        <v>783</v>
      </c>
      <c r="K1556" s="2">
        <f>Sales[[#This Row],[Quantity]]*Sales[[#This Row],[Unit Price]]</f>
        <v>800</v>
      </c>
      <c r="L1556" s="2">
        <f>Sales[[#This Row],[Revenue]]-Sales[[#This Row],[Cost]]</f>
        <v>17</v>
      </c>
      <c r="M1556"/>
    </row>
    <row r="1557" spans="1:13" x14ac:dyDescent="0.35">
      <c r="A1557" s="1">
        <v>42320</v>
      </c>
      <c r="B1557">
        <v>31</v>
      </c>
      <c r="C1557" t="s">
        <v>13</v>
      </c>
      <c r="D1557" t="s">
        <v>16</v>
      </c>
      <c r="E1557" t="s">
        <v>26</v>
      </c>
      <c r="F1557" t="s">
        <v>29</v>
      </c>
      <c r="G1557">
        <v>2</v>
      </c>
      <c r="H1557" s="2">
        <v>607.5</v>
      </c>
      <c r="I1557" s="2">
        <v>632</v>
      </c>
      <c r="J1557" s="2">
        <f>Sales[[#This Row],[Quantity]]*Sales[[#This Row],[Unit Cost]]</f>
        <v>1215</v>
      </c>
      <c r="K1557" s="2">
        <f>Sales[[#This Row],[Quantity]]*Sales[[#This Row],[Unit Price]]</f>
        <v>1264</v>
      </c>
      <c r="L1557" s="2">
        <f>Sales[[#This Row],[Revenue]]-Sales[[#This Row],[Cost]]</f>
        <v>49</v>
      </c>
      <c r="M1557"/>
    </row>
    <row r="1558" spans="1:13" x14ac:dyDescent="0.35">
      <c r="A1558" s="1">
        <v>42188</v>
      </c>
      <c r="B1558">
        <v>31</v>
      </c>
      <c r="C1558" t="s">
        <v>13</v>
      </c>
      <c r="D1558" t="s">
        <v>16</v>
      </c>
      <c r="E1558" t="s">
        <v>26</v>
      </c>
      <c r="F1558" t="s">
        <v>29</v>
      </c>
      <c r="G1558">
        <v>1</v>
      </c>
      <c r="H1558" s="2">
        <v>1215</v>
      </c>
      <c r="I1558" s="2">
        <v>1306</v>
      </c>
      <c r="J1558" s="2">
        <f>Sales[[#This Row],[Quantity]]*Sales[[#This Row],[Unit Cost]]</f>
        <v>1215</v>
      </c>
      <c r="K1558" s="2">
        <f>Sales[[#This Row],[Quantity]]*Sales[[#This Row],[Unit Price]]</f>
        <v>1306</v>
      </c>
      <c r="L1558" s="2">
        <f>Sales[[#This Row],[Revenue]]-Sales[[#This Row],[Cost]]</f>
        <v>91</v>
      </c>
      <c r="M1558"/>
    </row>
    <row r="1559" spans="1:13" x14ac:dyDescent="0.35">
      <c r="A1559" s="1">
        <v>42178</v>
      </c>
      <c r="B1559">
        <v>31</v>
      </c>
      <c r="C1559" t="s">
        <v>13</v>
      </c>
      <c r="D1559" t="s">
        <v>16</v>
      </c>
      <c r="E1559" t="s">
        <v>26</v>
      </c>
      <c r="F1559" t="s">
        <v>28</v>
      </c>
      <c r="G1559">
        <v>3</v>
      </c>
      <c r="H1559" s="2">
        <v>727.33</v>
      </c>
      <c r="I1559" s="2">
        <v>730.66666666666663</v>
      </c>
      <c r="J1559" s="2">
        <f>Sales[[#This Row],[Quantity]]*Sales[[#This Row],[Unit Cost]]</f>
        <v>2181.9900000000002</v>
      </c>
      <c r="K1559" s="2">
        <f>Sales[[#This Row],[Quantity]]*Sales[[#This Row],[Unit Price]]</f>
        <v>2192</v>
      </c>
      <c r="L1559" s="2">
        <f>Sales[[#This Row],[Revenue]]-Sales[[#This Row],[Cost]]</f>
        <v>10.009999999999764</v>
      </c>
      <c r="M1559"/>
    </row>
    <row r="1560" spans="1:13" x14ac:dyDescent="0.35">
      <c r="A1560" s="1">
        <v>42248</v>
      </c>
      <c r="B1560">
        <v>21</v>
      </c>
      <c r="C1560" t="s">
        <v>13</v>
      </c>
      <c r="D1560" t="s">
        <v>17</v>
      </c>
      <c r="E1560" t="s">
        <v>26</v>
      </c>
      <c r="F1560" t="s">
        <v>27</v>
      </c>
      <c r="G1560">
        <v>2</v>
      </c>
      <c r="H1560" s="2">
        <v>1147.5</v>
      </c>
      <c r="I1560" s="2">
        <v>1349.5</v>
      </c>
      <c r="J1560" s="2">
        <f>Sales[[#This Row],[Quantity]]*Sales[[#This Row],[Unit Cost]]</f>
        <v>2295</v>
      </c>
      <c r="K1560" s="2">
        <f>Sales[[#This Row],[Quantity]]*Sales[[#This Row],[Unit Price]]</f>
        <v>2699</v>
      </c>
      <c r="L1560" s="2">
        <f>Sales[[#This Row],[Revenue]]-Sales[[#This Row],[Cost]]</f>
        <v>404</v>
      </c>
      <c r="M1560"/>
    </row>
    <row r="1561" spans="1:13" x14ac:dyDescent="0.35">
      <c r="A1561" s="1">
        <v>42183</v>
      </c>
      <c r="B1561">
        <v>34</v>
      </c>
      <c r="C1561" t="s">
        <v>13</v>
      </c>
      <c r="D1561" t="s">
        <v>17</v>
      </c>
      <c r="E1561" t="s">
        <v>26</v>
      </c>
      <c r="F1561" t="s">
        <v>28</v>
      </c>
      <c r="G1561">
        <v>3</v>
      </c>
      <c r="H1561" s="2">
        <v>814.33</v>
      </c>
      <c r="I1561" s="2">
        <v>947.33333333333337</v>
      </c>
      <c r="J1561" s="2">
        <f>Sales[[#This Row],[Quantity]]*Sales[[#This Row],[Unit Cost]]</f>
        <v>2442.9900000000002</v>
      </c>
      <c r="K1561" s="2">
        <f>Sales[[#This Row],[Quantity]]*Sales[[#This Row],[Unit Price]]</f>
        <v>2842</v>
      </c>
      <c r="L1561" s="2">
        <f>Sales[[#This Row],[Revenue]]-Sales[[#This Row],[Cost]]</f>
        <v>399.00999999999976</v>
      </c>
      <c r="M1561"/>
    </row>
    <row r="1562" spans="1:13" x14ac:dyDescent="0.35">
      <c r="A1562" s="1">
        <v>42304</v>
      </c>
      <c r="B1562">
        <v>32</v>
      </c>
      <c r="C1562" t="s">
        <v>13</v>
      </c>
      <c r="D1562" t="s">
        <v>22</v>
      </c>
      <c r="E1562" t="s">
        <v>26</v>
      </c>
      <c r="F1562" t="s">
        <v>28</v>
      </c>
      <c r="G1562">
        <v>3</v>
      </c>
      <c r="H1562" s="2">
        <v>180</v>
      </c>
      <c r="I1562" s="2">
        <v>207.66666666666666</v>
      </c>
      <c r="J1562" s="2">
        <f>Sales[[#This Row],[Quantity]]*Sales[[#This Row],[Unit Cost]]</f>
        <v>540</v>
      </c>
      <c r="K1562" s="2">
        <f>Sales[[#This Row],[Quantity]]*Sales[[#This Row],[Unit Price]]</f>
        <v>623</v>
      </c>
      <c r="L1562" s="2">
        <f>Sales[[#This Row],[Revenue]]-Sales[[#This Row],[Cost]]</f>
        <v>83</v>
      </c>
      <c r="M1562"/>
    </row>
    <row r="1563" spans="1:13" x14ac:dyDescent="0.35">
      <c r="A1563" s="1">
        <v>42161</v>
      </c>
      <c r="B1563">
        <v>32</v>
      </c>
      <c r="C1563" t="s">
        <v>13</v>
      </c>
      <c r="D1563" t="s">
        <v>22</v>
      </c>
      <c r="E1563" t="s">
        <v>26</v>
      </c>
      <c r="F1563" t="s">
        <v>28</v>
      </c>
      <c r="G1563">
        <v>1</v>
      </c>
      <c r="H1563" s="2">
        <v>2182</v>
      </c>
      <c r="I1563" s="2">
        <v>2347</v>
      </c>
      <c r="J1563" s="2">
        <f>Sales[[#This Row],[Quantity]]*Sales[[#This Row],[Unit Cost]]</f>
        <v>2182</v>
      </c>
      <c r="K1563" s="2">
        <f>Sales[[#This Row],[Quantity]]*Sales[[#This Row],[Unit Price]]</f>
        <v>2347</v>
      </c>
      <c r="L1563" s="2">
        <f>Sales[[#This Row],[Revenue]]-Sales[[#This Row],[Cost]]</f>
        <v>165</v>
      </c>
      <c r="M1563"/>
    </row>
    <row r="1564" spans="1:13" x14ac:dyDescent="0.35">
      <c r="A1564" s="1">
        <v>42325</v>
      </c>
      <c r="B1564">
        <v>30</v>
      </c>
      <c r="C1564" t="s">
        <v>13</v>
      </c>
      <c r="D1564" t="s">
        <v>19</v>
      </c>
      <c r="E1564" t="s">
        <v>26</v>
      </c>
      <c r="F1564" t="s">
        <v>29</v>
      </c>
      <c r="G1564">
        <v>2</v>
      </c>
      <c r="H1564" s="2">
        <v>607.5</v>
      </c>
      <c r="I1564" s="2">
        <v>665.5</v>
      </c>
      <c r="J1564" s="2">
        <f>Sales[[#This Row],[Quantity]]*Sales[[#This Row],[Unit Cost]]</f>
        <v>1215</v>
      </c>
      <c r="K1564" s="2">
        <f>Sales[[#This Row],[Quantity]]*Sales[[#This Row],[Unit Price]]</f>
        <v>1331</v>
      </c>
      <c r="L1564" s="2">
        <f>Sales[[#This Row],[Revenue]]-Sales[[#This Row],[Cost]]</f>
        <v>116</v>
      </c>
      <c r="M1564"/>
    </row>
    <row r="1565" spans="1:13" x14ac:dyDescent="0.35">
      <c r="A1565" s="1">
        <v>42320</v>
      </c>
      <c r="B1565">
        <v>30</v>
      </c>
      <c r="C1565" t="s">
        <v>13</v>
      </c>
      <c r="D1565" t="s">
        <v>19</v>
      </c>
      <c r="E1565" t="s">
        <v>26</v>
      </c>
      <c r="F1565" t="s">
        <v>29</v>
      </c>
      <c r="G1565">
        <v>2</v>
      </c>
      <c r="H1565" s="2">
        <v>371</v>
      </c>
      <c r="I1565" s="2">
        <v>405.5</v>
      </c>
      <c r="J1565" s="2">
        <f>Sales[[#This Row],[Quantity]]*Sales[[#This Row],[Unit Cost]]</f>
        <v>742</v>
      </c>
      <c r="K1565" s="2">
        <f>Sales[[#This Row],[Quantity]]*Sales[[#This Row],[Unit Price]]</f>
        <v>811</v>
      </c>
      <c r="L1565" s="2">
        <f>Sales[[#This Row],[Revenue]]-Sales[[#This Row],[Cost]]</f>
        <v>69</v>
      </c>
      <c r="M1565"/>
    </row>
    <row r="1566" spans="1:13" x14ac:dyDescent="0.35">
      <c r="A1566" s="1">
        <v>42228</v>
      </c>
      <c r="B1566">
        <v>30</v>
      </c>
      <c r="C1566" t="s">
        <v>13</v>
      </c>
      <c r="D1566" t="s">
        <v>19</v>
      </c>
      <c r="E1566" t="s">
        <v>26</v>
      </c>
      <c r="F1566" t="s">
        <v>29</v>
      </c>
      <c r="G1566">
        <v>2</v>
      </c>
      <c r="H1566" s="2">
        <v>607.5</v>
      </c>
      <c r="I1566" s="2">
        <v>760</v>
      </c>
      <c r="J1566" s="2">
        <f>Sales[[#This Row],[Quantity]]*Sales[[#This Row],[Unit Cost]]</f>
        <v>1215</v>
      </c>
      <c r="K1566" s="2">
        <f>Sales[[#This Row],[Quantity]]*Sales[[#This Row],[Unit Price]]</f>
        <v>1520</v>
      </c>
      <c r="L1566" s="2">
        <f>Sales[[#This Row],[Revenue]]-Sales[[#This Row],[Cost]]</f>
        <v>305</v>
      </c>
      <c r="M1566"/>
    </row>
    <row r="1567" spans="1:13" x14ac:dyDescent="0.35">
      <c r="A1567" s="1">
        <v>42292</v>
      </c>
      <c r="B1567">
        <v>30</v>
      </c>
      <c r="C1567" t="s">
        <v>13</v>
      </c>
      <c r="D1567" t="s">
        <v>22</v>
      </c>
      <c r="E1567" t="s">
        <v>26</v>
      </c>
      <c r="F1567" t="s">
        <v>29</v>
      </c>
      <c r="G1567">
        <v>1</v>
      </c>
      <c r="H1567" s="2">
        <v>1215</v>
      </c>
      <c r="I1567" s="2">
        <v>1403</v>
      </c>
      <c r="J1567" s="2">
        <f>Sales[[#This Row],[Quantity]]*Sales[[#This Row],[Unit Cost]]</f>
        <v>1215</v>
      </c>
      <c r="K1567" s="2">
        <f>Sales[[#This Row],[Quantity]]*Sales[[#This Row],[Unit Price]]</f>
        <v>1403</v>
      </c>
      <c r="L1567" s="2">
        <f>Sales[[#This Row],[Revenue]]-Sales[[#This Row],[Cost]]</f>
        <v>188</v>
      </c>
      <c r="M1567"/>
    </row>
    <row r="1568" spans="1:13" x14ac:dyDescent="0.35">
      <c r="A1568" s="1">
        <v>42242</v>
      </c>
      <c r="B1568">
        <v>30</v>
      </c>
      <c r="C1568" t="s">
        <v>13</v>
      </c>
      <c r="D1568" t="s">
        <v>22</v>
      </c>
      <c r="E1568" t="s">
        <v>26</v>
      </c>
      <c r="F1568" t="s">
        <v>29</v>
      </c>
      <c r="G1568">
        <v>2</v>
      </c>
      <c r="H1568" s="2">
        <v>371</v>
      </c>
      <c r="I1568" s="2">
        <v>387.5</v>
      </c>
      <c r="J1568" s="2">
        <f>Sales[[#This Row],[Quantity]]*Sales[[#This Row],[Unit Cost]]</f>
        <v>742</v>
      </c>
      <c r="K1568" s="2">
        <f>Sales[[#This Row],[Quantity]]*Sales[[#This Row],[Unit Price]]</f>
        <v>775</v>
      </c>
      <c r="L1568" s="2">
        <f>Sales[[#This Row],[Revenue]]-Sales[[#This Row],[Cost]]</f>
        <v>33</v>
      </c>
      <c r="M1568"/>
    </row>
    <row r="1569" spans="1:13" x14ac:dyDescent="0.35">
      <c r="A1569" s="1">
        <v>42174</v>
      </c>
      <c r="B1569">
        <v>30</v>
      </c>
      <c r="C1569" t="s">
        <v>13</v>
      </c>
      <c r="D1569" t="s">
        <v>19</v>
      </c>
      <c r="E1569" t="s">
        <v>26</v>
      </c>
      <c r="F1569" t="s">
        <v>28</v>
      </c>
      <c r="G1569">
        <v>3</v>
      </c>
      <c r="H1569" s="2">
        <v>727.33</v>
      </c>
      <c r="I1569" s="2">
        <v>818.66666666666663</v>
      </c>
      <c r="J1569" s="2">
        <f>Sales[[#This Row],[Quantity]]*Sales[[#This Row],[Unit Cost]]</f>
        <v>2181.9900000000002</v>
      </c>
      <c r="K1569" s="2">
        <f>Sales[[#This Row],[Quantity]]*Sales[[#This Row],[Unit Price]]</f>
        <v>2456</v>
      </c>
      <c r="L1569" s="2">
        <f>Sales[[#This Row],[Revenue]]-Sales[[#This Row],[Cost]]</f>
        <v>274.00999999999976</v>
      </c>
      <c r="M1569"/>
    </row>
    <row r="1570" spans="1:13" x14ac:dyDescent="0.35">
      <c r="A1570" s="1">
        <v>42172</v>
      </c>
      <c r="B1570">
        <v>30</v>
      </c>
      <c r="C1570" t="s">
        <v>13</v>
      </c>
      <c r="D1570" t="s">
        <v>19</v>
      </c>
      <c r="E1570" t="s">
        <v>26</v>
      </c>
      <c r="F1570" t="s">
        <v>28</v>
      </c>
      <c r="G1570">
        <v>2</v>
      </c>
      <c r="H1570" s="2">
        <v>1091</v>
      </c>
      <c r="I1570" s="2">
        <v>1175.5</v>
      </c>
      <c r="J1570" s="2">
        <f>Sales[[#This Row],[Quantity]]*Sales[[#This Row],[Unit Cost]]</f>
        <v>2182</v>
      </c>
      <c r="K1570" s="2">
        <f>Sales[[#This Row],[Quantity]]*Sales[[#This Row],[Unit Price]]</f>
        <v>2351</v>
      </c>
      <c r="L1570" s="2">
        <f>Sales[[#This Row],[Revenue]]-Sales[[#This Row],[Cost]]</f>
        <v>169</v>
      </c>
      <c r="M1570"/>
    </row>
    <row r="1571" spans="1:13" x14ac:dyDescent="0.35">
      <c r="A1571" s="1">
        <v>42160</v>
      </c>
      <c r="B1571">
        <v>30</v>
      </c>
      <c r="C1571" t="s">
        <v>13</v>
      </c>
      <c r="D1571" t="s">
        <v>19</v>
      </c>
      <c r="E1571" t="s">
        <v>26</v>
      </c>
      <c r="F1571" t="s">
        <v>28</v>
      </c>
      <c r="G1571">
        <v>3</v>
      </c>
      <c r="H1571" s="2">
        <v>814.33</v>
      </c>
      <c r="I1571" s="2">
        <v>956</v>
      </c>
      <c r="J1571" s="2">
        <f>Sales[[#This Row],[Quantity]]*Sales[[#This Row],[Unit Cost]]</f>
        <v>2442.9900000000002</v>
      </c>
      <c r="K1571" s="2">
        <f>Sales[[#This Row],[Quantity]]*Sales[[#This Row],[Unit Price]]</f>
        <v>2868</v>
      </c>
      <c r="L1571" s="2">
        <f>Sales[[#This Row],[Revenue]]-Sales[[#This Row],[Cost]]</f>
        <v>425.00999999999976</v>
      </c>
      <c r="M1571"/>
    </row>
    <row r="1572" spans="1:13" x14ac:dyDescent="0.35">
      <c r="A1572" s="1">
        <v>42130</v>
      </c>
      <c r="B1572">
        <v>38</v>
      </c>
      <c r="C1572" t="s">
        <v>13</v>
      </c>
      <c r="D1572" t="s">
        <v>22</v>
      </c>
      <c r="E1572" t="s">
        <v>26</v>
      </c>
      <c r="F1572" t="s">
        <v>28</v>
      </c>
      <c r="G1572">
        <v>1</v>
      </c>
      <c r="H1572" s="2">
        <v>2182</v>
      </c>
      <c r="I1572" s="2">
        <v>2702</v>
      </c>
      <c r="J1572" s="2">
        <f>Sales[[#This Row],[Quantity]]*Sales[[#This Row],[Unit Cost]]</f>
        <v>2182</v>
      </c>
      <c r="K1572" s="2">
        <f>Sales[[#This Row],[Quantity]]*Sales[[#This Row],[Unit Price]]</f>
        <v>2702</v>
      </c>
      <c r="L1572" s="2">
        <f>Sales[[#This Row],[Revenue]]-Sales[[#This Row],[Cost]]</f>
        <v>520</v>
      </c>
      <c r="M1572"/>
    </row>
    <row r="1573" spans="1:13" x14ac:dyDescent="0.35">
      <c r="A1573" s="1">
        <v>42128</v>
      </c>
      <c r="B1573">
        <v>38</v>
      </c>
      <c r="C1573" t="s">
        <v>13</v>
      </c>
      <c r="D1573" t="s">
        <v>22</v>
      </c>
      <c r="E1573" t="s">
        <v>26</v>
      </c>
      <c r="F1573" t="s">
        <v>28</v>
      </c>
      <c r="G1573">
        <v>1</v>
      </c>
      <c r="H1573" s="2">
        <v>2182</v>
      </c>
      <c r="I1573" s="2">
        <v>2484</v>
      </c>
      <c r="J1573" s="2">
        <f>Sales[[#This Row],[Quantity]]*Sales[[#This Row],[Unit Cost]]</f>
        <v>2182</v>
      </c>
      <c r="K1573" s="2">
        <f>Sales[[#This Row],[Quantity]]*Sales[[#This Row],[Unit Price]]</f>
        <v>2484</v>
      </c>
      <c r="L1573" s="2">
        <f>Sales[[#This Row],[Revenue]]-Sales[[#This Row],[Cost]]</f>
        <v>302</v>
      </c>
      <c r="M1573"/>
    </row>
    <row r="1574" spans="1:13" x14ac:dyDescent="0.35">
      <c r="A1574" s="1">
        <v>42134</v>
      </c>
      <c r="B1574">
        <v>38</v>
      </c>
      <c r="C1574" t="s">
        <v>13</v>
      </c>
      <c r="D1574" t="s">
        <v>19</v>
      </c>
      <c r="E1574" t="s">
        <v>26</v>
      </c>
      <c r="F1574" t="s">
        <v>28</v>
      </c>
      <c r="G1574">
        <v>2</v>
      </c>
      <c r="H1574" s="2">
        <v>1091</v>
      </c>
      <c r="I1574" s="2">
        <v>1207.5</v>
      </c>
      <c r="J1574" s="2">
        <f>Sales[[#This Row],[Quantity]]*Sales[[#This Row],[Unit Cost]]</f>
        <v>2182</v>
      </c>
      <c r="K1574" s="2">
        <f>Sales[[#This Row],[Quantity]]*Sales[[#This Row],[Unit Price]]</f>
        <v>2415</v>
      </c>
      <c r="L1574" s="2">
        <f>Sales[[#This Row],[Revenue]]-Sales[[#This Row],[Cost]]</f>
        <v>233</v>
      </c>
      <c r="M1574"/>
    </row>
    <row r="1575" spans="1:13" x14ac:dyDescent="0.35">
      <c r="A1575" s="1">
        <v>42025</v>
      </c>
      <c r="B1575">
        <v>38</v>
      </c>
      <c r="C1575" t="s">
        <v>13</v>
      </c>
      <c r="D1575" t="s">
        <v>19</v>
      </c>
      <c r="E1575" t="s">
        <v>26</v>
      </c>
      <c r="F1575" t="s">
        <v>28</v>
      </c>
      <c r="G1575">
        <v>2</v>
      </c>
      <c r="H1575" s="2">
        <v>391.5</v>
      </c>
      <c r="I1575" s="2">
        <v>442</v>
      </c>
      <c r="J1575" s="2">
        <f>Sales[[#This Row],[Quantity]]*Sales[[#This Row],[Unit Cost]]</f>
        <v>783</v>
      </c>
      <c r="K1575" s="2">
        <f>Sales[[#This Row],[Quantity]]*Sales[[#This Row],[Unit Price]]</f>
        <v>884</v>
      </c>
      <c r="L1575" s="2">
        <f>Sales[[#This Row],[Revenue]]-Sales[[#This Row],[Cost]]</f>
        <v>101</v>
      </c>
      <c r="M1575"/>
    </row>
    <row r="1576" spans="1:13" x14ac:dyDescent="0.35">
      <c r="A1576" s="1">
        <v>42169</v>
      </c>
      <c r="B1576">
        <v>22</v>
      </c>
      <c r="C1576" t="s">
        <v>13</v>
      </c>
      <c r="D1576" t="s">
        <v>14</v>
      </c>
      <c r="E1576" t="s">
        <v>26</v>
      </c>
      <c r="F1576" t="s">
        <v>27</v>
      </c>
      <c r="G1576">
        <v>3</v>
      </c>
      <c r="H1576" s="2">
        <v>690.33</v>
      </c>
      <c r="I1576" s="2">
        <v>738</v>
      </c>
      <c r="J1576" s="2">
        <f>Sales[[#This Row],[Quantity]]*Sales[[#This Row],[Unit Cost]]</f>
        <v>2070.9900000000002</v>
      </c>
      <c r="K1576" s="2">
        <f>Sales[[#This Row],[Quantity]]*Sales[[#This Row],[Unit Price]]</f>
        <v>2214</v>
      </c>
      <c r="L1576" s="2">
        <f>Sales[[#This Row],[Revenue]]-Sales[[#This Row],[Cost]]</f>
        <v>143.00999999999976</v>
      </c>
      <c r="M1576"/>
    </row>
    <row r="1577" spans="1:13" x14ac:dyDescent="0.35">
      <c r="A1577" s="1">
        <v>42303</v>
      </c>
      <c r="B1577">
        <v>22</v>
      </c>
      <c r="C1577" t="s">
        <v>13</v>
      </c>
      <c r="D1577" t="s">
        <v>14</v>
      </c>
      <c r="E1577" t="s">
        <v>26</v>
      </c>
      <c r="F1577" t="s">
        <v>27</v>
      </c>
      <c r="G1577">
        <v>1</v>
      </c>
      <c r="H1577" s="2">
        <v>2295</v>
      </c>
      <c r="I1577" s="2">
        <v>2675</v>
      </c>
      <c r="J1577" s="2">
        <f>Sales[[#This Row],[Quantity]]*Sales[[#This Row],[Unit Cost]]</f>
        <v>2295</v>
      </c>
      <c r="K1577" s="2">
        <f>Sales[[#This Row],[Quantity]]*Sales[[#This Row],[Unit Price]]</f>
        <v>2675</v>
      </c>
      <c r="L1577" s="2">
        <f>Sales[[#This Row],[Revenue]]-Sales[[#This Row],[Cost]]</f>
        <v>380</v>
      </c>
      <c r="M1577"/>
    </row>
    <row r="1578" spans="1:13" x14ac:dyDescent="0.35">
      <c r="A1578" s="1">
        <v>42144</v>
      </c>
      <c r="B1578">
        <v>37</v>
      </c>
      <c r="C1578" t="s">
        <v>13</v>
      </c>
      <c r="D1578" t="s">
        <v>20</v>
      </c>
      <c r="E1578" t="s">
        <v>26</v>
      </c>
      <c r="F1578" t="s">
        <v>28</v>
      </c>
      <c r="G1578">
        <v>3</v>
      </c>
      <c r="H1578" s="2">
        <v>727.33</v>
      </c>
      <c r="I1578" s="2">
        <v>917.33333333333337</v>
      </c>
      <c r="J1578" s="2">
        <f>Sales[[#This Row],[Quantity]]*Sales[[#This Row],[Unit Cost]]</f>
        <v>2181.9900000000002</v>
      </c>
      <c r="K1578" s="2">
        <f>Sales[[#This Row],[Quantity]]*Sales[[#This Row],[Unit Price]]</f>
        <v>2752</v>
      </c>
      <c r="L1578" s="2">
        <f>Sales[[#This Row],[Revenue]]-Sales[[#This Row],[Cost]]</f>
        <v>570.00999999999976</v>
      </c>
      <c r="M1578"/>
    </row>
    <row r="1579" spans="1:13" x14ac:dyDescent="0.35">
      <c r="A1579" s="1">
        <v>42151</v>
      </c>
      <c r="B1579">
        <v>54</v>
      </c>
      <c r="C1579" t="s">
        <v>13</v>
      </c>
      <c r="D1579" t="s">
        <v>16</v>
      </c>
      <c r="E1579" t="s">
        <v>26</v>
      </c>
      <c r="F1579" t="s">
        <v>28</v>
      </c>
      <c r="G1579">
        <v>1</v>
      </c>
      <c r="H1579" s="2">
        <v>2182</v>
      </c>
      <c r="I1579" s="2">
        <v>2345</v>
      </c>
      <c r="J1579" s="2">
        <f>Sales[[#This Row],[Quantity]]*Sales[[#This Row],[Unit Cost]]</f>
        <v>2182</v>
      </c>
      <c r="K1579" s="2">
        <f>Sales[[#This Row],[Quantity]]*Sales[[#This Row],[Unit Price]]</f>
        <v>2345</v>
      </c>
      <c r="L1579" s="2">
        <f>Sales[[#This Row],[Revenue]]-Sales[[#This Row],[Cost]]</f>
        <v>163</v>
      </c>
      <c r="M1579"/>
    </row>
    <row r="1580" spans="1:13" x14ac:dyDescent="0.35">
      <c r="A1580" s="1">
        <v>42135</v>
      </c>
      <c r="B1580">
        <v>54</v>
      </c>
      <c r="C1580" t="s">
        <v>13</v>
      </c>
      <c r="D1580" t="s">
        <v>16</v>
      </c>
      <c r="E1580" t="s">
        <v>26</v>
      </c>
      <c r="F1580" t="s">
        <v>28</v>
      </c>
      <c r="G1580">
        <v>3</v>
      </c>
      <c r="H1580" s="2">
        <v>727.33</v>
      </c>
      <c r="I1580" s="2">
        <v>889.33333333333337</v>
      </c>
      <c r="J1580" s="2">
        <f>Sales[[#This Row],[Quantity]]*Sales[[#This Row],[Unit Cost]]</f>
        <v>2181.9900000000002</v>
      </c>
      <c r="K1580" s="2">
        <f>Sales[[#This Row],[Quantity]]*Sales[[#This Row],[Unit Price]]</f>
        <v>2668</v>
      </c>
      <c r="L1580" s="2">
        <f>Sales[[#This Row],[Revenue]]-Sales[[#This Row],[Cost]]</f>
        <v>486.00999999999976</v>
      </c>
      <c r="M1580"/>
    </row>
    <row r="1581" spans="1:13" x14ac:dyDescent="0.35">
      <c r="A1581" s="1">
        <v>42154</v>
      </c>
      <c r="B1581">
        <v>55</v>
      </c>
      <c r="C1581" t="s">
        <v>13</v>
      </c>
      <c r="D1581" t="s">
        <v>17</v>
      </c>
      <c r="E1581" t="s">
        <v>26</v>
      </c>
      <c r="F1581" t="s">
        <v>28</v>
      </c>
      <c r="G1581">
        <v>3</v>
      </c>
      <c r="H1581" s="2">
        <v>814.33</v>
      </c>
      <c r="I1581" s="2">
        <v>842.66666666666663</v>
      </c>
      <c r="J1581" s="2">
        <f>Sales[[#This Row],[Quantity]]*Sales[[#This Row],[Unit Cost]]</f>
        <v>2442.9900000000002</v>
      </c>
      <c r="K1581" s="2">
        <f>Sales[[#This Row],[Quantity]]*Sales[[#This Row],[Unit Price]]</f>
        <v>2528</v>
      </c>
      <c r="L1581" s="2">
        <f>Sales[[#This Row],[Revenue]]-Sales[[#This Row],[Cost]]</f>
        <v>85.009999999999764</v>
      </c>
      <c r="M1581"/>
    </row>
    <row r="1582" spans="1:13" x14ac:dyDescent="0.35">
      <c r="A1582" s="1">
        <v>42150</v>
      </c>
      <c r="B1582">
        <v>57</v>
      </c>
      <c r="C1582" t="s">
        <v>13</v>
      </c>
      <c r="D1582" t="s">
        <v>19</v>
      </c>
      <c r="E1582" t="s">
        <v>26</v>
      </c>
      <c r="F1582" t="s">
        <v>28</v>
      </c>
      <c r="G1582">
        <v>3</v>
      </c>
      <c r="H1582" s="2">
        <v>814.33</v>
      </c>
      <c r="I1582" s="2">
        <v>904.33333333333337</v>
      </c>
      <c r="J1582" s="2">
        <f>Sales[[#This Row],[Quantity]]*Sales[[#This Row],[Unit Cost]]</f>
        <v>2442.9900000000002</v>
      </c>
      <c r="K1582" s="2">
        <f>Sales[[#This Row],[Quantity]]*Sales[[#This Row],[Unit Price]]</f>
        <v>2713</v>
      </c>
      <c r="L1582" s="2">
        <f>Sales[[#This Row],[Revenue]]-Sales[[#This Row],[Cost]]</f>
        <v>270.00999999999976</v>
      </c>
      <c r="M1582"/>
    </row>
    <row r="1583" spans="1:13" x14ac:dyDescent="0.35">
      <c r="A1583" s="1">
        <v>42106</v>
      </c>
      <c r="B1583">
        <v>22</v>
      </c>
      <c r="C1583" t="s">
        <v>13</v>
      </c>
      <c r="D1583" t="s">
        <v>19</v>
      </c>
      <c r="E1583" t="s">
        <v>26</v>
      </c>
      <c r="F1583" t="s">
        <v>28</v>
      </c>
      <c r="G1583">
        <v>2</v>
      </c>
      <c r="H1583" s="2">
        <v>1091</v>
      </c>
      <c r="I1583" s="2">
        <v>1218</v>
      </c>
      <c r="J1583" s="2">
        <f>Sales[[#This Row],[Quantity]]*Sales[[#This Row],[Unit Cost]]</f>
        <v>2182</v>
      </c>
      <c r="K1583" s="2">
        <f>Sales[[#This Row],[Quantity]]*Sales[[#This Row],[Unit Price]]</f>
        <v>2436</v>
      </c>
      <c r="L1583" s="2">
        <f>Sales[[#This Row],[Revenue]]-Sales[[#This Row],[Cost]]</f>
        <v>254</v>
      </c>
      <c r="M1583"/>
    </row>
    <row r="1584" spans="1:13" x14ac:dyDescent="0.35">
      <c r="A1584" s="1">
        <v>42369</v>
      </c>
      <c r="B1584">
        <v>22</v>
      </c>
      <c r="C1584" t="s">
        <v>13</v>
      </c>
      <c r="D1584" t="s">
        <v>14</v>
      </c>
      <c r="E1584" t="s">
        <v>26</v>
      </c>
      <c r="F1584" t="s">
        <v>28</v>
      </c>
      <c r="G1584">
        <v>3</v>
      </c>
      <c r="H1584" s="2">
        <v>567</v>
      </c>
      <c r="I1584" s="2">
        <v>632</v>
      </c>
      <c r="J1584" s="2">
        <f>Sales[[#This Row],[Quantity]]*Sales[[#This Row],[Unit Cost]]</f>
        <v>1701</v>
      </c>
      <c r="K1584" s="2">
        <f>Sales[[#This Row],[Quantity]]*Sales[[#This Row],[Unit Price]]</f>
        <v>1896</v>
      </c>
      <c r="L1584" s="2">
        <f>Sales[[#This Row],[Revenue]]-Sales[[#This Row],[Cost]]</f>
        <v>195</v>
      </c>
      <c r="M1584"/>
    </row>
    <row r="1585" spans="1:13" x14ac:dyDescent="0.35">
      <c r="A1585" s="1">
        <v>42305</v>
      </c>
      <c r="B1585">
        <v>22</v>
      </c>
      <c r="C1585" t="s">
        <v>13</v>
      </c>
      <c r="D1585" t="s">
        <v>14</v>
      </c>
      <c r="E1585" t="s">
        <v>26</v>
      </c>
      <c r="F1585" t="s">
        <v>28</v>
      </c>
      <c r="G1585">
        <v>2</v>
      </c>
      <c r="H1585" s="2">
        <v>560</v>
      </c>
      <c r="I1585" s="2">
        <v>596.5</v>
      </c>
      <c r="J1585" s="2">
        <f>Sales[[#This Row],[Quantity]]*Sales[[#This Row],[Unit Cost]]</f>
        <v>1120</v>
      </c>
      <c r="K1585" s="2">
        <f>Sales[[#This Row],[Quantity]]*Sales[[#This Row],[Unit Price]]</f>
        <v>1193</v>
      </c>
      <c r="L1585" s="2">
        <f>Sales[[#This Row],[Revenue]]-Sales[[#This Row],[Cost]]</f>
        <v>73</v>
      </c>
      <c r="M1585"/>
    </row>
    <row r="1586" spans="1:13" x14ac:dyDescent="0.35">
      <c r="A1586" s="1">
        <v>42102</v>
      </c>
      <c r="B1586">
        <v>22</v>
      </c>
      <c r="C1586" t="s">
        <v>13</v>
      </c>
      <c r="D1586" t="s">
        <v>14</v>
      </c>
      <c r="E1586" t="s">
        <v>26</v>
      </c>
      <c r="F1586" t="s">
        <v>28</v>
      </c>
      <c r="G1586">
        <v>1</v>
      </c>
      <c r="H1586" s="2">
        <v>2443</v>
      </c>
      <c r="I1586" s="2">
        <v>2583</v>
      </c>
      <c r="J1586" s="2">
        <f>Sales[[#This Row],[Quantity]]*Sales[[#This Row],[Unit Cost]]</f>
        <v>2443</v>
      </c>
      <c r="K1586" s="2">
        <f>Sales[[#This Row],[Quantity]]*Sales[[#This Row],[Unit Price]]</f>
        <v>2583</v>
      </c>
      <c r="L1586" s="2">
        <f>Sales[[#This Row],[Revenue]]-Sales[[#This Row],[Cost]]</f>
        <v>140</v>
      </c>
      <c r="M1586"/>
    </row>
    <row r="1587" spans="1:13" x14ac:dyDescent="0.35">
      <c r="A1587" s="1">
        <v>42196</v>
      </c>
      <c r="B1587">
        <v>35</v>
      </c>
      <c r="C1587" t="s">
        <v>13</v>
      </c>
      <c r="D1587" t="s">
        <v>17</v>
      </c>
      <c r="E1587" t="s">
        <v>26</v>
      </c>
      <c r="F1587" t="s">
        <v>29</v>
      </c>
      <c r="G1587">
        <v>2</v>
      </c>
      <c r="H1587" s="2">
        <v>607.5</v>
      </c>
      <c r="I1587" s="2">
        <v>635.5</v>
      </c>
      <c r="J1587" s="2">
        <f>Sales[[#This Row],[Quantity]]*Sales[[#This Row],[Unit Cost]]</f>
        <v>1215</v>
      </c>
      <c r="K1587" s="2">
        <f>Sales[[#This Row],[Quantity]]*Sales[[#This Row],[Unit Price]]</f>
        <v>1271</v>
      </c>
      <c r="L1587" s="2">
        <f>Sales[[#This Row],[Revenue]]-Sales[[#This Row],[Cost]]</f>
        <v>56</v>
      </c>
      <c r="M1587"/>
    </row>
    <row r="1588" spans="1:13" x14ac:dyDescent="0.35">
      <c r="A1588" s="1">
        <v>42170</v>
      </c>
      <c r="B1588">
        <v>35</v>
      </c>
      <c r="C1588" t="s">
        <v>13</v>
      </c>
      <c r="D1588" t="s">
        <v>17</v>
      </c>
      <c r="E1588" t="s">
        <v>26</v>
      </c>
      <c r="F1588" t="s">
        <v>28</v>
      </c>
      <c r="G1588">
        <v>3</v>
      </c>
      <c r="H1588" s="2">
        <v>727.33</v>
      </c>
      <c r="I1588" s="2">
        <v>792.33333333333337</v>
      </c>
      <c r="J1588" s="2">
        <f>Sales[[#This Row],[Quantity]]*Sales[[#This Row],[Unit Cost]]</f>
        <v>2181.9900000000002</v>
      </c>
      <c r="K1588" s="2">
        <f>Sales[[#This Row],[Quantity]]*Sales[[#This Row],[Unit Price]]</f>
        <v>2377</v>
      </c>
      <c r="L1588" s="2">
        <f>Sales[[#This Row],[Revenue]]-Sales[[#This Row],[Cost]]</f>
        <v>195.00999999999976</v>
      </c>
      <c r="M1588"/>
    </row>
    <row r="1589" spans="1:13" x14ac:dyDescent="0.35">
      <c r="A1589" s="1">
        <v>42107</v>
      </c>
      <c r="B1589">
        <v>35</v>
      </c>
      <c r="C1589" t="s">
        <v>13</v>
      </c>
      <c r="D1589" t="s">
        <v>17</v>
      </c>
      <c r="E1589" t="s">
        <v>26</v>
      </c>
      <c r="F1589" t="s">
        <v>28</v>
      </c>
      <c r="G1589">
        <v>2</v>
      </c>
      <c r="H1589" s="2">
        <v>1221.5</v>
      </c>
      <c r="I1589" s="2">
        <v>1324.5</v>
      </c>
      <c r="J1589" s="2">
        <f>Sales[[#This Row],[Quantity]]*Sales[[#This Row],[Unit Cost]]</f>
        <v>2443</v>
      </c>
      <c r="K1589" s="2">
        <f>Sales[[#This Row],[Quantity]]*Sales[[#This Row],[Unit Price]]</f>
        <v>2649</v>
      </c>
      <c r="L1589" s="2">
        <f>Sales[[#This Row],[Revenue]]-Sales[[#This Row],[Cost]]</f>
        <v>206</v>
      </c>
      <c r="M1589"/>
    </row>
    <row r="1590" spans="1:13" x14ac:dyDescent="0.35">
      <c r="A1590" s="1">
        <v>42288</v>
      </c>
      <c r="B1590">
        <v>29</v>
      </c>
      <c r="C1590" t="s">
        <v>13</v>
      </c>
      <c r="D1590" t="s">
        <v>19</v>
      </c>
      <c r="E1590" t="s">
        <v>26</v>
      </c>
      <c r="F1590" t="s">
        <v>27</v>
      </c>
      <c r="G1590">
        <v>3</v>
      </c>
      <c r="H1590" s="2">
        <v>765</v>
      </c>
      <c r="I1590" s="2">
        <v>798.66666666666663</v>
      </c>
      <c r="J1590" s="2">
        <f>Sales[[#This Row],[Quantity]]*Sales[[#This Row],[Unit Cost]]</f>
        <v>2295</v>
      </c>
      <c r="K1590" s="2">
        <f>Sales[[#This Row],[Quantity]]*Sales[[#This Row],[Unit Price]]</f>
        <v>2396</v>
      </c>
      <c r="L1590" s="2">
        <f>Sales[[#This Row],[Revenue]]-Sales[[#This Row],[Cost]]</f>
        <v>101</v>
      </c>
      <c r="M1590"/>
    </row>
    <row r="1591" spans="1:13" x14ac:dyDescent="0.35">
      <c r="A1591" s="1">
        <v>42343</v>
      </c>
      <c r="B1591">
        <v>45</v>
      </c>
      <c r="C1591" t="s">
        <v>13</v>
      </c>
      <c r="D1591" t="s">
        <v>14</v>
      </c>
      <c r="E1591" t="s">
        <v>26</v>
      </c>
      <c r="F1591" t="s">
        <v>28</v>
      </c>
      <c r="G1591">
        <v>2</v>
      </c>
      <c r="H1591" s="2">
        <v>850.5</v>
      </c>
      <c r="I1591" s="2">
        <v>1008</v>
      </c>
      <c r="J1591" s="2">
        <f>Sales[[#This Row],[Quantity]]*Sales[[#This Row],[Unit Cost]]</f>
        <v>1701</v>
      </c>
      <c r="K1591" s="2">
        <f>Sales[[#This Row],[Quantity]]*Sales[[#This Row],[Unit Price]]</f>
        <v>2016</v>
      </c>
      <c r="L1591" s="2">
        <f>Sales[[#This Row],[Revenue]]-Sales[[#This Row],[Cost]]</f>
        <v>315</v>
      </c>
      <c r="M1591"/>
    </row>
    <row r="1592" spans="1:13" x14ac:dyDescent="0.35">
      <c r="A1592" s="1">
        <v>42124</v>
      </c>
      <c r="B1592">
        <v>45</v>
      </c>
      <c r="C1592" t="s">
        <v>13</v>
      </c>
      <c r="D1592" t="s">
        <v>14</v>
      </c>
      <c r="E1592" t="s">
        <v>26</v>
      </c>
      <c r="F1592" t="s">
        <v>28</v>
      </c>
      <c r="G1592">
        <v>1</v>
      </c>
      <c r="H1592" s="2">
        <v>2182</v>
      </c>
      <c r="I1592" s="2">
        <v>2302</v>
      </c>
      <c r="J1592" s="2">
        <f>Sales[[#This Row],[Quantity]]*Sales[[#This Row],[Unit Cost]]</f>
        <v>2182</v>
      </c>
      <c r="K1592" s="2">
        <f>Sales[[#This Row],[Quantity]]*Sales[[#This Row],[Unit Price]]</f>
        <v>2302</v>
      </c>
      <c r="L1592" s="2">
        <f>Sales[[#This Row],[Revenue]]-Sales[[#This Row],[Cost]]</f>
        <v>120</v>
      </c>
      <c r="M1592"/>
    </row>
    <row r="1593" spans="1:13" x14ac:dyDescent="0.35">
      <c r="A1593" s="1">
        <v>42368</v>
      </c>
      <c r="B1593">
        <v>45</v>
      </c>
      <c r="C1593" t="s">
        <v>13</v>
      </c>
      <c r="D1593" t="s">
        <v>17</v>
      </c>
      <c r="E1593" t="s">
        <v>26</v>
      </c>
      <c r="F1593" t="s">
        <v>28</v>
      </c>
      <c r="G1593">
        <v>3</v>
      </c>
      <c r="H1593" s="2">
        <v>180</v>
      </c>
      <c r="I1593" s="2">
        <v>191.33333333333334</v>
      </c>
      <c r="J1593" s="2">
        <f>Sales[[#This Row],[Quantity]]*Sales[[#This Row],[Unit Cost]]</f>
        <v>540</v>
      </c>
      <c r="K1593" s="2">
        <f>Sales[[#This Row],[Quantity]]*Sales[[#This Row],[Unit Price]]</f>
        <v>574</v>
      </c>
      <c r="L1593" s="2">
        <f>Sales[[#This Row],[Revenue]]-Sales[[#This Row],[Cost]]</f>
        <v>34</v>
      </c>
      <c r="M1593"/>
    </row>
    <row r="1594" spans="1:13" x14ac:dyDescent="0.35">
      <c r="A1594" s="1">
        <v>42322</v>
      </c>
      <c r="B1594">
        <v>45</v>
      </c>
      <c r="C1594" t="s">
        <v>13</v>
      </c>
      <c r="D1594" t="s">
        <v>17</v>
      </c>
      <c r="E1594" t="s">
        <v>26</v>
      </c>
      <c r="F1594" t="s">
        <v>28</v>
      </c>
      <c r="G1594">
        <v>3</v>
      </c>
      <c r="H1594" s="2">
        <v>567</v>
      </c>
      <c r="I1594" s="2">
        <v>729.66666666666663</v>
      </c>
      <c r="J1594" s="2">
        <f>Sales[[#This Row],[Quantity]]*Sales[[#This Row],[Unit Cost]]</f>
        <v>1701</v>
      </c>
      <c r="K1594" s="2">
        <f>Sales[[#This Row],[Quantity]]*Sales[[#This Row],[Unit Price]]</f>
        <v>2189</v>
      </c>
      <c r="L1594" s="2">
        <f>Sales[[#This Row],[Revenue]]-Sales[[#This Row],[Cost]]</f>
        <v>488</v>
      </c>
      <c r="M1594"/>
    </row>
    <row r="1595" spans="1:13" x14ac:dyDescent="0.35">
      <c r="A1595" s="1">
        <v>42121</v>
      </c>
      <c r="B1595">
        <v>45</v>
      </c>
      <c r="C1595" t="s">
        <v>13</v>
      </c>
      <c r="D1595" t="s">
        <v>17</v>
      </c>
      <c r="E1595" t="s">
        <v>26</v>
      </c>
      <c r="F1595" t="s">
        <v>28</v>
      </c>
      <c r="G1595">
        <v>2</v>
      </c>
      <c r="H1595" s="2">
        <v>1091</v>
      </c>
      <c r="I1595" s="2">
        <v>1368.5</v>
      </c>
      <c r="J1595" s="2">
        <f>Sales[[#This Row],[Quantity]]*Sales[[#This Row],[Unit Cost]]</f>
        <v>2182</v>
      </c>
      <c r="K1595" s="2">
        <f>Sales[[#This Row],[Quantity]]*Sales[[#This Row],[Unit Price]]</f>
        <v>2737</v>
      </c>
      <c r="L1595" s="2">
        <f>Sales[[#This Row],[Revenue]]-Sales[[#This Row],[Cost]]</f>
        <v>555</v>
      </c>
      <c r="M1595"/>
    </row>
    <row r="1596" spans="1:13" x14ac:dyDescent="0.35">
      <c r="A1596" s="1">
        <v>42338</v>
      </c>
      <c r="B1596">
        <v>28</v>
      </c>
      <c r="C1596" t="s">
        <v>13</v>
      </c>
      <c r="D1596" t="s">
        <v>16</v>
      </c>
      <c r="E1596" t="s">
        <v>26</v>
      </c>
      <c r="F1596" t="s">
        <v>28</v>
      </c>
      <c r="G1596">
        <v>3</v>
      </c>
      <c r="H1596" s="2">
        <v>373.33</v>
      </c>
      <c r="I1596" s="2">
        <v>438.33333333333331</v>
      </c>
      <c r="J1596" s="2">
        <f>Sales[[#This Row],[Quantity]]*Sales[[#This Row],[Unit Cost]]</f>
        <v>1119.99</v>
      </c>
      <c r="K1596" s="2">
        <f>Sales[[#This Row],[Quantity]]*Sales[[#This Row],[Unit Price]]</f>
        <v>1315</v>
      </c>
      <c r="L1596" s="2">
        <f>Sales[[#This Row],[Revenue]]-Sales[[#This Row],[Cost]]</f>
        <v>195.01</v>
      </c>
      <c r="M1596"/>
    </row>
    <row r="1597" spans="1:13" x14ac:dyDescent="0.35">
      <c r="A1597" s="1">
        <v>42318</v>
      </c>
      <c r="B1597">
        <v>28</v>
      </c>
      <c r="C1597" t="s">
        <v>13</v>
      </c>
      <c r="D1597" t="s">
        <v>16</v>
      </c>
      <c r="E1597" t="s">
        <v>26</v>
      </c>
      <c r="F1597" t="s">
        <v>28</v>
      </c>
      <c r="G1597">
        <v>1</v>
      </c>
      <c r="H1597" s="2">
        <v>1701</v>
      </c>
      <c r="I1597" s="2">
        <v>1828</v>
      </c>
      <c r="J1597" s="2">
        <f>Sales[[#This Row],[Quantity]]*Sales[[#This Row],[Unit Cost]]</f>
        <v>1701</v>
      </c>
      <c r="K1597" s="2">
        <f>Sales[[#This Row],[Quantity]]*Sales[[#This Row],[Unit Price]]</f>
        <v>1828</v>
      </c>
      <c r="L1597" s="2">
        <f>Sales[[#This Row],[Revenue]]-Sales[[#This Row],[Cost]]</f>
        <v>127</v>
      </c>
      <c r="M1597"/>
    </row>
    <row r="1598" spans="1:13" x14ac:dyDescent="0.35">
      <c r="A1598" s="1">
        <v>42318</v>
      </c>
      <c r="B1598">
        <v>28</v>
      </c>
      <c r="C1598" t="s">
        <v>13</v>
      </c>
      <c r="D1598" t="s">
        <v>16</v>
      </c>
      <c r="E1598" t="s">
        <v>26</v>
      </c>
      <c r="F1598" t="s">
        <v>28</v>
      </c>
      <c r="G1598">
        <v>1</v>
      </c>
      <c r="H1598" s="2">
        <v>1701</v>
      </c>
      <c r="I1598" s="2">
        <v>1956</v>
      </c>
      <c r="J1598" s="2">
        <f>Sales[[#This Row],[Quantity]]*Sales[[#This Row],[Unit Cost]]</f>
        <v>1701</v>
      </c>
      <c r="K1598" s="2">
        <f>Sales[[#This Row],[Quantity]]*Sales[[#This Row],[Unit Price]]</f>
        <v>1956</v>
      </c>
      <c r="L1598" s="2">
        <f>Sales[[#This Row],[Revenue]]-Sales[[#This Row],[Cost]]</f>
        <v>255</v>
      </c>
      <c r="M1598"/>
    </row>
    <row r="1599" spans="1:13" x14ac:dyDescent="0.35">
      <c r="A1599" s="1">
        <v>42122</v>
      </c>
      <c r="B1599">
        <v>28</v>
      </c>
      <c r="C1599" t="s">
        <v>13</v>
      </c>
      <c r="D1599" t="s">
        <v>16</v>
      </c>
      <c r="E1599" t="s">
        <v>26</v>
      </c>
      <c r="F1599" t="s">
        <v>28</v>
      </c>
      <c r="G1599">
        <v>2</v>
      </c>
      <c r="H1599" s="2">
        <v>1091</v>
      </c>
      <c r="I1599" s="2">
        <v>1223</v>
      </c>
      <c r="J1599" s="2">
        <f>Sales[[#This Row],[Quantity]]*Sales[[#This Row],[Unit Cost]]</f>
        <v>2182</v>
      </c>
      <c r="K1599" s="2">
        <f>Sales[[#This Row],[Quantity]]*Sales[[#This Row],[Unit Price]]</f>
        <v>2446</v>
      </c>
      <c r="L1599" s="2">
        <f>Sales[[#This Row],[Revenue]]-Sales[[#This Row],[Cost]]</f>
        <v>264</v>
      </c>
      <c r="M1599"/>
    </row>
    <row r="1600" spans="1:13" x14ac:dyDescent="0.35">
      <c r="A1600" s="1">
        <v>42067</v>
      </c>
      <c r="B1600">
        <v>28</v>
      </c>
      <c r="C1600" t="s">
        <v>13</v>
      </c>
      <c r="D1600" t="s">
        <v>16</v>
      </c>
      <c r="E1600" t="s">
        <v>26</v>
      </c>
      <c r="F1600" t="s">
        <v>28</v>
      </c>
      <c r="G1600">
        <v>3</v>
      </c>
      <c r="H1600" s="2">
        <v>727.33</v>
      </c>
      <c r="I1600" s="2">
        <v>859.66666666666663</v>
      </c>
      <c r="J1600" s="2">
        <f>Sales[[#This Row],[Quantity]]*Sales[[#This Row],[Unit Cost]]</f>
        <v>2181.9900000000002</v>
      </c>
      <c r="K1600" s="2">
        <f>Sales[[#This Row],[Quantity]]*Sales[[#This Row],[Unit Price]]</f>
        <v>2579</v>
      </c>
      <c r="L1600" s="2">
        <f>Sales[[#This Row],[Revenue]]-Sales[[#This Row],[Cost]]</f>
        <v>397.00999999999976</v>
      </c>
      <c r="M1600"/>
    </row>
    <row r="1601" spans="1:13" x14ac:dyDescent="0.35">
      <c r="A1601" s="1">
        <v>42323</v>
      </c>
      <c r="B1601">
        <v>28</v>
      </c>
      <c r="C1601" t="s">
        <v>13</v>
      </c>
      <c r="D1601" t="s">
        <v>16</v>
      </c>
      <c r="E1601" t="s">
        <v>26</v>
      </c>
      <c r="F1601" t="s">
        <v>28</v>
      </c>
      <c r="G1601">
        <v>2</v>
      </c>
      <c r="H1601" s="2">
        <v>850.5</v>
      </c>
      <c r="I1601" s="2">
        <v>911.5</v>
      </c>
      <c r="J1601" s="2">
        <f>Sales[[#This Row],[Quantity]]*Sales[[#This Row],[Unit Cost]]</f>
        <v>1701</v>
      </c>
      <c r="K1601" s="2">
        <f>Sales[[#This Row],[Quantity]]*Sales[[#This Row],[Unit Price]]</f>
        <v>1823</v>
      </c>
      <c r="L1601" s="2">
        <f>Sales[[#This Row],[Revenue]]-Sales[[#This Row],[Cost]]</f>
        <v>122</v>
      </c>
      <c r="M1601"/>
    </row>
    <row r="1602" spans="1:13" x14ac:dyDescent="0.35">
      <c r="A1602" s="1">
        <v>42118</v>
      </c>
      <c r="B1602">
        <v>28</v>
      </c>
      <c r="C1602" t="s">
        <v>13</v>
      </c>
      <c r="D1602" t="s">
        <v>16</v>
      </c>
      <c r="E1602" t="s">
        <v>26</v>
      </c>
      <c r="F1602" t="s">
        <v>28</v>
      </c>
      <c r="G1602">
        <v>2</v>
      </c>
      <c r="H1602" s="2">
        <v>1091</v>
      </c>
      <c r="I1602" s="2">
        <v>1278</v>
      </c>
      <c r="J1602" s="2">
        <f>Sales[[#This Row],[Quantity]]*Sales[[#This Row],[Unit Cost]]</f>
        <v>2182</v>
      </c>
      <c r="K1602" s="2">
        <f>Sales[[#This Row],[Quantity]]*Sales[[#This Row],[Unit Price]]</f>
        <v>2556</v>
      </c>
      <c r="L1602" s="2">
        <f>Sales[[#This Row],[Revenue]]-Sales[[#This Row],[Cost]]</f>
        <v>374</v>
      </c>
      <c r="M1602"/>
    </row>
    <row r="1603" spans="1:13" x14ac:dyDescent="0.35">
      <c r="A1603" s="1">
        <v>42330</v>
      </c>
      <c r="B1603">
        <v>27</v>
      </c>
      <c r="C1603" t="s">
        <v>13</v>
      </c>
      <c r="D1603" t="s">
        <v>19</v>
      </c>
      <c r="E1603" t="s">
        <v>26</v>
      </c>
      <c r="F1603" t="s">
        <v>28</v>
      </c>
      <c r="G1603">
        <v>3</v>
      </c>
      <c r="H1603" s="2">
        <v>567</v>
      </c>
      <c r="I1603" s="2">
        <v>644.33333333333337</v>
      </c>
      <c r="J1603" s="2">
        <f>Sales[[#This Row],[Quantity]]*Sales[[#This Row],[Unit Cost]]</f>
        <v>1701</v>
      </c>
      <c r="K1603" s="2">
        <f>Sales[[#This Row],[Quantity]]*Sales[[#This Row],[Unit Price]]</f>
        <v>1933</v>
      </c>
      <c r="L1603" s="2">
        <f>Sales[[#This Row],[Revenue]]-Sales[[#This Row],[Cost]]</f>
        <v>232</v>
      </c>
      <c r="M1603"/>
    </row>
    <row r="1604" spans="1:13" x14ac:dyDescent="0.35">
      <c r="A1604" s="1">
        <v>42245</v>
      </c>
      <c r="B1604">
        <v>27</v>
      </c>
      <c r="C1604" t="s">
        <v>13</v>
      </c>
      <c r="D1604" t="s">
        <v>19</v>
      </c>
      <c r="E1604" t="s">
        <v>26</v>
      </c>
      <c r="F1604" t="s">
        <v>28</v>
      </c>
      <c r="G1604">
        <v>1</v>
      </c>
      <c r="H1604" s="2">
        <v>1120</v>
      </c>
      <c r="I1604" s="2">
        <v>1272</v>
      </c>
      <c r="J1604" s="2">
        <f>Sales[[#This Row],[Quantity]]*Sales[[#This Row],[Unit Cost]]</f>
        <v>1120</v>
      </c>
      <c r="K1604" s="2">
        <f>Sales[[#This Row],[Quantity]]*Sales[[#This Row],[Unit Price]]</f>
        <v>1272</v>
      </c>
      <c r="L1604" s="2">
        <f>Sales[[#This Row],[Revenue]]-Sales[[#This Row],[Cost]]</f>
        <v>152</v>
      </c>
      <c r="M1604"/>
    </row>
    <row r="1605" spans="1:13" x14ac:dyDescent="0.35">
      <c r="A1605" s="1">
        <v>42198</v>
      </c>
      <c r="B1605">
        <v>27</v>
      </c>
      <c r="C1605" t="s">
        <v>13</v>
      </c>
      <c r="D1605" t="s">
        <v>19</v>
      </c>
      <c r="E1605" t="s">
        <v>26</v>
      </c>
      <c r="F1605" t="s">
        <v>28</v>
      </c>
      <c r="G1605">
        <v>3</v>
      </c>
      <c r="H1605" s="2">
        <v>373.33</v>
      </c>
      <c r="I1605" s="2">
        <v>385.66666666666669</v>
      </c>
      <c r="J1605" s="2">
        <f>Sales[[#This Row],[Quantity]]*Sales[[#This Row],[Unit Cost]]</f>
        <v>1119.99</v>
      </c>
      <c r="K1605" s="2">
        <f>Sales[[#This Row],[Quantity]]*Sales[[#This Row],[Unit Price]]</f>
        <v>1157</v>
      </c>
      <c r="L1605" s="2">
        <f>Sales[[#This Row],[Revenue]]-Sales[[#This Row],[Cost]]</f>
        <v>37.009999999999991</v>
      </c>
      <c r="M1605"/>
    </row>
    <row r="1606" spans="1:13" x14ac:dyDescent="0.35">
      <c r="A1606" s="1">
        <v>42067</v>
      </c>
      <c r="B1606">
        <v>27</v>
      </c>
      <c r="C1606" t="s">
        <v>13</v>
      </c>
      <c r="D1606" t="s">
        <v>19</v>
      </c>
      <c r="E1606" t="s">
        <v>26</v>
      </c>
      <c r="F1606" t="s">
        <v>28</v>
      </c>
      <c r="G1606">
        <v>1</v>
      </c>
      <c r="H1606" s="2">
        <v>2182</v>
      </c>
      <c r="I1606" s="2">
        <v>2634</v>
      </c>
      <c r="J1606" s="2">
        <f>Sales[[#This Row],[Quantity]]*Sales[[#This Row],[Unit Cost]]</f>
        <v>2182</v>
      </c>
      <c r="K1606" s="2">
        <f>Sales[[#This Row],[Quantity]]*Sales[[#This Row],[Unit Price]]</f>
        <v>2634</v>
      </c>
      <c r="L1606" s="2">
        <f>Sales[[#This Row],[Revenue]]-Sales[[#This Row],[Cost]]</f>
        <v>452</v>
      </c>
      <c r="M1606"/>
    </row>
    <row r="1607" spans="1:13" x14ac:dyDescent="0.35">
      <c r="A1607" s="1">
        <v>42358</v>
      </c>
      <c r="B1607">
        <v>36</v>
      </c>
      <c r="C1607" t="s">
        <v>13</v>
      </c>
      <c r="D1607" t="s">
        <v>17</v>
      </c>
      <c r="E1607" t="s">
        <v>26</v>
      </c>
      <c r="F1607" t="s">
        <v>28</v>
      </c>
      <c r="G1607">
        <v>3</v>
      </c>
      <c r="H1607" s="2">
        <v>373.33</v>
      </c>
      <c r="I1607" s="2">
        <v>485.66666666666669</v>
      </c>
      <c r="J1607" s="2">
        <f>Sales[[#This Row],[Quantity]]*Sales[[#This Row],[Unit Cost]]</f>
        <v>1119.99</v>
      </c>
      <c r="K1607" s="2">
        <f>Sales[[#This Row],[Quantity]]*Sales[[#This Row],[Unit Price]]</f>
        <v>1457</v>
      </c>
      <c r="L1607" s="2">
        <f>Sales[[#This Row],[Revenue]]-Sales[[#This Row],[Cost]]</f>
        <v>337.01</v>
      </c>
      <c r="M1607"/>
    </row>
    <row r="1608" spans="1:13" x14ac:dyDescent="0.35">
      <c r="A1608" s="1">
        <v>42279</v>
      </c>
      <c r="B1608">
        <v>36</v>
      </c>
      <c r="C1608" t="s">
        <v>13</v>
      </c>
      <c r="D1608" t="s">
        <v>17</v>
      </c>
      <c r="E1608" t="s">
        <v>26</v>
      </c>
      <c r="F1608" t="s">
        <v>28</v>
      </c>
      <c r="G1608">
        <v>1</v>
      </c>
      <c r="H1608" s="2">
        <v>1701</v>
      </c>
      <c r="I1608" s="2">
        <v>1876</v>
      </c>
      <c r="J1608" s="2">
        <f>Sales[[#This Row],[Quantity]]*Sales[[#This Row],[Unit Cost]]</f>
        <v>1701</v>
      </c>
      <c r="K1608" s="2">
        <f>Sales[[#This Row],[Quantity]]*Sales[[#This Row],[Unit Price]]</f>
        <v>1876</v>
      </c>
      <c r="L1608" s="2">
        <f>Sales[[#This Row],[Revenue]]-Sales[[#This Row],[Cost]]</f>
        <v>175</v>
      </c>
      <c r="M1608"/>
    </row>
    <row r="1609" spans="1:13" x14ac:dyDescent="0.35">
      <c r="A1609" s="1">
        <v>42075</v>
      </c>
      <c r="B1609">
        <v>36</v>
      </c>
      <c r="C1609" t="s">
        <v>13</v>
      </c>
      <c r="D1609" t="s">
        <v>17</v>
      </c>
      <c r="E1609" t="s">
        <v>26</v>
      </c>
      <c r="F1609" t="s">
        <v>28</v>
      </c>
      <c r="G1609">
        <v>3</v>
      </c>
      <c r="H1609" s="2">
        <v>814.33</v>
      </c>
      <c r="I1609" s="2">
        <v>913.33333333333337</v>
      </c>
      <c r="J1609" s="2">
        <f>Sales[[#This Row],[Quantity]]*Sales[[#This Row],[Unit Cost]]</f>
        <v>2442.9900000000002</v>
      </c>
      <c r="K1609" s="2">
        <f>Sales[[#This Row],[Quantity]]*Sales[[#This Row],[Unit Price]]</f>
        <v>2740</v>
      </c>
      <c r="L1609" s="2">
        <f>Sales[[#This Row],[Revenue]]-Sales[[#This Row],[Cost]]</f>
        <v>297.00999999999976</v>
      </c>
      <c r="M1609"/>
    </row>
    <row r="1610" spans="1:13" x14ac:dyDescent="0.35">
      <c r="A1610" s="1">
        <v>42260</v>
      </c>
      <c r="B1610">
        <v>55</v>
      </c>
      <c r="C1610" t="s">
        <v>13</v>
      </c>
      <c r="D1610" t="s">
        <v>16</v>
      </c>
      <c r="E1610" t="s">
        <v>26</v>
      </c>
      <c r="F1610" t="s">
        <v>28</v>
      </c>
      <c r="G1610">
        <v>1</v>
      </c>
      <c r="H1610" s="2">
        <v>1701</v>
      </c>
      <c r="I1610" s="2">
        <v>1930</v>
      </c>
      <c r="J1610" s="2">
        <f>Sales[[#This Row],[Quantity]]*Sales[[#This Row],[Unit Cost]]</f>
        <v>1701</v>
      </c>
      <c r="K1610" s="2">
        <f>Sales[[#This Row],[Quantity]]*Sales[[#This Row],[Unit Price]]</f>
        <v>1930</v>
      </c>
      <c r="L1610" s="2">
        <f>Sales[[#This Row],[Revenue]]-Sales[[#This Row],[Cost]]</f>
        <v>229</v>
      </c>
      <c r="M1610"/>
    </row>
    <row r="1611" spans="1:13" x14ac:dyDescent="0.35">
      <c r="A1611" s="1">
        <v>42082</v>
      </c>
      <c r="B1611">
        <v>55</v>
      </c>
      <c r="C1611" t="s">
        <v>13</v>
      </c>
      <c r="D1611" t="s">
        <v>16</v>
      </c>
      <c r="E1611" t="s">
        <v>26</v>
      </c>
      <c r="F1611" t="s">
        <v>28</v>
      </c>
      <c r="G1611">
        <v>1</v>
      </c>
      <c r="H1611" s="2">
        <v>2182</v>
      </c>
      <c r="I1611" s="2">
        <v>2302</v>
      </c>
      <c r="J1611" s="2">
        <f>Sales[[#This Row],[Quantity]]*Sales[[#This Row],[Unit Cost]]</f>
        <v>2182</v>
      </c>
      <c r="K1611" s="2">
        <f>Sales[[#This Row],[Quantity]]*Sales[[#This Row],[Unit Price]]</f>
        <v>2302</v>
      </c>
      <c r="L1611" s="2">
        <f>Sales[[#This Row],[Revenue]]-Sales[[#This Row],[Cost]]</f>
        <v>120</v>
      </c>
      <c r="M1611"/>
    </row>
    <row r="1612" spans="1:13" x14ac:dyDescent="0.35">
      <c r="A1612" s="1">
        <v>42330</v>
      </c>
      <c r="B1612">
        <v>25</v>
      </c>
      <c r="C1612" t="s">
        <v>13</v>
      </c>
      <c r="D1612" t="s">
        <v>19</v>
      </c>
      <c r="E1612" t="s">
        <v>26</v>
      </c>
      <c r="F1612" t="s">
        <v>28</v>
      </c>
      <c r="G1612">
        <v>3</v>
      </c>
      <c r="H1612" s="2">
        <v>373.33</v>
      </c>
      <c r="I1612" s="2">
        <v>411.33333333333331</v>
      </c>
      <c r="J1612" s="2">
        <f>Sales[[#This Row],[Quantity]]*Sales[[#This Row],[Unit Cost]]</f>
        <v>1119.99</v>
      </c>
      <c r="K1612" s="2">
        <f>Sales[[#This Row],[Quantity]]*Sales[[#This Row],[Unit Price]]</f>
        <v>1234</v>
      </c>
      <c r="L1612" s="2">
        <f>Sales[[#This Row],[Revenue]]-Sales[[#This Row],[Cost]]</f>
        <v>114.00999999999999</v>
      </c>
      <c r="M1612"/>
    </row>
    <row r="1613" spans="1:13" x14ac:dyDescent="0.35">
      <c r="A1613" s="1">
        <v>42266</v>
      </c>
      <c r="B1613">
        <v>25</v>
      </c>
      <c r="C1613" t="s">
        <v>13</v>
      </c>
      <c r="D1613" t="s">
        <v>19</v>
      </c>
      <c r="E1613" t="s">
        <v>26</v>
      </c>
      <c r="F1613" t="s">
        <v>28</v>
      </c>
      <c r="G1613">
        <v>3</v>
      </c>
      <c r="H1613" s="2">
        <v>567</v>
      </c>
      <c r="I1613" s="2">
        <v>649.66666666666663</v>
      </c>
      <c r="J1613" s="2">
        <f>Sales[[#This Row],[Quantity]]*Sales[[#This Row],[Unit Cost]]</f>
        <v>1701</v>
      </c>
      <c r="K1613" s="2">
        <f>Sales[[#This Row],[Quantity]]*Sales[[#This Row],[Unit Price]]</f>
        <v>1949</v>
      </c>
      <c r="L1613" s="2">
        <f>Sales[[#This Row],[Revenue]]-Sales[[#This Row],[Cost]]</f>
        <v>248</v>
      </c>
      <c r="M1613"/>
    </row>
    <row r="1614" spans="1:13" x14ac:dyDescent="0.35">
      <c r="A1614" s="1">
        <v>42083</v>
      </c>
      <c r="B1614">
        <v>25</v>
      </c>
      <c r="C1614" t="s">
        <v>13</v>
      </c>
      <c r="D1614" t="s">
        <v>19</v>
      </c>
      <c r="E1614" t="s">
        <v>26</v>
      </c>
      <c r="F1614" t="s">
        <v>28</v>
      </c>
      <c r="G1614">
        <v>3</v>
      </c>
      <c r="H1614" s="2">
        <v>814.33</v>
      </c>
      <c r="I1614" s="2">
        <v>852.33333333333337</v>
      </c>
      <c r="J1614" s="2">
        <f>Sales[[#This Row],[Quantity]]*Sales[[#This Row],[Unit Cost]]</f>
        <v>2442.9900000000002</v>
      </c>
      <c r="K1614" s="2">
        <f>Sales[[#This Row],[Quantity]]*Sales[[#This Row],[Unit Price]]</f>
        <v>2557</v>
      </c>
      <c r="L1614" s="2">
        <f>Sales[[#This Row],[Revenue]]-Sales[[#This Row],[Cost]]</f>
        <v>114.00999999999976</v>
      </c>
      <c r="M1614"/>
    </row>
    <row r="1615" spans="1:13" x14ac:dyDescent="0.35">
      <c r="A1615" s="1">
        <v>42335</v>
      </c>
      <c r="B1615">
        <v>25</v>
      </c>
      <c r="C1615" t="s">
        <v>13</v>
      </c>
      <c r="D1615" t="s">
        <v>16</v>
      </c>
      <c r="E1615" t="s">
        <v>26</v>
      </c>
      <c r="F1615" t="s">
        <v>28</v>
      </c>
      <c r="G1615">
        <v>1</v>
      </c>
      <c r="H1615" s="2">
        <v>540</v>
      </c>
      <c r="I1615" s="2">
        <v>646</v>
      </c>
      <c r="J1615" s="2">
        <f>Sales[[#This Row],[Quantity]]*Sales[[#This Row],[Unit Cost]]</f>
        <v>540</v>
      </c>
      <c r="K1615" s="2">
        <f>Sales[[#This Row],[Quantity]]*Sales[[#This Row],[Unit Price]]</f>
        <v>646</v>
      </c>
      <c r="L1615" s="2">
        <f>Sales[[#This Row],[Revenue]]-Sales[[#This Row],[Cost]]</f>
        <v>106</v>
      </c>
      <c r="M1615"/>
    </row>
    <row r="1616" spans="1:13" x14ac:dyDescent="0.35">
      <c r="A1616" s="1">
        <v>42333</v>
      </c>
      <c r="B1616">
        <v>25</v>
      </c>
      <c r="C1616" t="s">
        <v>13</v>
      </c>
      <c r="D1616" t="s">
        <v>16</v>
      </c>
      <c r="E1616" t="s">
        <v>26</v>
      </c>
      <c r="F1616" t="s">
        <v>28</v>
      </c>
      <c r="G1616">
        <v>1</v>
      </c>
      <c r="H1616" s="2">
        <v>1120</v>
      </c>
      <c r="I1616" s="2">
        <v>1198</v>
      </c>
      <c r="J1616" s="2">
        <f>Sales[[#This Row],[Quantity]]*Sales[[#This Row],[Unit Cost]]</f>
        <v>1120</v>
      </c>
      <c r="K1616" s="2">
        <f>Sales[[#This Row],[Quantity]]*Sales[[#This Row],[Unit Price]]</f>
        <v>1198</v>
      </c>
      <c r="L1616" s="2">
        <f>Sales[[#This Row],[Revenue]]-Sales[[#This Row],[Cost]]</f>
        <v>78</v>
      </c>
      <c r="M1616"/>
    </row>
    <row r="1617" spans="1:13" x14ac:dyDescent="0.35">
      <c r="A1617" s="1">
        <v>42261</v>
      </c>
      <c r="B1617">
        <v>25</v>
      </c>
      <c r="C1617" t="s">
        <v>13</v>
      </c>
      <c r="D1617" t="s">
        <v>16</v>
      </c>
      <c r="E1617" t="s">
        <v>26</v>
      </c>
      <c r="F1617" t="s">
        <v>28</v>
      </c>
      <c r="G1617">
        <v>3</v>
      </c>
      <c r="H1617" s="2">
        <v>567</v>
      </c>
      <c r="I1617" s="2">
        <v>654</v>
      </c>
      <c r="J1617" s="2">
        <f>Sales[[#This Row],[Quantity]]*Sales[[#This Row],[Unit Cost]]</f>
        <v>1701</v>
      </c>
      <c r="K1617" s="2">
        <f>Sales[[#This Row],[Quantity]]*Sales[[#This Row],[Unit Price]]</f>
        <v>1962</v>
      </c>
      <c r="L1617" s="2">
        <f>Sales[[#This Row],[Revenue]]-Sales[[#This Row],[Cost]]</f>
        <v>261</v>
      </c>
      <c r="M1617"/>
    </row>
    <row r="1618" spans="1:13" x14ac:dyDescent="0.35">
      <c r="A1618" s="1">
        <v>42224</v>
      </c>
      <c r="B1618">
        <v>25</v>
      </c>
      <c r="C1618" t="s">
        <v>13</v>
      </c>
      <c r="D1618" t="s">
        <v>16</v>
      </c>
      <c r="E1618" t="s">
        <v>26</v>
      </c>
      <c r="F1618" t="s">
        <v>28</v>
      </c>
      <c r="G1618">
        <v>2</v>
      </c>
      <c r="H1618" s="2">
        <v>850.5</v>
      </c>
      <c r="I1618" s="2">
        <v>987.5</v>
      </c>
      <c r="J1618" s="2">
        <f>Sales[[#This Row],[Quantity]]*Sales[[#This Row],[Unit Cost]]</f>
        <v>1701</v>
      </c>
      <c r="K1618" s="2">
        <f>Sales[[#This Row],[Quantity]]*Sales[[#This Row],[Unit Price]]</f>
        <v>1975</v>
      </c>
      <c r="L1618" s="2">
        <f>Sales[[#This Row],[Revenue]]-Sales[[#This Row],[Cost]]</f>
        <v>274</v>
      </c>
      <c r="M1618"/>
    </row>
    <row r="1619" spans="1:13" x14ac:dyDescent="0.35">
      <c r="A1619" s="1">
        <v>42093</v>
      </c>
      <c r="B1619">
        <v>25</v>
      </c>
      <c r="C1619" t="s">
        <v>13</v>
      </c>
      <c r="D1619" t="s">
        <v>16</v>
      </c>
      <c r="E1619" t="s">
        <v>26</v>
      </c>
      <c r="F1619" t="s">
        <v>28</v>
      </c>
      <c r="G1619">
        <v>1</v>
      </c>
      <c r="H1619" s="2">
        <v>2443</v>
      </c>
      <c r="I1619" s="2">
        <v>2808</v>
      </c>
      <c r="J1619" s="2">
        <f>Sales[[#This Row],[Quantity]]*Sales[[#This Row],[Unit Cost]]</f>
        <v>2443</v>
      </c>
      <c r="K1619" s="2">
        <f>Sales[[#This Row],[Quantity]]*Sales[[#This Row],[Unit Price]]</f>
        <v>2808</v>
      </c>
      <c r="L1619" s="2">
        <f>Sales[[#This Row],[Revenue]]-Sales[[#This Row],[Cost]]</f>
        <v>365</v>
      </c>
      <c r="M1619"/>
    </row>
    <row r="1620" spans="1:13" x14ac:dyDescent="0.35">
      <c r="A1620" s="1">
        <v>42070</v>
      </c>
      <c r="B1620">
        <v>48</v>
      </c>
      <c r="C1620" t="s">
        <v>13</v>
      </c>
      <c r="D1620" t="s">
        <v>14</v>
      </c>
      <c r="E1620" t="s">
        <v>26</v>
      </c>
      <c r="F1620" t="s">
        <v>28</v>
      </c>
      <c r="G1620">
        <v>2</v>
      </c>
      <c r="H1620" s="2">
        <v>1221.5</v>
      </c>
      <c r="I1620" s="2">
        <v>1313</v>
      </c>
      <c r="J1620" s="2">
        <f>Sales[[#This Row],[Quantity]]*Sales[[#This Row],[Unit Cost]]</f>
        <v>2443</v>
      </c>
      <c r="K1620" s="2">
        <f>Sales[[#This Row],[Quantity]]*Sales[[#This Row],[Unit Price]]</f>
        <v>2626</v>
      </c>
      <c r="L1620" s="2">
        <f>Sales[[#This Row],[Revenue]]-Sales[[#This Row],[Cost]]</f>
        <v>183</v>
      </c>
      <c r="M1620"/>
    </row>
    <row r="1621" spans="1:13" x14ac:dyDescent="0.35">
      <c r="A1621" s="1">
        <v>42068</v>
      </c>
      <c r="B1621">
        <v>48</v>
      </c>
      <c r="C1621" t="s">
        <v>13</v>
      </c>
      <c r="D1621" t="s">
        <v>17</v>
      </c>
      <c r="E1621" t="s">
        <v>26</v>
      </c>
      <c r="F1621" t="s">
        <v>28</v>
      </c>
      <c r="G1621">
        <v>1</v>
      </c>
      <c r="H1621" s="2">
        <v>2182</v>
      </c>
      <c r="I1621" s="2">
        <v>2204</v>
      </c>
      <c r="J1621" s="2">
        <f>Sales[[#This Row],[Quantity]]*Sales[[#This Row],[Unit Cost]]</f>
        <v>2182</v>
      </c>
      <c r="K1621" s="2">
        <f>Sales[[#This Row],[Quantity]]*Sales[[#This Row],[Unit Price]]</f>
        <v>2204</v>
      </c>
      <c r="L1621" s="2">
        <f>Sales[[#This Row],[Revenue]]-Sales[[#This Row],[Cost]]</f>
        <v>22</v>
      </c>
      <c r="M1621"/>
    </row>
    <row r="1622" spans="1:13" x14ac:dyDescent="0.35">
      <c r="A1622" s="1">
        <v>42077</v>
      </c>
      <c r="B1622">
        <v>52</v>
      </c>
      <c r="C1622" t="s">
        <v>13</v>
      </c>
      <c r="D1622" t="s">
        <v>17</v>
      </c>
      <c r="E1622" t="s">
        <v>26</v>
      </c>
      <c r="F1622" t="s">
        <v>28</v>
      </c>
      <c r="G1622">
        <v>2</v>
      </c>
      <c r="H1622" s="2">
        <v>1091</v>
      </c>
      <c r="I1622" s="2">
        <v>1327</v>
      </c>
      <c r="J1622" s="2">
        <f>Sales[[#This Row],[Quantity]]*Sales[[#This Row],[Unit Cost]]</f>
        <v>2182</v>
      </c>
      <c r="K1622" s="2">
        <f>Sales[[#This Row],[Quantity]]*Sales[[#This Row],[Unit Price]]</f>
        <v>2654</v>
      </c>
      <c r="L1622" s="2">
        <f>Sales[[#This Row],[Revenue]]-Sales[[#This Row],[Cost]]</f>
        <v>472</v>
      </c>
      <c r="M1622"/>
    </row>
    <row r="1623" spans="1:13" x14ac:dyDescent="0.35">
      <c r="A1623" s="1">
        <v>42091</v>
      </c>
      <c r="B1623">
        <v>53</v>
      </c>
      <c r="C1623" t="s">
        <v>13</v>
      </c>
      <c r="D1623" t="s">
        <v>16</v>
      </c>
      <c r="E1623" t="s">
        <v>26</v>
      </c>
      <c r="F1623" t="s">
        <v>28</v>
      </c>
      <c r="G1623">
        <v>2</v>
      </c>
      <c r="H1623" s="2">
        <v>1221.5</v>
      </c>
      <c r="I1623" s="2">
        <v>1403</v>
      </c>
      <c r="J1623" s="2">
        <f>Sales[[#This Row],[Quantity]]*Sales[[#This Row],[Unit Cost]]</f>
        <v>2443</v>
      </c>
      <c r="K1623" s="2">
        <f>Sales[[#This Row],[Quantity]]*Sales[[#This Row],[Unit Price]]</f>
        <v>2806</v>
      </c>
      <c r="L1623" s="2">
        <f>Sales[[#This Row],[Revenue]]-Sales[[#This Row],[Cost]]</f>
        <v>363</v>
      </c>
      <c r="M1623"/>
    </row>
    <row r="1624" spans="1:13" x14ac:dyDescent="0.35">
      <c r="A1624" s="1">
        <v>42041</v>
      </c>
      <c r="B1624">
        <v>42</v>
      </c>
      <c r="C1624" t="s">
        <v>13</v>
      </c>
      <c r="D1624" t="s">
        <v>19</v>
      </c>
      <c r="E1624" t="s">
        <v>26</v>
      </c>
      <c r="F1624" t="s">
        <v>28</v>
      </c>
      <c r="G1624">
        <v>1</v>
      </c>
      <c r="H1624" s="2">
        <v>2182</v>
      </c>
      <c r="I1624" s="2">
        <v>2501</v>
      </c>
      <c r="J1624" s="2">
        <f>Sales[[#This Row],[Quantity]]*Sales[[#This Row],[Unit Cost]]</f>
        <v>2182</v>
      </c>
      <c r="K1624" s="2">
        <f>Sales[[#This Row],[Quantity]]*Sales[[#This Row],[Unit Price]]</f>
        <v>2501</v>
      </c>
      <c r="L1624" s="2">
        <f>Sales[[#This Row],[Revenue]]-Sales[[#This Row],[Cost]]</f>
        <v>319</v>
      </c>
      <c r="M1624"/>
    </row>
    <row r="1625" spans="1:13" x14ac:dyDescent="0.35">
      <c r="A1625" s="1">
        <v>42225</v>
      </c>
      <c r="B1625">
        <v>26</v>
      </c>
      <c r="C1625" t="s">
        <v>13</v>
      </c>
      <c r="D1625" t="s">
        <v>14</v>
      </c>
      <c r="E1625" t="s">
        <v>26</v>
      </c>
      <c r="F1625" t="s">
        <v>28</v>
      </c>
      <c r="G1625">
        <v>2</v>
      </c>
      <c r="H1625" s="2">
        <v>850.5</v>
      </c>
      <c r="I1625" s="2">
        <v>957</v>
      </c>
      <c r="J1625" s="2">
        <f>Sales[[#This Row],[Quantity]]*Sales[[#This Row],[Unit Cost]]</f>
        <v>1701</v>
      </c>
      <c r="K1625" s="2">
        <f>Sales[[#This Row],[Quantity]]*Sales[[#This Row],[Unit Price]]</f>
        <v>1914</v>
      </c>
      <c r="L1625" s="2">
        <f>Sales[[#This Row],[Revenue]]-Sales[[#This Row],[Cost]]</f>
        <v>213</v>
      </c>
      <c r="M1625"/>
    </row>
    <row r="1626" spans="1:13" x14ac:dyDescent="0.35">
      <c r="A1626" s="1">
        <v>42060</v>
      </c>
      <c r="B1626">
        <v>26</v>
      </c>
      <c r="C1626" t="s">
        <v>13</v>
      </c>
      <c r="D1626" t="s">
        <v>14</v>
      </c>
      <c r="E1626" t="s">
        <v>26</v>
      </c>
      <c r="F1626" t="s">
        <v>28</v>
      </c>
      <c r="G1626">
        <v>3</v>
      </c>
      <c r="H1626" s="2">
        <v>814.33</v>
      </c>
      <c r="I1626" s="2">
        <v>861</v>
      </c>
      <c r="J1626" s="2">
        <f>Sales[[#This Row],[Quantity]]*Sales[[#This Row],[Unit Cost]]</f>
        <v>2442.9900000000002</v>
      </c>
      <c r="K1626" s="2">
        <f>Sales[[#This Row],[Quantity]]*Sales[[#This Row],[Unit Price]]</f>
        <v>2583</v>
      </c>
      <c r="L1626" s="2">
        <f>Sales[[#This Row],[Revenue]]-Sales[[#This Row],[Cost]]</f>
        <v>140.00999999999976</v>
      </c>
      <c r="M1626"/>
    </row>
    <row r="1627" spans="1:13" x14ac:dyDescent="0.35">
      <c r="A1627" s="1">
        <v>42225</v>
      </c>
      <c r="B1627">
        <v>25</v>
      </c>
      <c r="C1627" t="s">
        <v>13</v>
      </c>
      <c r="D1627" t="s">
        <v>22</v>
      </c>
      <c r="E1627" t="s">
        <v>26</v>
      </c>
      <c r="F1627" t="s">
        <v>28</v>
      </c>
      <c r="G1627">
        <v>3</v>
      </c>
      <c r="H1627" s="2">
        <v>567</v>
      </c>
      <c r="I1627" s="2">
        <v>606.33333333333337</v>
      </c>
      <c r="J1627" s="2">
        <f>Sales[[#This Row],[Quantity]]*Sales[[#This Row],[Unit Cost]]</f>
        <v>1701</v>
      </c>
      <c r="K1627" s="2">
        <f>Sales[[#This Row],[Quantity]]*Sales[[#This Row],[Unit Price]]</f>
        <v>1819</v>
      </c>
      <c r="L1627" s="2">
        <f>Sales[[#This Row],[Revenue]]-Sales[[#This Row],[Cost]]</f>
        <v>118</v>
      </c>
      <c r="M1627"/>
    </row>
    <row r="1628" spans="1:13" x14ac:dyDescent="0.35">
      <c r="A1628" s="1">
        <v>42060</v>
      </c>
      <c r="B1628">
        <v>25</v>
      </c>
      <c r="C1628" t="s">
        <v>13</v>
      </c>
      <c r="D1628" t="s">
        <v>22</v>
      </c>
      <c r="E1628" t="s">
        <v>26</v>
      </c>
      <c r="F1628" t="s">
        <v>28</v>
      </c>
      <c r="G1628">
        <v>3</v>
      </c>
      <c r="H1628" s="2">
        <v>814.33</v>
      </c>
      <c r="I1628" s="2">
        <v>888.66666666666663</v>
      </c>
      <c r="J1628" s="2">
        <f>Sales[[#This Row],[Quantity]]*Sales[[#This Row],[Unit Cost]]</f>
        <v>2442.9900000000002</v>
      </c>
      <c r="K1628" s="2">
        <f>Sales[[#This Row],[Quantity]]*Sales[[#This Row],[Unit Price]]</f>
        <v>2666</v>
      </c>
      <c r="L1628" s="2">
        <f>Sales[[#This Row],[Revenue]]-Sales[[#This Row],[Cost]]</f>
        <v>223.00999999999976</v>
      </c>
      <c r="M1628"/>
    </row>
    <row r="1629" spans="1:13" x14ac:dyDescent="0.35">
      <c r="A1629" s="1">
        <v>42107</v>
      </c>
      <c r="B1629">
        <v>24</v>
      </c>
      <c r="C1629" t="s">
        <v>13</v>
      </c>
      <c r="D1629" t="s">
        <v>14</v>
      </c>
      <c r="E1629" t="s">
        <v>26</v>
      </c>
      <c r="F1629" t="s">
        <v>27</v>
      </c>
      <c r="G1629">
        <v>3</v>
      </c>
      <c r="H1629" s="2">
        <v>683</v>
      </c>
      <c r="I1629" s="2">
        <v>772</v>
      </c>
      <c r="J1629" s="2">
        <f>Sales[[#This Row],[Quantity]]*Sales[[#This Row],[Unit Cost]]</f>
        <v>2049</v>
      </c>
      <c r="K1629" s="2">
        <f>Sales[[#This Row],[Quantity]]*Sales[[#This Row],[Unit Price]]</f>
        <v>2316</v>
      </c>
      <c r="L1629" s="2">
        <f>Sales[[#This Row],[Revenue]]-Sales[[#This Row],[Cost]]</f>
        <v>267</v>
      </c>
      <c r="M1629"/>
    </row>
    <row r="1630" spans="1:13" x14ac:dyDescent="0.35">
      <c r="A1630" s="1">
        <v>42233</v>
      </c>
      <c r="B1630">
        <v>24</v>
      </c>
      <c r="C1630" t="s">
        <v>13</v>
      </c>
      <c r="D1630" t="s">
        <v>14</v>
      </c>
      <c r="E1630" t="s">
        <v>26</v>
      </c>
      <c r="F1630" t="s">
        <v>28</v>
      </c>
      <c r="G1630">
        <v>3</v>
      </c>
      <c r="H1630" s="2">
        <v>567</v>
      </c>
      <c r="I1630" s="2">
        <v>660</v>
      </c>
      <c r="J1630" s="2">
        <f>Sales[[#This Row],[Quantity]]*Sales[[#This Row],[Unit Cost]]</f>
        <v>1701</v>
      </c>
      <c r="K1630" s="2">
        <f>Sales[[#This Row],[Quantity]]*Sales[[#This Row],[Unit Price]]</f>
        <v>1980</v>
      </c>
      <c r="L1630" s="2">
        <f>Sales[[#This Row],[Revenue]]-Sales[[#This Row],[Cost]]</f>
        <v>279</v>
      </c>
      <c r="M1630"/>
    </row>
    <row r="1631" spans="1:13" x14ac:dyDescent="0.35">
      <c r="A1631" s="1">
        <v>42057</v>
      </c>
      <c r="B1631">
        <v>24</v>
      </c>
      <c r="C1631" t="s">
        <v>13</v>
      </c>
      <c r="D1631" t="s">
        <v>14</v>
      </c>
      <c r="E1631" t="s">
        <v>26</v>
      </c>
      <c r="F1631" t="s">
        <v>28</v>
      </c>
      <c r="G1631">
        <v>1</v>
      </c>
      <c r="H1631" s="2">
        <v>2182</v>
      </c>
      <c r="I1631" s="2">
        <v>2758</v>
      </c>
      <c r="J1631" s="2">
        <f>Sales[[#This Row],[Quantity]]*Sales[[#This Row],[Unit Cost]]</f>
        <v>2182</v>
      </c>
      <c r="K1631" s="2">
        <f>Sales[[#This Row],[Quantity]]*Sales[[#This Row],[Unit Price]]</f>
        <v>2758</v>
      </c>
      <c r="L1631" s="2">
        <f>Sales[[#This Row],[Revenue]]-Sales[[#This Row],[Cost]]</f>
        <v>576</v>
      </c>
      <c r="M1631"/>
    </row>
    <row r="1632" spans="1:13" x14ac:dyDescent="0.35">
      <c r="A1632" s="1">
        <v>42050</v>
      </c>
      <c r="B1632">
        <v>24</v>
      </c>
      <c r="C1632" t="s">
        <v>13</v>
      </c>
      <c r="D1632" t="s">
        <v>14</v>
      </c>
      <c r="E1632" t="s">
        <v>26</v>
      </c>
      <c r="F1632" t="s">
        <v>28</v>
      </c>
      <c r="G1632">
        <v>1</v>
      </c>
      <c r="H1632" s="2">
        <v>2443</v>
      </c>
      <c r="I1632" s="2">
        <v>2763</v>
      </c>
      <c r="J1632" s="2">
        <f>Sales[[#This Row],[Quantity]]*Sales[[#This Row],[Unit Cost]]</f>
        <v>2443</v>
      </c>
      <c r="K1632" s="2">
        <f>Sales[[#This Row],[Quantity]]*Sales[[#This Row],[Unit Price]]</f>
        <v>2763</v>
      </c>
      <c r="L1632" s="2">
        <f>Sales[[#This Row],[Revenue]]-Sales[[#This Row],[Cost]]</f>
        <v>320</v>
      </c>
      <c r="M1632"/>
    </row>
    <row r="1633" spans="1:13" x14ac:dyDescent="0.35">
      <c r="A1633" s="1">
        <v>42236</v>
      </c>
      <c r="B1633">
        <v>23</v>
      </c>
      <c r="C1633" t="s">
        <v>13</v>
      </c>
      <c r="D1633" t="s">
        <v>16</v>
      </c>
      <c r="E1633" t="s">
        <v>26</v>
      </c>
      <c r="F1633" t="s">
        <v>28</v>
      </c>
      <c r="G1633">
        <v>2</v>
      </c>
      <c r="H1633" s="2">
        <v>850.5</v>
      </c>
      <c r="I1633" s="2">
        <v>1029</v>
      </c>
      <c r="J1633" s="2">
        <f>Sales[[#This Row],[Quantity]]*Sales[[#This Row],[Unit Cost]]</f>
        <v>1701</v>
      </c>
      <c r="K1633" s="2">
        <f>Sales[[#This Row],[Quantity]]*Sales[[#This Row],[Unit Price]]</f>
        <v>2058</v>
      </c>
      <c r="L1633" s="2">
        <f>Sales[[#This Row],[Revenue]]-Sales[[#This Row],[Cost]]</f>
        <v>357</v>
      </c>
      <c r="M1633"/>
    </row>
    <row r="1634" spans="1:13" x14ac:dyDescent="0.35">
      <c r="A1634" s="1">
        <v>42054</v>
      </c>
      <c r="B1634">
        <v>23</v>
      </c>
      <c r="C1634" t="s">
        <v>13</v>
      </c>
      <c r="D1634" t="s">
        <v>16</v>
      </c>
      <c r="E1634" t="s">
        <v>26</v>
      </c>
      <c r="F1634" t="s">
        <v>28</v>
      </c>
      <c r="G1634">
        <v>2</v>
      </c>
      <c r="H1634" s="2">
        <v>1091</v>
      </c>
      <c r="I1634" s="2">
        <v>1216.5</v>
      </c>
      <c r="J1634" s="2">
        <f>Sales[[#This Row],[Quantity]]*Sales[[#This Row],[Unit Cost]]</f>
        <v>2182</v>
      </c>
      <c r="K1634" s="2">
        <f>Sales[[#This Row],[Quantity]]*Sales[[#This Row],[Unit Price]]</f>
        <v>2433</v>
      </c>
      <c r="L1634" s="2">
        <f>Sales[[#This Row],[Revenue]]-Sales[[#This Row],[Cost]]</f>
        <v>251</v>
      </c>
      <c r="M1634"/>
    </row>
    <row r="1635" spans="1:13" x14ac:dyDescent="0.35">
      <c r="A1635" s="1">
        <v>42192</v>
      </c>
      <c r="B1635">
        <v>59</v>
      </c>
      <c r="C1635" t="s">
        <v>13</v>
      </c>
      <c r="D1635" t="s">
        <v>14</v>
      </c>
      <c r="E1635" t="s">
        <v>26</v>
      </c>
      <c r="F1635" t="s">
        <v>28</v>
      </c>
      <c r="G1635">
        <v>1</v>
      </c>
      <c r="H1635" s="2">
        <v>1701</v>
      </c>
      <c r="I1635" s="2">
        <v>1766</v>
      </c>
      <c r="J1635" s="2">
        <f>Sales[[#This Row],[Quantity]]*Sales[[#This Row],[Unit Cost]]</f>
        <v>1701</v>
      </c>
      <c r="K1635" s="2">
        <f>Sales[[#This Row],[Quantity]]*Sales[[#This Row],[Unit Price]]</f>
        <v>1766</v>
      </c>
      <c r="L1635" s="2">
        <f>Sales[[#This Row],[Revenue]]-Sales[[#This Row],[Cost]]</f>
        <v>65</v>
      </c>
      <c r="M1635"/>
    </row>
    <row r="1636" spans="1:13" x14ac:dyDescent="0.35">
      <c r="A1636" s="1">
        <v>42037</v>
      </c>
      <c r="B1636">
        <v>59</v>
      </c>
      <c r="C1636" t="s">
        <v>13</v>
      </c>
      <c r="D1636" t="s">
        <v>14</v>
      </c>
      <c r="E1636" t="s">
        <v>26</v>
      </c>
      <c r="F1636" t="s">
        <v>28</v>
      </c>
      <c r="G1636">
        <v>2</v>
      </c>
      <c r="H1636" s="2">
        <v>1221.5</v>
      </c>
      <c r="I1636" s="2">
        <v>1351</v>
      </c>
      <c r="J1636" s="2">
        <f>Sales[[#This Row],[Quantity]]*Sales[[#This Row],[Unit Cost]]</f>
        <v>2443</v>
      </c>
      <c r="K1636" s="2">
        <f>Sales[[#This Row],[Quantity]]*Sales[[#This Row],[Unit Price]]</f>
        <v>2702</v>
      </c>
      <c r="L1636" s="2">
        <f>Sales[[#This Row],[Revenue]]-Sales[[#This Row],[Cost]]</f>
        <v>259</v>
      </c>
      <c r="M1636"/>
    </row>
    <row r="1637" spans="1:13" x14ac:dyDescent="0.35">
      <c r="A1637" s="1">
        <v>42339</v>
      </c>
      <c r="B1637">
        <v>42</v>
      </c>
      <c r="C1637" t="s">
        <v>13</v>
      </c>
      <c r="D1637" t="s">
        <v>14</v>
      </c>
      <c r="E1637" t="s">
        <v>26</v>
      </c>
      <c r="F1637" t="s">
        <v>29</v>
      </c>
      <c r="G1637">
        <v>1</v>
      </c>
      <c r="H1637" s="2">
        <v>2384</v>
      </c>
      <c r="I1637" s="2">
        <v>2539</v>
      </c>
      <c r="J1637" s="2">
        <f>Sales[[#This Row],[Quantity]]*Sales[[#This Row],[Unit Cost]]</f>
        <v>2384</v>
      </c>
      <c r="K1637" s="2">
        <f>Sales[[#This Row],[Quantity]]*Sales[[#This Row],[Unit Price]]</f>
        <v>2539</v>
      </c>
      <c r="L1637" s="2">
        <f>Sales[[#This Row],[Revenue]]-Sales[[#This Row],[Cost]]</f>
        <v>155</v>
      </c>
      <c r="M1637"/>
    </row>
    <row r="1638" spans="1:13" x14ac:dyDescent="0.35">
      <c r="A1638" s="1">
        <v>42037</v>
      </c>
      <c r="B1638">
        <v>42</v>
      </c>
      <c r="C1638" t="s">
        <v>13</v>
      </c>
      <c r="D1638" t="s">
        <v>14</v>
      </c>
      <c r="E1638" t="s">
        <v>26</v>
      </c>
      <c r="F1638" t="s">
        <v>28</v>
      </c>
      <c r="G1638">
        <v>2</v>
      </c>
      <c r="H1638" s="2">
        <v>1221.5</v>
      </c>
      <c r="I1638" s="2">
        <v>1250.5</v>
      </c>
      <c r="J1638" s="2">
        <f>Sales[[#This Row],[Quantity]]*Sales[[#This Row],[Unit Cost]]</f>
        <v>2443</v>
      </c>
      <c r="K1638" s="2">
        <f>Sales[[#This Row],[Quantity]]*Sales[[#This Row],[Unit Price]]</f>
        <v>2501</v>
      </c>
      <c r="L1638" s="2">
        <f>Sales[[#This Row],[Revenue]]-Sales[[#This Row],[Cost]]</f>
        <v>58</v>
      </c>
      <c r="M1638"/>
    </row>
    <row r="1639" spans="1:13" x14ac:dyDescent="0.35">
      <c r="A1639" s="1">
        <v>42364</v>
      </c>
      <c r="B1639">
        <v>40</v>
      </c>
      <c r="C1639" t="s">
        <v>13</v>
      </c>
      <c r="D1639" t="s">
        <v>14</v>
      </c>
      <c r="E1639" t="s">
        <v>26</v>
      </c>
      <c r="F1639" t="s">
        <v>29</v>
      </c>
      <c r="G1639">
        <v>2</v>
      </c>
      <c r="H1639" s="2">
        <v>1192</v>
      </c>
      <c r="I1639" s="2">
        <v>1329.5</v>
      </c>
      <c r="J1639" s="2">
        <f>Sales[[#This Row],[Quantity]]*Sales[[#This Row],[Unit Cost]]</f>
        <v>2384</v>
      </c>
      <c r="K1639" s="2">
        <f>Sales[[#This Row],[Quantity]]*Sales[[#This Row],[Unit Price]]</f>
        <v>2659</v>
      </c>
      <c r="L1639" s="2">
        <f>Sales[[#This Row],[Revenue]]-Sales[[#This Row],[Cost]]</f>
        <v>275</v>
      </c>
      <c r="M1639"/>
    </row>
    <row r="1640" spans="1:13" x14ac:dyDescent="0.35">
      <c r="A1640" s="1">
        <v>42060</v>
      </c>
      <c r="B1640">
        <v>40</v>
      </c>
      <c r="C1640" t="s">
        <v>13</v>
      </c>
      <c r="D1640" t="s">
        <v>14</v>
      </c>
      <c r="E1640" t="s">
        <v>26</v>
      </c>
      <c r="F1640" t="s">
        <v>28</v>
      </c>
      <c r="G1640">
        <v>1</v>
      </c>
      <c r="H1640" s="2">
        <v>2182</v>
      </c>
      <c r="I1640" s="2">
        <v>2434</v>
      </c>
      <c r="J1640" s="2">
        <f>Sales[[#This Row],[Quantity]]*Sales[[#This Row],[Unit Cost]]</f>
        <v>2182</v>
      </c>
      <c r="K1640" s="2">
        <f>Sales[[#This Row],[Quantity]]*Sales[[#This Row],[Unit Price]]</f>
        <v>2434</v>
      </c>
      <c r="L1640" s="2">
        <f>Sales[[#This Row],[Revenue]]-Sales[[#This Row],[Cost]]</f>
        <v>252</v>
      </c>
      <c r="M1640"/>
    </row>
    <row r="1641" spans="1:13" x14ac:dyDescent="0.35">
      <c r="A1641" s="1">
        <v>42347</v>
      </c>
      <c r="B1641">
        <v>39</v>
      </c>
      <c r="C1641" t="s">
        <v>13</v>
      </c>
      <c r="D1641" t="s">
        <v>14</v>
      </c>
      <c r="E1641" t="s">
        <v>26</v>
      </c>
      <c r="F1641" t="s">
        <v>29</v>
      </c>
      <c r="G1641">
        <v>2</v>
      </c>
      <c r="H1641" s="2">
        <v>1192</v>
      </c>
      <c r="I1641" s="2">
        <v>1340.5</v>
      </c>
      <c r="J1641" s="2">
        <f>Sales[[#This Row],[Quantity]]*Sales[[#This Row],[Unit Cost]]</f>
        <v>2384</v>
      </c>
      <c r="K1641" s="2">
        <f>Sales[[#This Row],[Quantity]]*Sales[[#This Row],[Unit Price]]</f>
        <v>2681</v>
      </c>
      <c r="L1641" s="2">
        <f>Sales[[#This Row],[Revenue]]-Sales[[#This Row],[Cost]]</f>
        <v>297</v>
      </c>
      <c r="M1641"/>
    </row>
    <row r="1642" spans="1:13" x14ac:dyDescent="0.35">
      <c r="A1642" s="1">
        <v>42119</v>
      </c>
      <c r="B1642">
        <v>39</v>
      </c>
      <c r="C1642" t="s">
        <v>13</v>
      </c>
      <c r="D1642" t="s">
        <v>14</v>
      </c>
      <c r="E1642" t="s">
        <v>26</v>
      </c>
      <c r="F1642" t="s">
        <v>28</v>
      </c>
      <c r="G1642">
        <v>2</v>
      </c>
      <c r="H1642" s="2">
        <v>500</v>
      </c>
      <c r="I1642" s="2">
        <v>581</v>
      </c>
      <c r="J1642" s="2">
        <f>Sales[[#This Row],[Quantity]]*Sales[[#This Row],[Unit Cost]]</f>
        <v>1000</v>
      </c>
      <c r="K1642" s="2">
        <f>Sales[[#This Row],[Quantity]]*Sales[[#This Row],[Unit Price]]</f>
        <v>1162</v>
      </c>
      <c r="L1642" s="2">
        <f>Sales[[#This Row],[Revenue]]-Sales[[#This Row],[Cost]]</f>
        <v>162</v>
      </c>
      <c r="M1642"/>
    </row>
    <row r="1643" spans="1:13" x14ac:dyDescent="0.35">
      <c r="A1643" s="1">
        <v>42008</v>
      </c>
      <c r="B1643">
        <v>39</v>
      </c>
      <c r="C1643" t="s">
        <v>13</v>
      </c>
      <c r="D1643" t="s">
        <v>14</v>
      </c>
      <c r="E1643" t="s">
        <v>26</v>
      </c>
      <c r="F1643" t="s">
        <v>28</v>
      </c>
      <c r="G1643">
        <v>2</v>
      </c>
      <c r="H1643" s="2">
        <v>1221.5</v>
      </c>
      <c r="I1643" s="2">
        <v>1264.5</v>
      </c>
      <c r="J1643" s="2">
        <f>Sales[[#This Row],[Quantity]]*Sales[[#This Row],[Unit Cost]]</f>
        <v>2443</v>
      </c>
      <c r="K1643" s="2">
        <f>Sales[[#This Row],[Quantity]]*Sales[[#This Row],[Unit Price]]</f>
        <v>2529</v>
      </c>
      <c r="L1643" s="2">
        <f>Sales[[#This Row],[Revenue]]-Sales[[#This Row],[Cost]]</f>
        <v>86</v>
      </c>
      <c r="M1643"/>
    </row>
    <row r="1644" spans="1:13" x14ac:dyDescent="0.35">
      <c r="A1644" s="1">
        <v>42341</v>
      </c>
      <c r="B1644">
        <v>50</v>
      </c>
      <c r="C1644" t="s">
        <v>13</v>
      </c>
      <c r="D1644" t="s">
        <v>16</v>
      </c>
      <c r="E1644" t="s">
        <v>26</v>
      </c>
      <c r="F1644" t="s">
        <v>29</v>
      </c>
      <c r="G1644">
        <v>1</v>
      </c>
      <c r="H1644" s="2">
        <v>2384</v>
      </c>
      <c r="I1644" s="2">
        <v>2682</v>
      </c>
      <c r="J1644" s="2">
        <f>Sales[[#This Row],[Quantity]]*Sales[[#This Row],[Unit Cost]]</f>
        <v>2384</v>
      </c>
      <c r="K1644" s="2">
        <f>Sales[[#This Row],[Quantity]]*Sales[[#This Row],[Unit Price]]</f>
        <v>2682</v>
      </c>
      <c r="L1644" s="2">
        <f>Sales[[#This Row],[Revenue]]-Sales[[#This Row],[Cost]]</f>
        <v>298</v>
      </c>
      <c r="M1644"/>
    </row>
    <row r="1645" spans="1:13" x14ac:dyDescent="0.35">
      <c r="A1645" s="1">
        <v>42013</v>
      </c>
      <c r="B1645">
        <v>50</v>
      </c>
      <c r="C1645" t="s">
        <v>13</v>
      </c>
      <c r="D1645" t="s">
        <v>16</v>
      </c>
      <c r="E1645" t="s">
        <v>26</v>
      </c>
      <c r="F1645" t="s">
        <v>28</v>
      </c>
      <c r="G1645">
        <v>1</v>
      </c>
      <c r="H1645" s="2">
        <v>2182</v>
      </c>
      <c r="I1645" s="2">
        <v>2683</v>
      </c>
      <c r="J1645" s="2">
        <f>Sales[[#This Row],[Quantity]]*Sales[[#This Row],[Unit Cost]]</f>
        <v>2182</v>
      </c>
      <c r="K1645" s="2">
        <f>Sales[[#This Row],[Quantity]]*Sales[[#This Row],[Unit Price]]</f>
        <v>2683</v>
      </c>
      <c r="L1645" s="2">
        <f>Sales[[#This Row],[Revenue]]-Sales[[#This Row],[Cost]]</f>
        <v>501</v>
      </c>
      <c r="M1645"/>
    </row>
    <row r="1646" spans="1:13" x14ac:dyDescent="0.35">
      <c r="A1646" s="1">
        <v>42318</v>
      </c>
      <c r="B1646">
        <v>44</v>
      </c>
      <c r="C1646" t="s">
        <v>13</v>
      </c>
      <c r="D1646" t="s">
        <v>14</v>
      </c>
      <c r="E1646" t="s">
        <v>26</v>
      </c>
      <c r="F1646" t="s">
        <v>29</v>
      </c>
      <c r="G1646">
        <v>1</v>
      </c>
      <c r="H1646" s="2">
        <v>2384</v>
      </c>
      <c r="I1646" s="2">
        <v>2635</v>
      </c>
      <c r="J1646" s="2">
        <f>Sales[[#This Row],[Quantity]]*Sales[[#This Row],[Unit Cost]]</f>
        <v>2384</v>
      </c>
      <c r="K1646" s="2">
        <f>Sales[[#This Row],[Quantity]]*Sales[[#This Row],[Unit Price]]</f>
        <v>2635</v>
      </c>
      <c r="L1646" s="2">
        <f>Sales[[#This Row],[Revenue]]-Sales[[#This Row],[Cost]]</f>
        <v>251</v>
      </c>
      <c r="M1646"/>
    </row>
    <row r="1647" spans="1:13" x14ac:dyDescent="0.35">
      <c r="A1647" s="1">
        <v>42019</v>
      </c>
      <c r="B1647">
        <v>44</v>
      </c>
      <c r="C1647" t="s">
        <v>13</v>
      </c>
      <c r="D1647" t="s">
        <v>14</v>
      </c>
      <c r="E1647" t="s">
        <v>26</v>
      </c>
      <c r="F1647" t="s">
        <v>28</v>
      </c>
      <c r="G1647">
        <v>2</v>
      </c>
      <c r="H1647" s="2">
        <v>1091</v>
      </c>
      <c r="I1647" s="2">
        <v>1249</v>
      </c>
      <c r="J1647" s="2">
        <f>Sales[[#This Row],[Quantity]]*Sales[[#This Row],[Unit Cost]]</f>
        <v>2182</v>
      </c>
      <c r="K1647" s="2">
        <f>Sales[[#This Row],[Quantity]]*Sales[[#This Row],[Unit Price]]</f>
        <v>2498</v>
      </c>
      <c r="L1647" s="2">
        <f>Sales[[#This Row],[Revenue]]-Sales[[#This Row],[Cost]]</f>
        <v>316</v>
      </c>
      <c r="M1647"/>
    </row>
    <row r="1648" spans="1:13" x14ac:dyDescent="0.35">
      <c r="A1648" s="1">
        <v>42351</v>
      </c>
      <c r="B1648">
        <v>28</v>
      </c>
      <c r="C1648" t="s">
        <v>13</v>
      </c>
      <c r="D1648" t="s">
        <v>19</v>
      </c>
      <c r="E1648" t="s">
        <v>26</v>
      </c>
      <c r="F1648" t="s">
        <v>27</v>
      </c>
      <c r="G1648">
        <v>2</v>
      </c>
      <c r="H1648" s="2">
        <v>1147.5</v>
      </c>
      <c r="I1648" s="2">
        <v>1280.5</v>
      </c>
      <c r="J1648" s="2">
        <f>Sales[[#This Row],[Quantity]]*Sales[[#This Row],[Unit Cost]]</f>
        <v>2295</v>
      </c>
      <c r="K1648" s="2">
        <f>Sales[[#This Row],[Quantity]]*Sales[[#This Row],[Unit Price]]</f>
        <v>2561</v>
      </c>
      <c r="L1648" s="2">
        <f>Sales[[#This Row],[Revenue]]-Sales[[#This Row],[Cost]]</f>
        <v>266</v>
      </c>
      <c r="M1648"/>
    </row>
    <row r="1649" spans="1:13" x14ac:dyDescent="0.35">
      <c r="A1649" s="1">
        <v>42044</v>
      </c>
      <c r="B1649">
        <v>37</v>
      </c>
      <c r="C1649" t="s">
        <v>13</v>
      </c>
      <c r="D1649" t="s">
        <v>19</v>
      </c>
      <c r="E1649" t="s">
        <v>26</v>
      </c>
      <c r="F1649" t="s">
        <v>28</v>
      </c>
      <c r="G1649">
        <v>2</v>
      </c>
      <c r="H1649" s="2">
        <v>391.5</v>
      </c>
      <c r="I1649" s="2">
        <v>455</v>
      </c>
      <c r="J1649" s="2">
        <f>Sales[[#This Row],[Quantity]]*Sales[[#This Row],[Unit Cost]]</f>
        <v>783</v>
      </c>
      <c r="K1649" s="2">
        <f>Sales[[#This Row],[Quantity]]*Sales[[#This Row],[Unit Price]]</f>
        <v>910</v>
      </c>
      <c r="L1649" s="2">
        <f>Sales[[#This Row],[Revenue]]-Sales[[#This Row],[Cost]]</f>
        <v>127</v>
      </c>
      <c r="M1649"/>
    </row>
    <row r="1650" spans="1:13" x14ac:dyDescent="0.35">
      <c r="A1650" s="1">
        <v>42017</v>
      </c>
      <c r="B1650">
        <v>37</v>
      </c>
      <c r="C1650" t="s">
        <v>13</v>
      </c>
      <c r="D1650" t="s">
        <v>19</v>
      </c>
      <c r="E1650" t="s">
        <v>26</v>
      </c>
      <c r="F1650" t="s">
        <v>28</v>
      </c>
      <c r="G1650">
        <v>2</v>
      </c>
      <c r="H1650" s="2">
        <v>1091</v>
      </c>
      <c r="I1650" s="2">
        <v>1172.5</v>
      </c>
      <c r="J1650" s="2">
        <f>Sales[[#This Row],[Quantity]]*Sales[[#This Row],[Unit Cost]]</f>
        <v>2182</v>
      </c>
      <c r="K1650" s="2">
        <f>Sales[[#This Row],[Quantity]]*Sales[[#This Row],[Unit Price]]</f>
        <v>2345</v>
      </c>
      <c r="L1650" s="2">
        <f>Sales[[#This Row],[Revenue]]-Sales[[#This Row],[Cost]]</f>
        <v>163</v>
      </c>
      <c r="M1650"/>
    </row>
    <row r="1651" spans="1:13" x14ac:dyDescent="0.35">
      <c r="A1651" s="1">
        <v>42310</v>
      </c>
      <c r="B1651">
        <v>37</v>
      </c>
      <c r="C1651" t="s">
        <v>13</v>
      </c>
      <c r="D1651" t="s">
        <v>16</v>
      </c>
      <c r="E1651" t="s">
        <v>26</v>
      </c>
      <c r="F1651" t="s">
        <v>28</v>
      </c>
      <c r="G1651">
        <v>2</v>
      </c>
      <c r="H1651" s="2">
        <v>270</v>
      </c>
      <c r="I1651" s="2">
        <v>280</v>
      </c>
      <c r="J1651" s="2">
        <f>Sales[[#This Row],[Quantity]]*Sales[[#This Row],[Unit Cost]]</f>
        <v>540</v>
      </c>
      <c r="K1651" s="2">
        <f>Sales[[#This Row],[Quantity]]*Sales[[#This Row],[Unit Price]]</f>
        <v>560</v>
      </c>
      <c r="L1651" s="2">
        <f>Sales[[#This Row],[Revenue]]-Sales[[#This Row],[Cost]]</f>
        <v>20</v>
      </c>
      <c r="M1651"/>
    </row>
    <row r="1652" spans="1:13" x14ac:dyDescent="0.35">
      <c r="A1652" s="1">
        <v>42005</v>
      </c>
      <c r="B1652">
        <v>37</v>
      </c>
      <c r="C1652" t="s">
        <v>13</v>
      </c>
      <c r="D1652" t="s">
        <v>16</v>
      </c>
      <c r="E1652" t="s">
        <v>26</v>
      </c>
      <c r="F1652" t="s">
        <v>28</v>
      </c>
      <c r="G1652">
        <v>2</v>
      </c>
      <c r="H1652" s="2">
        <v>1091</v>
      </c>
      <c r="I1652" s="2">
        <v>1272.5</v>
      </c>
      <c r="J1652" s="2">
        <f>Sales[[#This Row],[Quantity]]*Sales[[#This Row],[Unit Cost]]</f>
        <v>2182</v>
      </c>
      <c r="K1652" s="2">
        <f>Sales[[#This Row],[Quantity]]*Sales[[#This Row],[Unit Price]]</f>
        <v>2545</v>
      </c>
      <c r="L1652" s="2">
        <f>Sales[[#This Row],[Revenue]]-Sales[[#This Row],[Cost]]</f>
        <v>363</v>
      </c>
      <c r="M1652"/>
    </row>
    <row r="1653" spans="1:13" x14ac:dyDescent="0.35">
      <c r="A1653" s="1">
        <v>42311</v>
      </c>
      <c r="B1653">
        <v>33</v>
      </c>
      <c r="C1653" t="s">
        <v>13</v>
      </c>
      <c r="D1653" t="s">
        <v>17</v>
      </c>
      <c r="E1653" t="s">
        <v>26</v>
      </c>
      <c r="F1653" t="s">
        <v>28</v>
      </c>
      <c r="G1653">
        <v>2</v>
      </c>
      <c r="H1653" s="2">
        <v>1221.5</v>
      </c>
      <c r="I1653" s="2">
        <v>1409</v>
      </c>
      <c r="J1653" s="2">
        <f>Sales[[#This Row],[Quantity]]*Sales[[#This Row],[Unit Cost]]</f>
        <v>2443</v>
      </c>
      <c r="K1653" s="2">
        <f>Sales[[#This Row],[Quantity]]*Sales[[#This Row],[Unit Price]]</f>
        <v>2818</v>
      </c>
      <c r="L1653" s="2">
        <f>Sales[[#This Row],[Revenue]]-Sales[[#This Row],[Cost]]</f>
        <v>375</v>
      </c>
      <c r="M1653"/>
    </row>
    <row r="1654" spans="1:13" x14ac:dyDescent="0.35">
      <c r="A1654" s="1">
        <v>42186</v>
      </c>
      <c r="B1654">
        <v>19</v>
      </c>
      <c r="C1654" t="s">
        <v>13</v>
      </c>
      <c r="D1654" t="s">
        <v>14</v>
      </c>
      <c r="E1654" t="s">
        <v>26</v>
      </c>
      <c r="F1654" t="s">
        <v>28</v>
      </c>
      <c r="G1654">
        <v>2</v>
      </c>
      <c r="H1654" s="2">
        <v>1221.5</v>
      </c>
      <c r="I1654" s="2">
        <v>1410.5</v>
      </c>
      <c r="J1654" s="2">
        <f>Sales[[#This Row],[Quantity]]*Sales[[#This Row],[Unit Cost]]</f>
        <v>2443</v>
      </c>
      <c r="K1654" s="2">
        <f>Sales[[#This Row],[Quantity]]*Sales[[#This Row],[Unit Price]]</f>
        <v>2821</v>
      </c>
      <c r="L1654" s="2">
        <f>Sales[[#This Row],[Revenue]]-Sales[[#This Row],[Cost]]</f>
        <v>378</v>
      </c>
      <c r="M1654"/>
    </row>
    <row r="1655" spans="1:13" x14ac:dyDescent="0.35">
      <c r="A1655" s="1">
        <v>42298</v>
      </c>
      <c r="B1655">
        <v>18</v>
      </c>
      <c r="C1655" t="s">
        <v>13</v>
      </c>
      <c r="D1655" t="s">
        <v>22</v>
      </c>
      <c r="E1655" t="s">
        <v>26</v>
      </c>
      <c r="F1655" t="s">
        <v>28</v>
      </c>
      <c r="G1655">
        <v>1</v>
      </c>
      <c r="H1655" s="2">
        <v>540</v>
      </c>
      <c r="I1655" s="2">
        <v>598</v>
      </c>
      <c r="J1655" s="2">
        <f>Sales[[#This Row],[Quantity]]*Sales[[#This Row],[Unit Cost]]</f>
        <v>540</v>
      </c>
      <c r="K1655" s="2">
        <f>Sales[[#This Row],[Quantity]]*Sales[[#This Row],[Unit Price]]</f>
        <v>598</v>
      </c>
      <c r="L1655" s="2">
        <f>Sales[[#This Row],[Revenue]]-Sales[[#This Row],[Cost]]</f>
        <v>58</v>
      </c>
      <c r="M1655"/>
    </row>
    <row r="1656" spans="1:13" x14ac:dyDescent="0.35">
      <c r="A1656" s="1">
        <v>42311</v>
      </c>
      <c r="B1656">
        <v>32</v>
      </c>
      <c r="C1656" t="s">
        <v>13</v>
      </c>
      <c r="D1656" t="s">
        <v>16</v>
      </c>
      <c r="E1656" t="s">
        <v>26</v>
      </c>
      <c r="F1656" t="s">
        <v>28</v>
      </c>
      <c r="G1656">
        <v>3</v>
      </c>
      <c r="H1656" s="2">
        <v>814.33</v>
      </c>
      <c r="I1656" s="2">
        <v>891.33333333333337</v>
      </c>
      <c r="J1656" s="2">
        <f>Sales[[#This Row],[Quantity]]*Sales[[#This Row],[Unit Cost]]</f>
        <v>2442.9900000000002</v>
      </c>
      <c r="K1656" s="2">
        <f>Sales[[#This Row],[Quantity]]*Sales[[#This Row],[Unit Price]]</f>
        <v>2674</v>
      </c>
      <c r="L1656" s="2">
        <f>Sales[[#This Row],[Revenue]]-Sales[[#This Row],[Cost]]</f>
        <v>231.00999999999976</v>
      </c>
      <c r="M1656"/>
    </row>
    <row r="1657" spans="1:13" x14ac:dyDescent="0.35">
      <c r="A1657" s="1">
        <v>42111</v>
      </c>
      <c r="B1657">
        <v>31</v>
      </c>
      <c r="C1657" t="s">
        <v>13</v>
      </c>
      <c r="D1657" t="s">
        <v>17</v>
      </c>
      <c r="E1657" t="s">
        <v>26</v>
      </c>
      <c r="F1657" t="s">
        <v>28</v>
      </c>
      <c r="G1657">
        <v>2</v>
      </c>
      <c r="H1657" s="2">
        <v>1091</v>
      </c>
      <c r="I1657" s="2">
        <v>1269.5</v>
      </c>
      <c r="J1657" s="2">
        <f>Sales[[#This Row],[Quantity]]*Sales[[#This Row],[Unit Cost]]</f>
        <v>2182</v>
      </c>
      <c r="K1657" s="2">
        <f>Sales[[#This Row],[Quantity]]*Sales[[#This Row],[Unit Price]]</f>
        <v>2539</v>
      </c>
      <c r="L1657" s="2">
        <f>Sales[[#This Row],[Revenue]]-Sales[[#This Row],[Cost]]</f>
        <v>357</v>
      </c>
      <c r="M1657"/>
    </row>
    <row r="1658" spans="1:13" x14ac:dyDescent="0.35">
      <c r="A1658" s="1">
        <v>42290</v>
      </c>
      <c r="B1658">
        <v>31</v>
      </c>
      <c r="C1658" t="s">
        <v>13</v>
      </c>
      <c r="D1658" t="s">
        <v>22</v>
      </c>
      <c r="E1658" t="s">
        <v>26</v>
      </c>
      <c r="F1658" t="s">
        <v>28</v>
      </c>
      <c r="G1658">
        <v>3</v>
      </c>
      <c r="H1658" s="2">
        <v>814.33</v>
      </c>
      <c r="I1658" s="2">
        <v>840.66666666666663</v>
      </c>
      <c r="J1658" s="2">
        <f>Sales[[#This Row],[Quantity]]*Sales[[#This Row],[Unit Cost]]</f>
        <v>2442.9900000000002</v>
      </c>
      <c r="K1658" s="2">
        <f>Sales[[#This Row],[Quantity]]*Sales[[#This Row],[Unit Price]]</f>
        <v>2522</v>
      </c>
      <c r="L1658" s="2">
        <f>Sales[[#This Row],[Revenue]]-Sales[[#This Row],[Cost]]</f>
        <v>79.009999999999764</v>
      </c>
      <c r="M1658"/>
    </row>
    <row r="1659" spans="1:13" x14ac:dyDescent="0.35">
      <c r="A1659" s="1">
        <v>42106</v>
      </c>
      <c r="B1659">
        <v>31</v>
      </c>
      <c r="C1659" t="s">
        <v>13</v>
      </c>
      <c r="D1659" t="s">
        <v>22</v>
      </c>
      <c r="E1659" t="s">
        <v>26</v>
      </c>
      <c r="F1659" t="s">
        <v>28</v>
      </c>
      <c r="G1659">
        <v>3</v>
      </c>
      <c r="H1659" s="2">
        <v>261</v>
      </c>
      <c r="I1659" s="2">
        <v>268.33333333333331</v>
      </c>
      <c r="J1659" s="2">
        <f>Sales[[#This Row],[Quantity]]*Sales[[#This Row],[Unit Cost]]</f>
        <v>783</v>
      </c>
      <c r="K1659" s="2">
        <f>Sales[[#This Row],[Quantity]]*Sales[[#This Row],[Unit Price]]</f>
        <v>805</v>
      </c>
      <c r="L1659" s="2">
        <f>Sales[[#This Row],[Revenue]]-Sales[[#This Row],[Cost]]</f>
        <v>22</v>
      </c>
      <c r="M1659"/>
    </row>
    <row r="1660" spans="1:13" x14ac:dyDescent="0.35">
      <c r="A1660" s="1">
        <v>42367</v>
      </c>
      <c r="B1660">
        <v>30</v>
      </c>
      <c r="C1660" t="s">
        <v>13</v>
      </c>
      <c r="D1660" t="s">
        <v>22</v>
      </c>
      <c r="E1660" t="s">
        <v>26</v>
      </c>
      <c r="F1660" t="s">
        <v>27</v>
      </c>
      <c r="G1660">
        <v>3</v>
      </c>
      <c r="H1660" s="2">
        <v>765</v>
      </c>
      <c r="I1660" s="2">
        <v>817.66666666666663</v>
      </c>
      <c r="J1660" s="2">
        <f>Sales[[#This Row],[Quantity]]*Sales[[#This Row],[Unit Cost]]</f>
        <v>2295</v>
      </c>
      <c r="K1660" s="2">
        <f>Sales[[#This Row],[Quantity]]*Sales[[#This Row],[Unit Price]]</f>
        <v>2453</v>
      </c>
      <c r="L1660" s="2">
        <f>Sales[[#This Row],[Revenue]]-Sales[[#This Row],[Cost]]</f>
        <v>158</v>
      </c>
      <c r="M1660"/>
    </row>
    <row r="1661" spans="1:13" x14ac:dyDescent="0.35">
      <c r="A1661" s="1">
        <v>42343</v>
      </c>
      <c r="B1661">
        <v>26</v>
      </c>
      <c r="C1661" t="s">
        <v>13</v>
      </c>
      <c r="D1661" t="s">
        <v>22</v>
      </c>
      <c r="E1661" t="s">
        <v>26</v>
      </c>
      <c r="F1661" t="s">
        <v>28</v>
      </c>
      <c r="G1661">
        <v>1</v>
      </c>
      <c r="H1661" s="2">
        <v>1120</v>
      </c>
      <c r="I1661" s="2">
        <v>1162</v>
      </c>
      <c r="J1661" s="2">
        <f>Sales[[#This Row],[Quantity]]*Sales[[#This Row],[Unit Cost]]</f>
        <v>1120</v>
      </c>
      <c r="K1661" s="2">
        <f>Sales[[#This Row],[Quantity]]*Sales[[#This Row],[Unit Price]]</f>
        <v>1162</v>
      </c>
      <c r="L1661" s="2">
        <f>Sales[[#This Row],[Revenue]]-Sales[[#This Row],[Cost]]</f>
        <v>42</v>
      </c>
      <c r="M1661"/>
    </row>
    <row r="1662" spans="1:13" x14ac:dyDescent="0.35">
      <c r="A1662" s="1">
        <v>42341</v>
      </c>
      <c r="B1662">
        <v>26</v>
      </c>
      <c r="C1662" t="s">
        <v>13</v>
      </c>
      <c r="D1662" t="s">
        <v>19</v>
      </c>
      <c r="E1662" t="s">
        <v>26</v>
      </c>
      <c r="F1662" t="s">
        <v>28</v>
      </c>
      <c r="G1662">
        <v>1</v>
      </c>
      <c r="H1662" s="2">
        <v>1120</v>
      </c>
      <c r="I1662" s="2">
        <v>1184</v>
      </c>
      <c r="J1662" s="2">
        <f>Sales[[#This Row],[Quantity]]*Sales[[#This Row],[Unit Cost]]</f>
        <v>1120</v>
      </c>
      <c r="K1662" s="2">
        <f>Sales[[#This Row],[Quantity]]*Sales[[#This Row],[Unit Price]]</f>
        <v>1184</v>
      </c>
      <c r="L1662" s="2">
        <f>Sales[[#This Row],[Revenue]]-Sales[[#This Row],[Cost]]</f>
        <v>64</v>
      </c>
      <c r="M1662"/>
    </row>
    <row r="1663" spans="1:13" x14ac:dyDescent="0.35">
      <c r="A1663" s="1">
        <v>42361</v>
      </c>
      <c r="B1663">
        <v>24</v>
      </c>
      <c r="C1663" t="s">
        <v>13</v>
      </c>
      <c r="D1663" t="s">
        <v>16</v>
      </c>
      <c r="E1663" t="s">
        <v>26</v>
      </c>
      <c r="F1663" t="s">
        <v>29</v>
      </c>
      <c r="G1663">
        <v>3</v>
      </c>
      <c r="H1663" s="2">
        <v>794.67</v>
      </c>
      <c r="I1663" s="2">
        <v>868.33333333333337</v>
      </c>
      <c r="J1663" s="2">
        <f>Sales[[#This Row],[Quantity]]*Sales[[#This Row],[Unit Cost]]</f>
        <v>2384.0099999999998</v>
      </c>
      <c r="K1663" s="2">
        <f>Sales[[#This Row],[Quantity]]*Sales[[#This Row],[Unit Price]]</f>
        <v>2605</v>
      </c>
      <c r="L1663" s="2">
        <f>Sales[[#This Row],[Revenue]]-Sales[[#This Row],[Cost]]</f>
        <v>220.99000000000024</v>
      </c>
      <c r="M1663"/>
    </row>
    <row r="1664" spans="1:13" x14ac:dyDescent="0.35">
      <c r="A1664" s="1">
        <v>42292</v>
      </c>
      <c r="B1664">
        <v>24</v>
      </c>
      <c r="C1664" t="s">
        <v>13</v>
      </c>
      <c r="D1664" t="s">
        <v>16</v>
      </c>
      <c r="E1664" t="s">
        <v>26</v>
      </c>
      <c r="F1664" t="s">
        <v>28</v>
      </c>
      <c r="G1664">
        <v>3</v>
      </c>
      <c r="H1664" s="2">
        <v>567</v>
      </c>
      <c r="I1664" s="2">
        <v>661</v>
      </c>
      <c r="J1664" s="2">
        <f>Sales[[#This Row],[Quantity]]*Sales[[#This Row],[Unit Cost]]</f>
        <v>1701</v>
      </c>
      <c r="K1664" s="2">
        <f>Sales[[#This Row],[Quantity]]*Sales[[#This Row],[Unit Price]]</f>
        <v>1983</v>
      </c>
      <c r="L1664" s="2">
        <f>Sales[[#This Row],[Revenue]]-Sales[[#This Row],[Cost]]</f>
        <v>282</v>
      </c>
      <c r="M1664"/>
    </row>
    <row r="1665" spans="1:13" x14ac:dyDescent="0.35">
      <c r="A1665" s="1">
        <v>42210</v>
      </c>
      <c r="B1665">
        <v>24</v>
      </c>
      <c r="C1665" t="s">
        <v>13</v>
      </c>
      <c r="D1665" t="s">
        <v>16</v>
      </c>
      <c r="E1665" t="s">
        <v>26</v>
      </c>
      <c r="F1665" t="s">
        <v>28</v>
      </c>
      <c r="G1665">
        <v>1</v>
      </c>
      <c r="H1665" s="2">
        <v>2443</v>
      </c>
      <c r="I1665" s="2">
        <v>2866</v>
      </c>
      <c r="J1665" s="2">
        <f>Sales[[#This Row],[Quantity]]*Sales[[#This Row],[Unit Cost]]</f>
        <v>2443</v>
      </c>
      <c r="K1665" s="2">
        <f>Sales[[#This Row],[Quantity]]*Sales[[#This Row],[Unit Price]]</f>
        <v>2866</v>
      </c>
      <c r="L1665" s="2">
        <f>Sales[[#This Row],[Revenue]]-Sales[[#This Row],[Cost]]</f>
        <v>423</v>
      </c>
      <c r="M1665"/>
    </row>
    <row r="1666" spans="1:13" x14ac:dyDescent="0.35">
      <c r="A1666" s="1">
        <v>42326</v>
      </c>
      <c r="B1666">
        <v>42</v>
      </c>
      <c r="C1666" t="s">
        <v>13</v>
      </c>
      <c r="D1666" t="s">
        <v>17</v>
      </c>
      <c r="E1666" t="s">
        <v>26</v>
      </c>
      <c r="F1666" t="s">
        <v>29</v>
      </c>
      <c r="G1666">
        <v>3</v>
      </c>
      <c r="H1666" s="2">
        <v>794.67</v>
      </c>
      <c r="I1666" s="2">
        <v>908</v>
      </c>
      <c r="J1666" s="2">
        <f>Sales[[#This Row],[Quantity]]*Sales[[#This Row],[Unit Cost]]</f>
        <v>2384.0099999999998</v>
      </c>
      <c r="K1666" s="2">
        <f>Sales[[#This Row],[Quantity]]*Sales[[#This Row],[Unit Price]]</f>
        <v>2724</v>
      </c>
      <c r="L1666" s="2">
        <f>Sales[[#This Row],[Revenue]]-Sales[[#This Row],[Cost]]</f>
        <v>339.99000000000024</v>
      </c>
      <c r="M1666"/>
    </row>
    <row r="1667" spans="1:13" x14ac:dyDescent="0.35">
      <c r="A1667" s="1">
        <v>42292</v>
      </c>
      <c r="B1667">
        <v>42</v>
      </c>
      <c r="C1667" t="s">
        <v>13</v>
      </c>
      <c r="D1667" t="s">
        <v>17</v>
      </c>
      <c r="E1667" t="s">
        <v>26</v>
      </c>
      <c r="F1667" t="s">
        <v>28</v>
      </c>
      <c r="G1667">
        <v>3</v>
      </c>
      <c r="H1667" s="2">
        <v>567</v>
      </c>
      <c r="I1667" s="2">
        <v>624</v>
      </c>
      <c r="J1667" s="2">
        <f>Sales[[#This Row],[Quantity]]*Sales[[#This Row],[Unit Cost]]</f>
        <v>1701</v>
      </c>
      <c r="K1667" s="2">
        <f>Sales[[#This Row],[Quantity]]*Sales[[#This Row],[Unit Price]]</f>
        <v>1872</v>
      </c>
      <c r="L1667" s="2">
        <f>Sales[[#This Row],[Revenue]]-Sales[[#This Row],[Cost]]</f>
        <v>171</v>
      </c>
      <c r="M1667"/>
    </row>
    <row r="1668" spans="1:13" x14ac:dyDescent="0.35">
      <c r="A1668" s="1">
        <v>42241</v>
      </c>
      <c r="B1668">
        <v>42</v>
      </c>
      <c r="C1668" t="s">
        <v>13</v>
      </c>
      <c r="D1668" t="s">
        <v>17</v>
      </c>
      <c r="E1668" t="s">
        <v>26</v>
      </c>
      <c r="F1668" t="s">
        <v>29</v>
      </c>
      <c r="G1668">
        <v>2</v>
      </c>
      <c r="H1668" s="2">
        <v>1192</v>
      </c>
      <c r="I1668" s="2">
        <v>1288.5</v>
      </c>
      <c r="J1668" s="2">
        <f>Sales[[#This Row],[Quantity]]*Sales[[#This Row],[Unit Cost]]</f>
        <v>2384</v>
      </c>
      <c r="K1668" s="2">
        <f>Sales[[#This Row],[Quantity]]*Sales[[#This Row],[Unit Price]]</f>
        <v>2577</v>
      </c>
      <c r="L1668" s="2">
        <f>Sales[[#This Row],[Revenue]]-Sales[[#This Row],[Cost]]</f>
        <v>193</v>
      </c>
      <c r="M1668"/>
    </row>
    <row r="1669" spans="1:13" x14ac:dyDescent="0.35">
      <c r="A1669" s="1">
        <v>42190</v>
      </c>
      <c r="B1669">
        <v>42</v>
      </c>
      <c r="C1669" t="s">
        <v>13</v>
      </c>
      <c r="D1669" t="s">
        <v>17</v>
      </c>
      <c r="E1669" t="s">
        <v>26</v>
      </c>
      <c r="F1669" t="s">
        <v>27</v>
      </c>
      <c r="G1669">
        <v>3</v>
      </c>
      <c r="H1669" s="2">
        <v>765</v>
      </c>
      <c r="I1669" s="2">
        <v>952</v>
      </c>
      <c r="J1669" s="2">
        <f>Sales[[#This Row],[Quantity]]*Sales[[#This Row],[Unit Cost]]</f>
        <v>2295</v>
      </c>
      <c r="K1669" s="2">
        <f>Sales[[#This Row],[Quantity]]*Sales[[#This Row],[Unit Price]]</f>
        <v>2856</v>
      </c>
      <c r="L1669" s="2">
        <f>Sales[[#This Row],[Revenue]]-Sales[[#This Row],[Cost]]</f>
        <v>561</v>
      </c>
      <c r="M1669"/>
    </row>
    <row r="1670" spans="1:13" x14ac:dyDescent="0.35">
      <c r="A1670" s="1">
        <v>42331</v>
      </c>
      <c r="B1670">
        <v>41</v>
      </c>
      <c r="C1670" t="s">
        <v>13</v>
      </c>
      <c r="D1670" t="s">
        <v>17</v>
      </c>
      <c r="E1670" t="s">
        <v>26</v>
      </c>
      <c r="F1670" t="s">
        <v>29</v>
      </c>
      <c r="G1670">
        <v>3</v>
      </c>
      <c r="H1670" s="2">
        <v>794.67</v>
      </c>
      <c r="I1670" s="2">
        <v>833.66666666666663</v>
      </c>
      <c r="J1670" s="2">
        <f>Sales[[#This Row],[Quantity]]*Sales[[#This Row],[Unit Cost]]</f>
        <v>2384.0099999999998</v>
      </c>
      <c r="K1670" s="2">
        <f>Sales[[#This Row],[Quantity]]*Sales[[#This Row],[Unit Price]]</f>
        <v>2501</v>
      </c>
      <c r="L1670" s="2">
        <f>Sales[[#This Row],[Revenue]]-Sales[[#This Row],[Cost]]</f>
        <v>116.99000000000024</v>
      </c>
      <c r="M1670"/>
    </row>
    <row r="1671" spans="1:13" x14ac:dyDescent="0.35">
      <c r="A1671" s="1">
        <v>42336</v>
      </c>
      <c r="B1671">
        <v>41</v>
      </c>
      <c r="C1671" t="s">
        <v>13</v>
      </c>
      <c r="D1671" t="s">
        <v>17</v>
      </c>
      <c r="E1671" t="s">
        <v>26</v>
      </c>
      <c r="F1671" t="s">
        <v>29</v>
      </c>
      <c r="G1671">
        <v>1</v>
      </c>
      <c r="H1671" s="2">
        <v>2384</v>
      </c>
      <c r="I1671" s="2">
        <v>2595</v>
      </c>
      <c r="J1671" s="2">
        <f>Sales[[#This Row],[Quantity]]*Sales[[#This Row],[Unit Cost]]</f>
        <v>2384</v>
      </c>
      <c r="K1671" s="2">
        <f>Sales[[#This Row],[Quantity]]*Sales[[#This Row],[Unit Price]]</f>
        <v>2595</v>
      </c>
      <c r="L1671" s="2">
        <f>Sales[[#This Row],[Revenue]]-Sales[[#This Row],[Cost]]</f>
        <v>211</v>
      </c>
      <c r="M1671"/>
    </row>
    <row r="1672" spans="1:13" x14ac:dyDescent="0.35">
      <c r="A1672" s="1">
        <v>42320</v>
      </c>
      <c r="B1672">
        <v>44</v>
      </c>
      <c r="C1672" t="s">
        <v>13</v>
      </c>
      <c r="D1672" t="s">
        <v>22</v>
      </c>
      <c r="E1672" t="s">
        <v>26</v>
      </c>
      <c r="F1672" t="s">
        <v>29</v>
      </c>
      <c r="G1672">
        <v>2</v>
      </c>
      <c r="H1672" s="2">
        <v>1192</v>
      </c>
      <c r="I1672" s="2">
        <v>1435</v>
      </c>
      <c r="J1672" s="2">
        <f>Sales[[#This Row],[Quantity]]*Sales[[#This Row],[Unit Cost]]</f>
        <v>2384</v>
      </c>
      <c r="K1672" s="2">
        <f>Sales[[#This Row],[Quantity]]*Sales[[#This Row],[Unit Price]]</f>
        <v>2870</v>
      </c>
      <c r="L1672" s="2">
        <f>Sales[[#This Row],[Revenue]]-Sales[[#This Row],[Cost]]</f>
        <v>486</v>
      </c>
      <c r="M1672"/>
    </row>
    <row r="1673" spans="1:13" x14ac:dyDescent="0.35">
      <c r="A1673" s="1">
        <v>42279</v>
      </c>
      <c r="B1673">
        <v>44</v>
      </c>
      <c r="C1673" t="s">
        <v>13</v>
      </c>
      <c r="D1673" t="s">
        <v>22</v>
      </c>
      <c r="E1673" t="s">
        <v>26</v>
      </c>
      <c r="F1673" t="s">
        <v>27</v>
      </c>
      <c r="G1673">
        <v>1</v>
      </c>
      <c r="H1673" s="2">
        <v>2295</v>
      </c>
      <c r="I1673" s="2">
        <v>2691</v>
      </c>
      <c r="J1673" s="2">
        <f>Sales[[#This Row],[Quantity]]*Sales[[#This Row],[Unit Cost]]</f>
        <v>2295</v>
      </c>
      <c r="K1673" s="2">
        <f>Sales[[#This Row],[Quantity]]*Sales[[#This Row],[Unit Price]]</f>
        <v>2691</v>
      </c>
      <c r="L1673" s="2">
        <f>Sales[[#This Row],[Revenue]]-Sales[[#This Row],[Cost]]</f>
        <v>396</v>
      </c>
      <c r="M1673"/>
    </row>
    <row r="1674" spans="1:13" x14ac:dyDescent="0.35">
      <c r="A1674" s="1">
        <v>42091</v>
      </c>
      <c r="B1674">
        <v>44</v>
      </c>
      <c r="C1674" t="s">
        <v>13</v>
      </c>
      <c r="D1674" t="s">
        <v>22</v>
      </c>
      <c r="E1674" t="s">
        <v>26</v>
      </c>
      <c r="F1674" t="s">
        <v>28</v>
      </c>
      <c r="G1674">
        <v>3</v>
      </c>
      <c r="H1674" s="2">
        <v>814.33</v>
      </c>
      <c r="I1674" s="2">
        <v>934.66666666666663</v>
      </c>
      <c r="J1674" s="2">
        <f>Sales[[#This Row],[Quantity]]*Sales[[#This Row],[Unit Cost]]</f>
        <v>2442.9900000000002</v>
      </c>
      <c r="K1674" s="2">
        <f>Sales[[#This Row],[Quantity]]*Sales[[#This Row],[Unit Price]]</f>
        <v>2804</v>
      </c>
      <c r="L1674" s="2">
        <f>Sales[[#This Row],[Revenue]]-Sales[[#This Row],[Cost]]</f>
        <v>361.00999999999976</v>
      </c>
      <c r="M1674"/>
    </row>
    <row r="1675" spans="1:13" x14ac:dyDescent="0.35">
      <c r="A1675" s="1">
        <v>42052</v>
      </c>
      <c r="B1675">
        <v>44</v>
      </c>
      <c r="C1675" t="s">
        <v>13</v>
      </c>
      <c r="D1675" t="s">
        <v>22</v>
      </c>
      <c r="E1675" t="s">
        <v>26</v>
      </c>
      <c r="F1675" t="s">
        <v>27</v>
      </c>
      <c r="G1675">
        <v>3</v>
      </c>
      <c r="H1675" s="2">
        <v>690.33</v>
      </c>
      <c r="I1675" s="2">
        <v>800.33333333333337</v>
      </c>
      <c r="J1675" s="2">
        <f>Sales[[#This Row],[Quantity]]*Sales[[#This Row],[Unit Cost]]</f>
        <v>2070.9900000000002</v>
      </c>
      <c r="K1675" s="2">
        <f>Sales[[#This Row],[Quantity]]*Sales[[#This Row],[Unit Price]]</f>
        <v>2401</v>
      </c>
      <c r="L1675" s="2">
        <f>Sales[[#This Row],[Revenue]]-Sales[[#This Row],[Cost]]</f>
        <v>330.00999999999976</v>
      </c>
      <c r="M1675"/>
    </row>
    <row r="1676" spans="1:13" x14ac:dyDescent="0.35">
      <c r="A1676" s="1">
        <v>42304</v>
      </c>
      <c r="B1676">
        <v>43</v>
      </c>
      <c r="C1676" t="s">
        <v>13</v>
      </c>
      <c r="D1676" t="s">
        <v>19</v>
      </c>
      <c r="E1676" t="s">
        <v>26</v>
      </c>
      <c r="F1676" t="s">
        <v>29</v>
      </c>
      <c r="G1676">
        <v>1</v>
      </c>
      <c r="H1676" s="2">
        <v>2384</v>
      </c>
      <c r="I1676" s="2">
        <v>2618</v>
      </c>
      <c r="J1676" s="2">
        <f>Sales[[#This Row],[Quantity]]*Sales[[#This Row],[Unit Cost]]</f>
        <v>2384</v>
      </c>
      <c r="K1676" s="2">
        <f>Sales[[#This Row],[Quantity]]*Sales[[#This Row],[Unit Price]]</f>
        <v>2618</v>
      </c>
      <c r="L1676" s="2">
        <f>Sales[[#This Row],[Revenue]]-Sales[[#This Row],[Cost]]</f>
        <v>234</v>
      </c>
      <c r="M1676"/>
    </row>
    <row r="1677" spans="1:13" x14ac:dyDescent="0.35">
      <c r="A1677" s="1">
        <v>42286</v>
      </c>
      <c r="B1677">
        <v>53</v>
      </c>
      <c r="C1677" t="s">
        <v>13</v>
      </c>
      <c r="D1677" t="s">
        <v>17</v>
      </c>
      <c r="E1677" t="s">
        <v>26</v>
      </c>
      <c r="F1677" t="s">
        <v>29</v>
      </c>
      <c r="G1677">
        <v>3</v>
      </c>
      <c r="H1677" s="2">
        <v>794.67</v>
      </c>
      <c r="I1677" s="2">
        <v>827.33333333333337</v>
      </c>
      <c r="J1677" s="2">
        <f>Sales[[#This Row],[Quantity]]*Sales[[#This Row],[Unit Cost]]</f>
        <v>2384.0099999999998</v>
      </c>
      <c r="K1677" s="2">
        <f>Sales[[#This Row],[Quantity]]*Sales[[#This Row],[Unit Price]]</f>
        <v>2482</v>
      </c>
      <c r="L1677" s="2">
        <f>Sales[[#This Row],[Revenue]]-Sales[[#This Row],[Cost]]</f>
        <v>97.990000000000236</v>
      </c>
      <c r="M1677"/>
    </row>
    <row r="1678" spans="1:13" x14ac:dyDescent="0.35">
      <c r="A1678" s="1">
        <v>42299</v>
      </c>
      <c r="B1678">
        <v>53</v>
      </c>
      <c r="C1678" t="s">
        <v>13</v>
      </c>
      <c r="D1678" t="s">
        <v>17</v>
      </c>
      <c r="E1678" t="s">
        <v>26</v>
      </c>
      <c r="F1678" t="s">
        <v>29</v>
      </c>
      <c r="G1678">
        <v>3</v>
      </c>
      <c r="H1678" s="2">
        <v>794.67</v>
      </c>
      <c r="I1678" s="2">
        <v>895.66666666666663</v>
      </c>
      <c r="J1678" s="2">
        <f>Sales[[#This Row],[Quantity]]*Sales[[#This Row],[Unit Cost]]</f>
        <v>2384.0099999999998</v>
      </c>
      <c r="K1678" s="2">
        <f>Sales[[#This Row],[Quantity]]*Sales[[#This Row],[Unit Price]]</f>
        <v>2687</v>
      </c>
      <c r="L1678" s="2">
        <f>Sales[[#This Row],[Revenue]]-Sales[[#This Row],[Cost]]</f>
        <v>302.99000000000024</v>
      </c>
      <c r="M1678"/>
    </row>
    <row r="1679" spans="1:13" x14ac:dyDescent="0.35">
      <c r="A1679" s="1">
        <v>42192</v>
      </c>
      <c r="B1679">
        <v>53</v>
      </c>
      <c r="C1679" t="s">
        <v>13</v>
      </c>
      <c r="D1679" t="s">
        <v>17</v>
      </c>
      <c r="E1679" t="s">
        <v>26</v>
      </c>
      <c r="F1679" t="s">
        <v>28</v>
      </c>
      <c r="G1679">
        <v>2</v>
      </c>
      <c r="H1679" s="2">
        <v>1221.5</v>
      </c>
      <c r="I1679" s="2">
        <v>1333</v>
      </c>
      <c r="J1679" s="2">
        <f>Sales[[#This Row],[Quantity]]*Sales[[#This Row],[Unit Cost]]</f>
        <v>2443</v>
      </c>
      <c r="K1679" s="2">
        <f>Sales[[#This Row],[Quantity]]*Sales[[#This Row],[Unit Price]]</f>
        <v>2666</v>
      </c>
      <c r="L1679" s="2">
        <f>Sales[[#This Row],[Revenue]]-Sales[[#This Row],[Cost]]</f>
        <v>223</v>
      </c>
      <c r="M1679"/>
    </row>
    <row r="1680" spans="1:13" x14ac:dyDescent="0.35">
      <c r="A1680" s="1">
        <v>42351</v>
      </c>
      <c r="B1680">
        <v>28</v>
      </c>
      <c r="C1680" t="s">
        <v>13</v>
      </c>
      <c r="D1680" t="s">
        <v>22</v>
      </c>
      <c r="E1680" t="s">
        <v>26</v>
      </c>
      <c r="F1680" t="s">
        <v>29</v>
      </c>
      <c r="G1680">
        <v>1</v>
      </c>
      <c r="H1680" s="2">
        <v>2384</v>
      </c>
      <c r="I1680" s="2">
        <v>2740</v>
      </c>
      <c r="J1680" s="2">
        <f>Sales[[#This Row],[Quantity]]*Sales[[#This Row],[Unit Cost]]</f>
        <v>2384</v>
      </c>
      <c r="K1680" s="2">
        <f>Sales[[#This Row],[Quantity]]*Sales[[#This Row],[Unit Price]]</f>
        <v>2740</v>
      </c>
      <c r="L1680" s="2">
        <f>Sales[[#This Row],[Revenue]]-Sales[[#This Row],[Cost]]</f>
        <v>356</v>
      </c>
      <c r="M1680"/>
    </row>
    <row r="1681" spans="1:13" x14ac:dyDescent="0.35">
      <c r="A1681" s="1">
        <v>42347</v>
      </c>
      <c r="B1681">
        <v>27</v>
      </c>
      <c r="C1681" t="s">
        <v>13</v>
      </c>
      <c r="D1681" t="s">
        <v>16</v>
      </c>
      <c r="E1681" t="s">
        <v>26</v>
      </c>
      <c r="F1681" t="s">
        <v>28</v>
      </c>
      <c r="G1681">
        <v>1</v>
      </c>
      <c r="H1681" s="2">
        <v>540</v>
      </c>
      <c r="I1681" s="2">
        <v>617</v>
      </c>
      <c r="J1681" s="2">
        <f>Sales[[#This Row],[Quantity]]*Sales[[#This Row],[Unit Cost]]</f>
        <v>540</v>
      </c>
      <c r="K1681" s="2">
        <f>Sales[[#This Row],[Quantity]]*Sales[[#This Row],[Unit Price]]</f>
        <v>617</v>
      </c>
      <c r="L1681" s="2">
        <f>Sales[[#This Row],[Revenue]]-Sales[[#This Row],[Cost]]</f>
        <v>77</v>
      </c>
      <c r="M1681"/>
    </row>
    <row r="1682" spans="1:13" x14ac:dyDescent="0.35">
      <c r="A1682" s="1">
        <v>42315</v>
      </c>
      <c r="B1682">
        <v>27</v>
      </c>
      <c r="C1682" t="s">
        <v>13</v>
      </c>
      <c r="D1682" t="s">
        <v>16</v>
      </c>
      <c r="E1682" t="s">
        <v>26</v>
      </c>
      <c r="F1682" t="s">
        <v>28</v>
      </c>
      <c r="G1682">
        <v>3</v>
      </c>
      <c r="H1682" s="2">
        <v>180</v>
      </c>
      <c r="I1682" s="2">
        <v>213.33333333333334</v>
      </c>
      <c r="J1682" s="2">
        <f>Sales[[#This Row],[Quantity]]*Sales[[#This Row],[Unit Cost]]</f>
        <v>540</v>
      </c>
      <c r="K1682" s="2">
        <f>Sales[[#This Row],[Quantity]]*Sales[[#This Row],[Unit Price]]</f>
        <v>640</v>
      </c>
      <c r="L1682" s="2">
        <f>Sales[[#This Row],[Revenue]]-Sales[[#This Row],[Cost]]</f>
        <v>100</v>
      </c>
      <c r="M1682"/>
    </row>
    <row r="1683" spans="1:13" x14ac:dyDescent="0.35">
      <c r="A1683" s="1">
        <v>42369</v>
      </c>
      <c r="B1683">
        <v>54</v>
      </c>
      <c r="C1683" t="s">
        <v>13</v>
      </c>
      <c r="D1683" t="s">
        <v>14</v>
      </c>
      <c r="E1683" t="s">
        <v>26</v>
      </c>
      <c r="F1683" t="s">
        <v>27</v>
      </c>
      <c r="G1683">
        <v>2</v>
      </c>
      <c r="H1683" s="2">
        <v>384.5</v>
      </c>
      <c r="I1683" s="2">
        <v>434.5</v>
      </c>
      <c r="J1683" s="2">
        <f>Sales[[#This Row],[Quantity]]*Sales[[#This Row],[Unit Cost]]</f>
        <v>769</v>
      </c>
      <c r="K1683" s="2">
        <f>Sales[[#This Row],[Quantity]]*Sales[[#This Row],[Unit Price]]</f>
        <v>869</v>
      </c>
      <c r="L1683" s="2">
        <f>Sales[[#This Row],[Revenue]]-Sales[[#This Row],[Cost]]</f>
        <v>100</v>
      </c>
      <c r="M1683"/>
    </row>
    <row r="1684" spans="1:13" x14ac:dyDescent="0.35">
      <c r="A1684" s="1">
        <v>42335</v>
      </c>
      <c r="B1684">
        <v>25</v>
      </c>
      <c r="C1684" t="s">
        <v>13</v>
      </c>
      <c r="D1684" t="s">
        <v>16</v>
      </c>
      <c r="E1684" t="s">
        <v>26</v>
      </c>
      <c r="F1684" t="s">
        <v>29</v>
      </c>
      <c r="G1684">
        <v>1</v>
      </c>
      <c r="H1684" s="2">
        <v>2384</v>
      </c>
      <c r="I1684" s="2">
        <v>2708</v>
      </c>
      <c r="J1684" s="2">
        <f>Sales[[#This Row],[Quantity]]*Sales[[#This Row],[Unit Cost]]</f>
        <v>2384</v>
      </c>
      <c r="K1684" s="2">
        <f>Sales[[#This Row],[Quantity]]*Sales[[#This Row],[Unit Price]]</f>
        <v>2708</v>
      </c>
      <c r="L1684" s="2">
        <f>Sales[[#This Row],[Revenue]]-Sales[[#This Row],[Cost]]</f>
        <v>324</v>
      </c>
      <c r="M1684"/>
    </row>
    <row r="1685" spans="1:13" x14ac:dyDescent="0.35">
      <c r="A1685" s="1">
        <v>42290</v>
      </c>
      <c r="B1685">
        <v>25</v>
      </c>
      <c r="C1685" t="s">
        <v>13</v>
      </c>
      <c r="D1685" t="s">
        <v>16</v>
      </c>
      <c r="E1685" t="s">
        <v>26</v>
      </c>
      <c r="F1685" t="s">
        <v>29</v>
      </c>
      <c r="G1685">
        <v>2</v>
      </c>
      <c r="H1685" s="2">
        <v>1192</v>
      </c>
      <c r="I1685" s="2">
        <v>1393.5</v>
      </c>
      <c r="J1685" s="2">
        <f>Sales[[#This Row],[Quantity]]*Sales[[#This Row],[Unit Cost]]</f>
        <v>2384</v>
      </c>
      <c r="K1685" s="2">
        <f>Sales[[#This Row],[Quantity]]*Sales[[#This Row],[Unit Price]]</f>
        <v>2787</v>
      </c>
      <c r="L1685" s="2">
        <f>Sales[[#This Row],[Revenue]]-Sales[[#This Row],[Cost]]</f>
        <v>403</v>
      </c>
      <c r="M1685"/>
    </row>
    <row r="1686" spans="1:13" x14ac:dyDescent="0.35">
      <c r="A1686" s="1">
        <v>42278</v>
      </c>
      <c r="B1686">
        <v>25</v>
      </c>
      <c r="C1686" t="s">
        <v>13</v>
      </c>
      <c r="D1686" t="s">
        <v>14</v>
      </c>
      <c r="E1686" t="s">
        <v>26</v>
      </c>
      <c r="F1686" t="s">
        <v>29</v>
      </c>
      <c r="G1686">
        <v>2</v>
      </c>
      <c r="H1686" s="2">
        <v>1192</v>
      </c>
      <c r="I1686" s="2">
        <v>1399</v>
      </c>
      <c r="J1686" s="2">
        <f>Sales[[#This Row],[Quantity]]*Sales[[#This Row],[Unit Cost]]</f>
        <v>2384</v>
      </c>
      <c r="K1686" s="2">
        <f>Sales[[#This Row],[Quantity]]*Sales[[#This Row],[Unit Price]]</f>
        <v>2798</v>
      </c>
      <c r="L1686" s="2">
        <f>Sales[[#This Row],[Revenue]]-Sales[[#This Row],[Cost]]</f>
        <v>414</v>
      </c>
      <c r="M1686"/>
    </row>
    <row r="1687" spans="1:13" x14ac:dyDescent="0.35">
      <c r="A1687" s="1">
        <v>42105</v>
      </c>
      <c r="B1687">
        <v>25</v>
      </c>
      <c r="C1687" t="s">
        <v>13</v>
      </c>
      <c r="D1687" t="s">
        <v>16</v>
      </c>
      <c r="E1687" t="s">
        <v>26</v>
      </c>
      <c r="F1687" t="s">
        <v>27</v>
      </c>
      <c r="G1687">
        <v>3</v>
      </c>
      <c r="H1687" s="2">
        <v>683</v>
      </c>
      <c r="I1687" s="2">
        <v>788.66666666666663</v>
      </c>
      <c r="J1687" s="2">
        <f>Sales[[#This Row],[Quantity]]*Sales[[#This Row],[Unit Cost]]</f>
        <v>2049</v>
      </c>
      <c r="K1687" s="2">
        <f>Sales[[#This Row],[Quantity]]*Sales[[#This Row],[Unit Price]]</f>
        <v>2366</v>
      </c>
      <c r="L1687" s="2">
        <f>Sales[[#This Row],[Revenue]]-Sales[[#This Row],[Cost]]</f>
        <v>317</v>
      </c>
      <c r="M1687"/>
    </row>
    <row r="1688" spans="1:13" x14ac:dyDescent="0.35">
      <c r="A1688" s="1">
        <v>42049</v>
      </c>
      <c r="B1688">
        <v>25</v>
      </c>
      <c r="C1688" t="s">
        <v>13</v>
      </c>
      <c r="D1688" t="s">
        <v>16</v>
      </c>
      <c r="E1688" t="s">
        <v>26</v>
      </c>
      <c r="F1688" t="s">
        <v>28</v>
      </c>
      <c r="G1688">
        <v>2</v>
      </c>
      <c r="H1688" s="2">
        <v>1091</v>
      </c>
      <c r="I1688" s="2">
        <v>1225</v>
      </c>
      <c r="J1688" s="2">
        <f>Sales[[#This Row],[Quantity]]*Sales[[#This Row],[Unit Cost]]</f>
        <v>2182</v>
      </c>
      <c r="K1688" s="2">
        <f>Sales[[#This Row],[Quantity]]*Sales[[#This Row],[Unit Price]]</f>
        <v>2450</v>
      </c>
      <c r="L1688" s="2">
        <f>Sales[[#This Row],[Revenue]]-Sales[[#This Row],[Cost]]</f>
        <v>268</v>
      </c>
      <c r="M1688"/>
    </row>
    <row r="1689" spans="1:13" x14ac:dyDescent="0.35">
      <c r="A1689" s="1">
        <v>42278</v>
      </c>
      <c r="B1689">
        <v>42</v>
      </c>
      <c r="C1689" t="s">
        <v>13</v>
      </c>
      <c r="D1689" t="s">
        <v>14</v>
      </c>
      <c r="E1689" t="s">
        <v>26</v>
      </c>
      <c r="F1689" t="s">
        <v>29</v>
      </c>
      <c r="G1689">
        <v>3</v>
      </c>
      <c r="H1689" s="2">
        <v>794.67</v>
      </c>
      <c r="I1689" s="2">
        <v>785.33333333333337</v>
      </c>
      <c r="J1689" s="2">
        <f>Sales[[#This Row],[Quantity]]*Sales[[#This Row],[Unit Cost]]</f>
        <v>2384.0099999999998</v>
      </c>
      <c r="K1689" s="2">
        <f>Sales[[#This Row],[Quantity]]*Sales[[#This Row],[Unit Price]]</f>
        <v>2356</v>
      </c>
      <c r="L1689" s="2">
        <f>Sales[[#This Row],[Revenue]]-Sales[[#This Row],[Cost]]</f>
        <v>-28.009999999999764</v>
      </c>
      <c r="M1689"/>
    </row>
    <row r="1690" spans="1:13" x14ac:dyDescent="0.35">
      <c r="A1690" s="1">
        <v>42347</v>
      </c>
      <c r="B1690">
        <v>48</v>
      </c>
      <c r="C1690" t="s">
        <v>13</v>
      </c>
      <c r="D1690" t="s">
        <v>19</v>
      </c>
      <c r="E1690" t="s">
        <v>26</v>
      </c>
      <c r="F1690" t="s">
        <v>27</v>
      </c>
      <c r="G1690">
        <v>3</v>
      </c>
      <c r="H1690" s="2">
        <v>765</v>
      </c>
      <c r="I1690" s="2">
        <v>871</v>
      </c>
      <c r="J1690" s="2">
        <f>Sales[[#This Row],[Quantity]]*Sales[[#This Row],[Unit Cost]]</f>
        <v>2295</v>
      </c>
      <c r="K1690" s="2">
        <f>Sales[[#This Row],[Quantity]]*Sales[[#This Row],[Unit Price]]</f>
        <v>2613</v>
      </c>
      <c r="L1690" s="2">
        <f>Sales[[#This Row],[Revenue]]-Sales[[#This Row],[Cost]]</f>
        <v>318</v>
      </c>
      <c r="M1690"/>
    </row>
    <row r="1691" spans="1:13" x14ac:dyDescent="0.35">
      <c r="A1691" s="1">
        <v>42292</v>
      </c>
      <c r="B1691">
        <v>48</v>
      </c>
      <c r="C1691" t="s">
        <v>13</v>
      </c>
      <c r="D1691" t="s">
        <v>19</v>
      </c>
      <c r="E1691" t="s">
        <v>26</v>
      </c>
      <c r="F1691" t="s">
        <v>29</v>
      </c>
      <c r="G1691">
        <v>1</v>
      </c>
      <c r="H1691" s="2">
        <v>2384</v>
      </c>
      <c r="I1691" s="2">
        <v>2812</v>
      </c>
      <c r="J1691" s="2">
        <f>Sales[[#This Row],[Quantity]]*Sales[[#This Row],[Unit Cost]]</f>
        <v>2384</v>
      </c>
      <c r="K1691" s="2">
        <f>Sales[[#This Row],[Quantity]]*Sales[[#This Row],[Unit Price]]</f>
        <v>2812</v>
      </c>
      <c r="L1691" s="2">
        <f>Sales[[#This Row],[Revenue]]-Sales[[#This Row],[Cost]]</f>
        <v>428</v>
      </c>
      <c r="M1691"/>
    </row>
    <row r="1692" spans="1:13" x14ac:dyDescent="0.35">
      <c r="A1692" s="1">
        <v>42202</v>
      </c>
      <c r="B1692">
        <v>48</v>
      </c>
      <c r="C1692" t="s">
        <v>13</v>
      </c>
      <c r="D1692" t="s">
        <v>19</v>
      </c>
      <c r="E1692" t="s">
        <v>26</v>
      </c>
      <c r="F1692" t="s">
        <v>29</v>
      </c>
      <c r="G1692">
        <v>3</v>
      </c>
      <c r="H1692" s="2">
        <v>794.67</v>
      </c>
      <c r="I1692" s="2">
        <v>847.33333333333337</v>
      </c>
      <c r="J1692" s="2">
        <f>Sales[[#This Row],[Quantity]]*Sales[[#This Row],[Unit Cost]]</f>
        <v>2384.0099999999998</v>
      </c>
      <c r="K1692" s="2">
        <f>Sales[[#This Row],[Quantity]]*Sales[[#This Row],[Unit Price]]</f>
        <v>2542</v>
      </c>
      <c r="L1692" s="2">
        <f>Sales[[#This Row],[Revenue]]-Sales[[#This Row],[Cost]]</f>
        <v>157.99000000000024</v>
      </c>
      <c r="M1692"/>
    </row>
    <row r="1693" spans="1:13" x14ac:dyDescent="0.35">
      <c r="A1693" s="1">
        <v>42255</v>
      </c>
      <c r="B1693">
        <v>47</v>
      </c>
      <c r="C1693" t="s">
        <v>13</v>
      </c>
      <c r="D1693" t="s">
        <v>19</v>
      </c>
      <c r="E1693" t="s">
        <v>26</v>
      </c>
      <c r="F1693" t="s">
        <v>29</v>
      </c>
      <c r="G1693">
        <v>2</v>
      </c>
      <c r="H1693" s="2">
        <v>1192</v>
      </c>
      <c r="I1693" s="2">
        <v>1367</v>
      </c>
      <c r="J1693" s="2">
        <f>Sales[[#This Row],[Quantity]]*Sales[[#This Row],[Unit Cost]]</f>
        <v>2384</v>
      </c>
      <c r="K1693" s="2">
        <f>Sales[[#This Row],[Quantity]]*Sales[[#This Row],[Unit Price]]</f>
        <v>2734</v>
      </c>
      <c r="L1693" s="2">
        <f>Sales[[#This Row],[Revenue]]-Sales[[#This Row],[Cost]]</f>
        <v>350</v>
      </c>
      <c r="M1693"/>
    </row>
    <row r="1694" spans="1:13" x14ac:dyDescent="0.35">
      <c r="A1694" s="1">
        <v>42266</v>
      </c>
      <c r="B1694">
        <v>46</v>
      </c>
      <c r="C1694" t="s">
        <v>13</v>
      </c>
      <c r="D1694" t="s">
        <v>17</v>
      </c>
      <c r="E1694" t="s">
        <v>26</v>
      </c>
      <c r="F1694" t="s">
        <v>29</v>
      </c>
      <c r="G1694">
        <v>2</v>
      </c>
      <c r="H1694" s="2">
        <v>1192</v>
      </c>
      <c r="I1694" s="2">
        <v>1390.5</v>
      </c>
      <c r="J1694" s="2">
        <f>Sales[[#This Row],[Quantity]]*Sales[[#This Row],[Unit Cost]]</f>
        <v>2384</v>
      </c>
      <c r="K1694" s="2">
        <f>Sales[[#This Row],[Quantity]]*Sales[[#This Row],[Unit Price]]</f>
        <v>2781</v>
      </c>
      <c r="L1694" s="2">
        <f>Sales[[#This Row],[Revenue]]-Sales[[#This Row],[Cost]]</f>
        <v>397</v>
      </c>
      <c r="M1694"/>
    </row>
    <row r="1695" spans="1:13" x14ac:dyDescent="0.35">
      <c r="A1695" s="1">
        <v>42253</v>
      </c>
      <c r="B1695">
        <v>51</v>
      </c>
      <c r="C1695" t="s">
        <v>13</v>
      </c>
      <c r="D1695" t="s">
        <v>14</v>
      </c>
      <c r="E1695" t="s">
        <v>26</v>
      </c>
      <c r="F1695" t="s">
        <v>29</v>
      </c>
      <c r="G1695">
        <v>1</v>
      </c>
      <c r="H1695" s="2">
        <v>2384</v>
      </c>
      <c r="I1695" s="2">
        <v>3014</v>
      </c>
      <c r="J1695" s="2">
        <f>Sales[[#This Row],[Quantity]]*Sales[[#This Row],[Unit Cost]]</f>
        <v>2384</v>
      </c>
      <c r="K1695" s="2">
        <f>Sales[[#This Row],[Quantity]]*Sales[[#This Row],[Unit Price]]</f>
        <v>3014</v>
      </c>
      <c r="L1695" s="2">
        <f>Sales[[#This Row],[Revenue]]-Sales[[#This Row],[Cost]]</f>
        <v>630</v>
      </c>
      <c r="M1695"/>
    </row>
    <row r="1696" spans="1:13" x14ac:dyDescent="0.35">
      <c r="A1696" s="1">
        <v>42251</v>
      </c>
      <c r="B1696">
        <v>51</v>
      </c>
      <c r="C1696" t="s">
        <v>13</v>
      </c>
      <c r="D1696" t="s">
        <v>14</v>
      </c>
      <c r="E1696" t="s">
        <v>26</v>
      </c>
      <c r="F1696" t="s">
        <v>28</v>
      </c>
      <c r="G1696">
        <v>2</v>
      </c>
      <c r="H1696" s="2">
        <v>1221.5</v>
      </c>
      <c r="I1696" s="2">
        <v>1392.5</v>
      </c>
      <c r="J1696" s="2">
        <f>Sales[[#This Row],[Quantity]]*Sales[[#This Row],[Unit Cost]]</f>
        <v>2443</v>
      </c>
      <c r="K1696" s="2">
        <f>Sales[[#This Row],[Quantity]]*Sales[[#This Row],[Unit Price]]</f>
        <v>2785</v>
      </c>
      <c r="L1696" s="2">
        <f>Sales[[#This Row],[Revenue]]-Sales[[#This Row],[Cost]]</f>
        <v>342</v>
      </c>
      <c r="M1696"/>
    </row>
    <row r="1697" spans="1:13" x14ac:dyDescent="0.35">
      <c r="A1697" s="1">
        <v>42262</v>
      </c>
      <c r="B1697">
        <v>37</v>
      </c>
      <c r="C1697" t="s">
        <v>13</v>
      </c>
      <c r="D1697" t="s">
        <v>14</v>
      </c>
      <c r="E1697" t="s">
        <v>26</v>
      </c>
      <c r="F1697" t="s">
        <v>27</v>
      </c>
      <c r="G1697">
        <v>1</v>
      </c>
      <c r="H1697" s="2">
        <v>2320</v>
      </c>
      <c r="I1697" s="2">
        <v>2473</v>
      </c>
      <c r="J1697" s="2">
        <f>Sales[[#This Row],[Quantity]]*Sales[[#This Row],[Unit Cost]]</f>
        <v>2320</v>
      </c>
      <c r="K1697" s="2">
        <f>Sales[[#This Row],[Quantity]]*Sales[[#This Row],[Unit Price]]</f>
        <v>2473</v>
      </c>
      <c r="L1697" s="2">
        <f>Sales[[#This Row],[Revenue]]-Sales[[#This Row],[Cost]]</f>
        <v>153</v>
      </c>
      <c r="M1697"/>
    </row>
    <row r="1698" spans="1:13" x14ac:dyDescent="0.35">
      <c r="A1698" s="1">
        <v>42335</v>
      </c>
      <c r="B1698">
        <v>38</v>
      </c>
      <c r="C1698" t="s">
        <v>13</v>
      </c>
      <c r="D1698" t="s">
        <v>17</v>
      </c>
      <c r="E1698" t="s">
        <v>26</v>
      </c>
      <c r="F1698" t="s">
        <v>28</v>
      </c>
      <c r="G1698">
        <v>2</v>
      </c>
      <c r="H1698" s="2">
        <v>270</v>
      </c>
      <c r="I1698" s="2">
        <v>296</v>
      </c>
      <c r="J1698" s="2">
        <f>Sales[[#This Row],[Quantity]]*Sales[[#This Row],[Unit Cost]]</f>
        <v>540</v>
      </c>
      <c r="K1698" s="2">
        <f>Sales[[#This Row],[Quantity]]*Sales[[#This Row],[Unit Price]]</f>
        <v>592</v>
      </c>
      <c r="L1698" s="2">
        <f>Sales[[#This Row],[Revenue]]-Sales[[#This Row],[Cost]]</f>
        <v>52</v>
      </c>
      <c r="M1698"/>
    </row>
    <row r="1699" spans="1:13" x14ac:dyDescent="0.35">
      <c r="A1699" s="1">
        <v>42322</v>
      </c>
      <c r="B1699">
        <v>38</v>
      </c>
      <c r="C1699" t="s">
        <v>13</v>
      </c>
      <c r="D1699" t="s">
        <v>17</v>
      </c>
      <c r="E1699" t="s">
        <v>26</v>
      </c>
      <c r="F1699" t="s">
        <v>28</v>
      </c>
      <c r="G1699">
        <v>1</v>
      </c>
      <c r="H1699" s="2">
        <v>540</v>
      </c>
      <c r="I1699" s="2">
        <v>585</v>
      </c>
      <c r="J1699" s="2">
        <f>Sales[[#This Row],[Quantity]]*Sales[[#This Row],[Unit Cost]]</f>
        <v>540</v>
      </c>
      <c r="K1699" s="2">
        <f>Sales[[#This Row],[Quantity]]*Sales[[#This Row],[Unit Price]]</f>
        <v>585</v>
      </c>
      <c r="L1699" s="2">
        <f>Sales[[#This Row],[Revenue]]-Sales[[#This Row],[Cost]]</f>
        <v>45</v>
      </c>
      <c r="M1699"/>
    </row>
    <row r="1700" spans="1:13" x14ac:dyDescent="0.35">
      <c r="A1700" s="1">
        <v>42223</v>
      </c>
      <c r="B1700">
        <v>38</v>
      </c>
      <c r="C1700" t="s">
        <v>13</v>
      </c>
      <c r="D1700" t="s">
        <v>17</v>
      </c>
      <c r="E1700" t="s">
        <v>26</v>
      </c>
      <c r="F1700" t="s">
        <v>27</v>
      </c>
      <c r="G1700">
        <v>1</v>
      </c>
      <c r="H1700" s="2">
        <v>2295</v>
      </c>
      <c r="I1700" s="2">
        <v>2924</v>
      </c>
      <c r="J1700" s="2">
        <f>Sales[[#This Row],[Quantity]]*Sales[[#This Row],[Unit Cost]]</f>
        <v>2295</v>
      </c>
      <c r="K1700" s="2">
        <f>Sales[[#This Row],[Quantity]]*Sales[[#This Row],[Unit Price]]</f>
        <v>2924</v>
      </c>
      <c r="L1700" s="2">
        <f>Sales[[#This Row],[Revenue]]-Sales[[#This Row],[Cost]]</f>
        <v>629</v>
      </c>
      <c r="M1700"/>
    </row>
    <row r="1701" spans="1:13" x14ac:dyDescent="0.35">
      <c r="A1701" s="1">
        <v>42154</v>
      </c>
      <c r="B1701">
        <v>38</v>
      </c>
      <c r="C1701" t="s">
        <v>13</v>
      </c>
      <c r="D1701" t="s">
        <v>17</v>
      </c>
      <c r="E1701" t="s">
        <v>26</v>
      </c>
      <c r="F1701" t="s">
        <v>28</v>
      </c>
      <c r="G1701">
        <v>3</v>
      </c>
      <c r="H1701" s="2">
        <v>333.33</v>
      </c>
      <c r="I1701" s="2">
        <v>420.33333333333331</v>
      </c>
      <c r="J1701" s="2">
        <f>Sales[[#This Row],[Quantity]]*Sales[[#This Row],[Unit Cost]]</f>
        <v>999.99</v>
      </c>
      <c r="K1701" s="2">
        <f>Sales[[#This Row],[Quantity]]*Sales[[#This Row],[Unit Price]]</f>
        <v>1261</v>
      </c>
      <c r="L1701" s="2">
        <f>Sales[[#This Row],[Revenue]]-Sales[[#This Row],[Cost]]</f>
        <v>261.01</v>
      </c>
      <c r="M1701"/>
    </row>
    <row r="1702" spans="1:13" x14ac:dyDescent="0.35">
      <c r="A1702" s="1">
        <v>42063</v>
      </c>
      <c r="B1702">
        <v>38</v>
      </c>
      <c r="C1702" t="s">
        <v>13</v>
      </c>
      <c r="D1702" t="s">
        <v>17</v>
      </c>
      <c r="E1702" t="s">
        <v>26</v>
      </c>
      <c r="F1702" t="s">
        <v>28</v>
      </c>
      <c r="G1702">
        <v>2</v>
      </c>
      <c r="H1702" s="2">
        <v>391.5</v>
      </c>
      <c r="I1702" s="2">
        <v>442</v>
      </c>
      <c r="J1702" s="2">
        <f>Sales[[#This Row],[Quantity]]*Sales[[#This Row],[Unit Cost]]</f>
        <v>783</v>
      </c>
      <c r="K1702" s="2">
        <f>Sales[[#This Row],[Quantity]]*Sales[[#This Row],[Unit Price]]</f>
        <v>884</v>
      </c>
      <c r="L1702" s="2">
        <f>Sales[[#This Row],[Revenue]]-Sales[[#This Row],[Cost]]</f>
        <v>101</v>
      </c>
      <c r="M1702"/>
    </row>
    <row r="1703" spans="1:13" x14ac:dyDescent="0.35">
      <c r="A1703" s="1">
        <v>42360</v>
      </c>
      <c r="B1703">
        <v>21</v>
      </c>
      <c r="C1703" t="s">
        <v>13</v>
      </c>
      <c r="D1703" t="s">
        <v>14</v>
      </c>
      <c r="E1703" t="s">
        <v>26</v>
      </c>
      <c r="F1703" t="s">
        <v>27</v>
      </c>
      <c r="G1703">
        <v>1</v>
      </c>
      <c r="H1703" s="2">
        <v>565</v>
      </c>
      <c r="I1703" s="2">
        <v>614</v>
      </c>
      <c r="J1703" s="2">
        <f>Sales[[#This Row],[Quantity]]*Sales[[#This Row],[Unit Cost]]</f>
        <v>565</v>
      </c>
      <c r="K1703" s="2">
        <f>Sales[[#This Row],[Quantity]]*Sales[[#This Row],[Unit Price]]</f>
        <v>614</v>
      </c>
      <c r="L1703" s="2">
        <f>Sales[[#This Row],[Revenue]]-Sales[[#This Row],[Cost]]</f>
        <v>49</v>
      </c>
      <c r="M1703"/>
    </row>
    <row r="1704" spans="1:13" x14ac:dyDescent="0.35">
      <c r="A1704" s="1">
        <v>42342</v>
      </c>
      <c r="B1704">
        <v>19</v>
      </c>
      <c r="C1704" t="s">
        <v>13</v>
      </c>
      <c r="D1704" t="s">
        <v>16</v>
      </c>
      <c r="E1704" t="s">
        <v>26</v>
      </c>
      <c r="F1704" t="s">
        <v>27</v>
      </c>
      <c r="G1704">
        <v>3</v>
      </c>
      <c r="H1704" s="2">
        <v>180</v>
      </c>
      <c r="I1704" s="2">
        <v>208.33333333333334</v>
      </c>
      <c r="J1704" s="2">
        <f>Sales[[#This Row],[Quantity]]*Sales[[#This Row],[Unit Cost]]</f>
        <v>540</v>
      </c>
      <c r="K1704" s="2">
        <f>Sales[[#This Row],[Quantity]]*Sales[[#This Row],[Unit Price]]</f>
        <v>625</v>
      </c>
      <c r="L1704" s="2">
        <f>Sales[[#This Row],[Revenue]]-Sales[[#This Row],[Cost]]</f>
        <v>85</v>
      </c>
      <c r="M1704"/>
    </row>
    <row r="1705" spans="1:13" x14ac:dyDescent="0.35">
      <c r="A1705" s="1">
        <v>42357</v>
      </c>
      <c r="B1705">
        <v>19</v>
      </c>
      <c r="C1705" t="s">
        <v>13</v>
      </c>
      <c r="D1705" t="s">
        <v>19</v>
      </c>
      <c r="E1705" t="s">
        <v>26</v>
      </c>
      <c r="F1705" t="s">
        <v>27</v>
      </c>
      <c r="G1705">
        <v>3</v>
      </c>
      <c r="H1705" s="2">
        <v>180</v>
      </c>
      <c r="I1705" s="2">
        <v>210</v>
      </c>
      <c r="J1705" s="2">
        <f>Sales[[#This Row],[Quantity]]*Sales[[#This Row],[Unit Cost]]</f>
        <v>540</v>
      </c>
      <c r="K1705" s="2">
        <f>Sales[[#This Row],[Quantity]]*Sales[[#This Row],[Unit Price]]</f>
        <v>630</v>
      </c>
      <c r="L1705" s="2">
        <f>Sales[[#This Row],[Revenue]]-Sales[[#This Row],[Cost]]</f>
        <v>90</v>
      </c>
      <c r="M1705"/>
    </row>
    <row r="1706" spans="1:13" x14ac:dyDescent="0.35">
      <c r="A1706" s="1">
        <v>42334</v>
      </c>
      <c r="B1706">
        <v>33</v>
      </c>
      <c r="C1706" t="s">
        <v>13</v>
      </c>
      <c r="D1706" t="s">
        <v>17</v>
      </c>
      <c r="E1706" t="s">
        <v>26</v>
      </c>
      <c r="F1706" t="s">
        <v>27</v>
      </c>
      <c r="G1706">
        <v>3</v>
      </c>
      <c r="H1706" s="2">
        <v>180</v>
      </c>
      <c r="I1706" s="2">
        <v>199</v>
      </c>
      <c r="J1706" s="2">
        <f>Sales[[#This Row],[Quantity]]*Sales[[#This Row],[Unit Cost]]</f>
        <v>540</v>
      </c>
      <c r="K1706" s="2">
        <f>Sales[[#This Row],[Quantity]]*Sales[[#This Row],[Unit Price]]</f>
        <v>597</v>
      </c>
      <c r="L1706" s="2">
        <f>Sales[[#This Row],[Revenue]]-Sales[[#This Row],[Cost]]</f>
        <v>57</v>
      </c>
      <c r="M1706"/>
    </row>
    <row r="1707" spans="1:13" x14ac:dyDescent="0.35">
      <c r="A1707" s="1">
        <v>42267</v>
      </c>
      <c r="B1707">
        <v>33</v>
      </c>
      <c r="C1707" t="s">
        <v>13</v>
      </c>
      <c r="D1707" t="s">
        <v>17</v>
      </c>
      <c r="E1707" t="s">
        <v>26</v>
      </c>
      <c r="F1707" t="s">
        <v>27</v>
      </c>
      <c r="G1707">
        <v>2</v>
      </c>
      <c r="H1707" s="2">
        <v>270</v>
      </c>
      <c r="I1707" s="2">
        <v>276</v>
      </c>
      <c r="J1707" s="2">
        <f>Sales[[#This Row],[Quantity]]*Sales[[#This Row],[Unit Cost]]</f>
        <v>540</v>
      </c>
      <c r="K1707" s="2">
        <f>Sales[[#This Row],[Quantity]]*Sales[[#This Row],[Unit Price]]</f>
        <v>552</v>
      </c>
      <c r="L1707" s="2">
        <f>Sales[[#This Row],[Revenue]]-Sales[[#This Row],[Cost]]</f>
        <v>12</v>
      </c>
      <c r="M1707"/>
    </row>
    <row r="1708" spans="1:13" x14ac:dyDescent="0.35">
      <c r="A1708" s="1">
        <v>42200</v>
      </c>
      <c r="B1708">
        <v>32</v>
      </c>
      <c r="C1708" t="s">
        <v>13</v>
      </c>
      <c r="D1708" t="s">
        <v>19</v>
      </c>
      <c r="E1708" t="s">
        <v>26</v>
      </c>
      <c r="F1708" t="s">
        <v>27</v>
      </c>
      <c r="G1708">
        <v>2</v>
      </c>
      <c r="H1708" s="2">
        <v>270</v>
      </c>
      <c r="I1708" s="2">
        <v>303</v>
      </c>
      <c r="J1708" s="2">
        <f>Sales[[#This Row],[Quantity]]*Sales[[#This Row],[Unit Cost]]</f>
        <v>540</v>
      </c>
      <c r="K1708" s="2">
        <f>Sales[[#This Row],[Quantity]]*Sales[[#This Row],[Unit Price]]</f>
        <v>606</v>
      </c>
      <c r="L1708" s="2">
        <f>Sales[[#This Row],[Revenue]]-Sales[[#This Row],[Cost]]</f>
        <v>66</v>
      </c>
      <c r="M1708"/>
    </row>
    <row r="1709" spans="1:13" x14ac:dyDescent="0.35">
      <c r="A1709" s="1">
        <v>42071</v>
      </c>
      <c r="B1709">
        <v>32</v>
      </c>
      <c r="C1709" t="s">
        <v>13</v>
      </c>
      <c r="D1709" t="s">
        <v>19</v>
      </c>
      <c r="E1709" t="s">
        <v>26</v>
      </c>
      <c r="F1709" t="s">
        <v>27</v>
      </c>
      <c r="G1709">
        <v>1</v>
      </c>
      <c r="H1709" s="2">
        <v>2071</v>
      </c>
      <c r="I1709" s="2">
        <v>2330</v>
      </c>
      <c r="J1709" s="2">
        <f>Sales[[#This Row],[Quantity]]*Sales[[#This Row],[Unit Cost]]</f>
        <v>2071</v>
      </c>
      <c r="K1709" s="2">
        <f>Sales[[#This Row],[Quantity]]*Sales[[#This Row],[Unit Price]]</f>
        <v>2330</v>
      </c>
      <c r="L1709" s="2">
        <f>Sales[[#This Row],[Revenue]]-Sales[[#This Row],[Cost]]</f>
        <v>259</v>
      </c>
      <c r="M1709"/>
    </row>
    <row r="1710" spans="1:13" x14ac:dyDescent="0.35">
      <c r="A1710" s="1">
        <v>42339</v>
      </c>
      <c r="B1710">
        <v>34</v>
      </c>
      <c r="C1710" t="s">
        <v>13</v>
      </c>
      <c r="D1710" t="s">
        <v>17</v>
      </c>
      <c r="E1710" t="s">
        <v>26</v>
      </c>
      <c r="F1710" t="s">
        <v>27</v>
      </c>
      <c r="G1710">
        <v>3</v>
      </c>
      <c r="H1710" s="2">
        <v>773.33</v>
      </c>
      <c r="I1710" s="2">
        <v>914</v>
      </c>
      <c r="J1710" s="2">
        <f>Sales[[#This Row],[Quantity]]*Sales[[#This Row],[Unit Cost]]</f>
        <v>2319.9900000000002</v>
      </c>
      <c r="K1710" s="2">
        <f>Sales[[#This Row],[Quantity]]*Sales[[#This Row],[Unit Price]]</f>
        <v>2742</v>
      </c>
      <c r="L1710" s="2">
        <f>Sales[[#This Row],[Revenue]]-Sales[[#This Row],[Cost]]</f>
        <v>422.00999999999976</v>
      </c>
      <c r="M1710"/>
    </row>
    <row r="1711" spans="1:13" x14ac:dyDescent="0.35">
      <c r="A1711" s="1">
        <v>42234</v>
      </c>
      <c r="B1711">
        <v>34</v>
      </c>
      <c r="C1711" t="s">
        <v>13</v>
      </c>
      <c r="D1711" t="s">
        <v>17</v>
      </c>
      <c r="E1711" t="s">
        <v>26</v>
      </c>
      <c r="F1711" t="s">
        <v>29</v>
      </c>
      <c r="G1711">
        <v>1</v>
      </c>
      <c r="H1711" s="2">
        <v>2384</v>
      </c>
      <c r="I1711" s="2">
        <v>2984</v>
      </c>
      <c r="J1711" s="2">
        <f>Sales[[#This Row],[Quantity]]*Sales[[#This Row],[Unit Cost]]</f>
        <v>2384</v>
      </c>
      <c r="K1711" s="2">
        <f>Sales[[#This Row],[Quantity]]*Sales[[#This Row],[Unit Price]]</f>
        <v>2984</v>
      </c>
      <c r="L1711" s="2">
        <f>Sales[[#This Row],[Revenue]]-Sales[[#This Row],[Cost]]</f>
        <v>600</v>
      </c>
      <c r="M1711"/>
    </row>
    <row r="1712" spans="1:13" x14ac:dyDescent="0.35">
      <c r="A1712" s="1">
        <v>42269</v>
      </c>
      <c r="B1712">
        <v>18</v>
      </c>
      <c r="C1712" t="s">
        <v>13</v>
      </c>
      <c r="D1712" t="s">
        <v>17</v>
      </c>
      <c r="E1712" t="s">
        <v>26</v>
      </c>
      <c r="F1712" t="s">
        <v>28</v>
      </c>
      <c r="G1712">
        <v>2</v>
      </c>
      <c r="H1712" s="2">
        <v>560</v>
      </c>
      <c r="I1712" s="2">
        <v>631.5</v>
      </c>
      <c r="J1712" s="2">
        <f>Sales[[#This Row],[Quantity]]*Sales[[#This Row],[Unit Cost]]</f>
        <v>1120</v>
      </c>
      <c r="K1712" s="2">
        <f>Sales[[#This Row],[Quantity]]*Sales[[#This Row],[Unit Price]]</f>
        <v>1263</v>
      </c>
      <c r="L1712" s="2">
        <f>Sales[[#This Row],[Revenue]]-Sales[[#This Row],[Cost]]</f>
        <v>143</v>
      </c>
      <c r="M1712"/>
    </row>
    <row r="1713" spans="1:13" x14ac:dyDescent="0.35">
      <c r="A1713" s="1">
        <v>42340</v>
      </c>
      <c r="B1713">
        <v>34</v>
      </c>
      <c r="C1713" t="s">
        <v>13</v>
      </c>
      <c r="D1713" t="s">
        <v>19</v>
      </c>
      <c r="E1713" t="s">
        <v>26</v>
      </c>
      <c r="F1713" t="s">
        <v>28</v>
      </c>
      <c r="G1713">
        <v>1</v>
      </c>
      <c r="H1713" s="2">
        <v>1701</v>
      </c>
      <c r="I1713" s="2">
        <v>2102</v>
      </c>
      <c r="J1713" s="2">
        <f>Sales[[#This Row],[Quantity]]*Sales[[#This Row],[Unit Cost]]</f>
        <v>1701</v>
      </c>
      <c r="K1713" s="2">
        <f>Sales[[#This Row],[Quantity]]*Sales[[#This Row],[Unit Price]]</f>
        <v>2102</v>
      </c>
      <c r="L1713" s="2">
        <f>Sales[[#This Row],[Revenue]]-Sales[[#This Row],[Cost]]</f>
        <v>401</v>
      </c>
      <c r="M1713"/>
    </row>
    <row r="1714" spans="1:13" x14ac:dyDescent="0.35">
      <c r="A1714" s="1">
        <v>42313</v>
      </c>
      <c r="B1714">
        <v>34</v>
      </c>
      <c r="C1714" t="s">
        <v>13</v>
      </c>
      <c r="D1714" t="s">
        <v>19</v>
      </c>
      <c r="E1714" t="s">
        <v>26</v>
      </c>
      <c r="F1714" t="s">
        <v>27</v>
      </c>
      <c r="G1714">
        <v>2</v>
      </c>
      <c r="H1714" s="2">
        <v>270</v>
      </c>
      <c r="I1714" s="2">
        <v>308</v>
      </c>
      <c r="J1714" s="2">
        <f>Sales[[#This Row],[Quantity]]*Sales[[#This Row],[Unit Cost]]</f>
        <v>540</v>
      </c>
      <c r="K1714" s="2">
        <f>Sales[[#This Row],[Quantity]]*Sales[[#This Row],[Unit Price]]</f>
        <v>616</v>
      </c>
      <c r="L1714" s="2">
        <f>Sales[[#This Row],[Revenue]]-Sales[[#This Row],[Cost]]</f>
        <v>76</v>
      </c>
      <c r="M1714"/>
    </row>
    <row r="1715" spans="1:13" x14ac:dyDescent="0.35">
      <c r="A1715" s="1">
        <v>42095</v>
      </c>
      <c r="B1715">
        <v>34</v>
      </c>
      <c r="C1715" t="s">
        <v>13</v>
      </c>
      <c r="D1715" t="s">
        <v>19</v>
      </c>
      <c r="E1715" t="s">
        <v>26</v>
      </c>
      <c r="F1715" t="s">
        <v>28</v>
      </c>
      <c r="G1715">
        <v>1</v>
      </c>
      <c r="H1715" s="2">
        <v>2443</v>
      </c>
      <c r="I1715" s="2">
        <v>2666</v>
      </c>
      <c r="J1715" s="2">
        <f>Sales[[#This Row],[Quantity]]*Sales[[#This Row],[Unit Cost]]</f>
        <v>2443</v>
      </c>
      <c r="K1715" s="2">
        <f>Sales[[#This Row],[Quantity]]*Sales[[#This Row],[Unit Price]]</f>
        <v>2666</v>
      </c>
      <c r="L1715" s="2">
        <f>Sales[[#This Row],[Revenue]]-Sales[[#This Row],[Cost]]</f>
        <v>223</v>
      </c>
      <c r="M1715"/>
    </row>
    <row r="1716" spans="1:13" x14ac:dyDescent="0.35">
      <c r="A1716" s="1">
        <v>42225</v>
      </c>
      <c r="B1716">
        <v>33</v>
      </c>
      <c r="C1716" t="s">
        <v>13</v>
      </c>
      <c r="D1716" t="s">
        <v>16</v>
      </c>
      <c r="E1716" t="s">
        <v>26</v>
      </c>
      <c r="F1716" t="s">
        <v>27</v>
      </c>
      <c r="G1716">
        <v>2</v>
      </c>
      <c r="H1716" s="2">
        <v>270</v>
      </c>
      <c r="I1716" s="2">
        <v>297.5</v>
      </c>
      <c r="J1716" s="2">
        <f>Sales[[#This Row],[Quantity]]*Sales[[#This Row],[Unit Cost]]</f>
        <v>540</v>
      </c>
      <c r="K1716" s="2">
        <f>Sales[[#This Row],[Quantity]]*Sales[[#This Row],[Unit Price]]</f>
        <v>595</v>
      </c>
      <c r="L1716" s="2">
        <f>Sales[[#This Row],[Revenue]]-Sales[[#This Row],[Cost]]</f>
        <v>55</v>
      </c>
      <c r="M1716"/>
    </row>
    <row r="1717" spans="1:13" x14ac:dyDescent="0.35">
      <c r="A1717" s="1">
        <v>42091</v>
      </c>
      <c r="B1717">
        <v>33</v>
      </c>
      <c r="C1717" t="s">
        <v>13</v>
      </c>
      <c r="D1717" t="s">
        <v>16</v>
      </c>
      <c r="E1717" t="s">
        <v>26</v>
      </c>
      <c r="F1717" t="s">
        <v>27</v>
      </c>
      <c r="G1717">
        <v>2</v>
      </c>
      <c r="H1717" s="2">
        <v>1024.5</v>
      </c>
      <c r="I1717" s="2">
        <v>1265.5</v>
      </c>
      <c r="J1717" s="2">
        <f>Sales[[#This Row],[Quantity]]*Sales[[#This Row],[Unit Cost]]</f>
        <v>2049</v>
      </c>
      <c r="K1717" s="2">
        <f>Sales[[#This Row],[Quantity]]*Sales[[#This Row],[Unit Price]]</f>
        <v>2531</v>
      </c>
      <c r="L1717" s="2">
        <f>Sales[[#This Row],[Revenue]]-Sales[[#This Row],[Cost]]</f>
        <v>482</v>
      </c>
      <c r="M1717"/>
    </row>
    <row r="1718" spans="1:13" x14ac:dyDescent="0.35">
      <c r="A1718" s="1">
        <v>42337</v>
      </c>
      <c r="B1718">
        <v>33</v>
      </c>
      <c r="C1718" t="s">
        <v>13</v>
      </c>
      <c r="D1718" t="s">
        <v>19</v>
      </c>
      <c r="E1718" t="s">
        <v>26</v>
      </c>
      <c r="F1718" t="s">
        <v>28</v>
      </c>
      <c r="G1718">
        <v>2</v>
      </c>
      <c r="H1718" s="2">
        <v>1221.5</v>
      </c>
      <c r="I1718" s="2">
        <v>1362</v>
      </c>
      <c r="J1718" s="2">
        <f>Sales[[#This Row],[Quantity]]*Sales[[#This Row],[Unit Cost]]</f>
        <v>2443</v>
      </c>
      <c r="K1718" s="2">
        <f>Sales[[#This Row],[Quantity]]*Sales[[#This Row],[Unit Price]]</f>
        <v>2724</v>
      </c>
      <c r="L1718" s="2">
        <f>Sales[[#This Row],[Revenue]]-Sales[[#This Row],[Cost]]</f>
        <v>281</v>
      </c>
      <c r="M1718"/>
    </row>
    <row r="1719" spans="1:13" x14ac:dyDescent="0.35">
      <c r="A1719" s="1">
        <v>42264</v>
      </c>
      <c r="B1719">
        <v>32</v>
      </c>
      <c r="C1719" t="s">
        <v>13</v>
      </c>
      <c r="D1719" t="s">
        <v>16</v>
      </c>
      <c r="E1719" t="s">
        <v>26</v>
      </c>
      <c r="F1719" t="s">
        <v>28</v>
      </c>
      <c r="G1719">
        <v>3</v>
      </c>
      <c r="H1719" s="2">
        <v>180</v>
      </c>
      <c r="I1719" s="2">
        <v>213</v>
      </c>
      <c r="J1719" s="2">
        <f>Sales[[#This Row],[Quantity]]*Sales[[#This Row],[Unit Cost]]</f>
        <v>540</v>
      </c>
      <c r="K1719" s="2">
        <f>Sales[[#This Row],[Quantity]]*Sales[[#This Row],[Unit Price]]</f>
        <v>639</v>
      </c>
      <c r="L1719" s="2">
        <f>Sales[[#This Row],[Revenue]]-Sales[[#This Row],[Cost]]</f>
        <v>99</v>
      </c>
      <c r="M1719"/>
    </row>
    <row r="1720" spans="1:13" x14ac:dyDescent="0.35">
      <c r="A1720" s="1">
        <v>42317</v>
      </c>
      <c r="B1720">
        <v>29</v>
      </c>
      <c r="C1720" t="s">
        <v>13</v>
      </c>
      <c r="D1720" t="s">
        <v>22</v>
      </c>
      <c r="E1720" t="s">
        <v>26</v>
      </c>
      <c r="F1720" t="s">
        <v>27</v>
      </c>
      <c r="G1720">
        <v>1</v>
      </c>
      <c r="H1720" s="2">
        <v>565</v>
      </c>
      <c r="I1720" s="2">
        <v>583</v>
      </c>
      <c r="J1720" s="2">
        <f>Sales[[#This Row],[Quantity]]*Sales[[#This Row],[Unit Cost]]</f>
        <v>565</v>
      </c>
      <c r="K1720" s="2">
        <f>Sales[[#This Row],[Quantity]]*Sales[[#This Row],[Unit Price]]</f>
        <v>583</v>
      </c>
      <c r="L1720" s="2">
        <f>Sales[[#This Row],[Revenue]]-Sales[[#This Row],[Cost]]</f>
        <v>18</v>
      </c>
      <c r="M1720"/>
    </row>
    <row r="1721" spans="1:13" x14ac:dyDescent="0.35">
      <c r="A1721" s="1">
        <v>42356</v>
      </c>
      <c r="B1721">
        <v>40</v>
      </c>
      <c r="C1721" t="s">
        <v>13</v>
      </c>
      <c r="D1721" t="s">
        <v>22</v>
      </c>
      <c r="E1721" t="s">
        <v>26</v>
      </c>
      <c r="F1721" t="s">
        <v>27</v>
      </c>
      <c r="G1721">
        <v>1</v>
      </c>
      <c r="H1721" s="2">
        <v>2295</v>
      </c>
      <c r="I1721" s="2">
        <v>2931</v>
      </c>
      <c r="J1721" s="2">
        <f>Sales[[#This Row],[Quantity]]*Sales[[#This Row],[Unit Cost]]</f>
        <v>2295</v>
      </c>
      <c r="K1721" s="2">
        <f>Sales[[#This Row],[Quantity]]*Sales[[#This Row],[Unit Price]]</f>
        <v>2931</v>
      </c>
      <c r="L1721" s="2">
        <f>Sales[[#This Row],[Revenue]]-Sales[[#This Row],[Cost]]</f>
        <v>636</v>
      </c>
      <c r="M1721"/>
    </row>
    <row r="1722" spans="1:13" x14ac:dyDescent="0.35">
      <c r="A1722" s="1">
        <v>42311</v>
      </c>
      <c r="B1722">
        <v>40</v>
      </c>
      <c r="C1722" t="s">
        <v>13</v>
      </c>
      <c r="D1722" t="s">
        <v>22</v>
      </c>
      <c r="E1722" t="s">
        <v>26</v>
      </c>
      <c r="F1722" t="s">
        <v>27</v>
      </c>
      <c r="G1722">
        <v>2</v>
      </c>
      <c r="H1722" s="2">
        <v>1147.5</v>
      </c>
      <c r="I1722" s="2">
        <v>1322</v>
      </c>
      <c r="J1722" s="2">
        <f>Sales[[#This Row],[Quantity]]*Sales[[#This Row],[Unit Cost]]</f>
        <v>2295</v>
      </c>
      <c r="K1722" s="2">
        <f>Sales[[#This Row],[Quantity]]*Sales[[#This Row],[Unit Price]]</f>
        <v>2644</v>
      </c>
      <c r="L1722" s="2">
        <f>Sales[[#This Row],[Revenue]]-Sales[[#This Row],[Cost]]</f>
        <v>349</v>
      </c>
      <c r="M1722"/>
    </row>
    <row r="1723" spans="1:13" x14ac:dyDescent="0.35">
      <c r="A1723" s="1">
        <v>42227</v>
      </c>
      <c r="B1723">
        <v>40</v>
      </c>
      <c r="C1723" t="s">
        <v>13</v>
      </c>
      <c r="D1723" t="s">
        <v>22</v>
      </c>
      <c r="E1723" t="s">
        <v>26</v>
      </c>
      <c r="F1723" t="s">
        <v>29</v>
      </c>
      <c r="G1723">
        <v>3</v>
      </c>
      <c r="H1723" s="2">
        <v>794.67</v>
      </c>
      <c r="I1723" s="2">
        <v>887.33333333333337</v>
      </c>
      <c r="J1723" s="2">
        <f>Sales[[#This Row],[Quantity]]*Sales[[#This Row],[Unit Cost]]</f>
        <v>2384.0099999999998</v>
      </c>
      <c r="K1723" s="2">
        <f>Sales[[#This Row],[Quantity]]*Sales[[#This Row],[Unit Price]]</f>
        <v>2662</v>
      </c>
      <c r="L1723" s="2">
        <f>Sales[[#This Row],[Revenue]]-Sales[[#This Row],[Cost]]</f>
        <v>277.99000000000024</v>
      </c>
      <c r="M1723"/>
    </row>
    <row r="1724" spans="1:13" x14ac:dyDescent="0.35">
      <c r="A1724" s="1">
        <v>42367</v>
      </c>
      <c r="B1724">
        <v>40</v>
      </c>
      <c r="C1724" t="s">
        <v>13</v>
      </c>
      <c r="D1724" t="s">
        <v>19</v>
      </c>
      <c r="E1724" t="s">
        <v>26</v>
      </c>
      <c r="F1724" t="s">
        <v>29</v>
      </c>
      <c r="G1724">
        <v>2</v>
      </c>
      <c r="H1724" s="2">
        <v>1192</v>
      </c>
      <c r="I1724" s="2">
        <v>1272</v>
      </c>
      <c r="J1724" s="2">
        <f>Sales[[#This Row],[Quantity]]*Sales[[#This Row],[Unit Cost]]</f>
        <v>2384</v>
      </c>
      <c r="K1724" s="2">
        <f>Sales[[#This Row],[Quantity]]*Sales[[#This Row],[Unit Price]]</f>
        <v>2544</v>
      </c>
      <c r="L1724" s="2">
        <f>Sales[[#This Row],[Revenue]]-Sales[[#This Row],[Cost]]</f>
        <v>160</v>
      </c>
      <c r="M1724"/>
    </row>
    <row r="1725" spans="1:13" x14ac:dyDescent="0.35">
      <c r="A1725" s="1">
        <v>42351</v>
      </c>
      <c r="B1725">
        <v>40</v>
      </c>
      <c r="C1725" t="s">
        <v>13</v>
      </c>
      <c r="D1725" t="s">
        <v>19</v>
      </c>
      <c r="E1725" t="s">
        <v>26</v>
      </c>
      <c r="F1725" t="s">
        <v>27</v>
      </c>
      <c r="G1725">
        <v>1</v>
      </c>
      <c r="H1725" s="2">
        <v>2320</v>
      </c>
      <c r="I1725" s="2">
        <v>2685</v>
      </c>
      <c r="J1725" s="2">
        <f>Sales[[#This Row],[Quantity]]*Sales[[#This Row],[Unit Cost]]</f>
        <v>2320</v>
      </c>
      <c r="K1725" s="2">
        <f>Sales[[#This Row],[Quantity]]*Sales[[#This Row],[Unit Price]]</f>
        <v>2685</v>
      </c>
      <c r="L1725" s="2">
        <f>Sales[[#This Row],[Revenue]]-Sales[[#This Row],[Cost]]</f>
        <v>365</v>
      </c>
      <c r="M1725"/>
    </row>
    <row r="1726" spans="1:13" x14ac:dyDescent="0.35">
      <c r="A1726" s="1">
        <v>42242</v>
      </c>
      <c r="B1726">
        <v>40</v>
      </c>
      <c r="C1726" t="s">
        <v>13</v>
      </c>
      <c r="D1726" t="s">
        <v>19</v>
      </c>
      <c r="E1726" t="s">
        <v>26</v>
      </c>
      <c r="F1726" t="s">
        <v>29</v>
      </c>
      <c r="G1726">
        <v>1</v>
      </c>
      <c r="H1726" s="2">
        <v>2384</v>
      </c>
      <c r="I1726" s="2">
        <v>2488</v>
      </c>
      <c r="J1726" s="2">
        <f>Sales[[#This Row],[Quantity]]*Sales[[#This Row],[Unit Cost]]</f>
        <v>2384</v>
      </c>
      <c r="K1726" s="2">
        <f>Sales[[#This Row],[Quantity]]*Sales[[#This Row],[Unit Price]]</f>
        <v>2488</v>
      </c>
      <c r="L1726" s="2">
        <f>Sales[[#This Row],[Revenue]]-Sales[[#This Row],[Cost]]</f>
        <v>104</v>
      </c>
      <c r="M1726"/>
    </row>
    <row r="1727" spans="1:13" x14ac:dyDescent="0.35">
      <c r="A1727" s="1">
        <v>42209</v>
      </c>
      <c r="B1727">
        <v>40</v>
      </c>
      <c r="C1727" t="s">
        <v>13</v>
      </c>
      <c r="D1727" t="s">
        <v>19</v>
      </c>
      <c r="E1727" t="s">
        <v>26</v>
      </c>
      <c r="F1727" t="s">
        <v>28</v>
      </c>
      <c r="G1727">
        <v>2</v>
      </c>
      <c r="H1727" s="2">
        <v>1221.5</v>
      </c>
      <c r="I1727" s="2">
        <v>1377</v>
      </c>
      <c r="J1727" s="2">
        <f>Sales[[#This Row],[Quantity]]*Sales[[#This Row],[Unit Cost]]</f>
        <v>2443</v>
      </c>
      <c r="K1727" s="2">
        <f>Sales[[#This Row],[Quantity]]*Sales[[#This Row],[Unit Price]]</f>
        <v>2754</v>
      </c>
      <c r="L1727" s="2">
        <f>Sales[[#This Row],[Revenue]]-Sales[[#This Row],[Cost]]</f>
        <v>311</v>
      </c>
      <c r="M1727"/>
    </row>
    <row r="1728" spans="1:13" x14ac:dyDescent="0.35">
      <c r="A1728" s="1">
        <v>42053</v>
      </c>
      <c r="B1728">
        <v>40</v>
      </c>
      <c r="C1728" t="s">
        <v>13</v>
      </c>
      <c r="D1728" t="s">
        <v>19</v>
      </c>
      <c r="E1728" t="s">
        <v>26</v>
      </c>
      <c r="F1728" t="s">
        <v>28</v>
      </c>
      <c r="G1728">
        <v>3</v>
      </c>
      <c r="H1728" s="2">
        <v>814.33</v>
      </c>
      <c r="I1728" s="2">
        <v>891.33333333333337</v>
      </c>
      <c r="J1728" s="2">
        <f>Sales[[#This Row],[Quantity]]*Sales[[#This Row],[Unit Cost]]</f>
        <v>2442.9900000000002</v>
      </c>
      <c r="K1728" s="2">
        <f>Sales[[#This Row],[Quantity]]*Sales[[#This Row],[Unit Price]]</f>
        <v>2674</v>
      </c>
      <c r="L1728" s="2">
        <f>Sales[[#This Row],[Revenue]]-Sales[[#This Row],[Cost]]</f>
        <v>231.00999999999976</v>
      </c>
      <c r="M1728"/>
    </row>
    <row r="1729" spans="1:13" x14ac:dyDescent="0.35">
      <c r="A1729" s="1">
        <v>42026</v>
      </c>
      <c r="B1729">
        <v>40</v>
      </c>
      <c r="C1729" t="s">
        <v>13</v>
      </c>
      <c r="D1729" t="s">
        <v>19</v>
      </c>
      <c r="E1729" t="s">
        <v>26</v>
      </c>
      <c r="F1729" t="s">
        <v>28</v>
      </c>
      <c r="G1729">
        <v>2</v>
      </c>
      <c r="H1729" s="2">
        <v>500</v>
      </c>
      <c r="I1729" s="2">
        <v>597.5</v>
      </c>
      <c r="J1729" s="2">
        <f>Sales[[#This Row],[Quantity]]*Sales[[#This Row],[Unit Cost]]</f>
        <v>1000</v>
      </c>
      <c r="K1729" s="2">
        <f>Sales[[#This Row],[Quantity]]*Sales[[#This Row],[Unit Price]]</f>
        <v>1195</v>
      </c>
      <c r="L1729" s="2">
        <f>Sales[[#This Row],[Revenue]]-Sales[[#This Row],[Cost]]</f>
        <v>195</v>
      </c>
      <c r="M1729"/>
    </row>
    <row r="1730" spans="1:13" x14ac:dyDescent="0.35">
      <c r="A1730" s="1">
        <v>42026</v>
      </c>
      <c r="B1730">
        <v>40</v>
      </c>
      <c r="C1730" t="s">
        <v>13</v>
      </c>
      <c r="D1730" t="s">
        <v>19</v>
      </c>
      <c r="E1730" t="s">
        <v>26</v>
      </c>
      <c r="F1730" t="s">
        <v>28</v>
      </c>
      <c r="G1730">
        <v>1</v>
      </c>
      <c r="H1730" s="2">
        <v>2182</v>
      </c>
      <c r="I1730" s="2">
        <v>2327</v>
      </c>
      <c r="J1730" s="2">
        <f>Sales[[#This Row],[Quantity]]*Sales[[#This Row],[Unit Cost]]</f>
        <v>2182</v>
      </c>
      <c r="K1730" s="2">
        <f>Sales[[#This Row],[Quantity]]*Sales[[#This Row],[Unit Price]]</f>
        <v>2327</v>
      </c>
      <c r="L1730" s="2">
        <f>Sales[[#This Row],[Revenue]]-Sales[[#This Row],[Cost]]</f>
        <v>145</v>
      </c>
      <c r="M1730"/>
    </row>
    <row r="1731" spans="1:13" x14ac:dyDescent="0.35">
      <c r="A1731" s="1">
        <v>42357</v>
      </c>
      <c r="B1731">
        <v>50</v>
      </c>
      <c r="C1731" t="s">
        <v>13</v>
      </c>
      <c r="D1731" t="s">
        <v>19</v>
      </c>
      <c r="E1731" t="s">
        <v>26</v>
      </c>
      <c r="F1731" t="s">
        <v>27</v>
      </c>
      <c r="G1731">
        <v>2</v>
      </c>
      <c r="H1731" s="2">
        <v>1160</v>
      </c>
      <c r="I1731" s="2">
        <v>1496.5</v>
      </c>
      <c r="J1731" s="2">
        <f>Sales[[#This Row],[Quantity]]*Sales[[#This Row],[Unit Cost]]</f>
        <v>2320</v>
      </c>
      <c r="K1731" s="2">
        <f>Sales[[#This Row],[Quantity]]*Sales[[#This Row],[Unit Price]]</f>
        <v>2993</v>
      </c>
      <c r="L1731" s="2">
        <f>Sales[[#This Row],[Revenue]]-Sales[[#This Row],[Cost]]</f>
        <v>673</v>
      </c>
      <c r="M1731"/>
    </row>
    <row r="1732" spans="1:13" x14ac:dyDescent="0.35">
      <c r="A1732" s="1">
        <v>42247</v>
      </c>
      <c r="B1732">
        <v>50</v>
      </c>
      <c r="C1732" t="s">
        <v>13</v>
      </c>
      <c r="D1732" t="s">
        <v>19</v>
      </c>
      <c r="E1732" t="s">
        <v>26</v>
      </c>
      <c r="F1732" t="s">
        <v>29</v>
      </c>
      <c r="G1732">
        <v>3</v>
      </c>
      <c r="H1732" s="2">
        <v>794.67</v>
      </c>
      <c r="I1732" s="2">
        <v>865.33333333333337</v>
      </c>
      <c r="J1732" s="2">
        <f>Sales[[#This Row],[Quantity]]*Sales[[#This Row],[Unit Cost]]</f>
        <v>2384.0099999999998</v>
      </c>
      <c r="K1732" s="2">
        <f>Sales[[#This Row],[Quantity]]*Sales[[#This Row],[Unit Price]]</f>
        <v>2596</v>
      </c>
      <c r="L1732" s="2">
        <f>Sales[[#This Row],[Revenue]]-Sales[[#This Row],[Cost]]</f>
        <v>211.99000000000024</v>
      </c>
      <c r="M1732"/>
    </row>
    <row r="1733" spans="1:13" x14ac:dyDescent="0.35">
      <c r="A1733" s="1">
        <v>42350</v>
      </c>
      <c r="B1733">
        <v>46</v>
      </c>
      <c r="C1733" t="s">
        <v>13</v>
      </c>
      <c r="D1733" t="s">
        <v>19</v>
      </c>
      <c r="E1733" t="s">
        <v>26</v>
      </c>
      <c r="F1733" t="s">
        <v>27</v>
      </c>
      <c r="G1733">
        <v>1</v>
      </c>
      <c r="H1733" s="2">
        <v>2320</v>
      </c>
      <c r="I1733" s="2">
        <v>2933</v>
      </c>
      <c r="J1733" s="2">
        <f>Sales[[#This Row],[Quantity]]*Sales[[#This Row],[Unit Cost]]</f>
        <v>2320</v>
      </c>
      <c r="K1733" s="2">
        <f>Sales[[#This Row],[Quantity]]*Sales[[#This Row],[Unit Price]]</f>
        <v>2933</v>
      </c>
      <c r="L1733" s="2">
        <f>Sales[[#This Row],[Revenue]]-Sales[[#This Row],[Cost]]</f>
        <v>613</v>
      </c>
      <c r="M1733"/>
    </row>
    <row r="1734" spans="1:13" x14ac:dyDescent="0.35">
      <c r="A1734" s="1">
        <v>42214</v>
      </c>
      <c r="B1734">
        <v>46</v>
      </c>
      <c r="C1734" t="s">
        <v>13</v>
      </c>
      <c r="D1734" t="s">
        <v>19</v>
      </c>
      <c r="E1734" t="s">
        <v>26</v>
      </c>
      <c r="F1734" t="s">
        <v>29</v>
      </c>
      <c r="G1734">
        <v>3</v>
      </c>
      <c r="H1734" s="2">
        <v>794.67</v>
      </c>
      <c r="I1734" s="2">
        <v>856.66666666666663</v>
      </c>
      <c r="J1734" s="2">
        <f>Sales[[#This Row],[Quantity]]*Sales[[#This Row],[Unit Cost]]</f>
        <v>2384.0099999999998</v>
      </c>
      <c r="K1734" s="2">
        <f>Sales[[#This Row],[Quantity]]*Sales[[#This Row],[Unit Price]]</f>
        <v>2570</v>
      </c>
      <c r="L1734" s="2">
        <f>Sales[[#This Row],[Revenue]]-Sales[[#This Row],[Cost]]</f>
        <v>185.99000000000024</v>
      </c>
      <c r="M1734"/>
    </row>
    <row r="1735" spans="1:13" x14ac:dyDescent="0.35">
      <c r="A1735" s="1">
        <v>42368</v>
      </c>
      <c r="B1735">
        <v>51</v>
      </c>
      <c r="C1735" t="s">
        <v>13</v>
      </c>
      <c r="D1735" t="s">
        <v>19</v>
      </c>
      <c r="E1735" t="s">
        <v>26</v>
      </c>
      <c r="F1735" t="s">
        <v>27</v>
      </c>
      <c r="G1735">
        <v>3</v>
      </c>
      <c r="H1735" s="2">
        <v>773.33</v>
      </c>
      <c r="I1735" s="2">
        <v>849.33333333333337</v>
      </c>
      <c r="J1735" s="2">
        <f>Sales[[#This Row],[Quantity]]*Sales[[#This Row],[Unit Cost]]</f>
        <v>2319.9900000000002</v>
      </c>
      <c r="K1735" s="2">
        <f>Sales[[#This Row],[Quantity]]*Sales[[#This Row],[Unit Price]]</f>
        <v>2548</v>
      </c>
      <c r="L1735" s="2">
        <f>Sales[[#This Row],[Revenue]]-Sales[[#This Row],[Cost]]</f>
        <v>228.00999999999976</v>
      </c>
      <c r="M1735"/>
    </row>
    <row r="1736" spans="1:13" x14ac:dyDescent="0.35">
      <c r="A1736" s="1">
        <v>42216</v>
      </c>
      <c r="B1736">
        <v>51</v>
      </c>
      <c r="C1736" t="s">
        <v>13</v>
      </c>
      <c r="D1736" t="s">
        <v>19</v>
      </c>
      <c r="E1736" t="s">
        <v>26</v>
      </c>
      <c r="F1736" t="s">
        <v>29</v>
      </c>
      <c r="G1736">
        <v>2</v>
      </c>
      <c r="H1736" s="2">
        <v>1192</v>
      </c>
      <c r="I1736" s="2">
        <v>1387.5</v>
      </c>
      <c r="J1736" s="2">
        <f>Sales[[#This Row],[Quantity]]*Sales[[#This Row],[Unit Cost]]</f>
        <v>2384</v>
      </c>
      <c r="K1736" s="2">
        <f>Sales[[#This Row],[Quantity]]*Sales[[#This Row],[Unit Price]]</f>
        <v>2775</v>
      </c>
      <c r="L1736" s="2">
        <f>Sales[[#This Row],[Revenue]]-Sales[[#This Row],[Cost]]</f>
        <v>391</v>
      </c>
      <c r="M1736"/>
    </row>
    <row r="1737" spans="1:13" x14ac:dyDescent="0.35">
      <c r="A1737" s="1">
        <v>42354</v>
      </c>
      <c r="B1737">
        <v>53</v>
      </c>
      <c r="C1737" t="s">
        <v>13</v>
      </c>
      <c r="D1737" t="s">
        <v>22</v>
      </c>
      <c r="E1737" t="s">
        <v>26</v>
      </c>
      <c r="F1737" t="s">
        <v>27</v>
      </c>
      <c r="G1737">
        <v>1</v>
      </c>
      <c r="H1737" s="2">
        <v>2295</v>
      </c>
      <c r="I1737" s="2">
        <v>2575</v>
      </c>
      <c r="J1737" s="2">
        <f>Sales[[#This Row],[Quantity]]*Sales[[#This Row],[Unit Cost]]</f>
        <v>2295</v>
      </c>
      <c r="K1737" s="2">
        <f>Sales[[#This Row],[Quantity]]*Sales[[#This Row],[Unit Price]]</f>
        <v>2575</v>
      </c>
      <c r="L1737" s="2">
        <f>Sales[[#This Row],[Revenue]]-Sales[[#This Row],[Cost]]</f>
        <v>280</v>
      </c>
      <c r="M1737"/>
    </row>
    <row r="1738" spans="1:13" x14ac:dyDescent="0.35">
      <c r="A1738" s="1">
        <v>42350</v>
      </c>
      <c r="B1738">
        <v>28</v>
      </c>
      <c r="C1738" t="s">
        <v>13</v>
      </c>
      <c r="D1738" t="s">
        <v>20</v>
      </c>
      <c r="E1738" t="s">
        <v>26</v>
      </c>
      <c r="F1738" t="s">
        <v>27</v>
      </c>
      <c r="G1738">
        <v>3</v>
      </c>
      <c r="H1738" s="2">
        <v>773.33</v>
      </c>
      <c r="I1738" s="2">
        <v>820</v>
      </c>
      <c r="J1738" s="2">
        <f>Sales[[#This Row],[Quantity]]*Sales[[#This Row],[Unit Cost]]</f>
        <v>2319.9900000000002</v>
      </c>
      <c r="K1738" s="2">
        <f>Sales[[#This Row],[Quantity]]*Sales[[#This Row],[Unit Price]]</f>
        <v>2460</v>
      </c>
      <c r="L1738" s="2">
        <f>Sales[[#This Row],[Revenue]]-Sales[[#This Row],[Cost]]</f>
        <v>140.00999999999976</v>
      </c>
      <c r="M1738"/>
    </row>
    <row r="1739" spans="1:13" x14ac:dyDescent="0.35">
      <c r="A1739" s="1">
        <v>42148</v>
      </c>
      <c r="B1739">
        <v>39</v>
      </c>
      <c r="C1739" t="s">
        <v>13</v>
      </c>
      <c r="D1739" t="s">
        <v>19</v>
      </c>
      <c r="E1739" t="s">
        <v>26</v>
      </c>
      <c r="F1739" t="s">
        <v>28</v>
      </c>
      <c r="G1739">
        <v>1</v>
      </c>
      <c r="H1739" s="2">
        <v>2182</v>
      </c>
      <c r="I1739" s="2">
        <v>2503</v>
      </c>
      <c r="J1739" s="2">
        <f>Sales[[#This Row],[Quantity]]*Sales[[#This Row],[Unit Cost]]</f>
        <v>2182</v>
      </c>
      <c r="K1739" s="2">
        <f>Sales[[#This Row],[Quantity]]*Sales[[#This Row],[Unit Price]]</f>
        <v>2503</v>
      </c>
      <c r="L1739" s="2">
        <f>Sales[[#This Row],[Revenue]]-Sales[[#This Row],[Cost]]</f>
        <v>321</v>
      </c>
      <c r="M1739"/>
    </row>
    <row r="1740" spans="1:13" x14ac:dyDescent="0.35">
      <c r="A1740" s="1">
        <v>42366</v>
      </c>
      <c r="B1740">
        <v>36</v>
      </c>
      <c r="C1740" t="s">
        <v>13</v>
      </c>
      <c r="D1740" t="s">
        <v>14</v>
      </c>
      <c r="E1740" t="s">
        <v>26</v>
      </c>
      <c r="F1740" t="s">
        <v>28</v>
      </c>
      <c r="G1740">
        <v>3</v>
      </c>
      <c r="H1740" s="2">
        <v>373.33</v>
      </c>
      <c r="I1740" s="2">
        <v>452</v>
      </c>
      <c r="J1740" s="2">
        <f>Sales[[#This Row],[Quantity]]*Sales[[#This Row],[Unit Cost]]</f>
        <v>1119.99</v>
      </c>
      <c r="K1740" s="2">
        <f>Sales[[#This Row],[Quantity]]*Sales[[#This Row],[Unit Price]]</f>
        <v>1356</v>
      </c>
      <c r="L1740" s="2">
        <f>Sales[[#This Row],[Revenue]]-Sales[[#This Row],[Cost]]</f>
        <v>236.01</v>
      </c>
      <c r="M1740"/>
    </row>
    <row r="1741" spans="1:13" x14ac:dyDescent="0.35">
      <c r="A1741" s="1">
        <v>42343</v>
      </c>
      <c r="B1741">
        <v>54</v>
      </c>
      <c r="C1741" t="s">
        <v>13</v>
      </c>
      <c r="D1741" t="s">
        <v>19</v>
      </c>
      <c r="E1741" t="s">
        <v>26</v>
      </c>
      <c r="F1741" t="s">
        <v>27</v>
      </c>
      <c r="G1741">
        <v>1</v>
      </c>
      <c r="H1741" s="2">
        <v>769</v>
      </c>
      <c r="I1741" s="2">
        <v>858</v>
      </c>
      <c r="J1741" s="2">
        <f>Sales[[#This Row],[Quantity]]*Sales[[#This Row],[Unit Cost]]</f>
        <v>769</v>
      </c>
      <c r="K1741" s="2">
        <f>Sales[[#This Row],[Quantity]]*Sales[[#This Row],[Unit Price]]</f>
        <v>858</v>
      </c>
      <c r="L1741" s="2">
        <f>Sales[[#This Row],[Revenue]]-Sales[[#This Row],[Cost]]</f>
        <v>89</v>
      </c>
      <c r="M1741"/>
    </row>
    <row r="1742" spans="1:13" x14ac:dyDescent="0.35">
      <c r="A1742" s="1">
        <v>42197</v>
      </c>
      <c r="B1742">
        <v>54</v>
      </c>
      <c r="C1742" t="s">
        <v>13</v>
      </c>
      <c r="D1742" t="s">
        <v>19</v>
      </c>
      <c r="E1742" t="s">
        <v>26</v>
      </c>
      <c r="F1742" t="s">
        <v>28</v>
      </c>
      <c r="G1742">
        <v>3</v>
      </c>
      <c r="H1742" s="2">
        <v>180</v>
      </c>
      <c r="I1742" s="2">
        <v>213.33333333333334</v>
      </c>
      <c r="J1742" s="2">
        <f>Sales[[#This Row],[Quantity]]*Sales[[#This Row],[Unit Cost]]</f>
        <v>540</v>
      </c>
      <c r="K1742" s="2">
        <f>Sales[[#This Row],[Quantity]]*Sales[[#This Row],[Unit Price]]</f>
        <v>640</v>
      </c>
      <c r="L1742" s="2">
        <f>Sales[[#This Row],[Revenue]]-Sales[[#This Row],[Cost]]</f>
        <v>100</v>
      </c>
      <c r="M1742"/>
    </row>
    <row r="1743" spans="1:13" x14ac:dyDescent="0.35">
      <c r="A1743" s="1">
        <v>42342</v>
      </c>
      <c r="B1743">
        <v>22</v>
      </c>
      <c r="C1743" t="s">
        <v>13</v>
      </c>
      <c r="D1743" t="s">
        <v>16</v>
      </c>
      <c r="E1743" t="s">
        <v>26</v>
      </c>
      <c r="F1743" t="s">
        <v>27</v>
      </c>
      <c r="G1743">
        <v>2</v>
      </c>
      <c r="H1743" s="2">
        <v>384.5</v>
      </c>
      <c r="I1743" s="2">
        <v>409</v>
      </c>
      <c r="J1743" s="2">
        <f>Sales[[#This Row],[Quantity]]*Sales[[#This Row],[Unit Cost]]</f>
        <v>769</v>
      </c>
      <c r="K1743" s="2">
        <f>Sales[[#This Row],[Quantity]]*Sales[[#This Row],[Unit Price]]</f>
        <v>818</v>
      </c>
      <c r="L1743" s="2">
        <f>Sales[[#This Row],[Revenue]]-Sales[[#This Row],[Cost]]</f>
        <v>49</v>
      </c>
      <c r="M1743"/>
    </row>
    <row r="1744" spans="1:13" x14ac:dyDescent="0.35">
      <c r="A1744" s="1">
        <v>42361</v>
      </c>
      <c r="B1744">
        <v>23</v>
      </c>
      <c r="C1744" t="s">
        <v>13</v>
      </c>
      <c r="D1744" t="s">
        <v>14</v>
      </c>
      <c r="E1744" t="s">
        <v>26</v>
      </c>
      <c r="F1744" t="s">
        <v>27</v>
      </c>
      <c r="G1744">
        <v>3</v>
      </c>
      <c r="H1744" s="2">
        <v>256.33</v>
      </c>
      <c r="I1744" s="2">
        <v>272</v>
      </c>
      <c r="J1744" s="2">
        <f>Sales[[#This Row],[Quantity]]*Sales[[#This Row],[Unit Cost]]</f>
        <v>768.99</v>
      </c>
      <c r="K1744" s="2">
        <f>Sales[[#This Row],[Quantity]]*Sales[[#This Row],[Unit Price]]</f>
        <v>816</v>
      </c>
      <c r="L1744" s="2">
        <f>Sales[[#This Row],[Revenue]]-Sales[[#This Row],[Cost]]</f>
        <v>47.009999999999991</v>
      </c>
      <c r="M1744"/>
    </row>
    <row r="1745" spans="1:13" x14ac:dyDescent="0.35">
      <c r="A1745" s="1">
        <v>42364</v>
      </c>
      <c r="B1745">
        <v>21</v>
      </c>
      <c r="C1745" t="s">
        <v>13</v>
      </c>
      <c r="D1745" t="s">
        <v>22</v>
      </c>
      <c r="E1745" t="s">
        <v>26</v>
      </c>
      <c r="F1745" t="s">
        <v>27</v>
      </c>
      <c r="G1745">
        <v>1</v>
      </c>
      <c r="H1745" s="2">
        <v>769</v>
      </c>
      <c r="I1745" s="2">
        <v>861</v>
      </c>
      <c r="J1745" s="2">
        <f>Sales[[#This Row],[Quantity]]*Sales[[#This Row],[Unit Cost]]</f>
        <v>769</v>
      </c>
      <c r="K1745" s="2">
        <f>Sales[[#This Row],[Quantity]]*Sales[[#This Row],[Unit Price]]</f>
        <v>861</v>
      </c>
      <c r="L1745" s="2">
        <f>Sales[[#This Row],[Revenue]]-Sales[[#This Row],[Cost]]</f>
        <v>92</v>
      </c>
      <c r="M1745"/>
    </row>
    <row r="1746" spans="1:13" x14ac:dyDescent="0.35">
      <c r="A1746" s="1">
        <v>42314</v>
      </c>
      <c r="B1746">
        <v>20</v>
      </c>
      <c r="C1746" t="s">
        <v>13</v>
      </c>
      <c r="D1746" t="s">
        <v>22</v>
      </c>
      <c r="E1746" t="s">
        <v>26</v>
      </c>
      <c r="F1746" t="s">
        <v>27</v>
      </c>
      <c r="G1746">
        <v>3</v>
      </c>
      <c r="H1746" s="2">
        <v>256.33</v>
      </c>
      <c r="I1746" s="2">
        <v>312.33333333333331</v>
      </c>
      <c r="J1746" s="2">
        <f>Sales[[#This Row],[Quantity]]*Sales[[#This Row],[Unit Cost]]</f>
        <v>768.99</v>
      </c>
      <c r="K1746" s="2">
        <f>Sales[[#This Row],[Quantity]]*Sales[[#This Row],[Unit Price]]</f>
        <v>937</v>
      </c>
      <c r="L1746" s="2">
        <f>Sales[[#This Row],[Revenue]]-Sales[[#This Row],[Cost]]</f>
        <v>168.01</v>
      </c>
      <c r="M1746"/>
    </row>
    <row r="1747" spans="1:13" x14ac:dyDescent="0.35">
      <c r="A1747" s="1">
        <v>42185</v>
      </c>
      <c r="B1747">
        <v>20</v>
      </c>
      <c r="C1747" t="s">
        <v>13</v>
      </c>
      <c r="D1747" t="s">
        <v>22</v>
      </c>
      <c r="E1747" t="s">
        <v>26</v>
      </c>
      <c r="F1747" t="s">
        <v>27</v>
      </c>
      <c r="G1747">
        <v>2</v>
      </c>
      <c r="H1747" s="2">
        <v>1035.5</v>
      </c>
      <c r="I1747" s="2">
        <v>1192</v>
      </c>
      <c r="J1747" s="2">
        <f>Sales[[#This Row],[Quantity]]*Sales[[#This Row],[Unit Cost]]</f>
        <v>2071</v>
      </c>
      <c r="K1747" s="2">
        <f>Sales[[#This Row],[Quantity]]*Sales[[#This Row],[Unit Price]]</f>
        <v>2384</v>
      </c>
      <c r="L1747" s="2">
        <f>Sales[[#This Row],[Revenue]]-Sales[[#This Row],[Cost]]</f>
        <v>313</v>
      </c>
      <c r="M1747"/>
    </row>
    <row r="1748" spans="1:13" x14ac:dyDescent="0.35">
      <c r="A1748" s="1">
        <v>42353</v>
      </c>
      <c r="B1748">
        <v>35</v>
      </c>
      <c r="C1748" t="s">
        <v>13</v>
      </c>
      <c r="D1748" t="s">
        <v>22</v>
      </c>
      <c r="E1748" t="s">
        <v>26</v>
      </c>
      <c r="F1748" t="s">
        <v>27</v>
      </c>
      <c r="G1748">
        <v>3</v>
      </c>
      <c r="H1748" s="2">
        <v>773.33</v>
      </c>
      <c r="I1748" s="2">
        <v>895</v>
      </c>
      <c r="J1748" s="2">
        <f>Sales[[#This Row],[Quantity]]*Sales[[#This Row],[Unit Cost]]</f>
        <v>2319.9900000000002</v>
      </c>
      <c r="K1748" s="2">
        <f>Sales[[#This Row],[Quantity]]*Sales[[#This Row],[Unit Price]]</f>
        <v>2685</v>
      </c>
      <c r="L1748" s="2">
        <f>Sales[[#This Row],[Revenue]]-Sales[[#This Row],[Cost]]</f>
        <v>365.00999999999976</v>
      </c>
      <c r="M1748"/>
    </row>
    <row r="1749" spans="1:13" x14ac:dyDescent="0.35">
      <c r="A1749" s="1">
        <v>42332</v>
      </c>
      <c r="B1749">
        <v>33</v>
      </c>
      <c r="C1749" t="s">
        <v>13</v>
      </c>
      <c r="D1749" t="s">
        <v>22</v>
      </c>
      <c r="E1749" t="s">
        <v>26</v>
      </c>
      <c r="F1749" t="s">
        <v>27</v>
      </c>
      <c r="G1749">
        <v>3</v>
      </c>
      <c r="H1749" s="2">
        <v>256.33</v>
      </c>
      <c r="I1749" s="2">
        <v>301.66666666666669</v>
      </c>
      <c r="J1749" s="2">
        <f>Sales[[#This Row],[Quantity]]*Sales[[#This Row],[Unit Cost]]</f>
        <v>768.99</v>
      </c>
      <c r="K1749" s="2">
        <f>Sales[[#This Row],[Quantity]]*Sales[[#This Row],[Unit Price]]</f>
        <v>905</v>
      </c>
      <c r="L1749" s="2">
        <f>Sales[[#This Row],[Revenue]]-Sales[[#This Row],[Cost]]</f>
        <v>136.01</v>
      </c>
      <c r="M1749"/>
    </row>
    <row r="1750" spans="1:13" x14ac:dyDescent="0.35">
      <c r="A1750" s="1">
        <v>42214</v>
      </c>
      <c r="B1750">
        <v>33</v>
      </c>
      <c r="C1750" t="s">
        <v>13</v>
      </c>
      <c r="D1750" t="s">
        <v>16</v>
      </c>
      <c r="E1750" t="s">
        <v>26</v>
      </c>
      <c r="F1750" t="s">
        <v>28</v>
      </c>
      <c r="G1750">
        <v>1</v>
      </c>
      <c r="H1750" s="2">
        <v>1701</v>
      </c>
      <c r="I1750" s="2">
        <v>1954</v>
      </c>
      <c r="J1750" s="2">
        <f>Sales[[#This Row],[Quantity]]*Sales[[#This Row],[Unit Cost]]</f>
        <v>1701</v>
      </c>
      <c r="K1750" s="2">
        <f>Sales[[#This Row],[Quantity]]*Sales[[#This Row],[Unit Price]]</f>
        <v>1954</v>
      </c>
      <c r="L1750" s="2">
        <f>Sales[[#This Row],[Revenue]]-Sales[[#This Row],[Cost]]</f>
        <v>253</v>
      </c>
      <c r="M1750"/>
    </row>
    <row r="1751" spans="1:13" x14ac:dyDescent="0.35">
      <c r="A1751" s="1">
        <v>42369</v>
      </c>
      <c r="B1751">
        <v>32</v>
      </c>
      <c r="C1751" t="s">
        <v>13</v>
      </c>
      <c r="D1751" t="s">
        <v>17</v>
      </c>
      <c r="E1751" t="s">
        <v>26</v>
      </c>
      <c r="F1751" t="s">
        <v>28</v>
      </c>
      <c r="G1751">
        <v>3</v>
      </c>
      <c r="H1751" s="2">
        <v>814.33</v>
      </c>
      <c r="I1751" s="2">
        <v>900.33333333333337</v>
      </c>
      <c r="J1751" s="2">
        <f>Sales[[#This Row],[Quantity]]*Sales[[#This Row],[Unit Cost]]</f>
        <v>2442.9900000000002</v>
      </c>
      <c r="K1751" s="2">
        <f>Sales[[#This Row],[Quantity]]*Sales[[#This Row],[Unit Price]]</f>
        <v>2701</v>
      </c>
      <c r="L1751" s="2">
        <f>Sales[[#This Row],[Revenue]]-Sales[[#This Row],[Cost]]</f>
        <v>258.00999999999976</v>
      </c>
      <c r="M1751"/>
    </row>
    <row r="1752" spans="1:13" x14ac:dyDescent="0.35">
      <c r="A1752" s="1">
        <v>42320</v>
      </c>
      <c r="B1752">
        <v>32</v>
      </c>
      <c r="C1752" t="s">
        <v>13</v>
      </c>
      <c r="D1752" t="s">
        <v>17</v>
      </c>
      <c r="E1752" t="s">
        <v>26</v>
      </c>
      <c r="F1752" t="s">
        <v>28</v>
      </c>
      <c r="G1752">
        <v>1</v>
      </c>
      <c r="H1752" s="2">
        <v>2443</v>
      </c>
      <c r="I1752" s="2">
        <v>2646</v>
      </c>
      <c r="J1752" s="2">
        <f>Sales[[#This Row],[Quantity]]*Sales[[#This Row],[Unit Cost]]</f>
        <v>2443</v>
      </c>
      <c r="K1752" s="2">
        <f>Sales[[#This Row],[Quantity]]*Sales[[#This Row],[Unit Price]]</f>
        <v>2646</v>
      </c>
      <c r="L1752" s="2">
        <f>Sales[[#This Row],[Revenue]]-Sales[[#This Row],[Cost]]</f>
        <v>203</v>
      </c>
      <c r="M1752"/>
    </row>
    <row r="1753" spans="1:13" x14ac:dyDescent="0.35">
      <c r="A1753" s="1">
        <v>42223</v>
      </c>
      <c r="B1753">
        <v>32</v>
      </c>
      <c r="C1753" t="s">
        <v>13</v>
      </c>
      <c r="D1753" t="s">
        <v>17</v>
      </c>
      <c r="E1753" t="s">
        <v>26</v>
      </c>
      <c r="F1753" t="s">
        <v>27</v>
      </c>
      <c r="G1753">
        <v>3</v>
      </c>
      <c r="H1753" s="2">
        <v>256.33</v>
      </c>
      <c r="I1753" s="2">
        <v>278.33333333333331</v>
      </c>
      <c r="J1753" s="2">
        <f>Sales[[#This Row],[Quantity]]*Sales[[#This Row],[Unit Cost]]</f>
        <v>768.99</v>
      </c>
      <c r="K1753" s="2">
        <f>Sales[[#This Row],[Quantity]]*Sales[[#This Row],[Unit Price]]</f>
        <v>835</v>
      </c>
      <c r="L1753" s="2">
        <f>Sales[[#This Row],[Revenue]]-Sales[[#This Row],[Cost]]</f>
        <v>66.009999999999991</v>
      </c>
      <c r="M1753"/>
    </row>
    <row r="1754" spans="1:13" x14ac:dyDescent="0.35">
      <c r="A1754" s="1">
        <v>42196</v>
      </c>
      <c r="B1754">
        <v>32</v>
      </c>
      <c r="C1754" t="s">
        <v>13</v>
      </c>
      <c r="D1754" t="s">
        <v>17</v>
      </c>
      <c r="E1754" t="s">
        <v>26</v>
      </c>
      <c r="F1754" t="s">
        <v>27</v>
      </c>
      <c r="G1754">
        <v>2</v>
      </c>
      <c r="H1754" s="2">
        <v>384.5</v>
      </c>
      <c r="I1754" s="2">
        <v>406</v>
      </c>
      <c r="J1754" s="2">
        <f>Sales[[#This Row],[Quantity]]*Sales[[#This Row],[Unit Cost]]</f>
        <v>769</v>
      </c>
      <c r="K1754" s="2">
        <f>Sales[[#This Row],[Quantity]]*Sales[[#This Row],[Unit Price]]</f>
        <v>812</v>
      </c>
      <c r="L1754" s="2">
        <f>Sales[[#This Row],[Revenue]]-Sales[[#This Row],[Cost]]</f>
        <v>43</v>
      </c>
      <c r="M1754"/>
    </row>
    <row r="1755" spans="1:13" x14ac:dyDescent="0.35">
      <c r="A1755" s="1">
        <v>42342</v>
      </c>
      <c r="B1755">
        <v>30</v>
      </c>
      <c r="C1755" t="s">
        <v>13</v>
      </c>
      <c r="D1755" t="s">
        <v>16</v>
      </c>
      <c r="E1755" t="s">
        <v>26</v>
      </c>
      <c r="F1755" t="s">
        <v>27</v>
      </c>
      <c r="G1755">
        <v>2</v>
      </c>
      <c r="H1755" s="2">
        <v>1147.5</v>
      </c>
      <c r="I1755" s="2">
        <v>1358</v>
      </c>
      <c r="J1755" s="2">
        <f>Sales[[#This Row],[Quantity]]*Sales[[#This Row],[Unit Cost]]</f>
        <v>2295</v>
      </c>
      <c r="K1755" s="2">
        <f>Sales[[#This Row],[Quantity]]*Sales[[#This Row],[Unit Price]]</f>
        <v>2716</v>
      </c>
      <c r="L1755" s="2">
        <f>Sales[[#This Row],[Revenue]]-Sales[[#This Row],[Cost]]</f>
        <v>421</v>
      </c>
      <c r="M1755"/>
    </row>
    <row r="1756" spans="1:13" x14ac:dyDescent="0.35">
      <c r="A1756" s="1">
        <v>42289</v>
      </c>
      <c r="B1756">
        <v>30</v>
      </c>
      <c r="C1756" t="s">
        <v>13</v>
      </c>
      <c r="D1756" t="s">
        <v>14</v>
      </c>
      <c r="E1756" t="s">
        <v>26</v>
      </c>
      <c r="F1756" t="s">
        <v>28</v>
      </c>
      <c r="G1756">
        <v>3</v>
      </c>
      <c r="H1756" s="2">
        <v>814.33</v>
      </c>
      <c r="I1756" s="2">
        <v>859</v>
      </c>
      <c r="J1756" s="2">
        <f>Sales[[#This Row],[Quantity]]*Sales[[#This Row],[Unit Cost]]</f>
        <v>2442.9900000000002</v>
      </c>
      <c r="K1756" s="2">
        <f>Sales[[#This Row],[Quantity]]*Sales[[#This Row],[Unit Price]]</f>
        <v>2577</v>
      </c>
      <c r="L1756" s="2">
        <f>Sales[[#This Row],[Revenue]]-Sales[[#This Row],[Cost]]</f>
        <v>134.00999999999976</v>
      </c>
      <c r="M1756"/>
    </row>
    <row r="1757" spans="1:13" x14ac:dyDescent="0.35">
      <c r="A1757" s="1">
        <v>42241</v>
      </c>
      <c r="B1757">
        <v>30</v>
      </c>
      <c r="C1757" t="s">
        <v>13</v>
      </c>
      <c r="D1757" t="s">
        <v>14</v>
      </c>
      <c r="E1757" t="s">
        <v>26</v>
      </c>
      <c r="F1757" t="s">
        <v>28</v>
      </c>
      <c r="G1757">
        <v>1</v>
      </c>
      <c r="H1757" s="2">
        <v>1120</v>
      </c>
      <c r="I1757" s="2">
        <v>1176</v>
      </c>
      <c r="J1757" s="2">
        <f>Sales[[#This Row],[Quantity]]*Sales[[#This Row],[Unit Cost]]</f>
        <v>1120</v>
      </c>
      <c r="K1757" s="2">
        <f>Sales[[#This Row],[Quantity]]*Sales[[#This Row],[Unit Price]]</f>
        <v>1176</v>
      </c>
      <c r="L1757" s="2">
        <f>Sales[[#This Row],[Revenue]]-Sales[[#This Row],[Cost]]</f>
        <v>56</v>
      </c>
      <c r="M1757"/>
    </row>
    <row r="1758" spans="1:13" x14ac:dyDescent="0.35">
      <c r="A1758" s="1">
        <v>42214</v>
      </c>
      <c r="B1758">
        <v>30</v>
      </c>
      <c r="C1758" t="s">
        <v>13</v>
      </c>
      <c r="D1758" t="s">
        <v>14</v>
      </c>
      <c r="E1758" t="s">
        <v>26</v>
      </c>
      <c r="F1758" t="s">
        <v>27</v>
      </c>
      <c r="G1758">
        <v>1</v>
      </c>
      <c r="H1758" s="2">
        <v>769</v>
      </c>
      <c r="I1758" s="2">
        <v>896</v>
      </c>
      <c r="J1758" s="2">
        <f>Sales[[#This Row],[Quantity]]*Sales[[#This Row],[Unit Cost]]</f>
        <v>769</v>
      </c>
      <c r="K1758" s="2">
        <f>Sales[[#This Row],[Quantity]]*Sales[[#This Row],[Unit Price]]</f>
        <v>896</v>
      </c>
      <c r="L1758" s="2">
        <f>Sales[[#This Row],[Revenue]]-Sales[[#This Row],[Cost]]</f>
        <v>127</v>
      </c>
      <c r="M1758"/>
    </row>
    <row r="1759" spans="1:13" x14ac:dyDescent="0.35">
      <c r="A1759" s="1">
        <v>42177</v>
      </c>
      <c r="B1759">
        <v>30</v>
      </c>
      <c r="C1759" t="s">
        <v>13</v>
      </c>
      <c r="D1759" t="s">
        <v>14</v>
      </c>
      <c r="E1759" t="s">
        <v>26</v>
      </c>
      <c r="F1759" t="s">
        <v>28</v>
      </c>
      <c r="G1759">
        <v>1</v>
      </c>
      <c r="H1759" s="2">
        <v>1000</v>
      </c>
      <c r="I1759" s="2">
        <v>1136</v>
      </c>
      <c r="J1759" s="2">
        <f>Sales[[#This Row],[Quantity]]*Sales[[#This Row],[Unit Cost]]</f>
        <v>1000</v>
      </c>
      <c r="K1759" s="2">
        <f>Sales[[#This Row],[Quantity]]*Sales[[#This Row],[Unit Price]]</f>
        <v>1136</v>
      </c>
      <c r="L1759" s="2">
        <f>Sales[[#This Row],[Revenue]]-Sales[[#This Row],[Cost]]</f>
        <v>136</v>
      </c>
      <c r="M1759"/>
    </row>
    <row r="1760" spans="1:13" x14ac:dyDescent="0.35">
      <c r="A1760" s="1">
        <v>42127</v>
      </c>
      <c r="B1760">
        <v>30</v>
      </c>
      <c r="C1760" t="s">
        <v>13</v>
      </c>
      <c r="D1760" t="s">
        <v>14</v>
      </c>
      <c r="E1760" t="s">
        <v>26</v>
      </c>
      <c r="F1760" t="s">
        <v>28</v>
      </c>
      <c r="G1760">
        <v>2</v>
      </c>
      <c r="H1760" s="2">
        <v>500</v>
      </c>
      <c r="I1760" s="2">
        <v>542</v>
      </c>
      <c r="J1760" s="2">
        <f>Sales[[#This Row],[Quantity]]*Sales[[#This Row],[Unit Cost]]</f>
        <v>1000</v>
      </c>
      <c r="K1760" s="2">
        <f>Sales[[#This Row],[Quantity]]*Sales[[#This Row],[Unit Price]]</f>
        <v>1084</v>
      </c>
      <c r="L1760" s="2">
        <f>Sales[[#This Row],[Revenue]]-Sales[[#This Row],[Cost]]</f>
        <v>84</v>
      </c>
      <c r="M1760"/>
    </row>
    <row r="1761" spans="1:13" x14ac:dyDescent="0.35">
      <c r="A1761" s="1">
        <v>42194</v>
      </c>
      <c r="B1761">
        <v>30</v>
      </c>
      <c r="C1761" t="s">
        <v>13</v>
      </c>
      <c r="D1761" t="s">
        <v>19</v>
      </c>
      <c r="E1761" t="s">
        <v>26</v>
      </c>
      <c r="F1761" t="s">
        <v>27</v>
      </c>
      <c r="G1761">
        <v>3</v>
      </c>
      <c r="H1761" s="2">
        <v>256.33</v>
      </c>
      <c r="I1761" s="2">
        <v>305.33333333333331</v>
      </c>
      <c r="J1761" s="2">
        <f>Sales[[#This Row],[Quantity]]*Sales[[#This Row],[Unit Cost]]</f>
        <v>768.99</v>
      </c>
      <c r="K1761" s="2">
        <f>Sales[[#This Row],[Quantity]]*Sales[[#This Row],[Unit Price]]</f>
        <v>916</v>
      </c>
      <c r="L1761" s="2">
        <f>Sales[[#This Row],[Revenue]]-Sales[[#This Row],[Cost]]</f>
        <v>147.01</v>
      </c>
      <c r="M1761"/>
    </row>
    <row r="1762" spans="1:13" x14ac:dyDescent="0.35">
      <c r="A1762" s="1">
        <v>42130</v>
      </c>
      <c r="B1762">
        <v>30</v>
      </c>
      <c r="C1762" t="s">
        <v>13</v>
      </c>
      <c r="D1762" t="s">
        <v>19</v>
      </c>
      <c r="E1762" t="s">
        <v>26</v>
      </c>
      <c r="F1762" t="s">
        <v>27</v>
      </c>
      <c r="G1762">
        <v>1</v>
      </c>
      <c r="H1762" s="2">
        <v>2049</v>
      </c>
      <c r="I1762" s="2">
        <v>2617</v>
      </c>
      <c r="J1762" s="2">
        <f>Sales[[#This Row],[Quantity]]*Sales[[#This Row],[Unit Cost]]</f>
        <v>2049</v>
      </c>
      <c r="K1762" s="2">
        <f>Sales[[#This Row],[Quantity]]*Sales[[#This Row],[Unit Price]]</f>
        <v>2617</v>
      </c>
      <c r="L1762" s="2">
        <f>Sales[[#This Row],[Revenue]]-Sales[[#This Row],[Cost]]</f>
        <v>568</v>
      </c>
      <c r="M1762"/>
    </row>
    <row r="1763" spans="1:13" x14ac:dyDescent="0.35">
      <c r="A1763" s="1">
        <v>42360</v>
      </c>
      <c r="B1763">
        <v>29</v>
      </c>
      <c r="C1763" t="s">
        <v>13</v>
      </c>
      <c r="D1763" t="s">
        <v>16</v>
      </c>
      <c r="E1763" t="s">
        <v>26</v>
      </c>
      <c r="F1763" t="s">
        <v>27</v>
      </c>
      <c r="G1763">
        <v>3</v>
      </c>
      <c r="H1763" s="2">
        <v>765</v>
      </c>
      <c r="I1763" s="2">
        <v>872</v>
      </c>
      <c r="J1763" s="2">
        <f>Sales[[#This Row],[Quantity]]*Sales[[#This Row],[Unit Cost]]</f>
        <v>2295</v>
      </c>
      <c r="K1763" s="2">
        <f>Sales[[#This Row],[Quantity]]*Sales[[#This Row],[Unit Price]]</f>
        <v>2616</v>
      </c>
      <c r="L1763" s="2">
        <f>Sales[[#This Row],[Revenue]]-Sales[[#This Row],[Cost]]</f>
        <v>321</v>
      </c>
      <c r="M1763"/>
    </row>
    <row r="1764" spans="1:13" x14ac:dyDescent="0.35">
      <c r="A1764" s="1">
        <v>42350</v>
      </c>
      <c r="B1764">
        <v>29</v>
      </c>
      <c r="C1764" t="s">
        <v>13</v>
      </c>
      <c r="D1764" t="s">
        <v>16</v>
      </c>
      <c r="E1764" t="s">
        <v>26</v>
      </c>
      <c r="F1764" t="s">
        <v>28</v>
      </c>
      <c r="G1764">
        <v>2</v>
      </c>
      <c r="H1764" s="2">
        <v>270</v>
      </c>
      <c r="I1764" s="2">
        <v>302.5</v>
      </c>
      <c r="J1764" s="2">
        <f>Sales[[#This Row],[Quantity]]*Sales[[#This Row],[Unit Cost]]</f>
        <v>540</v>
      </c>
      <c r="K1764" s="2">
        <f>Sales[[#This Row],[Quantity]]*Sales[[#This Row],[Unit Price]]</f>
        <v>605</v>
      </c>
      <c r="L1764" s="2">
        <f>Sales[[#This Row],[Revenue]]-Sales[[#This Row],[Cost]]</f>
        <v>65</v>
      </c>
      <c r="M1764"/>
    </row>
    <row r="1765" spans="1:13" x14ac:dyDescent="0.35">
      <c r="A1765" s="1">
        <v>42308</v>
      </c>
      <c r="B1765">
        <v>29</v>
      </c>
      <c r="C1765" t="s">
        <v>13</v>
      </c>
      <c r="D1765" t="s">
        <v>16</v>
      </c>
      <c r="E1765" t="s">
        <v>26</v>
      </c>
      <c r="F1765" t="s">
        <v>27</v>
      </c>
      <c r="G1765">
        <v>2</v>
      </c>
      <c r="H1765" s="2">
        <v>1147.5</v>
      </c>
      <c r="I1765" s="2">
        <v>1246</v>
      </c>
      <c r="J1765" s="2">
        <f>Sales[[#This Row],[Quantity]]*Sales[[#This Row],[Unit Cost]]</f>
        <v>2295</v>
      </c>
      <c r="K1765" s="2">
        <f>Sales[[#This Row],[Quantity]]*Sales[[#This Row],[Unit Price]]</f>
        <v>2492</v>
      </c>
      <c r="L1765" s="2">
        <f>Sales[[#This Row],[Revenue]]-Sales[[#This Row],[Cost]]</f>
        <v>197</v>
      </c>
      <c r="M1765"/>
    </row>
    <row r="1766" spans="1:13" x14ac:dyDescent="0.35">
      <c r="A1766" s="1">
        <v>42220</v>
      </c>
      <c r="B1766">
        <v>29</v>
      </c>
      <c r="C1766" t="s">
        <v>13</v>
      </c>
      <c r="D1766" t="s">
        <v>16</v>
      </c>
      <c r="E1766" t="s">
        <v>26</v>
      </c>
      <c r="F1766" t="s">
        <v>27</v>
      </c>
      <c r="G1766">
        <v>1</v>
      </c>
      <c r="H1766" s="2">
        <v>2295</v>
      </c>
      <c r="I1766" s="2">
        <v>2720</v>
      </c>
      <c r="J1766" s="2">
        <f>Sales[[#This Row],[Quantity]]*Sales[[#This Row],[Unit Cost]]</f>
        <v>2295</v>
      </c>
      <c r="K1766" s="2">
        <f>Sales[[#This Row],[Quantity]]*Sales[[#This Row],[Unit Price]]</f>
        <v>2720</v>
      </c>
      <c r="L1766" s="2">
        <f>Sales[[#This Row],[Revenue]]-Sales[[#This Row],[Cost]]</f>
        <v>425</v>
      </c>
      <c r="M1766"/>
    </row>
    <row r="1767" spans="1:13" x14ac:dyDescent="0.35">
      <c r="A1767" s="1">
        <v>42146</v>
      </c>
      <c r="B1767">
        <v>29</v>
      </c>
      <c r="C1767" t="s">
        <v>13</v>
      </c>
      <c r="D1767" t="s">
        <v>16</v>
      </c>
      <c r="E1767" t="s">
        <v>26</v>
      </c>
      <c r="F1767" t="s">
        <v>27</v>
      </c>
      <c r="G1767">
        <v>3</v>
      </c>
      <c r="H1767" s="2">
        <v>683</v>
      </c>
      <c r="I1767" s="2">
        <v>692</v>
      </c>
      <c r="J1767" s="2">
        <f>Sales[[#This Row],[Quantity]]*Sales[[#This Row],[Unit Cost]]</f>
        <v>2049</v>
      </c>
      <c r="K1767" s="2">
        <f>Sales[[#This Row],[Quantity]]*Sales[[#This Row],[Unit Price]]</f>
        <v>2076</v>
      </c>
      <c r="L1767" s="2">
        <f>Sales[[#This Row],[Revenue]]-Sales[[#This Row],[Cost]]</f>
        <v>27</v>
      </c>
      <c r="M1767"/>
    </row>
    <row r="1768" spans="1:13" x14ac:dyDescent="0.35">
      <c r="A1768" s="1">
        <v>42113</v>
      </c>
      <c r="B1768">
        <v>29</v>
      </c>
      <c r="C1768" t="s">
        <v>13</v>
      </c>
      <c r="D1768" t="s">
        <v>16</v>
      </c>
      <c r="E1768" t="s">
        <v>26</v>
      </c>
      <c r="F1768" t="s">
        <v>28</v>
      </c>
      <c r="G1768">
        <v>1</v>
      </c>
      <c r="H1768" s="2">
        <v>783</v>
      </c>
      <c r="I1768" s="2">
        <v>910</v>
      </c>
      <c r="J1768" s="2">
        <f>Sales[[#This Row],[Quantity]]*Sales[[#This Row],[Unit Cost]]</f>
        <v>783</v>
      </c>
      <c r="K1768" s="2">
        <f>Sales[[#This Row],[Quantity]]*Sales[[#This Row],[Unit Price]]</f>
        <v>910</v>
      </c>
      <c r="L1768" s="2">
        <f>Sales[[#This Row],[Revenue]]-Sales[[#This Row],[Cost]]</f>
        <v>127</v>
      </c>
      <c r="M1768"/>
    </row>
    <row r="1769" spans="1:13" x14ac:dyDescent="0.35">
      <c r="A1769" s="1">
        <v>42032</v>
      </c>
      <c r="B1769">
        <v>29</v>
      </c>
      <c r="C1769" t="s">
        <v>13</v>
      </c>
      <c r="D1769" t="s">
        <v>16</v>
      </c>
      <c r="E1769" t="s">
        <v>26</v>
      </c>
      <c r="F1769" t="s">
        <v>28</v>
      </c>
      <c r="G1769">
        <v>2</v>
      </c>
      <c r="H1769" s="2">
        <v>1221.5</v>
      </c>
      <c r="I1769" s="2">
        <v>1415</v>
      </c>
      <c r="J1769" s="2">
        <f>Sales[[#This Row],[Quantity]]*Sales[[#This Row],[Unit Cost]]</f>
        <v>2443</v>
      </c>
      <c r="K1769" s="2">
        <f>Sales[[#This Row],[Quantity]]*Sales[[#This Row],[Unit Price]]</f>
        <v>2830</v>
      </c>
      <c r="L1769" s="2">
        <f>Sales[[#This Row],[Revenue]]-Sales[[#This Row],[Cost]]</f>
        <v>387</v>
      </c>
      <c r="M1769"/>
    </row>
    <row r="1770" spans="1:13" x14ac:dyDescent="0.35">
      <c r="A1770" s="1">
        <v>42299</v>
      </c>
      <c r="B1770">
        <v>26</v>
      </c>
      <c r="C1770" t="s">
        <v>13</v>
      </c>
      <c r="D1770" t="s">
        <v>17</v>
      </c>
      <c r="E1770" t="s">
        <v>26</v>
      </c>
      <c r="F1770" t="s">
        <v>27</v>
      </c>
      <c r="G1770">
        <v>2</v>
      </c>
      <c r="H1770" s="2">
        <v>1160</v>
      </c>
      <c r="I1770" s="2">
        <v>1318.5</v>
      </c>
      <c r="J1770" s="2">
        <f>Sales[[#This Row],[Quantity]]*Sales[[#This Row],[Unit Cost]]</f>
        <v>2320</v>
      </c>
      <c r="K1770" s="2">
        <f>Sales[[#This Row],[Quantity]]*Sales[[#This Row],[Unit Price]]</f>
        <v>2637</v>
      </c>
      <c r="L1770" s="2">
        <f>Sales[[#This Row],[Revenue]]-Sales[[#This Row],[Cost]]</f>
        <v>317</v>
      </c>
      <c r="M1770"/>
    </row>
    <row r="1771" spans="1:13" x14ac:dyDescent="0.35">
      <c r="A1771" s="1">
        <v>42296</v>
      </c>
      <c r="B1771">
        <v>24</v>
      </c>
      <c r="C1771" t="s">
        <v>13</v>
      </c>
      <c r="D1771" t="s">
        <v>19</v>
      </c>
      <c r="E1771" t="s">
        <v>26</v>
      </c>
      <c r="F1771" t="s">
        <v>27</v>
      </c>
      <c r="G1771">
        <v>1</v>
      </c>
      <c r="H1771" s="2">
        <v>2320</v>
      </c>
      <c r="I1771" s="2">
        <v>2763</v>
      </c>
      <c r="J1771" s="2">
        <f>Sales[[#This Row],[Quantity]]*Sales[[#This Row],[Unit Cost]]</f>
        <v>2320</v>
      </c>
      <c r="K1771" s="2">
        <f>Sales[[#This Row],[Quantity]]*Sales[[#This Row],[Unit Price]]</f>
        <v>2763</v>
      </c>
      <c r="L1771" s="2">
        <f>Sales[[#This Row],[Revenue]]-Sales[[#This Row],[Cost]]</f>
        <v>443</v>
      </c>
      <c r="M1771"/>
    </row>
    <row r="1772" spans="1:13" x14ac:dyDescent="0.35">
      <c r="A1772" s="1">
        <v>42299</v>
      </c>
      <c r="B1772">
        <v>24</v>
      </c>
      <c r="C1772" t="s">
        <v>13</v>
      </c>
      <c r="D1772" t="s">
        <v>19</v>
      </c>
      <c r="E1772" t="s">
        <v>26</v>
      </c>
      <c r="F1772" t="s">
        <v>27</v>
      </c>
      <c r="G1772">
        <v>2</v>
      </c>
      <c r="H1772" s="2">
        <v>1147.5</v>
      </c>
      <c r="I1772" s="2">
        <v>1336</v>
      </c>
      <c r="J1772" s="2">
        <f>Sales[[#This Row],[Quantity]]*Sales[[#This Row],[Unit Cost]]</f>
        <v>2295</v>
      </c>
      <c r="K1772" s="2">
        <f>Sales[[#This Row],[Quantity]]*Sales[[#This Row],[Unit Price]]</f>
        <v>2672</v>
      </c>
      <c r="L1772" s="2">
        <f>Sales[[#This Row],[Revenue]]-Sales[[#This Row],[Cost]]</f>
        <v>377</v>
      </c>
      <c r="M1772"/>
    </row>
    <row r="1773" spans="1:13" x14ac:dyDescent="0.35">
      <c r="A1773" s="1">
        <v>42261</v>
      </c>
      <c r="B1773">
        <v>24</v>
      </c>
      <c r="C1773" t="s">
        <v>13</v>
      </c>
      <c r="D1773" t="s">
        <v>22</v>
      </c>
      <c r="E1773" t="s">
        <v>26</v>
      </c>
      <c r="F1773" t="s">
        <v>28</v>
      </c>
      <c r="G1773">
        <v>2</v>
      </c>
      <c r="H1773" s="2">
        <v>560</v>
      </c>
      <c r="I1773" s="2">
        <v>621</v>
      </c>
      <c r="J1773" s="2">
        <f>Sales[[#This Row],[Quantity]]*Sales[[#This Row],[Unit Cost]]</f>
        <v>1120</v>
      </c>
      <c r="K1773" s="2">
        <f>Sales[[#This Row],[Quantity]]*Sales[[#This Row],[Unit Price]]</f>
        <v>1242</v>
      </c>
      <c r="L1773" s="2">
        <f>Sales[[#This Row],[Revenue]]-Sales[[#This Row],[Cost]]</f>
        <v>122</v>
      </c>
      <c r="M1773"/>
    </row>
    <row r="1774" spans="1:13" x14ac:dyDescent="0.35">
      <c r="A1774" s="1">
        <v>42352</v>
      </c>
      <c r="B1774">
        <v>48</v>
      </c>
      <c r="C1774" t="s">
        <v>13</v>
      </c>
      <c r="D1774" t="s">
        <v>22</v>
      </c>
      <c r="E1774" t="s">
        <v>26</v>
      </c>
      <c r="F1774" t="s">
        <v>27</v>
      </c>
      <c r="G1774">
        <v>2</v>
      </c>
      <c r="H1774" s="2">
        <v>1160</v>
      </c>
      <c r="I1774" s="2">
        <v>1327</v>
      </c>
      <c r="J1774" s="2">
        <f>Sales[[#This Row],[Quantity]]*Sales[[#This Row],[Unit Cost]]</f>
        <v>2320</v>
      </c>
      <c r="K1774" s="2">
        <f>Sales[[#This Row],[Quantity]]*Sales[[#This Row],[Unit Price]]</f>
        <v>2654</v>
      </c>
      <c r="L1774" s="2">
        <f>Sales[[#This Row],[Revenue]]-Sales[[#This Row],[Cost]]</f>
        <v>334</v>
      </c>
      <c r="M1774"/>
    </row>
    <row r="1775" spans="1:13" x14ac:dyDescent="0.35">
      <c r="A1775" s="1">
        <v>42337</v>
      </c>
      <c r="B1775">
        <v>51</v>
      </c>
      <c r="C1775" t="s">
        <v>13</v>
      </c>
      <c r="D1775" t="s">
        <v>17</v>
      </c>
      <c r="E1775" t="s">
        <v>26</v>
      </c>
      <c r="F1775" t="s">
        <v>28</v>
      </c>
      <c r="G1775">
        <v>3</v>
      </c>
      <c r="H1775" s="2">
        <v>567</v>
      </c>
      <c r="I1775" s="2">
        <v>654</v>
      </c>
      <c r="J1775" s="2">
        <f>Sales[[#This Row],[Quantity]]*Sales[[#This Row],[Unit Cost]]</f>
        <v>1701</v>
      </c>
      <c r="K1775" s="2">
        <f>Sales[[#This Row],[Quantity]]*Sales[[#This Row],[Unit Price]]</f>
        <v>1962</v>
      </c>
      <c r="L1775" s="2">
        <f>Sales[[#This Row],[Revenue]]-Sales[[#This Row],[Cost]]</f>
        <v>261</v>
      </c>
      <c r="M1775"/>
    </row>
    <row r="1776" spans="1:13" x14ac:dyDescent="0.35">
      <c r="A1776" s="1">
        <v>42267</v>
      </c>
      <c r="B1776">
        <v>51</v>
      </c>
      <c r="C1776" t="s">
        <v>13</v>
      </c>
      <c r="D1776" t="s">
        <v>17</v>
      </c>
      <c r="E1776" t="s">
        <v>26</v>
      </c>
      <c r="F1776" t="s">
        <v>29</v>
      </c>
      <c r="G1776">
        <v>3</v>
      </c>
      <c r="H1776" s="2">
        <v>794.67</v>
      </c>
      <c r="I1776" s="2">
        <v>895</v>
      </c>
      <c r="J1776" s="2">
        <f>Sales[[#This Row],[Quantity]]*Sales[[#This Row],[Unit Cost]]</f>
        <v>2384.0099999999998</v>
      </c>
      <c r="K1776" s="2">
        <f>Sales[[#This Row],[Quantity]]*Sales[[#This Row],[Unit Price]]</f>
        <v>2685</v>
      </c>
      <c r="L1776" s="2">
        <f>Sales[[#This Row],[Revenue]]-Sales[[#This Row],[Cost]]</f>
        <v>300.99000000000024</v>
      </c>
      <c r="M1776"/>
    </row>
    <row r="1777" spans="1:13" x14ac:dyDescent="0.35">
      <c r="A1777" s="1">
        <v>42341</v>
      </c>
      <c r="B1777">
        <v>51</v>
      </c>
      <c r="C1777" t="s">
        <v>13</v>
      </c>
      <c r="D1777" t="s">
        <v>22</v>
      </c>
      <c r="E1777" t="s">
        <v>26</v>
      </c>
      <c r="F1777" t="s">
        <v>27</v>
      </c>
      <c r="G1777">
        <v>3</v>
      </c>
      <c r="H1777" s="2">
        <v>773.33</v>
      </c>
      <c r="I1777" s="2">
        <v>858.66666666666663</v>
      </c>
      <c r="J1777" s="2">
        <f>Sales[[#This Row],[Quantity]]*Sales[[#This Row],[Unit Cost]]</f>
        <v>2319.9900000000002</v>
      </c>
      <c r="K1777" s="2">
        <f>Sales[[#This Row],[Quantity]]*Sales[[#This Row],[Unit Price]]</f>
        <v>2576</v>
      </c>
      <c r="L1777" s="2">
        <f>Sales[[#This Row],[Revenue]]-Sales[[#This Row],[Cost]]</f>
        <v>256.00999999999976</v>
      </c>
      <c r="M1777"/>
    </row>
    <row r="1778" spans="1:13" x14ac:dyDescent="0.35">
      <c r="A1778" s="1">
        <v>42346</v>
      </c>
      <c r="B1778">
        <v>29</v>
      </c>
      <c r="C1778" t="s">
        <v>13</v>
      </c>
      <c r="D1778" t="s">
        <v>17</v>
      </c>
      <c r="E1778" t="s">
        <v>26</v>
      </c>
      <c r="F1778" t="s">
        <v>28</v>
      </c>
      <c r="G1778">
        <v>1</v>
      </c>
      <c r="H1778" s="2">
        <v>1701</v>
      </c>
      <c r="I1778" s="2">
        <v>1804</v>
      </c>
      <c r="J1778" s="2">
        <f>Sales[[#This Row],[Quantity]]*Sales[[#This Row],[Unit Cost]]</f>
        <v>1701</v>
      </c>
      <c r="K1778" s="2">
        <f>Sales[[#This Row],[Quantity]]*Sales[[#This Row],[Unit Price]]</f>
        <v>1804</v>
      </c>
      <c r="L1778" s="2">
        <f>Sales[[#This Row],[Revenue]]-Sales[[#This Row],[Cost]]</f>
        <v>103</v>
      </c>
      <c r="M1778"/>
    </row>
    <row r="1779" spans="1:13" x14ac:dyDescent="0.35">
      <c r="A1779" s="1">
        <v>42318</v>
      </c>
      <c r="B1779">
        <v>29</v>
      </c>
      <c r="C1779" t="s">
        <v>13</v>
      </c>
      <c r="D1779" t="s">
        <v>17</v>
      </c>
      <c r="E1779" t="s">
        <v>26</v>
      </c>
      <c r="F1779" t="s">
        <v>28</v>
      </c>
      <c r="G1779">
        <v>3</v>
      </c>
      <c r="H1779" s="2">
        <v>180</v>
      </c>
      <c r="I1779" s="2">
        <v>199</v>
      </c>
      <c r="J1779" s="2">
        <f>Sales[[#This Row],[Quantity]]*Sales[[#This Row],[Unit Cost]]</f>
        <v>540</v>
      </c>
      <c r="K1779" s="2">
        <f>Sales[[#This Row],[Quantity]]*Sales[[#This Row],[Unit Price]]</f>
        <v>597</v>
      </c>
      <c r="L1779" s="2">
        <f>Sales[[#This Row],[Revenue]]-Sales[[#This Row],[Cost]]</f>
        <v>57</v>
      </c>
      <c r="M1779"/>
    </row>
    <row r="1780" spans="1:13" x14ac:dyDescent="0.35">
      <c r="A1780" s="1">
        <v>42294</v>
      </c>
      <c r="B1780">
        <v>29</v>
      </c>
      <c r="C1780" t="s">
        <v>13</v>
      </c>
      <c r="D1780" t="s">
        <v>17</v>
      </c>
      <c r="E1780" t="s">
        <v>26</v>
      </c>
      <c r="F1780" t="s">
        <v>28</v>
      </c>
      <c r="G1780">
        <v>2</v>
      </c>
      <c r="H1780" s="2">
        <v>1221.5</v>
      </c>
      <c r="I1780" s="2">
        <v>1436</v>
      </c>
      <c r="J1780" s="2">
        <f>Sales[[#This Row],[Quantity]]*Sales[[#This Row],[Unit Cost]]</f>
        <v>2443</v>
      </c>
      <c r="K1780" s="2">
        <f>Sales[[#This Row],[Quantity]]*Sales[[#This Row],[Unit Price]]</f>
        <v>2872</v>
      </c>
      <c r="L1780" s="2">
        <f>Sales[[#This Row],[Revenue]]-Sales[[#This Row],[Cost]]</f>
        <v>429</v>
      </c>
      <c r="M1780"/>
    </row>
    <row r="1781" spans="1:13" x14ac:dyDescent="0.35">
      <c r="A1781" s="1">
        <v>42289</v>
      </c>
      <c r="B1781">
        <v>29</v>
      </c>
      <c r="C1781" t="s">
        <v>13</v>
      </c>
      <c r="D1781" t="s">
        <v>17</v>
      </c>
      <c r="E1781" t="s">
        <v>26</v>
      </c>
      <c r="F1781" t="s">
        <v>28</v>
      </c>
      <c r="G1781">
        <v>3</v>
      </c>
      <c r="H1781" s="2">
        <v>814.33</v>
      </c>
      <c r="I1781" s="2">
        <v>967.66666666666663</v>
      </c>
      <c r="J1781" s="2">
        <f>Sales[[#This Row],[Quantity]]*Sales[[#This Row],[Unit Cost]]</f>
        <v>2442.9900000000002</v>
      </c>
      <c r="K1781" s="2">
        <f>Sales[[#This Row],[Quantity]]*Sales[[#This Row],[Unit Price]]</f>
        <v>2903</v>
      </c>
      <c r="L1781" s="2">
        <f>Sales[[#This Row],[Revenue]]-Sales[[#This Row],[Cost]]</f>
        <v>460.00999999999976</v>
      </c>
      <c r="M1781"/>
    </row>
    <row r="1782" spans="1:13" x14ac:dyDescent="0.35">
      <c r="A1782" s="1">
        <v>42196</v>
      </c>
      <c r="B1782">
        <v>29</v>
      </c>
      <c r="C1782" t="s">
        <v>13</v>
      </c>
      <c r="D1782" t="s">
        <v>17</v>
      </c>
      <c r="E1782" t="s">
        <v>26</v>
      </c>
      <c r="F1782" t="s">
        <v>27</v>
      </c>
      <c r="G1782">
        <v>1</v>
      </c>
      <c r="H1782" s="2">
        <v>2295</v>
      </c>
      <c r="I1782" s="2">
        <v>2557</v>
      </c>
      <c r="J1782" s="2">
        <f>Sales[[#This Row],[Quantity]]*Sales[[#This Row],[Unit Cost]]</f>
        <v>2295</v>
      </c>
      <c r="K1782" s="2">
        <f>Sales[[#This Row],[Quantity]]*Sales[[#This Row],[Unit Price]]</f>
        <v>2557</v>
      </c>
      <c r="L1782" s="2">
        <f>Sales[[#This Row],[Revenue]]-Sales[[#This Row],[Cost]]</f>
        <v>262</v>
      </c>
      <c r="M1782"/>
    </row>
    <row r="1783" spans="1:13" x14ac:dyDescent="0.35">
      <c r="A1783" s="1">
        <v>42124</v>
      </c>
      <c r="B1783">
        <v>29</v>
      </c>
      <c r="C1783" t="s">
        <v>13</v>
      </c>
      <c r="D1783" t="s">
        <v>17</v>
      </c>
      <c r="E1783" t="s">
        <v>26</v>
      </c>
      <c r="F1783" t="s">
        <v>28</v>
      </c>
      <c r="G1783">
        <v>3</v>
      </c>
      <c r="H1783" s="2">
        <v>814.33</v>
      </c>
      <c r="I1783" s="2">
        <v>977</v>
      </c>
      <c r="J1783" s="2">
        <f>Sales[[#This Row],[Quantity]]*Sales[[#This Row],[Unit Cost]]</f>
        <v>2442.9900000000002</v>
      </c>
      <c r="K1783" s="2">
        <f>Sales[[#This Row],[Quantity]]*Sales[[#This Row],[Unit Price]]</f>
        <v>2931</v>
      </c>
      <c r="L1783" s="2">
        <f>Sales[[#This Row],[Revenue]]-Sales[[#This Row],[Cost]]</f>
        <v>488.00999999999976</v>
      </c>
      <c r="M1783"/>
    </row>
    <row r="1784" spans="1:13" x14ac:dyDescent="0.35">
      <c r="A1784" s="1">
        <v>42074</v>
      </c>
      <c r="B1784">
        <v>29</v>
      </c>
      <c r="C1784" t="s">
        <v>13</v>
      </c>
      <c r="D1784" t="s">
        <v>17</v>
      </c>
      <c r="E1784" t="s">
        <v>26</v>
      </c>
      <c r="F1784" t="s">
        <v>27</v>
      </c>
      <c r="G1784">
        <v>3</v>
      </c>
      <c r="H1784" s="2">
        <v>683</v>
      </c>
      <c r="I1784" s="2">
        <v>734.33333333333337</v>
      </c>
      <c r="J1784" s="2">
        <f>Sales[[#This Row],[Quantity]]*Sales[[#This Row],[Unit Cost]]</f>
        <v>2049</v>
      </c>
      <c r="K1784" s="2">
        <f>Sales[[#This Row],[Quantity]]*Sales[[#This Row],[Unit Price]]</f>
        <v>2203</v>
      </c>
      <c r="L1784" s="2">
        <f>Sales[[#This Row],[Revenue]]-Sales[[#This Row],[Cost]]</f>
        <v>154</v>
      </c>
      <c r="M1784"/>
    </row>
    <row r="1785" spans="1:13" x14ac:dyDescent="0.35">
      <c r="A1785" s="1">
        <v>42240</v>
      </c>
      <c r="B1785">
        <v>27</v>
      </c>
      <c r="C1785" t="s">
        <v>13</v>
      </c>
      <c r="D1785" t="s">
        <v>22</v>
      </c>
      <c r="E1785" t="s">
        <v>26</v>
      </c>
      <c r="F1785" t="s">
        <v>27</v>
      </c>
      <c r="G1785">
        <v>1</v>
      </c>
      <c r="H1785" s="2">
        <v>2320</v>
      </c>
      <c r="I1785" s="2">
        <v>2460</v>
      </c>
      <c r="J1785" s="2">
        <f>Sales[[#This Row],[Quantity]]*Sales[[#This Row],[Unit Cost]]</f>
        <v>2320</v>
      </c>
      <c r="K1785" s="2">
        <f>Sales[[#This Row],[Quantity]]*Sales[[#This Row],[Unit Price]]</f>
        <v>2460</v>
      </c>
      <c r="L1785" s="2">
        <f>Sales[[#This Row],[Revenue]]-Sales[[#This Row],[Cost]]</f>
        <v>140</v>
      </c>
      <c r="M1785"/>
    </row>
    <row r="1786" spans="1:13" x14ac:dyDescent="0.35">
      <c r="A1786" s="1">
        <v>42207</v>
      </c>
      <c r="B1786">
        <v>39</v>
      </c>
      <c r="C1786" t="s">
        <v>13</v>
      </c>
      <c r="D1786" t="s">
        <v>14</v>
      </c>
      <c r="E1786" t="s">
        <v>26</v>
      </c>
      <c r="F1786" t="s">
        <v>27</v>
      </c>
      <c r="G1786">
        <v>1</v>
      </c>
      <c r="H1786" s="2">
        <v>2320</v>
      </c>
      <c r="I1786" s="2">
        <v>2527</v>
      </c>
      <c r="J1786" s="2">
        <f>Sales[[#This Row],[Quantity]]*Sales[[#This Row],[Unit Cost]]</f>
        <v>2320</v>
      </c>
      <c r="K1786" s="2">
        <f>Sales[[#This Row],[Quantity]]*Sales[[#This Row],[Unit Price]]</f>
        <v>2527</v>
      </c>
      <c r="L1786" s="2">
        <f>Sales[[#This Row],[Revenue]]-Sales[[#This Row],[Cost]]</f>
        <v>207</v>
      </c>
      <c r="M1786"/>
    </row>
    <row r="1787" spans="1:13" x14ac:dyDescent="0.35">
      <c r="A1787" s="1">
        <v>42169</v>
      </c>
      <c r="B1787">
        <v>39</v>
      </c>
      <c r="C1787" t="s">
        <v>13</v>
      </c>
      <c r="D1787" t="s">
        <v>14</v>
      </c>
      <c r="E1787" t="s">
        <v>26</v>
      </c>
      <c r="F1787" t="s">
        <v>28</v>
      </c>
      <c r="G1787">
        <v>1</v>
      </c>
      <c r="H1787" s="2">
        <v>2182</v>
      </c>
      <c r="I1787" s="2">
        <v>2535</v>
      </c>
      <c r="J1787" s="2">
        <f>Sales[[#This Row],[Quantity]]*Sales[[#This Row],[Unit Cost]]</f>
        <v>2182</v>
      </c>
      <c r="K1787" s="2">
        <f>Sales[[#This Row],[Quantity]]*Sales[[#This Row],[Unit Price]]</f>
        <v>2535</v>
      </c>
      <c r="L1787" s="2">
        <f>Sales[[#This Row],[Revenue]]-Sales[[#This Row],[Cost]]</f>
        <v>353</v>
      </c>
      <c r="M1787"/>
    </row>
    <row r="1788" spans="1:13" x14ac:dyDescent="0.35">
      <c r="A1788" s="1">
        <v>42126</v>
      </c>
      <c r="B1788">
        <v>39</v>
      </c>
      <c r="C1788" t="s">
        <v>13</v>
      </c>
      <c r="D1788" t="s">
        <v>19</v>
      </c>
      <c r="E1788" t="s">
        <v>26</v>
      </c>
      <c r="F1788" t="s">
        <v>28</v>
      </c>
      <c r="G1788">
        <v>1</v>
      </c>
      <c r="H1788" s="2">
        <v>2182</v>
      </c>
      <c r="I1788" s="2">
        <v>2384</v>
      </c>
      <c r="J1788" s="2">
        <f>Sales[[#This Row],[Quantity]]*Sales[[#This Row],[Unit Cost]]</f>
        <v>2182</v>
      </c>
      <c r="K1788" s="2">
        <f>Sales[[#This Row],[Quantity]]*Sales[[#This Row],[Unit Price]]</f>
        <v>2384</v>
      </c>
      <c r="L1788" s="2">
        <f>Sales[[#This Row],[Revenue]]-Sales[[#This Row],[Cost]]</f>
        <v>202</v>
      </c>
      <c r="M1788"/>
    </row>
    <row r="1789" spans="1:13" x14ac:dyDescent="0.35">
      <c r="A1789" s="1">
        <v>42219</v>
      </c>
      <c r="B1789">
        <v>37</v>
      </c>
      <c r="C1789" t="s">
        <v>13</v>
      </c>
      <c r="D1789" t="s">
        <v>22</v>
      </c>
      <c r="E1789" t="s">
        <v>26</v>
      </c>
      <c r="F1789" t="s">
        <v>27</v>
      </c>
      <c r="G1789">
        <v>3</v>
      </c>
      <c r="H1789" s="2">
        <v>773.33</v>
      </c>
      <c r="I1789" s="2">
        <v>872</v>
      </c>
      <c r="J1789" s="2">
        <f>Sales[[#This Row],[Quantity]]*Sales[[#This Row],[Unit Cost]]</f>
        <v>2319.9900000000002</v>
      </c>
      <c r="K1789" s="2">
        <f>Sales[[#This Row],[Quantity]]*Sales[[#This Row],[Unit Price]]</f>
        <v>2616</v>
      </c>
      <c r="L1789" s="2">
        <f>Sales[[#This Row],[Revenue]]-Sales[[#This Row],[Cost]]</f>
        <v>296.00999999999976</v>
      </c>
      <c r="M1789"/>
    </row>
    <row r="1790" spans="1:13" x14ac:dyDescent="0.35">
      <c r="A1790" s="1">
        <v>42315</v>
      </c>
      <c r="B1790">
        <v>38</v>
      </c>
      <c r="C1790" t="s">
        <v>13</v>
      </c>
      <c r="D1790" t="s">
        <v>19</v>
      </c>
      <c r="E1790" t="s">
        <v>26</v>
      </c>
      <c r="F1790" t="s">
        <v>28</v>
      </c>
      <c r="G1790">
        <v>3</v>
      </c>
      <c r="H1790" s="2">
        <v>373.33</v>
      </c>
      <c r="I1790" s="2">
        <v>438.33333333333331</v>
      </c>
      <c r="J1790" s="2">
        <f>Sales[[#This Row],[Quantity]]*Sales[[#This Row],[Unit Cost]]</f>
        <v>1119.99</v>
      </c>
      <c r="K1790" s="2">
        <f>Sales[[#This Row],[Quantity]]*Sales[[#This Row],[Unit Price]]</f>
        <v>1315</v>
      </c>
      <c r="L1790" s="2">
        <f>Sales[[#This Row],[Revenue]]-Sales[[#This Row],[Cost]]</f>
        <v>195.01</v>
      </c>
      <c r="M1790"/>
    </row>
    <row r="1791" spans="1:13" x14ac:dyDescent="0.35">
      <c r="A1791" s="1">
        <v>42193</v>
      </c>
      <c r="B1791">
        <v>38</v>
      </c>
      <c r="C1791" t="s">
        <v>13</v>
      </c>
      <c r="D1791" t="s">
        <v>19</v>
      </c>
      <c r="E1791" t="s">
        <v>26</v>
      </c>
      <c r="F1791" t="s">
        <v>28</v>
      </c>
      <c r="G1791">
        <v>3</v>
      </c>
      <c r="H1791" s="2">
        <v>373.33</v>
      </c>
      <c r="I1791" s="2">
        <v>409.66666666666669</v>
      </c>
      <c r="J1791" s="2">
        <f>Sales[[#This Row],[Quantity]]*Sales[[#This Row],[Unit Cost]]</f>
        <v>1119.99</v>
      </c>
      <c r="K1791" s="2">
        <f>Sales[[#This Row],[Quantity]]*Sales[[#This Row],[Unit Price]]</f>
        <v>1229</v>
      </c>
      <c r="L1791" s="2">
        <f>Sales[[#This Row],[Revenue]]-Sales[[#This Row],[Cost]]</f>
        <v>109.00999999999999</v>
      </c>
      <c r="M1791"/>
    </row>
    <row r="1792" spans="1:13" x14ac:dyDescent="0.35">
      <c r="A1792" s="1">
        <v>42034</v>
      </c>
      <c r="B1792">
        <v>38</v>
      </c>
      <c r="C1792" t="s">
        <v>13</v>
      </c>
      <c r="D1792" t="s">
        <v>19</v>
      </c>
      <c r="E1792" t="s">
        <v>26</v>
      </c>
      <c r="F1792" t="s">
        <v>28</v>
      </c>
      <c r="G1792">
        <v>3</v>
      </c>
      <c r="H1792" s="2">
        <v>814.33</v>
      </c>
      <c r="I1792" s="2">
        <v>920.66666666666663</v>
      </c>
      <c r="J1792" s="2">
        <f>Sales[[#This Row],[Quantity]]*Sales[[#This Row],[Unit Cost]]</f>
        <v>2442.9900000000002</v>
      </c>
      <c r="K1792" s="2">
        <f>Sales[[#This Row],[Quantity]]*Sales[[#This Row],[Unit Price]]</f>
        <v>2762</v>
      </c>
      <c r="L1792" s="2">
        <f>Sales[[#This Row],[Revenue]]-Sales[[#This Row],[Cost]]</f>
        <v>319.00999999999976</v>
      </c>
      <c r="M1792"/>
    </row>
    <row r="1793" spans="1:13" x14ac:dyDescent="0.35">
      <c r="A1793" s="1">
        <v>42321</v>
      </c>
      <c r="B1793">
        <v>40</v>
      </c>
      <c r="C1793" t="s">
        <v>13</v>
      </c>
      <c r="D1793" t="s">
        <v>14</v>
      </c>
      <c r="E1793" t="s">
        <v>26</v>
      </c>
      <c r="F1793" t="s">
        <v>27</v>
      </c>
      <c r="G1793">
        <v>1</v>
      </c>
      <c r="H1793" s="2">
        <v>2295</v>
      </c>
      <c r="I1793" s="2">
        <v>2879</v>
      </c>
      <c r="J1793" s="2">
        <f>Sales[[#This Row],[Quantity]]*Sales[[#This Row],[Unit Cost]]</f>
        <v>2295</v>
      </c>
      <c r="K1793" s="2">
        <f>Sales[[#This Row],[Quantity]]*Sales[[#This Row],[Unit Price]]</f>
        <v>2879</v>
      </c>
      <c r="L1793" s="2">
        <f>Sales[[#This Row],[Revenue]]-Sales[[#This Row],[Cost]]</f>
        <v>584</v>
      </c>
      <c r="M1793"/>
    </row>
    <row r="1794" spans="1:13" x14ac:dyDescent="0.35">
      <c r="A1794" s="1">
        <v>42048</v>
      </c>
      <c r="B1794">
        <v>40</v>
      </c>
      <c r="C1794" t="s">
        <v>13</v>
      </c>
      <c r="D1794" t="s">
        <v>14</v>
      </c>
      <c r="E1794" t="s">
        <v>26</v>
      </c>
      <c r="F1794" t="s">
        <v>28</v>
      </c>
      <c r="G1794">
        <v>2</v>
      </c>
      <c r="H1794" s="2">
        <v>1221.5</v>
      </c>
      <c r="I1794" s="2">
        <v>1414</v>
      </c>
      <c r="J1794" s="2">
        <f>Sales[[#This Row],[Quantity]]*Sales[[#This Row],[Unit Cost]]</f>
        <v>2443</v>
      </c>
      <c r="K1794" s="2">
        <f>Sales[[#This Row],[Quantity]]*Sales[[#This Row],[Unit Price]]</f>
        <v>2828</v>
      </c>
      <c r="L1794" s="2">
        <f>Sales[[#This Row],[Revenue]]-Sales[[#This Row],[Cost]]</f>
        <v>385</v>
      </c>
      <c r="M1794"/>
    </row>
    <row r="1795" spans="1:13" x14ac:dyDescent="0.35">
      <c r="A1795" s="1">
        <v>42307</v>
      </c>
      <c r="B1795">
        <v>40</v>
      </c>
      <c r="C1795" t="s">
        <v>13</v>
      </c>
      <c r="D1795" t="s">
        <v>19</v>
      </c>
      <c r="E1795" t="s">
        <v>26</v>
      </c>
      <c r="F1795" t="s">
        <v>28</v>
      </c>
      <c r="G1795">
        <v>3</v>
      </c>
      <c r="H1795" s="2">
        <v>180</v>
      </c>
      <c r="I1795" s="2">
        <v>225.33333333333334</v>
      </c>
      <c r="J1795" s="2">
        <f>Sales[[#This Row],[Quantity]]*Sales[[#This Row],[Unit Cost]]</f>
        <v>540</v>
      </c>
      <c r="K1795" s="2">
        <f>Sales[[#This Row],[Quantity]]*Sales[[#This Row],[Unit Price]]</f>
        <v>676</v>
      </c>
      <c r="L1795" s="2">
        <f>Sales[[#This Row],[Revenue]]-Sales[[#This Row],[Cost]]</f>
        <v>136</v>
      </c>
      <c r="M1795"/>
    </row>
    <row r="1796" spans="1:13" x14ac:dyDescent="0.35">
      <c r="A1796" s="1">
        <v>42258</v>
      </c>
      <c r="B1796">
        <v>40</v>
      </c>
      <c r="C1796" t="s">
        <v>13</v>
      </c>
      <c r="D1796" t="s">
        <v>22</v>
      </c>
      <c r="E1796" t="s">
        <v>26</v>
      </c>
      <c r="F1796" t="s">
        <v>28</v>
      </c>
      <c r="G1796">
        <v>2</v>
      </c>
      <c r="H1796" s="2">
        <v>270</v>
      </c>
      <c r="I1796" s="2">
        <v>296</v>
      </c>
      <c r="J1796" s="2">
        <f>Sales[[#This Row],[Quantity]]*Sales[[#This Row],[Unit Cost]]</f>
        <v>540</v>
      </c>
      <c r="K1796" s="2">
        <f>Sales[[#This Row],[Quantity]]*Sales[[#This Row],[Unit Price]]</f>
        <v>592</v>
      </c>
      <c r="L1796" s="2">
        <f>Sales[[#This Row],[Revenue]]-Sales[[#This Row],[Cost]]</f>
        <v>52</v>
      </c>
      <c r="M1796"/>
    </row>
    <row r="1797" spans="1:13" x14ac:dyDescent="0.35">
      <c r="A1797" s="1">
        <v>42211</v>
      </c>
      <c r="B1797">
        <v>40</v>
      </c>
      <c r="C1797" t="s">
        <v>13</v>
      </c>
      <c r="D1797" t="s">
        <v>22</v>
      </c>
      <c r="E1797" t="s">
        <v>26</v>
      </c>
      <c r="F1797" t="s">
        <v>28</v>
      </c>
      <c r="G1797">
        <v>3</v>
      </c>
      <c r="H1797" s="2">
        <v>814.33</v>
      </c>
      <c r="I1797" s="2">
        <v>949.33333333333337</v>
      </c>
      <c r="J1797" s="2">
        <f>Sales[[#This Row],[Quantity]]*Sales[[#This Row],[Unit Cost]]</f>
        <v>2442.9900000000002</v>
      </c>
      <c r="K1797" s="2">
        <f>Sales[[#This Row],[Quantity]]*Sales[[#This Row],[Unit Price]]</f>
        <v>2848</v>
      </c>
      <c r="L1797" s="2">
        <f>Sales[[#This Row],[Revenue]]-Sales[[#This Row],[Cost]]</f>
        <v>405.00999999999976</v>
      </c>
      <c r="M1797"/>
    </row>
    <row r="1798" spans="1:13" x14ac:dyDescent="0.35">
      <c r="A1798" s="1">
        <v>42219</v>
      </c>
      <c r="B1798">
        <v>40</v>
      </c>
      <c r="C1798" t="s">
        <v>13</v>
      </c>
      <c r="D1798" t="s">
        <v>17</v>
      </c>
      <c r="E1798" t="s">
        <v>26</v>
      </c>
      <c r="F1798" t="s">
        <v>29</v>
      </c>
      <c r="G1798">
        <v>3</v>
      </c>
      <c r="H1798" s="2">
        <v>247.33</v>
      </c>
      <c r="I1798" s="2">
        <v>263.66666666666669</v>
      </c>
      <c r="J1798" s="2">
        <f>Sales[[#This Row],[Quantity]]*Sales[[#This Row],[Unit Cost]]</f>
        <v>741.99</v>
      </c>
      <c r="K1798" s="2">
        <f>Sales[[#This Row],[Quantity]]*Sales[[#This Row],[Unit Price]]</f>
        <v>791</v>
      </c>
      <c r="L1798" s="2">
        <f>Sales[[#This Row],[Revenue]]-Sales[[#This Row],[Cost]]</f>
        <v>49.009999999999991</v>
      </c>
      <c r="M1798"/>
    </row>
    <row r="1799" spans="1:13" x14ac:dyDescent="0.35">
      <c r="A1799" s="1">
        <v>42166</v>
      </c>
      <c r="B1799">
        <v>19</v>
      </c>
      <c r="C1799" t="s">
        <v>13</v>
      </c>
      <c r="D1799" t="s">
        <v>14</v>
      </c>
      <c r="E1799" t="s">
        <v>26</v>
      </c>
      <c r="F1799" t="s">
        <v>27</v>
      </c>
      <c r="G1799">
        <v>3</v>
      </c>
      <c r="H1799" s="2">
        <v>690.33</v>
      </c>
      <c r="I1799" s="2">
        <v>740</v>
      </c>
      <c r="J1799" s="2">
        <f>Sales[[#This Row],[Quantity]]*Sales[[#This Row],[Unit Cost]]</f>
        <v>2070.9900000000002</v>
      </c>
      <c r="K1799" s="2">
        <f>Sales[[#This Row],[Quantity]]*Sales[[#This Row],[Unit Price]]</f>
        <v>2220</v>
      </c>
      <c r="L1799" s="2">
        <f>Sales[[#This Row],[Revenue]]-Sales[[#This Row],[Cost]]</f>
        <v>149.00999999999976</v>
      </c>
      <c r="M1799"/>
    </row>
    <row r="1800" spans="1:13" x14ac:dyDescent="0.35">
      <c r="A1800" s="1">
        <v>42163</v>
      </c>
      <c r="B1800">
        <v>18</v>
      </c>
      <c r="C1800" t="s">
        <v>13</v>
      </c>
      <c r="D1800" t="s">
        <v>17</v>
      </c>
      <c r="E1800" t="s">
        <v>26</v>
      </c>
      <c r="F1800" t="s">
        <v>27</v>
      </c>
      <c r="G1800">
        <v>1</v>
      </c>
      <c r="H1800" s="2">
        <v>2049</v>
      </c>
      <c r="I1800" s="2">
        <v>2379</v>
      </c>
      <c r="J1800" s="2">
        <f>Sales[[#This Row],[Quantity]]*Sales[[#This Row],[Unit Cost]]</f>
        <v>2049</v>
      </c>
      <c r="K1800" s="2">
        <f>Sales[[#This Row],[Quantity]]*Sales[[#This Row],[Unit Price]]</f>
        <v>2379</v>
      </c>
      <c r="L1800" s="2">
        <f>Sales[[#This Row],[Revenue]]-Sales[[#This Row],[Cost]]</f>
        <v>330</v>
      </c>
      <c r="M1800"/>
    </row>
    <row r="1801" spans="1:13" x14ac:dyDescent="0.35">
      <c r="A1801" s="1">
        <v>42068</v>
      </c>
      <c r="B1801">
        <v>18</v>
      </c>
      <c r="C1801" t="s">
        <v>13</v>
      </c>
      <c r="D1801" t="s">
        <v>17</v>
      </c>
      <c r="E1801" t="s">
        <v>26</v>
      </c>
      <c r="F1801" t="s">
        <v>27</v>
      </c>
      <c r="G1801">
        <v>1</v>
      </c>
      <c r="H1801" s="2">
        <v>2071</v>
      </c>
      <c r="I1801" s="2">
        <v>2351</v>
      </c>
      <c r="J1801" s="2">
        <f>Sales[[#This Row],[Quantity]]*Sales[[#This Row],[Unit Cost]]</f>
        <v>2071</v>
      </c>
      <c r="K1801" s="2">
        <f>Sales[[#This Row],[Quantity]]*Sales[[#This Row],[Unit Price]]</f>
        <v>2351</v>
      </c>
      <c r="L1801" s="2">
        <f>Sales[[#This Row],[Revenue]]-Sales[[#This Row],[Cost]]</f>
        <v>280</v>
      </c>
      <c r="M1801"/>
    </row>
    <row r="1802" spans="1:13" x14ac:dyDescent="0.35">
      <c r="A1802" s="1">
        <v>42179</v>
      </c>
      <c r="B1802">
        <v>33</v>
      </c>
      <c r="C1802" t="s">
        <v>13</v>
      </c>
      <c r="D1802" t="s">
        <v>14</v>
      </c>
      <c r="E1802" t="s">
        <v>26</v>
      </c>
      <c r="F1802" t="s">
        <v>27</v>
      </c>
      <c r="G1802">
        <v>2</v>
      </c>
      <c r="H1802" s="2">
        <v>1035.5</v>
      </c>
      <c r="I1802" s="2">
        <v>1142.5</v>
      </c>
      <c r="J1802" s="2">
        <f>Sales[[#This Row],[Quantity]]*Sales[[#This Row],[Unit Cost]]</f>
        <v>2071</v>
      </c>
      <c r="K1802" s="2">
        <f>Sales[[#This Row],[Quantity]]*Sales[[#This Row],[Unit Price]]</f>
        <v>2285</v>
      </c>
      <c r="L1802" s="2">
        <f>Sales[[#This Row],[Revenue]]-Sales[[#This Row],[Cost]]</f>
        <v>214</v>
      </c>
      <c r="M1802"/>
    </row>
    <row r="1803" spans="1:13" x14ac:dyDescent="0.35">
      <c r="A1803" s="1">
        <v>42182</v>
      </c>
      <c r="B1803">
        <v>33</v>
      </c>
      <c r="C1803" t="s">
        <v>13</v>
      </c>
      <c r="D1803" t="s">
        <v>19</v>
      </c>
      <c r="E1803" t="s">
        <v>26</v>
      </c>
      <c r="F1803" t="s">
        <v>27</v>
      </c>
      <c r="G1803">
        <v>1</v>
      </c>
      <c r="H1803" s="2">
        <v>2049</v>
      </c>
      <c r="I1803" s="2">
        <v>2185</v>
      </c>
      <c r="J1803" s="2">
        <f>Sales[[#This Row],[Quantity]]*Sales[[#This Row],[Unit Cost]]</f>
        <v>2049</v>
      </c>
      <c r="K1803" s="2">
        <f>Sales[[#This Row],[Quantity]]*Sales[[#This Row],[Unit Price]]</f>
        <v>2185</v>
      </c>
      <c r="L1803" s="2">
        <f>Sales[[#This Row],[Revenue]]-Sales[[#This Row],[Cost]]</f>
        <v>136</v>
      </c>
      <c r="M1803"/>
    </row>
    <row r="1804" spans="1:13" x14ac:dyDescent="0.35">
      <c r="A1804" s="1">
        <v>42166</v>
      </c>
      <c r="B1804">
        <v>33</v>
      </c>
      <c r="C1804" t="s">
        <v>13</v>
      </c>
      <c r="D1804" t="s">
        <v>17</v>
      </c>
      <c r="E1804" t="s">
        <v>26</v>
      </c>
      <c r="F1804" t="s">
        <v>27</v>
      </c>
      <c r="G1804">
        <v>2</v>
      </c>
      <c r="H1804" s="2">
        <v>1024.5</v>
      </c>
      <c r="I1804" s="2">
        <v>1255</v>
      </c>
      <c r="J1804" s="2">
        <f>Sales[[#This Row],[Quantity]]*Sales[[#This Row],[Unit Cost]]</f>
        <v>2049</v>
      </c>
      <c r="K1804" s="2">
        <f>Sales[[#This Row],[Quantity]]*Sales[[#This Row],[Unit Price]]</f>
        <v>2510</v>
      </c>
      <c r="L1804" s="2">
        <f>Sales[[#This Row],[Revenue]]-Sales[[#This Row],[Cost]]</f>
        <v>461</v>
      </c>
      <c r="M1804"/>
    </row>
    <row r="1805" spans="1:13" x14ac:dyDescent="0.35">
      <c r="A1805" s="1">
        <v>42166</v>
      </c>
      <c r="B1805">
        <v>32</v>
      </c>
      <c r="C1805" t="s">
        <v>13</v>
      </c>
      <c r="D1805" t="s">
        <v>17</v>
      </c>
      <c r="E1805" t="s">
        <v>26</v>
      </c>
      <c r="F1805" t="s">
        <v>27</v>
      </c>
      <c r="G1805">
        <v>3</v>
      </c>
      <c r="H1805" s="2">
        <v>690.33</v>
      </c>
      <c r="I1805" s="2">
        <v>762.33333333333337</v>
      </c>
      <c r="J1805" s="2">
        <f>Sales[[#This Row],[Quantity]]*Sales[[#This Row],[Unit Cost]]</f>
        <v>2070.9900000000002</v>
      </c>
      <c r="K1805" s="2">
        <f>Sales[[#This Row],[Quantity]]*Sales[[#This Row],[Unit Price]]</f>
        <v>2287</v>
      </c>
      <c r="L1805" s="2">
        <f>Sales[[#This Row],[Revenue]]-Sales[[#This Row],[Cost]]</f>
        <v>216.00999999999976</v>
      </c>
      <c r="M1805"/>
    </row>
    <row r="1806" spans="1:13" x14ac:dyDescent="0.35">
      <c r="A1806" s="1">
        <v>42145</v>
      </c>
      <c r="B1806">
        <v>32</v>
      </c>
      <c r="C1806" t="s">
        <v>13</v>
      </c>
      <c r="D1806" t="s">
        <v>19</v>
      </c>
      <c r="E1806" t="s">
        <v>26</v>
      </c>
      <c r="F1806" t="s">
        <v>27</v>
      </c>
      <c r="G1806">
        <v>2</v>
      </c>
      <c r="H1806" s="2">
        <v>1035.5</v>
      </c>
      <c r="I1806" s="2">
        <v>1101</v>
      </c>
      <c r="J1806" s="2">
        <f>Sales[[#This Row],[Quantity]]*Sales[[#This Row],[Unit Cost]]</f>
        <v>2071</v>
      </c>
      <c r="K1806" s="2">
        <f>Sales[[#This Row],[Quantity]]*Sales[[#This Row],[Unit Price]]</f>
        <v>2202</v>
      </c>
      <c r="L1806" s="2">
        <f>Sales[[#This Row],[Revenue]]-Sales[[#This Row],[Cost]]</f>
        <v>131</v>
      </c>
      <c r="M1806"/>
    </row>
    <row r="1807" spans="1:13" x14ac:dyDescent="0.35">
      <c r="A1807" s="1">
        <v>42266</v>
      </c>
      <c r="B1807">
        <v>31</v>
      </c>
      <c r="C1807" t="s">
        <v>13</v>
      </c>
      <c r="D1807" t="s">
        <v>16</v>
      </c>
      <c r="E1807" t="s">
        <v>26</v>
      </c>
      <c r="F1807" t="s">
        <v>27</v>
      </c>
      <c r="G1807">
        <v>3</v>
      </c>
      <c r="H1807" s="2">
        <v>773.33</v>
      </c>
      <c r="I1807" s="2">
        <v>863</v>
      </c>
      <c r="J1807" s="2">
        <f>Sales[[#This Row],[Quantity]]*Sales[[#This Row],[Unit Cost]]</f>
        <v>2319.9900000000002</v>
      </c>
      <c r="K1807" s="2">
        <f>Sales[[#This Row],[Quantity]]*Sales[[#This Row],[Unit Price]]</f>
        <v>2589</v>
      </c>
      <c r="L1807" s="2">
        <f>Sales[[#This Row],[Revenue]]-Sales[[#This Row],[Cost]]</f>
        <v>269.00999999999976</v>
      </c>
      <c r="M1807"/>
    </row>
    <row r="1808" spans="1:13" x14ac:dyDescent="0.35">
      <c r="A1808" s="1">
        <v>42143</v>
      </c>
      <c r="B1808">
        <v>31</v>
      </c>
      <c r="C1808" t="s">
        <v>13</v>
      </c>
      <c r="D1808" t="s">
        <v>16</v>
      </c>
      <c r="E1808" t="s">
        <v>26</v>
      </c>
      <c r="F1808" t="s">
        <v>27</v>
      </c>
      <c r="G1808">
        <v>2</v>
      </c>
      <c r="H1808" s="2">
        <v>1024.5</v>
      </c>
      <c r="I1808" s="2">
        <v>1239.5</v>
      </c>
      <c r="J1808" s="2">
        <f>Sales[[#This Row],[Quantity]]*Sales[[#This Row],[Unit Cost]]</f>
        <v>2049</v>
      </c>
      <c r="K1808" s="2">
        <f>Sales[[#This Row],[Quantity]]*Sales[[#This Row],[Unit Price]]</f>
        <v>2479</v>
      </c>
      <c r="L1808" s="2">
        <f>Sales[[#This Row],[Revenue]]-Sales[[#This Row],[Cost]]</f>
        <v>430</v>
      </c>
      <c r="M1808"/>
    </row>
    <row r="1809" spans="1:13" x14ac:dyDescent="0.35">
      <c r="A1809" s="1">
        <v>42147</v>
      </c>
      <c r="B1809">
        <v>31</v>
      </c>
      <c r="C1809" t="s">
        <v>13</v>
      </c>
      <c r="D1809" t="s">
        <v>16</v>
      </c>
      <c r="E1809" t="s">
        <v>26</v>
      </c>
      <c r="F1809" t="s">
        <v>27</v>
      </c>
      <c r="G1809">
        <v>1</v>
      </c>
      <c r="H1809" s="2">
        <v>2049</v>
      </c>
      <c r="I1809" s="2">
        <v>2371</v>
      </c>
      <c r="J1809" s="2">
        <f>Sales[[#This Row],[Quantity]]*Sales[[#This Row],[Unit Cost]]</f>
        <v>2049</v>
      </c>
      <c r="K1809" s="2">
        <f>Sales[[#This Row],[Quantity]]*Sales[[#This Row],[Unit Price]]</f>
        <v>2371</v>
      </c>
      <c r="L1809" s="2">
        <f>Sales[[#This Row],[Revenue]]-Sales[[#This Row],[Cost]]</f>
        <v>322</v>
      </c>
      <c r="M1809"/>
    </row>
    <row r="1810" spans="1:13" x14ac:dyDescent="0.35">
      <c r="A1810" s="1">
        <v>42219</v>
      </c>
      <c r="B1810">
        <v>29</v>
      </c>
      <c r="C1810" t="s">
        <v>13</v>
      </c>
      <c r="D1810" t="s">
        <v>17</v>
      </c>
      <c r="E1810" t="s">
        <v>26</v>
      </c>
      <c r="F1810" t="s">
        <v>27</v>
      </c>
      <c r="G1810">
        <v>3</v>
      </c>
      <c r="H1810" s="2">
        <v>773.33</v>
      </c>
      <c r="I1810" s="2">
        <v>941</v>
      </c>
      <c r="J1810" s="2">
        <f>Sales[[#This Row],[Quantity]]*Sales[[#This Row],[Unit Cost]]</f>
        <v>2319.9900000000002</v>
      </c>
      <c r="K1810" s="2">
        <f>Sales[[#This Row],[Quantity]]*Sales[[#This Row],[Unit Price]]</f>
        <v>2823</v>
      </c>
      <c r="L1810" s="2">
        <f>Sales[[#This Row],[Revenue]]-Sales[[#This Row],[Cost]]</f>
        <v>503.00999999999976</v>
      </c>
      <c r="M1810"/>
    </row>
    <row r="1811" spans="1:13" x14ac:dyDescent="0.35">
      <c r="A1811" s="1">
        <v>42213</v>
      </c>
      <c r="B1811">
        <v>29</v>
      </c>
      <c r="C1811" t="s">
        <v>13</v>
      </c>
      <c r="D1811" t="s">
        <v>17</v>
      </c>
      <c r="E1811" t="s">
        <v>26</v>
      </c>
      <c r="F1811" t="s">
        <v>27</v>
      </c>
      <c r="G1811">
        <v>1</v>
      </c>
      <c r="H1811" s="2">
        <v>540</v>
      </c>
      <c r="I1811" s="2">
        <v>620</v>
      </c>
      <c r="J1811" s="2">
        <f>Sales[[#This Row],[Quantity]]*Sales[[#This Row],[Unit Cost]]</f>
        <v>540</v>
      </c>
      <c r="K1811" s="2">
        <f>Sales[[#This Row],[Quantity]]*Sales[[#This Row],[Unit Price]]</f>
        <v>620</v>
      </c>
      <c r="L1811" s="2">
        <f>Sales[[#This Row],[Revenue]]-Sales[[#This Row],[Cost]]</f>
        <v>80</v>
      </c>
      <c r="M1811"/>
    </row>
    <row r="1812" spans="1:13" x14ac:dyDescent="0.35">
      <c r="A1812" s="1">
        <v>42137</v>
      </c>
      <c r="B1812">
        <v>29</v>
      </c>
      <c r="C1812" t="s">
        <v>13</v>
      </c>
      <c r="D1812" t="s">
        <v>17</v>
      </c>
      <c r="E1812" t="s">
        <v>26</v>
      </c>
      <c r="F1812" t="s">
        <v>27</v>
      </c>
      <c r="G1812">
        <v>3</v>
      </c>
      <c r="H1812" s="2">
        <v>690.33</v>
      </c>
      <c r="I1812" s="2">
        <v>754</v>
      </c>
      <c r="J1812" s="2">
        <f>Sales[[#This Row],[Quantity]]*Sales[[#This Row],[Unit Cost]]</f>
        <v>2070.9900000000002</v>
      </c>
      <c r="K1812" s="2">
        <f>Sales[[#This Row],[Quantity]]*Sales[[#This Row],[Unit Price]]</f>
        <v>2262</v>
      </c>
      <c r="L1812" s="2">
        <f>Sales[[#This Row],[Revenue]]-Sales[[#This Row],[Cost]]</f>
        <v>191.00999999999976</v>
      </c>
      <c r="M1812"/>
    </row>
    <row r="1813" spans="1:13" x14ac:dyDescent="0.35">
      <c r="A1813" s="1">
        <v>42155</v>
      </c>
      <c r="B1813">
        <v>26</v>
      </c>
      <c r="C1813" t="s">
        <v>13</v>
      </c>
      <c r="D1813" t="s">
        <v>16</v>
      </c>
      <c r="E1813" t="s">
        <v>26</v>
      </c>
      <c r="F1813" t="s">
        <v>27</v>
      </c>
      <c r="G1813">
        <v>3</v>
      </c>
      <c r="H1813" s="2">
        <v>683</v>
      </c>
      <c r="I1813" s="2">
        <v>745.33333333333337</v>
      </c>
      <c r="J1813" s="2">
        <f>Sales[[#This Row],[Quantity]]*Sales[[#This Row],[Unit Cost]]</f>
        <v>2049</v>
      </c>
      <c r="K1813" s="2">
        <f>Sales[[#This Row],[Quantity]]*Sales[[#This Row],[Unit Price]]</f>
        <v>2236</v>
      </c>
      <c r="L1813" s="2">
        <f>Sales[[#This Row],[Revenue]]-Sales[[#This Row],[Cost]]</f>
        <v>187</v>
      </c>
      <c r="M1813"/>
    </row>
    <row r="1814" spans="1:13" x14ac:dyDescent="0.35">
      <c r="A1814" s="1">
        <v>42222</v>
      </c>
      <c r="B1814">
        <v>25</v>
      </c>
      <c r="C1814" t="s">
        <v>13</v>
      </c>
      <c r="D1814" t="s">
        <v>14</v>
      </c>
      <c r="E1814" t="s">
        <v>26</v>
      </c>
      <c r="F1814" t="s">
        <v>27</v>
      </c>
      <c r="G1814">
        <v>3</v>
      </c>
      <c r="H1814" s="2">
        <v>773.33</v>
      </c>
      <c r="I1814" s="2">
        <v>846.33333333333337</v>
      </c>
      <c r="J1814" s="2">
        <f>Sales[[#This Row],[Quantity]]*Sales[[#This Row],[Unit Cost]]</f>
        <v>2319.9900000000002</v>
      </c>
      <c r="K1814" s="2">
        <f>Sales[[#This Row],[Quantity]]*Sales[[#This Row],[Unit Price]]</f>
        <v>2539</v>
      </c>
      <c r="L1814" s="2">
        <f>Sales[[#This Row],[Revenue]]-Sales[[#This Row],[Cost]]</f>
        <v>219.00999999999976</v>
      </c>
      <c r="M1814"/>
    </row>
    <row r="1815" spans="1:13" x14ac:dyDescent="0.35">
      <c r="A1815" s="1">
        <v>42151</v>
      </c>
      <c r="B1815">
        <v>25</v>
      </c>
      <c r="C1815" t="s">
        <v>13</v>
      </c>
      <c r="D1815" t="s">
        <v>14</v>
      </c>
      <c r="E1815" t="s">
        <v>26</v>
      </c>
      <c r="F1815" t="s">
        <v>27</v>
      </c>
      <c r="G1815">
        <v>1</v>
      </c>
      <c r="H1815" s="2">
        <v>2071</v>
      </c>
      <c r="I1815" s="2">
        <v>2411</v>
      </c>
      <c r="J1815" s="2">
        <f>Sales[[#This Row],[Quantity]]*Sales[[#This Row],[Unit Cost]]</f>
        <v>2071</v>
      </c>
      <c r="K1815" s="2">
        <f>Sales[[#This Row],[Quantity]]*Sales[[#This Row],[Unit Price]]</f>
        <v>2411</v>
      </c>
      <c r="L1815" s="2">
        <f>Sales[[#This Row],[Revenue]]-Sales[[#This Row],[Cost]]</f>
        <v>340</v>
      </c>
      <c r="M1815"/>
    </row>
    <row r="1816" spans="1:13" x14ac:dyDescent="0.35">
      <c r="A1816" s="1">
        <v>42245</v>
      </c>
      <c r="B1816">
        <v>24</v>
      </c>
      <c r="C1816" t="s">
        <v>13</v>
      </c>
      <c r="D1816" t="s">
        <v>14</v>
      </c>
      <c r="E1816" t="s">
        <v>26</v>
      </c>
      <c r="F1816" t="s">
        <v>27</v>
      </c>
      <c r="G1816">
        <v>1</v>
      </c>
      <c r="H1816" s="2">
        <v>2295</v>
      </c>
      <c r="I1816" s="2">
        <v>2408</v>
      </c>
      <c r="J1816" s="2">
        <f>Sales[[#This Row],[Quantity]]*Sales[[#This Row],[Unit Cost]]</f>
        <v>2295</v>
      </c>
      <c r="K1816" s="2">
        <f>Sales[[#This Row],[Quantity]]*Sales[[#This Row],[Unit Price]]</f>
        <v>2408</v>
      </c>
      <c r="L1816" s="2">
        <f>Sales[[#This Row],[Revenue]]-Sales[[#This Row],[Cost]]</f>
        <v>113</v>
      </c>
      <c r="M1816"/>
    </row>
    <row r="1817" spans="1:13" x14ac:dyDescent="0.35">
      <c r="A1817" s="1">
        <v>42210</v>
      </c>
      <c r="B1817">
        <v>24</v>
      </c>
      <c r="C1817" t="s">
        <v>13</v>
      </c>
      <c r="D1817" t="s">
        <v>14</v>
      </c>
      <c r="E1817" t="s">
        <v>26</v>
      </c>
      <c r="F1817" t="s">
        <v>27</v>
      </c>
      <c r="G1817">
        <v>3</v>
      </c>
      <c r="H1817" s="2">
        <v>773.33</v>
      </c>
      <c r="I1817" s="2">
        <v>919</v>
      </c>
      <c r="J1817" s="2">
        <f>Sales[[#This Row],[Quantity]]*Sales[[#This Row],[Unit Cost]]</f>
        <v>2319.9900000000002</v>
      </c>
      <c r="K1817" s="2">
        <f>Sales[[#This Row],[Quantity]]*Sales[[#This Row],[Unit Price]]</f>
        <v>2757</v>
      </c>
      <c r="L1817" s="2">
        <f>Sales[[#This Row],[Revenue]]-Sales[[#This Row],[Cost]]</f>
        <v>437.00999999999976</v>
      </c>
      <c r="M1817"/>
    </row>
    <row r="1818" spans="1:13" x14ac:dyDescent="0.35">
      <c r="A1818" s="1">
        <v>42107</v>
      </c>
      <c r="B1818">
        <v>24</v>
      </c>
      <c r="C1818" t="s">
        <v>13</v>
      </c>
      <c r="D1818" t="s">
        <v>14</v>
      </c>
      <c r="E1818" t="s">
        <v>26</v>
      </c>
      <c r="F1818" t="s">
        <v>27</v>
      </c>
      <c r="G1818">
        <v>1</v>
      </c>
      <c r="H1818" s="2">
        <v>2049</v>
      </c>
      <c r="I1818" s="2">
        <v>2532</v>
      </c>
      <c r="J1818" s="2">
        <f>Sales[[#This Row],[Quantity]]*Sales[[#This Row],[Unit Cost]]</f>
        <v>2049</v>
      </c>
      <c r="K1818" s="2">
        <f>Sales[[#This Row],[Quantity]]*Sales[[#This Row],[Unit Price]]</f>
        <v>2532</v>
      </c>
      <c r="L1818" s="2">
        <f>Sales[[#This Row],[Revenue]]-Sales[[#This Row],[Cost]]</f>
        <v>483</v>
      </c>
      <c r="M1818"/>
    </row>
    <row r="1819" spans="1:13" x14ac:dyDescent="0.35">
      <c r="A1819" s="1">
        <v>42296</v>
      </c>
      <c r="B1819">
        <v>48</v>
      </c>
      <c r="C1819" t="s">
        <v>13</v>
      </c>
      <c r="D1819" t="s">
        <v>22</v>
      </c>
      <c r="E1819" t="s">
        <v>26</v>
      </c>
      <c r="F1819" t="s">
        <v>27</v>
      </c>
      <c r="G1819">
        <v>1</v>
      </c>
      <c r="H1819" s="2">
        <v>2320</v>
      </c>
      <c r="I1819" s="2">
        <v>2713</v>
      </c>
      <c r="J1819" s="2">
        <f>Sales[[#This Row],[Quantity]]*Sales[[#This Row],[Unit Cost]]</f>
        <v>2320</v>
      </c>
      <c r="K1819" s="2">
        <f>Sales[[#This Row],[Quantity]]*Sales[[#This Row],[Unit Price]]</f>
        <v>2713</v>
      </c>
      <c r="L1819" s="2">
        <f>Sales[[#This Row],[Revenue]]-Sales[[#This Row],[Cost]]</f>
        <v>393</v>
      </c>
      <c r="M1819"/>
    </row>
    <row r="1820" spans="1:13" x14ac:dyDescent="0.35">
      <c r="A1820" s="1">
        <v>42186</v>
      </c>
      <c r="B1820">
        <v>48</v>
      </c>
      <c r="C1820" t="s">
        <v>13</v>
      </c>
      <c r="D1820" t="s">
        <v>22</v>
      </c>
      <c r="E1820" t="s">
        <v>26</v>
      </c>
      <c r="F1820" t="s">
        <v>28</v>
      </c>
      <c r="G1820">
        <v>3</v>
      </c>
      <c r="H1820" s="2">
        <v>180</v>
      </c>
      <c r="I1820" s="2">
        <v>203.33333333333334</v>
      </c>
      <c r="J1820" s="2">
        <f>Sales[[#This Row],[Quantity]]*Sales[[#This Row],[Unit Cost]]</f>
        <v>540</v>
      </c>
      <c r="K1820" s="2">
        <f>Sales[[#This Row],[Quantity]]*Sales[[#This Row],[Unit Price]]</f>
        <v>610</v>
      </c>
      <c r="L1820" s="2">
        <f>Sales[[#This Row],[Revenue]]-Sales[[#This Row],[Cost]]</f>
        <v>70</v>
      </c>
      <c r="M1820"/>
    </row>
    <row r="1821" spans="1:13" x14ac:dyDescent="0.35">
      <c r="A1821" s="1">
        <v>42124</v>
      </c>
      <c r="B1821">
        <v>48</v>
      </c>
      <c r="C1821" t="s">
        <v>13</v>
      </c>
      <c r="D1821" t="s">
        <v>22</v>
      </c>
      <c r="E1821" t="s">
        <v>26</v>
      </c>
      <c r="F1821" t="s">
        <v>27</v>
      </c>
      <c r="G1821">
        <v>3</v>
      </c>
      <c r="H1821" s="2">
        <v>683</v>
      </c>
      <c r="I1821" s="2">
        <v>750</v>
      </c>
      <c r="J1821" s="2">
        <f>Sales[[#This Row],[Quantity]]*Sales[[#This Row],[Unit Cost]]</f>
        <v>2049</v>
      </c>
      <c r="K1821" s="2">
        <f>Sales[[#This Row],[Quantity]]*Sales[[#This Row],[Unit Price]]</f>
        <v>2250</v>
      </c>
      <c r="L1821" s="2">
        <f>Sales[[#This Row],[Revenue]]-Sales[[#This Row],[Cost]]</f>
        <v>201</v>
      </c>
      <c r="M1821"/>
    </row>
    <row r="1822" spans="1:13" x14ac:dyDescent="0.35">
      <c r="A1822" s="1">
        <v>42112</v>
      </c>
      <c r="B1822">
        <v>45</v>
      </c>
      <c r="C1822" t="s">
        <v>13</v>
      </c>
      <c r="D1822" t="s">
        <v>16</v>
      </c>
      <c r="E1822" t="s">
        <v>26</v>
      </c>
      <c r="F1822" t="s">
        <v>27</v>
      </c>
      <c r="G1822">
        <v>1</v>
      </c>
      <c r="H1822" s="2">
        <v>2049</v>
      </c>
      <c r="I1822" s="2">
        <v>2385</v>
      </c>
      <c r="J1822" s="2">
        <f>Sales[[#This Row],[Quantity]]*Sales[[#This Row],[Unit Cost]]</f>
        <v>2049</v>
      </c>
      <c r="K1822" s="2">
        <f>Sales[[#This Row],[Quantity]]*Sales[[#This Row],[Unit Price]]</f>
        <v>2385</v>
      </c>
      <c r="L1822" s="2">
        <f>Sales[[#This Row],[Revenue]]-Sales[[#This Row],[Cost]]</f>
        <v>336</v>
      </c>
      <c r="M1822"/>
    </row>
    <row r="1823" spans="1:13" x14ac:dyDescent="0.35">
      <c r="A1823" s="1">
        <v>42103</v>
      </c>
      <c r="B1823">
        <v>41</v>
      </c>
      <c r="C1823" t="s">
        <v>13</v>
      </c>
      <c r="D1823" t="s">
        <v>16</v>
      </c>
      <c r="E1823" t="s">
        <v>26</v>
      </c>
      <c r="F1823" t="s">
        <v>27</v>
      </c>
      <c r="G1823">
        <v>1</v>
      </c>
      <c r="H1823" s="2">
        <v>2071</v>
      </c>
      <c r="I1823" s="2">
        <v>2430</v>
      </c>
      <c r="J1823" s="2">
        <f>Sales[[#This Row],[Quantity]]*Sales[[#This Row],[Unit Cost]]</f>
        <v>2071</v>
      </c>
      <c r="K1823" s="2">
        <f>Sales[[#This Row],[Quantity]]*Sales[[#This Row],[Unit Price]]</f>
        <v>2430</v>
      </c>
      <c r="L1823" s="2">
        <f>Sales[[#This Row],[Revenue]]-Sales[[#This Row],[Cost]]</f>
        <v>359</v>
      </c>
      <c r="M1823"/>
    </row>
    <row r="1824" spans="1:13" x14ac:dyDescent="0.35">
      <c r="A1824" s="1">
        <v>42284</v>
      </c>
      <c r="B1824">
        <v>22</v>
      </c>
      <c r="C1824" t="s">
        <v>13</v>
      </c>
      <c r="D1824" t="s">
        <v>17</v>
      </c>
      <c r="E1824" t="s">
        <v>26</v>
      </c>
      <c r="F1824" t="s">
        <v>27</v>
      </c>
      <c r="G1824">
        <v>3</v>
      </c>
      <c r="H1824" s="2">
        <v>773.33</v>
      </c>
      <c r="I1824" s="2">
        <v>850</v>
      </c>
      <c r="J1824" s="2">
        <f>Sales[[#This Row],[Quantity]]*Sales[[#This Row],[Unit Cost]]</f>
        <v>2319.9900000000002</v>
      </c>
      <c r="K1824" s="2">
        <f>Sales[[#This Row],[Quantity]]*Sales[[#This Row],[Unit Price]]</f>
        <v>2550</v>
      </c>
      <c r="L1824" s="2">
        <f>Sales[[#This Row],[Revenue]]-Sales[[#This Row],[Cost]]</f>
        <v>230.00999999999976</v>
      </c>
      <c r="M1824"/>
    </row>
    <row r="1825" spans="1:13" x14ac:dyDescent="0.35">
      <c r="A1825" s="1">
        <v>42102</v>
      </c>
      <c r="B1825">
        <v>22</v>
      </c>
      <c r="C1825" t="s">
        <v>13</v>
      </c>
      <c r="D1825" t="s">
        <v>17</v>
      </c>
      <c r="E1825" t="s">
        <v>26</v>
      </c>
      <c r="F1825" t="s">
        <v>27</v>
      </c>
      <c r="G1825">
        <v>1</v>
      </c>
      <c r="H1825" s="2">
        <v>2071</v>
      </c>
      <c r="I1825" s="2">
        <v>2386</v>
      </c>
      <c r="J1825" s="2">
        <f>Sales[[#This Row],[Quantity]]*Sales[[#This Row],[Unit Cost]]</f>
        <v>2071</v>
      </c>
      <c r="K1825" s="2">
        <f>Sales[[#This Row],[Quantity]]*Sales[[#This Row],[Unit Price]]</f>
        <v>2386</v>
      </c>
      <c r="L1825" s="2">
        <f>Sales[[#This Row],[Revenue]]-Sales[[#This Row],[Cost]]</f>
        <v>315</v>
      </c>
      <c r="M1825"/>
    </row>
    <row r="1826" spans="1:13" x14ac:dyDescent="0.35">
      <c r="A1826" s="1">
        <v>42095</v>
      </c>
      <c r="B1826">
        <v>18</v>
      </c>
      <c r="C1826" t="s">
        <v>13</v>
      </c>
      <c r="D1826" t="s">
        <v>14</v>
      </c>
      <c r="E1826" t="s">
        <v>26</v>
      </c>
      <c r="F1826" t="s">
        <v>27</v>
      </c>
      <c r="G1826">
        <v>2</v>
      </c>
      <c r="H1826" s="2">
        <v>1035.5</v>
      </c>
      <c r="I1826" s="2">
        <v>1162.5</v>
      </c>
      <c r="J1826" s="2">
        <f>Sales[[#This Row],[Quantity]]*Sales[[#This Row],[Unit Cost]]</f>
        <v>2071</v>
      </c>
      <c r="K1826" s="2">
        <f>Sales[[#This Row],[Quantity]]*Sales[[#This Row],[Unit Price]]</f>
        <v>2325</v>
      </c>
      <c r="L1826" s="2">
        <f>Sales[[#This Row],[Revenue]]-Sales[[#This Row],[Cost]]</f>
        <v>254</v>
      </c>
      <c r="M1826"/>
    </row>
    <row r="1827" spans="1:13" x14ac:dyDescent="0.35">
      <c r="A1827" s="1">
        <v>42080</v>
      </c>
      <c r="B1827">
        <v>19</v>
      </c>
      <c r="C1827" t="s">
        <v>13</v>
      </c>
      <c r="D1827" t="s">
        <v>16</v>
      </c>
      <c r="E1827" t="s">
        <v>26</v>
      </c>
      <c r="F1827" t="s">
        <v>27</v>
      </c>
      <c r="G1827">
        <v>1</v>
      </c>
      <c r="H1827" s="2">
        <v>2049</v>
      </c>
      <c r="I1827" s="2">
        <v>2465</v>
      </c>
      <c r="J1827" s="2">
        <f>Sales[[#This Row],[Quantity]]*Sales[[#This Row],[Unit Cost]]</f>
        <v>2049</v>
      </c>
      <c r="K1827" s="2">
        <f>Sales[[#This Row],[Quantity]]*Sales[[#This Row],[Unit Price]]</f>
        <v>2465</v>
      </c>
      <c r="L1827" s="2">
        <f>Sales[[#This Row],[Revenue]]-Sales[[#This Row],[Cost]]</f>
        <v>416</v>
      </c>
      <c r="M1827"/>
    </row>
    <row r="1828" spans="1:13" x14ac:dyDescent="0.35">
      <c r="A1828" s="1">
        <v>42281</v>
      </c>
      <c r="B1828">
        <v>33</v>
      </c>
      <c r="C1828" t="s">
        <v>13</v>
      </c>
      <c r="D1828" t="s">
        <v>19</v>
      </c>
      <c r="E1828" t="s">
        <v>26</v>
      </c>
      <c r="F1828" t="s">
        <v>27</v>
      </c>
      <c r="G1828">
        <v>2</v>
      </c>
      <c r="H1828" s="2">
        <v>384.5</v>
      </c>
      <c r="I1828" s="2">
        <v>419</v>
      </c>
      <c r="J1828" s="2">
        <f>Sales[[#This Row],[Quantity]]*Sales[[#This Row],[Unit Cost]]</f>
        <v>769</v>
      </c>
      <c r="K1828" s="2">
        <f>Sales[[#This Row],[Quantity]]*Sales[[#This Row],[Unit Price]]</f>
        <v>838</v>
      </c>
      <c r="L1828" s="2">
        <f>Sales[[#This Row],[Revenue]]-Sales[[#This Row],[Cost]]</f>
        <v>69</v>
      </c>
      <c r="M1828"/>
    </row>
    <row r="1829" spans="1:13" x14ac:dyDescent="0.35">
      <c r="A1829" s="1">
        <v>42085</v>
      </c>
      <c r="B1829">
        <v>33</v>
      </c>
      <c r="C1829" t="s">
        <v>13</v>
      </c>
      <c r="D1829" t="s">
        <v>19</v>
      </c>
      <c r="E1829" t="s">
        <v>26</v>
      </c>
      <c r="F1829" t="s">
        <v>27</v>
      </c>
      <c r="G1829">
        <v>1</v>
      </c>
      <c r="H1829" s="2">
        <v>2071</v>
      </c>
      <c r="I1829" s="2">
        <v>2481</v>
      </c>
      <c r="J1829" s="2">
        <f>Sales[[#This Row],[Quantity]]*Sales[[#This Row],[Unit Cost]]</f>
        <v>2071</v>
      </c>
      <c r="K1829" s="2">
        <f>Sales[[#This Row],[Quantity]]*Sales[[#This Row],[Unit Price]]</f>
        <v>2481</v>
      </c>
      <c r="L1829" s="2">
        <f>Sales[[#This Row],[Revenue]]-Sales[[#This Row],[Cost]]</f>
        <v>410</v>
      </c>
      <c r="M1829"/>
    </row>
    <row r="1830" spans="1:13" x14ac:dyDescent="0.35">
      <c r="A1830" s="1">
        <v>42081</v>
      </c>
      <c r="B1830">
        <v>33</v>
      </c>
      <c r="C1830" t="s">
        <v>13</v>
      </c>
      <c r="D1830" t="s">
        <v>19</v>
      </c>
      <c r="E1830" t="s">
        <v>26</v>
      </c>
      <c r="F1830" t="s">
        <v>27</v>
      </c>
      <c r="G1830">
        <v>2</v>
      </c>
      <c r="H1830" s="2">
        <v>1035.5</v>
      </c>
      <c r="I1830" s="2">
        <v>1134.5</v>
      </c>
      <c r="J1830" s="2">
        <f>Sales[[#This Row],[Quantity]]*Sales[[#This Row],[Unit Cost]]</f>
        <v>2071</v>
      </c>
      <c r="K1830" s="2">
        <f>Sales[[#This Row],[Quantity]]*Sales[[#This Row],[Unit Price]]</f>
        <v>2269</v>
      </c>
      <c r="L1830" s="2">
        <f>Sales[[#This Row],[Revenue]]-Sales[[#This Row],[Cost]]</f>
        <v>198</v>
      </c>
      <c r="M1830"/>
    </row>
    <row r="1831" spans="1:13" x14ac:dyDescent="0.35">
      <c r="A1831" s="1">
        <v>42070</v>
      </c>
      <c r="B1831">
        <v>32</v>
      </c>
      <c r="C1831" t="s">
        <v>13</v>
      </c>
      <c r="D1831" t="s">
        <v>14</v>
      </c>
      <c r="E1831" t="s">
        <v>26</v>
      </c>
      <c r="F1831" t="s">
        <v>27</v>
      </c>
      <c r="G1831">
        <v>1</v>
      </c>
      <c r="H1831" s="2">
        <v>2071</v>
      </c>
      <c r="I1831" s="2">
        <v>2417</v>
      </c>
      <c r="J1831" s="2">
        <f>Sales[[#This Row],[Quantity]]*Sales[[#This Row],[Unit Cost]]</f>
        <v>2071</v>
      </c>
      <c r="K1831" s="2">
        <f>Sales[[#This Row],[Quantity]]*Sales[[#This Row],[Unit Price]]</f>
        <v>2417</v>
      </c>
      <c r="L1831" s="2">
        <f>Sales[[#This Row],[Revenue]]-Sales[[#This Row],[Cost]]</f>
        <v>346</v>
      </c>
      <c r="M1831"/>
    </row>
    <row r="1832" spans="1:13" x14ac:dyDescent="0.35">
      <c r="A1832" s="1">
        <v>42345</v>
      </c>
      <c r="B1832">
        <v>29</v>
      </c>
      <c r="C1832" t="s">
        <v>13</v>
      </c>
      <c r="D1832" t="s">
        <v>16</v>
      </c>
      <c r="E1832" t="s">
        <v>26</v>
      </c>
      <c r="F1832" t="s">
        <v>27</v>
      </c>
      <c r="G1832">
        <v>2</v>
      </c>
      <c r="H1832" s="2">
        <v>1147.5</v>
      </c>
      <c r="I1832" s="2">
        <v>1392.5</v>
      </c>
      <c r="J1832" s="2">
        <f>Sales[[#This Row],[Quantity]]*Sales[[#This Row],[Unit Cost]]</f>
        <v>2295</v>
      </c>
      <c r="K1832" s="2">
        <f>Sales[[#This Row],[Quantity]]*Sales[[#This Row],[Unit Price]]</f>
        <v>2785</v>
      </c>
      <c r="L1832" s="2">
        <f>Sales[[#This Row],[Revenue]]-Sales[[#This Row],[Cost]]</f>
        <v>490</v>
      </c>
      <c r="M1832"/>
    </row>
    <row r="1833" spans="1:13" x14ac:dyDescent="0.35">
      <c r="A1833" s="1">
        <v>42215</v>
      </c>
      <c r="B1833">
        <v>29</v>
      </c>
      <c r="C1833" t="s">
        <v>13</v>
      </c>
      <c r="D1833" t="s">
        <v>16</v>
      </c>
      <c r="E1833" t="s">
        <v>26</v>
      </c>
      <c r="F1833" t="s">
        <v>27</v>
      </c>
      <c r="G1833">
        <v>3</v>
      </c>
      <c r="H1833" s="2">
        <v>773.33</v>
      </c>
      <c r="I1833" s="2">
        <v>874.66666666666663</v>
      </c>
      <c r="J1833" s="2">
        <f>Sales[[#This Row],[Quantity]]*Sales[[#This Row],[Unit Cost]]</f>
        <v>2319.9900000000002</v>
      </c>
      <c r="K1833" s="2">
        <f>Sales[[#This Row],[Quantity]]*Sales[[#This Row],[Unit Price]]</f>
        <v>2624</v>
      </c>
      <c r="L1833" s="2">
        <f>Sales[[#This Row],[Revenue]]-Sales[[#This Row],[Cost]]</f>
        <v>304.00999999999976</v>
      </c>
      <c r="M1833"/>
    </row>
    <row r="1834" spans="1:13" x14ac:dyDescent="0.35">
      <c r="A1834" s="1">
        <v>42051</v>
      </c>
      <c r="B1834">
        <v>29</v>
      </c>
      <c r="C1834" t="s">
        <v>13</v>
      </c>
      <c r="D1834" t="s">
        <v>16</v>
      </c>
      <c r="E1834" t="s">
        <v>26</v>
      </c>
      <c r="F1834" t="s">
        <v>27</v>
      </c>
      <c r="G1834">
        <v>3</v>
      </c>
      <c r="H1834" s="2">
        <v>690.33</v>
      </c>
      <c r="I1834" s="2">
        <v>752.33333333333337</v>
      </c>
      <c r="J1834" s="2">
        <f>Sales[[#This Row],[Quantity]]*Sales[[#This Row],[Unit Cost]]</f>
        <v>2070.9900000000002</v>
      </c>
      <c r="K1834" s="2">
        <f>Sales[[#This Row],[Quantity]]*Sales[[#This Row],[Unit Price]]</f>
        <v>2257</v>
      </c>
      <c r="L1834" s="2">
        <f>Sales[[#This Row],[Revenue]]-Sales[[#This Row],[Cost]]</f>
        <v>186.00999999999976</v>
      </c>
      <c r="M1834"/>
    </row>
    <row r="1835" spans="1:13" x14ac:dyDescent="0.35">
      <c r="A1835" s="1">
        <v>42364</v>
      </c>
      <c r="B1835">
        <v>27</v>
      </c>
      <c r="C1835" t="s">
        <v>13</v>
      </c>
      <c r="D1835" t="s">
        <v>17</v>
      </c>
      <c r="E1835" t="s">
        <v>26</v>
      </c>
      <c r="F1835" t="s">
        <v>27</v>
      </c>
      <c r="G1835">
        <v>1</v>
      </c>
      <c r="H1835" s="2">
        <v>2295</v>
      </c>
      <c r="I1835" s="2">
        <v>2879</v>
      </c>
      <c r="J1835" s="2">
        <f>Sales[[#This Row],[Quantity]]*Sales[[#This Row],[Unit Cost]]</f>
        <v>2295</v>
      </c>
      <c r="K1835" s="2">
        <f>Sales[[#This Row],[Quantity]]*Sales[[#This Row],[Unit Price]]</f>
        <v>2879</v>
      </c>
      <c r="L1835" s="2">
        <f>Sales[[#This Row],[Revenue]]-Sales[[#This Row],[Cost]]</f>
        <v>584</v>
      </c>
      <c r="M1835"/>
    </row>
    <row r="1836" spans="1:13" x14ac:dyDescent="0.35">
      <c r="A1836" s="1">
        <v>42344</v>
      </c>
      <c r="B1836">
        <v>27</v>
      </c>
      <c r="C1836" t="s">
        <v>13</v>
      </c>
      <c r="D1836" t="s">
        <v>17</v>
      </c>
      <c r="E1836" t="s">
        <v>26</v>
      </c>
      <c r="F1836" t="s">
        <v>28</v>
      </c>
      <c r="G1836">
        <v>3</v>
      </c>
      <c r="H1836" s="2">
        <v>180</v>
      </c>
      <c r="I1836" s="2">
        <v>180.66666666666666</v>
      </c>
      <c r="J1836" s="2">
        <f>Sales[[#This Row],[Quantity]]*Sales[[#This Row],[Unit Cost]]</f>
        <v>540</v>
      </c>
      <c r="K1836" s="2">
        <f>Sales[[#This Row],[Quantity]]*Sales[[#This Row],[Unit Price]]</f>
        <v>542</v>
      </c>
      <c r="L1836" s="2">
        <f>Sales[[#This Row],[Revenue]]-Sales[[#This Row],[Cost]]</f>
        <v>2</v>
      </c>
      <c r="M1836"/>
    </row>
    <row r="1837" spans="1:13" x14ac:dyDescent="0.35">
      <c r="A1837" s="1">
        <v>42333</v>
      </c>
      <c r="B1837">
        <v>27</v>
      </c>
      <c r="C1837" t="s">
        <v>13</v>
      </c>
      <c r="D1837" t="s">
        <v>17</v>
      </c>
      <c r="E1837" t="s">
        <v>26</v>
      </c>
      <c r="F1837" t="s">
        <v>28</v>
      </c>
      <c r="G1837">
        <v>2</v>
      </c>
      <c r="H1837" s="2">
        <v>270</v>
      </c>
      <c r="I1837" s="2">
        <v>268.5</v>
      </c>
      <c r="J1837" s="2">
        <f>Sales[[#This Row],[Quantity]]*Sales[[#This Row],[Unit Cost]]</f>
        <v>540</v>
      </c>
      <c r="K1837" s="2">
        <f>Sales[[#This Row],[Quantity]]*Sales[[#This Row],[Unit Price]]</f>
        <v>537</v>
      </c>
      <c r="L1837" s="2">
        <f>Sales[[#This Row],[Revenue]]-Sales[[#This Row],[Cost]]</f>
        <v>-3</v>
      </c>
      <c r="M1837"/>
    </row>
    <row r="1838" spans="1:13" x14ac:dyDescent="0.35">
      <c r="A1838" s="1">
        <v>42193</v>
      </c>
      <c r="B1838">
        <v>27</v>
      </c>
      <c r="C1838" t="s">
        <v>13</v>
      </c>
      <c r="D1838" t="s">
        <v>17</v>
      </c>
      <c r="E1838" t="s">
        <v>26</v>
      </c>
      <c r="F1838" t="s">
        <v>27</v>
      </c>
      <c r="G1838">
        <v>2</v>
      </c>
      <c r="H1838" s="2">
        <v>1160</v>
      </c>
      <c r="I1838" s="2">
        <v>1388.5</v>
      </c>
      <c r="J1838" s="2">
        <f>Sales[[#This Row],[Quantity]]*Sales[[#This Row],[Unit Cost]]</f>
        <v>2320</v>
      </c>
      <c r="K1838" s="2">
        <f>Sales[[#This Row],[Quantity]]*Sales[[#This Row],[Unit Price]]</f>
        <v>2777</v>
      </c>
      <c r="L1838" s="2">
        <f>Sales[[#This Row],[Revenue]]-Sales[[#This Row],[Cost]]</f>
        <v>457</v>
      </c>
      <c r="M1838"/>
    </row>
    <row r="1839" spans="1:13" x14ac:dyDescent="0.35">
      <c r="A1839" s="1">
        <v>42182</v>
      </c>
      <c r="B1839">
        <v>27</v>
      </c>
      <c r="C1839" t="s">
        <v>13</v>
      </c>
      <c r="D1839" t="s">
        <v>17</v>
      </c>
      <c r="E1839" t="s">
        <v>26</v>
      </c>
      <c r="F1839" t="s">
        <v>28</v>
      </c>
      <c r="G1839">
        <v>1</v>
      </c>
      <c r="H1839" s="2">
        <v>2182</v>
      </c>
      <c r="I1839" s="2">
        <v>2333</v>
      </c>
      <c r="J1839" s="2">
        <f>Sales[[#This Row],[Quantity]]*Sales[[#This Row],[Unit Cost]]</f>
        <v>2182</v>
      </c>
      <c r="K1839" s="2">
        <f>Sales[[#This Row],[Quantity]]*Sales[[#This Row],[Unit Price]]</f>
        <v>2333</v>
      </c>
      <c r="L1839" s="2">
        <f>Sales[[#This Row],[Revenue]]-Sales[[#This Row],[Cost]]</f>
        <v>151</v>
      </c>
      <c r="M1839"/>
    </row>
    <row r="1840" spans="1:13" x14ac:dyDescent="0.35">
      <c r="A1840" s="1">
        <v>42059</v>
      </c>
      <c r="B1840">
        <v>27</v>
      </c>
      <c r="C1840" t="s">
        <v>13</v>
      </c>
      <c r="D1840" t="s">
        <v>17</v>
      </c>
      <c r="E1840" t="s">
        <v>26</v>
      </c>
      <c r="F1840" t="s">
        <v>27</v>
      </c>
      <c r="G1840">
        <v>3</v>
      </c>
      <c r="H1840" s="2">
        <v>683</v>
      </c>
      <c r="I1840" s="2">
        <v>809.66666666666663</v>
      </c>
      <c r="J1840" s="2">
        <f>Sales[[#This Row],[Quantity]]*Sales[[#This Row],[Unit Cost]]</f>
        <v>2049</v>
      </c>
      <c r="K1840" s="2">
        <f>Sales[[#This Row],[Quantity]]*Sales[[#This Row],[Unit Price]]</f>
        <v>2429</v>
      </c>
      <c r="L1840" s="2">
        <f>Sales[[#This Row],[Revenue]]-Sales[[#This Row],[Cost]]</f>
        <v>380</v>
      </c>
      <c r="M1840"/>
    </row>
    <row r="1841" spans="1:13" x14ac:dyDescent="0.35">
      <c r="A1841" s="1">
        <v>42187</v>
      </c>
      <c r="B1841">
        <v>25</v>
      </c>
      <c r="C1841" t="s">
        <v>13</v>
      </c>
      <c r="D1841" t="s">
        <v>16</v>
      </c>
      <c r="E1841" t="s">
        <v>26</v>
      </c>
      <c r="F1841" t="s">
        <v>27</v>
      </c>
      <c r="G1841">
        <v>1</v>
      </c>
      <c r="H1841" s="2">
        <v>2295</v>
      </c>
      <c r="I1841" s="2">
        <v>2646</v>
      </c>
      <c r="J1841" s="2">
        <f>Sales[[#This Row],[Quantity]]*Sales[[#This Row],[Unit Cost]]</f>
        <v>2295</v>
      </c>
      <c r="K1841" s="2">
        <f>Sales[[#This Row],[Quantity]]*Sales[[#This Row],[Unit Price]]</f>
        <v>2646</v>
      </c>
      <c r="L1841" s="2">
        <f>Sales[[#This Row],[Revenue]]-Sales[[#This Row],[Cost]]</f>
        <v>351</v>
      </c>
      <c r="M1841"/>
    </row>
    <row r="1842" spans="1:13" x14ac:dyDescent="0.35">
      <c r="A1842" s="1">
        <v>42041</v>
      </c>
      <c r="B1842">
        <v>25</v>
      </c>
      <c r="C1842" t="s">
        <v>13</v>
      </c>
      <c r="D1842" t="s">
        <v>16</v>
      </c>
      <c r="E1842" t="s">
        <v>26</v>
      </c>
      <c r="F1842" t="s">
        <v>27</v>
      </c>
      <c r="G1842">
        <v>3</v>
      </c>
      <c r="H1842" s="2">
        <v>690.33</v>
      </c>
      <c r="I1842" s="2">
        <v>806.66666666666663</v>
      </c>
      <c r="J1842" s="2">
        <f>Sales[[#This Row],[Quantity]]*Sales[[#This Row],[Unit Cost]]</f>
        <v>2070.9900000000002</v>
      </c>
      <c r="K1842" s="2">
        <f>Sales[[#This Row],[Quantity]]*Sales[[#This Row],[Unit Price]]</f>
        <v>2420</v>
      </c>
      <c r="L1842" s="2">
        <f>Sales[[#This Row],[Revenue]]-Sales[[#This Row],[Cost]]</f>
        <v>349.00999999999976</v>
      </c>
      <c r="M1842"/>
    </row>
    <row r="1843" spans="1:13" x14ac:dyDescent="0.35">
      <c r="A1843" s="1">
        <v>42105</v>
      </c>
      <c r="B1843">
        <v>25</v>
      </c>
      <c r="C1843" t="s">
        <v>13</v>
      </c>
      <c r="D1843" t="s">
        <v>22</v>
      </c>
      <c r="E1843" t="s">
        <v>26</v>
      </c>
      <c r="F1843" t="s">
        <v>27</v>
      </c>
      <c r="G1843">
        <v>3</v>
      </c>
      <c r="H1843" s="2">
        <v>690.33</v>
      </c>
      <c r="I1843" s="2">
        <v>772.33333333333337</v>
      </c>
      <c r="J1843" s="2">
        <f>Sales[[#This Row],[Quantity]]*Sales[[#This Row],[Unit Cost]]</f>
        <v>2070.9900000000002</v>
      </c>
      <c r="K1843" s="2">
        <f>Sales[[#This Row],[Quantity]]*Sales[[#This Row],[Unit Price]]</f>
        <v>2317</v>
      </c>
      <c r="L1843" s="2">
        <f>Sales[[#This Row],[Revenue]]-Sales[[#This Row],[Cost]]</f>
        <v>246.00999999999976</v>
      </c>
      <c r="M1843"/>
    </row>
    <row r="1844" spans="1:13" x14ac:dyDescent="0.35">
      <c r="A1844" s="1">
        <v>42038</v>
      </c>
      <c r="B1844">
        <v>25</v>
      </c>
      <c r="C1844" t="s">
        <v>13</v>
      </c>
      <c r="D1844" t="s">
        <v>22</v>
      </c>
      <c r="E1844" t="s">
        <v>26</v>
      </c>
      <c r="F1844" t="s">
        <v>27</v>
      </c>
      <c r="G1844">
        <v>1</v>
      </c>
      <c r="H1844" s="2">
        <v>2071</v>
      </c>
      <c r="I1844" s="2">
        <v>2257</v>
      </c>
      <c r="J1844" s="2">
        <f>Sales[[#This Row],[Quantity]]*Sales[[#This Row],[Unit Cost]]</f>
        <v>2071</v>
      </c>
      <c r="K1844" s="2">
        <f>Sales[[#This Row],[Quantity]]*Sales[[#This Row],[Unit Price]]</f>
        <v>2257</v>
      </c>
      <c r="L1844" s="2">
        <f>Sales[[#This Row],[Revenue]]-Sales[[#This Row],[Cost]]</f>
        <v>186</v>
      </c>
      <c r="M1844"/>
    </row>
    <row r="1845" spans="1:13" x14ac:dyDescent="0.35">
      <c r="A1845" s="1">
        <v>42364</v>
      </c>
      <c r="B1845">
        <v>24</v>
      </c>
      <c r="C1845" t="s">
        <v>13</v>
      </c>
      <c r="D1845" t="s">
        <v>17</v>
      </c>
      <c r="E1845" t="s">
        <v>26</v>
      </c>
      <c r="F1845" t="s">
        <v>28</v>
      </c>
      <c r="G1845">
        <v>3</v>
      </c>
      <c r="H1845" s="2">
        <v>567</v>
      </c>
      <c r="I1845" s="2">
        <v>613.33333333333337</v>
      </c>
      <c r="J1845" s="2">
        <f>Sales[[#This Row],[Quantity]]*Sales[[#This Row],[Unit Cost]]</f>
        <v>1701</v>
      </c>
      <c r="K1845" s="2">
        <f>Sales[[#This Row],[Quantity]]*Sales[[#This Row],[Unit Price]]</f>
        <v>1840</v>
      </c>
      <c r="L1845" s="2">
        <f>Sales[[#This Row],[Revenue]]-Sales[[#This Row],[Cost]]</f>
        <v>139</v>
      </c>
      <c r="M1845"/>
    </row>
    <row r="1846" spans="1:13" x14ac:dyDescent="0.35">
      <c r="A1846" s="1">
        <v>42319</v>
      </c>
      <c r="B1846">
        <v>24</v>
      </c>
      <c r="C1846" t="s">
        <v>13</v>
      </c>
      <c r="D1846" t="s">
        <v>17</v>
      </c>
      <c r="E1846" t="s">
        <v>26</v>
      </c>
      <c r="F1846" t="s">
        <v>28</v>
      </c>
      <c r="G1846">
        <v>2</v>
      </c>
      <c r="H1846" s="2">
        <v>560</v>
      </c>
      <c r="I1846" s="2">
        <v>653.5</v>
      </c>
      <c r="J1846" s="2">
        <f>Sales[[#This Row],[Quantity]]*Sales[[#This Row],[Unit Cost]]</f>
        <v>1120</v>
      </c>
      <c r="K1846" s="2">
        <f>Sales[[#This Row],[Quantity]]*Sales[[#This Row],[Unit Price]]</f>
        <v>1307</v>
      </c>
      <c r="L1846" s="2">
        <f>Sales[[#This Row],[Revenue]]-Sales[[#This Row],[Cost]]</f>
        <v>187</v>
      </c>
      <c r="M1846"/>
    </row>
    <row r="1847" spans="1:13" x14ac:dyDescent="0.35">
      <c r="A1847" s="1">
        <v>42289</v>
      </c>
      <c r="B1847">
        <v>24</v>
      </c>
      <c r="C1847" t="s">
        <v>13</v>
      </c>
      <c r="D1847" t="s">
        <v>17</v>
      </c>
      <c r="E1847" t="s">
        <v>26</v>
      </c>
      <c r="F1847" t="s">
        <v>28</v>
      </c>
      <c r="G1847">
        <v>1</v>
      </c>
      <c r="H1847" s="2">
        <v>540</v>
      </c>
      <c r="I1847" s="2">
        <v>632</v>
      </c>
      <c r="J1847" s="2">
        <f>Sales[[#This Row],[Quantity]]*Sales[[#This Row],[Unit Cost]]</f>
        <v>540</v>
      </c>
      <c r="K1847" s="2">
        <f>Sales[[#This Row],[Quantity]]*Sales[[#This Row],[Unit Price]]</f>
        <v>632</v>
      </c>
      <c r="L1847" s="2">
        <f>Sales[[#This Row],[Revenue]]-Sales[[#This Row],[Cost]]</f>
        <v>92</v>
      </c>
      <c r="M1847"/>
    </row>
    <row r="1848" spans="1:13" x14ac:dyDescent="0.35">
      <c r="A1848" s="1">
        <v>42214</v>
      </c>
      <c r="B1848">
        <v>24</v>
      </c>
      <c r="C1848" t="s">
        <v>13</v>
      </c>
      <c r="D1848" t="s">
        <v>17</v>
      </c>
      <c r="E1848" t="s">
        <v>26</v>
      </c>
      <c r="F1848" t="s">
        <v>27</v>
      </c>
      <c r="G1848">
        <v>1</v>
      </c>
      <c r="H1848" s="2">
        <v>2320</v>
      </c>
      <c r="I1848" s="2">
        <v>2637</v>
      </c>
      <c r="J1848" s="2">
        <f>Sales[[#This Row],[Quantity]]*Sales[[#This Row],[Unit Cost]]</f>
        <v>2320</v>
      </c>
      <c r="K1848" s="2">
        <f>Sales[[#This Row],[Quantity]]*Sales[[#This Row],[Unit Price]]</f>
        <v>2637</v>
      </c>
      <c r="L1848" s="2">
        <f>Sales[[#This Row],[Revenue]]-Sales[[#This Row],[Cost]]</f>
        <v>317</v>
      </c>
      <c r="M1848"/>
    </row>
    <row r="1849" spans="1:13" x14ac:dyDescent="0.35">
      <c r="A1849" s="1">
        <v>42108</v>
      </c>
      <c r="B1849">
        <v>24</v>
      </c>
      <c r="C1849" t="s">
        <v>13</v>
      </c>
      <c r="D1849" t="s">
        <v>17</v>
      </c>
      <c r="E1849" t="s">
        <v>26</v>
      </c>
      <c r="F1849" t="s">
        <v>27</v>
      </c>
      <c r="G1849">
        <v>1</v>
      </c>
      <c r="H1849" s="2">
        <v>2071</v>
      </c>
      <c r="I1849" s="2">
        <v>2292</v>
      </c>
      <c r="J1849" s="2">
        <f>Sales[[#This Row],[Quantity]]*Sales[[#This Row],[Unit Cost]]</f>
        <v>2071</v>
      </c>
      <c r="K1849" s="2">
        <f>Sales[[#This Row],[Quantity]]*Sales[[#This Row],[Unit Price]]</f>
        <v>2292</v>
      </c>
      <c r="L1849" s="2">
        <f>Sales[[#This Row],[Revenue]]-Sales[[#This Row],[Cost]]</f>
        <v>221</v>
      </c>
      <c r="M1849"/>
    </row>
    <row r="1850" spans="1:13" x14ac:dyDescent="0.35">
      <c r="A1850" s="1">
        <v>42052</v>
      </c>
      <c r="B1850">
        <v>24</v>
      </c>
      <c r="C1850" t="s">
        <v>13</v>
      </c>
      <c r="D1850" t="s">
        <v>17</v>
      </c>
      <c r="E1850" t="s">
        <v>26</v>
      </c>
      <c r="F1850" t="s">
        <v>27</v>
      </c>
      <c r="G1850">
        <v>1</v>
      </c>
      <c r="H1850" s="2">
        <v>2049</v>
      </c>
      <c r="I1850" s="2">
        <v>2360</v>
      </c>
      <c r="J1850" s="2">
        <f>Sales[[#This Row],[Quantity]]*Sales[[#This Row],[Unit Cost]]</f>
        <v>2049</v>
      </c>
      <c r="K1850" s="2">
        <f>Sales[[#This Row],[Quantity]]*Sales[[#This Row],[Unit Price]]</f>
        <v>2360</v>
      </c>
      <c r="L1850" s="2">
        <f>Sales[[#This Row],[Revenue]]-Sales[[#This Row],[Cost]]</f>
        <v>311</v>
      </c>
      <c r="M1850"/>
    </row>
    <row r="1851" spans="1:13" x14ac:dyDescent="0.35">
      <c r="A1851" s="1">
        <v>42043</v>
      </c>
      <c r="B1851">
        <v>18</v>
      </c>
      <c r="C1851" t="s">
        <v>13</v>
      </c>
      <c r="D1851" t="s">
        <v>22</v>
      </c>
      <c r="E1851" t="s">
        <v>26</v>
      </c>
      <c r="F1851" t="s">
        <v>27</v>
      </c>
      <c r="G1851">
        <v>3</v>
      </c>
      <c r="H1851" s="2">
        <v>690.33</v>
      </c>
      <c r="I1851" s="2">
        <v>793.33333333333337</v>
      </c>
      <c r="J1851" s="2">
        <f>Sales[[#This Row],[Quantity]]*Sales[[#This Row],[Unit Cost]]</f>
        <v>2070.9900000000002</v>
      </c>
      <c r="K1851" s="2">
        <f>Sales[[#This Row],[Quantity]]*Sales[[#This Row],[Unit Price]]</f>
        <v>2380</v>
      </c>
      <c r="L1851" s="2">
        <f>Sales[[#This Row],[Revenue]]-Sales[[#This Row],[Cost]]</f>
        <v>309.00999999999976</v>
      </c>
      <c r="M1851"/>
    </row>
    <row r="1852" spans="1:13" x14ac:dyDescent="0.35">
      <c r="A1852" s="1">
        <v>42366</v>
      </c>
      <c r="B1852">
        <v>48</v>
      </c>
      <c r="C1852" t="s">
        <v>13</v>
      </c>
      <c r="D1852" t="s">
        <v>16</v>
      </c>
      <c r="E1852" t="s">
        <v>26</v>
      </c>
      <c r="F1852" t="s">
        <v>27</v>
      </c>
      <c r="G1852">
        <v>2</v>
      </c>
      <c r="H1852" s="2">
        <v>1160</v>
      </c>
      <c r="I1852" s="2">
        <v>1403</v>
      </c>
      <c r="J1852" s="2">
        <f>Sales[[#This Row],[Quantity]]*Sales[[#This Row],[Unit Cost]]</f>
        <v>2320</v>
      </c>
      <c r="K1852" s="2">
        <f>Sales[[#This Row],[Quantity]]*Sales[[#This Row],[Unit Price]]</f>
        <v>2806</v>
      </c>
      <c r="L1852" s="2">
        <f>Sales[[#This Row],[Revenue]]-Sales[[#This Row],[Cost]]</f>
        <v>486</v>
      </c>
      <c r="M1852"/>
    </row>
    <row r="1853" spans="1:13" x14ac:dyDescent="0.35">
      <c r="A1853" s="1">
        <v>42296</v>
      </c>
      <c r="B1853">
        <v>48</v>
      </c>
      <c r="C1853" t="s">
        <v>13</v>
      </c>
      <c r="D1853" t="s">
        <v>16</v>
      </c>
      <c r="E1853" t="s">
        <v>26</v>
      </c>
      <c r="F1853" t="s">
        <v>27</v>
      </c>
      <c r="G1853">
        <v>1</v>
      </c>
      <c r="H1853" s="2">
        <v>2295</v>
      </c>
      <c r="I1853" s="2">
        <v>2552</v>
      </c>
      <c r="J1853" s="2">
        <f>Sales[[#This Row],[Quantity]]*Sales[[#This Row],[Unit Cost]]</f>
        <v>2295</v>
      </c>
      <c r="K1853" s="2">
        <f>Sales[[#This Row],[Quantity]]*Sales[[#This Row],[Unit Price]]</f>
        <v>2552</v>
      </c>
      <c r="L1853" s="2">
        <f>Sales[[#This Row],[Revenue]]-Sales[[#This Row],[Cost]]</f>
        <v>257</v>
      </c>
      <c r="M1853"/>
    </row>
    <row r="1854" spans="1:13" x14ac:dyDescent="0.35">
      <c r="A1854" s="1">
        <v>42056</v>
      </c>
      <c r="B1854">
        <v>48</v>
      </c>
      <c r="C1854" t="s">
        <v>13</v>
      </c>
      <c r="D1854" t="s">
        <v>16</v>
      </c>
      <c r="E1854" t="s">
        <v>26</v>
      </c>
      <c r="F1854" t="s">
        <v>27</v>
      </c>
      <c r="G1854">
        <v>2</v>
      </c>
      <c r="H1854" s="2">
        <v>1035.5</v>
      </c>
      <c r="I1854" s="2">
        <v>1077.5</v>
      </c>
      <c r="J1854" s="2">
        <f>Sales[[#This Row],[Quantity]]*Sales[[#This Row],[Unit Cost]]</f>
        <v>2071</v>
      </c>
      <c r="K1854" s="2">
        <f>Sales[[#This Row],[Quantity]]*Sales[[#This Row],[Unit Price]]</f>
        <v>2155</v>
      </c>
      <c r="L1854" s="2">
        <f>Sales[[#This Row],[Revenue]]-Sales[[#This Row],[Cost]]</f>
        <v>84</v>
      </c>
      <c r="M1854"/>
    </row>
    <row r="1855" spans="1:13" x14ac:dyDescent="0.35">
      <c r="A1855" s="1">
        <v>42281</v>
      </c>
      <c r="B1855">
        <v>51</v>
      </c>
      <c r="C1855" t="s">
        <v>13</v>
      </c>
      <c r="D1855" t="s">
        <v>19</v>
      </c>
      <c r="E1855" t="s">
        <v>26</v>
      </c>
      <c r="F1855" t="s">
        <v>27</v>
      </c>
      <c r="G1855">
        <v>3</v>
      </c>
      <c r="H1855" s="2">
        <v>773.33</v>
      </c>
      <c r="I1855" s="2">
        <v>964.66666666666663</v>
      </c>
      <c r="J1855" s="2">
        <f>Sales[[#This Row],[Quantity]]*Sales[[#This Row],[Unit Cost]]</f>
        <v>2319.9900000000002</v>
      </c>
      <c r="K1855" s="2">
        <f>Sales[[#This Row],[Quantity]]*Sales[[#This Row],[Unit Price]]</f>
        <v>2894</v>
      </c>
      <c r="L1855" s="2">
        <f>Sales[[#This Row],[Revenue]]-Sales[[#This Row],[Cost]]</f>
        <v>574.00999999999976</v>
      </c>
      <c r="M1855"/>
    </row>
    <row r="1856" spans="1:13" x14ac:dyDescent="0.35">
      <c r="A1856" s="1">
        <v>42059</v>
      </c>
      <c r="B1856">
        <v>51</v>
      </c>
      <c r="C1856" t="s">
        <v>13</v>
      </c>
      <c r="D1856" t="s">
        <v>19</v>
      </c>
      <c r="E1856" t="s">
        <v>26</v>
      </c>
      <c r="F1856" t="s">
        <v>27</v>
      </c>
      <c r="G1856">
        <v>2</v>
      </c>
      <c r="H1856" s="2">
        <v>1035.5</v>
      </c>
      <c r="I1856" s="2">
        <v>1171.5</v>
      </c>
      <c r="J1856" s="2">
        <f>Sales[[#This Row],[Quantity]]*Sales[[#This Row],[Unit Cost]]</f>
        <v>2071</v>
      </c>
      <c r="K1856" s="2">
        <f>Sales[[#This Row],[Quantity]]*Sales[[#This Row],[Unit Price]]</f>
        <v>2343</v>
      </c>
      <c r="L1856" s="2">
        <f>Sales[[#This Row],[Revenue]]-Sales[[#This Row],[Cost]]</f>
        <v>272</v>
      </c>
      <c r="M1856"/>
    </row>
    <row r="1857" spans="1:13" x14ac:dyDescent="0.35">
      <c r="A1857" s="1">
        <v>42290</v>
      </c>
      <c r="B1857">
        <v>52</v>
      </c>
      <c r="C1857" t="s">
        <v>13</v>
      </c>
      <c r="D1857" t="s">
        <v>17</v>
      </c>
      <c r="E1857" t="s">
        <v>26</v>
      </c>
      <c r="F1857" t="s">
        <v>27</v>
      </c>
      <c r="G1857">
        <v>3</v>
      </c>
      <c r="H1857" s="2">
        <v>765</v>
      </c>
      <c r="I1857" s="2">
        <v>876.66666666666663</v>
      </c>
      <c r="J1857" s="2">
        <f>Sales[[#This Row],[Quantity]]*Sales[[#This Row],[Unit Cost]]</f>
        <v>2295</v>
      </c>
      <c r="K1857" s="2">
        <f>Sales[[#This Row],[Quantity]]*Sales[[#This Row],[Unit Price]]</f>
        <v>2630</v>
      </c>
      <c r="L1857" s="2">
        <f>Sales[[#This Row],[Revenue]]-Sales[[#This Row],[Cost]]</f>
        <v>335</v>
      </c>
      <c r="M1857"/>
    </row>
    <row r="1858" spans="1:13" x14ac:dyDescent="0.35">
      <c r="A1858" s="1">
        <v>42057</v>
      </c>
      <c r="B1858">
        <v>52</v>
      </c>
      <c r="C1858" t="s">
        <v>13</v>
      </c>
      <c r="D1858" t="s">
        <v>17</v>
      </c>
      <c r="E1858" t="s">
        <v>26</v>
      </c>
      <c r="F1858" t="s">
        <v>27</v>
      </c>
      <c r="G1858">
        <v>1</v>
      </c>
      <c r="H1858" s="2">
        <v>2071</v>
      </c>
      <c r="I1858" s="2">
        <v>2274</v>
      </c>
      <c r="J1858" s="2">
        <f>Sales[[#This Row],[Quantity]]*Sales[[#This Row],[Unit Cost]]</f>
        <v>2071</v>
      </c>
      <c r="K1858" s="2">
        <f>Sales[[#This Row],[Quantity]]*Sales[[#This Row],[Unit Price]]</f>
        <v>2274</v>
      </c>
      <c r="L1858" s="2">
        <f>Sales[[#This Row],[Revenue]]-Sales[[#This Row],[Cost]]</f>
        <v>203</v>
      </c>
      <c r="M1858"/>
    </row>
    <row r="1859" spans="1:13" x14ac:dyDescent="0.35">
      <c r="A1859" s="1">
        <v>42339</v>
      </c>
      <c r="B1859">
        <v>52</v>
      </c>
      <c r="C1859" t="s">
        <v>13</v>
      </c>
      <c r="D1859" t="s">
        <v>19</v>
      </c>
      <c r="E1859" t="s">
        <v>26</v>
      </c>
      <c r="F1859" t="s">
        <v>28</v>
      </c>
      <c r="G1859">
        <v>1</v>
      </c>
      <c r="H1859" s="2">
        <v>1120</v>
      </c>
      <c r="I1859" s="2">
        <v>1089</v>
      </c>
      <c r="J1859" s="2">
        <f>Sales[[#This Row],[Quantity]]*Sales[[#This Row],[Unit Cost]]</f>
        <v>1120</v>
      </c>
      <c r="K1859" s="2">
        <f>Sales[[#This Row],[Quantity]]*Sales[[#This Row],[Unit Price]]</f>
        <v>1089</v>
      </c>
      <c r="L1859" s="2">
        <f>Sales[[#This Row],[Revenue]]-Sales[[#This Row],[Cost]]</f>
        <v>-31</v>
      </c>
      <c r="M1859"/>
    </row>
    <row r="1860" spans="1:13" x14ac:dyDescent="0.35">
      <c r="A1860" s="1">
        <v>42303</v>
      </c>
      <c r="B1860">
        <v>52</v>
      </c>
      <c r="C1860" t="s">
        <v>13</v>
      </c>
      <c r="D1860" t="s">
        <v>19</v>
      </c>
      <c r="E1860" t="s">
        <v>26</v>
      </c>
      <c r="F1860" t="s">
        <v>27</v>
      </c>
      <c r="G1860">
        <v>3</v>
      </c>
      <c r="H1860" s="2">
        <v>773.33</v>
      </c>
      <c r="I1860" s="2">
        <v>928.33333333333337</v>
      </c>
      <c r="J1860" s="2">
        <f>Sales[[#This Row],[Quantity]]*Sales[[#This Row],[Unit Cost]]</f>
        <v>2319.9900000000002</v>
      </c>
      <c r="K1860" s="2">
        <f>Sales[[#This Row],[Quantity]]*Sales[[#This Row],[Unit Price]]</f>
        <v>2785</v>
      </c>
      <c r="L1860" s="2">
        <f>Sales[[#This Row],[Revenue]]-Sales[[#This Row],[Cost]]</f>
        <v>465.00999999999976</v>
      </c>
      <c r="M1860"/>
    </row>
    <row r="1861" spans="1:13" x14ac:dyDescent="0.35">
      <c r="A1861" s="1">
        <v>42048</v>
      </c>
      <c r="B1861">
        <v>52</v>
      </c>
      <c r="C1861" t="s">
        <v>13</v>
      </c>
      <c r="D1861" t="s">
        <v>19</v>
      </c>
      <c r="E1861" t="s">
        <v>26</v>
      </c>
      <c r="F1861" t="s">
        <v>27</v>
      </c>
      <c r="G1861">
        <v>1</v>
      </c>
      <c r="H1861" s="2">
        <v>2049</v>
      </c>
      <c r="I1861" s="2">
        <v>2317</v>
      </c>
      <c r="J1861" s="2">
        <f>Sales[[#This Row],[Quantity]]*Sales[[#This Row],[Unit Cost]]</f>
        <v>2049</v>
      </c>
      <c r="K1861" s="2">
        <f>Sales[[#This Row],[Quantity]]*Sales[[#This Row],[Unit Price]]</f>
        <v>2317</v>
      </c>
      <c r="L1861" s="2">
        <f>Sales[[#This Row],[Revenue]]-Sales[[#This Row],[Cost]]</f>
        <v>268</v>
      </c>
      <c r="M1861"/>
    </row>
    <row r="1862" spans="1:13" x14ac:dyDescent="0.35">
      <c r="A1862" s="1">
        <v>42262</v>
      </c>
      <c r="B1862">
        <v>53</v>
      </c>
      <c r="C1862" t="s">
        <v>13</v>
      </c>
      <c r="D1862" t="s">
        <v>20</v>
      </c>
      <c r="E1862" t="s">
        <v>26</v>
      </c>
      <c r="F1862" t="s">
        <v>28</v>
      </c>
      <c r="G1862">
        <v>2</v>
      </c>
      <c r="H1862" s="2">
        <v>560</v>
      </c>
      <c r="I1862" s="2">
        <v>578</v>
      </c>
      <c r="J1862" s="2">
        <f>Sales[[#This Row],[Quantity]]*Sales[[#This Row],[Unit Cost]]</f>
        <v>1120</v>
      </c>
      <c r="K1862" s="2">
        <f>Sales[[#This Row],[Quantity]]*Sales[[#This Row],[Unit Price]]</f>
        <v>1156</v>
      </c>
      <c r="L1862" s="2">
        <f>Sales[[#This Row],[Revenue]]-Sales[[#This Row],[Cost]]</f>
        <v>36</v>
      </c>
      <c r="M1862"/>
    </row>
    <row r="1863" spans="1:13" x14ac:dyDescent="0.35">
      <c r="A1863" s="1">
        <v>42249</v>
      </c>
      <c r="B1863">
        <v>53</v>
      </c>
      <c r="C1863" t="s">
        <v>13</v>
      </c>
      <c r="D1863" t="s">
        <v>20</v>
      </c>
      <c r="E1863" t="s">
        <v>26</v>
      </c>
      <c r="F1863" t="s">
        <v>27</v>
      </c>
      <c r="G1863">
        <v>2</v>
      </c>
      <c r="H1863" s="2">
        <v>1160</v>
      </c>
      <c r="I1863" s="2">
        <v>1353</v>
      </c>
      <c r="J1863" s="2">
        <f>Sales[[#This Row],[Quantity]]*Sales[[#This Row],[Unit Cost]]</f>
        <v>2320</v>
      </c>
      <c r="K1863" s="2">
        <f>Sales[[#This Row],[Quantity]]*Sales[[#This Row],[Unit Price]]</f>
        <v>2706</v>
      </c>
      <c r="L1863" s="2">
        <f>Sales[[#This Row],[Revenue]]-Sales[[#This Row],[Cost]]</f>
        <v>386</v>
      </c>
      <c r="M1863"/>
    </row>
    <row r="1864" spans="1:13" x14ac:dyDescent="0.35">
      <c r="A1864" s="1">
        <v>42028</v>
      </c>
      <c r="B1864">
        <v>53</v>
      </c>
      <c r="C1864" t="s">
        <v>13</v>
      </c>
      <c r="D1864" t="s">
        <v>20</v>
      </c>
      <c r="E1864" t="s">
        <v>26</v>
      </c>
      <c r="F1864" t="s">
        <v>27</v>
      </c>
      <c r="G1864">
        <v>3</v>
      </c>
      <c r="H1864" s="2">
        <v>690.33</v>
      </c>
      <c r="I1864" s="2">
        <v>740.66666666666663</v>
      </c>
      <c r="J1864" s="2">
        <f>Sales[[#This Row],[Quantity]]*Sales[[#This Row],[Unit Cost]]</f>
        <v>2070.9900000000002</v>
      </c>
      <c r="K1864" s="2">
        <f>Sales[[#This Row],[Quantity]]*Sales[[#This Row],[Unit Price]]</f>
        <v>2222</v>
      </c>
      <c r="L1864" s="2">
        <f>Sales[[#This Row],[Revenue]]-Sales[[#This Row],[Cost]]</f>
        <v>151.00999999999976</v>
      </c>
      <c r="M1864"/>
    </row>
    <row r="1865" spans="1:13" x14ac:dyDescent="0.35">
      <c r="A1865" s="1">
        <v>42020</v>
      </c>
      <c r="B1865">
        <v>27</v>
      </c>
      <c r="C1865" t="s">
        <v>13</v>
      </c>
      <c r="D1865" t="s">
        <v>19</v>
      </c>
      <c r="E1865" t="s">
        <v>26</v>
      </c>
      <c r="F1865" t="s">
        <v>27</v>
      </c>
      <c r="G1865">
        <v>2</v>
      </c>
      <c r="H1865" s="2">
        <v>1035.5</v>
      </c>
      <c r="I1865" s="2">
        <v>1131</v>
      </c>
      <c r="J1865" s="2">
        <f>Sales[[#This Row],[Quantity]]*Sales[[#This Row],[Unit Cost]]</f>
        <v>2071</v>
      </c>
      <c r="K1865" s="2">
        <f>Sales[[#This Row],[Quantity]]*Sales[[#This Row],[Unit Price]]</f>
        <v>2262</v>
      </c>
      <c r="L1865" s="2">
        <f>Sales[[#This Row],[Revenue]]-Sales[[#This Row],[Cost]]</f>
        <v>191</v>
      </c>
      <c r="M1865"/>
    </row>
    <row r="1866" spans="1:13" x14ac:dyDescent="0.35">
      <c r="A1866" s="1">
        <v>42006</v>
      </c>
      <c r="B1866">
        <v>27</v>
      </c>
      <c r="C1866" t="s">
        <v>13</v>
      </c>
      <c r="D1866" t="s">
        <v>19</v>
      </c>
      <c r="E1866" t="s">
        <v>26</v>
      </c>
      <c r="F1866" t="s">
        <v>27</v>
      </c>
      <c r="G1866">
        <v>1</v>
      </c>
      <c r="H1866" s="2">
        <v>2071</v>
      </c>
      <c r="I1866" s="2">
        <v>2593</v>
      </c>
      <c r="J1866" s="2">
        <f>Sales[[#This Row],[Quantity]]*Sales[[#This Row],[Unit Cost]]</f>
        <v>2071</v>
      </c>
      <c r="K1866" s="2">
        <f>Sales[[#This Row],[Quantity]]*Sales[[#This Row],[Unit Price]]</f>
        <v>2593</v>
      </c>
      <c r="L1866" s="2">
        <f>Sales[[#This Row],[Revenue]]-Sales[[#This Row],[Cost]]</f>
        <v>522</v>
      </c>
      <c r="M1866"/>
    </row>
    <row r="1867" spans="1:13" x14ac:dyDescent="0.35">
      <c r="A1867" s="1">
        <v>42350</v>
      </c>
      <c r="B1867">
        <v>38</v>
      </c>
      <c r="C1867" t="s">
        <v>13</v>
      </c>
      <c r="D1867" t="s">
        <v>14</v>
      </c>
      <c r="E1867" t="s">
        <v>26</v>
      </c>
      <c r="F1867" t="s">
        <v>27</v>
      </c>
      <c r="G1867">
        <v>1</v>
      </c>
      <c r="H1867" s="2">
        <v>2295</v>
      </c>
      <c r="I1867" s="2">
        <v>2694</v>
      </c>
      <c r="J1867" s="2">
        <f>Sales[[#This Row],[Quantity]]*Sales[[#This Row],[Unit Cost]]</f>
        <v>2295</v>
      </c>
      <c r="K1867" s="2">
        <f>Sales[[#This Row],[Quantity]]*Sales[[#This Row],[Unit Price]]</f>
        <v>2694</v>
      </c>
      <c r="L1867" s="2">
        <f>Sales[[#This Row],[Revenue]]-Sales[[#This Row],[Cost]]</f>
        <v>399</v>
      </c>
      <c r="M1867"/>
    </row>
    <row r="1868" spans="1:13" x14ac:dyDescent="0.35">
      <c r="A1868" s="1">
        <v>42342</v>
      </c>
      <c r="B1868">
        <v>56</v>
      </c>
      <c r="C1868" t="s">
        <v>13</v>
      </c>
      <c r="D1868" t="s">
        <v>19</v>
      </c>
      <c r="E1868" t="s">
        <v>26</v>
      </c>
      <c r="F1868" t="s">
        <v>27</v>
      </c>
      <c r="G1868">
        <v>1</v>
      </c>
      <c r="H1868" s="2">
        <v>2320</v>
      </c>
      <c r="I1868" s="2">
        <v>2835</v>
      </c>
      <c r="J1868" s="2">
        <f>Sales[[#This Row],[Quantity]]*Sales[[#This Row],[Unit Cost]]</f>
        <v>2320</v>
      </c>
      <c r="K1868" s="2">
        <f>Sales[[#This Row],[Quantity]]*Sales[[#This Row],[Unit Price]]</f>
        <v>2835</v>
      </c>
      <c r="L1868" s="2">
        <f>Sales[[#This Row],[Revenue]]-Sales[[#This Row],[Cost]]</f>
        <v>515</v>
      </c>
      <c r="M1868"/>
    </row>
    <row r="1869" spans="1:13" x14ac:dyDescent="0.35">
      <c r="A1869" s="1">
        <v>42350</v>
      </c>
      <c r="B1869">
        <v>42</v>
      </c>
      <c r="C1869" t="s">
        <v>13</v>
      </c>
      <c r="D1869" t="s">
        <v>14</v>
      </c>
      <c r="E1869" t="s">
        <v>26</v>
      </c>
      <c r="F1869" t="s">
        <v>27</v>
      </c>
      <c r="G1869">
        <v>2</v>
      </c>
      <c r="H1869" s="2">
        <v>1147.5</v>
      </c>
      <c r="I1869" s="2">
        <v>1358</v>
      </c>
      <c r="J1869" s="2">
        <f>Sales[[#This Row],[Quantity]]*Sales[[#This Row],[Unit Cost]]</f>
        <v>2295</v>
      </c>
      <c r="K1869" s="2">
        <f>Sales[[#This Row],[Quantity]]*Sales[[#This Row],[Unit Price]]</f>
        <v>2716</v>
      </c>
      <c r="L1869" s="2">
        <f>Sales[[#This Row],[Revenue]]-Sales[[#This Row],[Cost]]</f>
        <v>421</v>
      </c>
      <c r="M1869"/>
    </row>
    <row r="1870" spans="1:13" x14ac:dyDescent="0.35">
      <c r="A1870" s="1">
        <v>42354</v>
      </c>
      <c r="B1870">
        <v>41</v>
      </c>
      <c r="C1870" t="s">
        <v>13</v>
      </c>
      <c r="D1870" t="s">
        <v>19</v>
      </c>
      <c r="E1870" t="s">
        <v>26</v>
      </c>
      <c r="F1870" t="s">
        <v>27</v>
      </c>
      <c r="G1870">
        <v>2</v>
      </c>
      <c r="H1870" s="2">
        <v>1147.5</v>
      </c>
      <c r="I1870" s="2">
        <v>1262</v>
      </c>
      <c r="J1870" s="2">
        <f>Sales[[#This Row],[Quantity]]*Sales[[#This Row],[Unit Cost]]</f>
        <v>2295</v>
      </c>
      <c r="K1870" s="2">
        <f>Sales[[#This Row],[Quantity]]*Sales[[#This Row],[Unit Price]]</f>
        <v>2524</v>
      </c>
      <c r="L1870" s="2">
        <f>Sales[[#This Row],[Revenue]]-Sales[[#This Row],[Cost]]</f>
        <v>229</v>
      </c>
      <c r="M1870"/>
    </row>
    <row r="1871" spans="1:13" x14ac:dyDescent="0.35">
      <c r="A1871" s="1">
        <v>42186</v>
      </c>
      <c r="B1871">
        <v>41</v>
      </c>
      <c r="C1871" t="s">
        <v>13</v>
      </c>
      <c r="D1871" t="s">
        <v>19</v>
      </c>
      <c r="E1871" t="s">
        <v>26</v>
      </c>
      <c r="F1871" t="s">
        <v>27</v>
      </c>
      <c r="G1871">
        <v>2</v>
      </c>
      <c r="H1871" s="2">
        <v>1160</v>
      </c>
      <c r="I1871" s="2">
        <v>1305</v>
      </c>
      <c r="J1871" s="2">
        <f>Sales[[#This Row],[Quantity]]*Sales[[#This Row],[Unit Cost]]</f>
        <v>2320</v>
      </c>
      <c r="K1871" s="2">
        <f>Sales[[#This Row],[Quantity]]*Sales[[#This Row],[Unit Price]]</f>
        <v>2610</v>
      </c>
      <c r="L1871" s="2">
        <f>Sales[[#This Row],[Revenue]]-Sales[[#This Row],[Cost]]</f>
        <v>290</v>
      </c>
      <c r="M1871"/>
    </row>
    <row r="1872" spans="1:13" x14ac:dyDescent="0.35">
      <c r="A1872" s="1">
        <v>42341</v>
      </c>
      <c r="B1872">
        <v>40</v>
      </c>
      <c r="C1872" t="s">
        <v>13</v>
      </c>
      <c r="D1872" t="s">
        <v>19</v>
      </c>
      <c r="E1872" t="s">
        <v>26</v>
      </c>
      <c r="F1872" t="s">
        <v>27</v>
      </c>
      <c r="G1872">
        <v>3</v>
      </c>
      <c r="H1872" s="2">
        <v>188.33</v>
      </c>
      <c r="I1872" s="2">
        <v>223.33333333333334</v>
      </c>
      <c r="J1872" s="2">
        <f>Sales[[#This Row],[Quantity]]*Sales[[#This Row],[Unit Cost]]</f>
        <v>564.99</v>
      </c>
      <c r="K1872" s="2">
        <f>Sales[[#This Row],[Quantity]]*Sales[[#This Row],[Unit Price]]</f>
        <v>670</v>
      </c>
      <c r="L1872" s="2">
        <f>Sales[[#This Row],[Revenue]]-Sales[[#This Row],[Cost]]</f>
        <v>105.00999999999999</v>
      </c>
      <c r="M1872"/>
    </row>
    <row r="1873" spans="1:13" x14ac:dyDescent="0.35">
      <c r="A1873" s="1">
        <v>42334</v>
      </c>
      <c r="B1873">
        <v>40</v>
      </c>
      <c r="C1873" t="s">
        <v>13</v>
      </c>
      <c r="D1873" t="s">
        <v>19</v>
      </c>
      <c r="E1873" t="s">
        <v>26</v>
      </c>
      <c r="F1873" t="s">
        <v>27</v>
      </c>
      <c r="G1873">
        <v>1</v>
      </c>
      <c r="H1873" s="2">
        <v>2320</v>
      </c>
      <c r="I1873" s="2">
        <v>2736</v>
      </c>
      <c r="J1873" s="2">
        <f>Sales[[#This Row],[Quantity]]*Sales[[#This Row],[Unit Cost]]</f>
        <v>2320</v>
      </c>
      <c r="K1873" s="2">
        <f>Sales[[#This Row],[Quantity]]*Sales[[#This Row],[Unit Price]]</f>
        <v>2736</v>
      </c>
      <c r="L1873" s="2">
        <f>Sales[[#This Row],[Revenue]]-Sales[[#This Row],[Cost]]</f>
        <v>416</v>
      </c>
      <c r="M1873"/>
    </row>
    <row r="1874" spans="1:13" x14ac:dyDescent="0.35">
      <c r="A1874" s="1">
        <v>42330</v>
      </c>
      <c r="B1874">
        <v>40</v>
      </c>
      <c r="C1874" t="s">
        <v>13</v>
      </c>
      <c r="D1874" t="s">
        <v>19</v>
      </c>
      <c r="E1874" t="s">
        <v>26</v>
      </c>
      <c r="F1874" t="s">
        <v>27</v>
      </c>
      <c r="G1874">
        <v>3</v>
      </c>
      <c r="H1874" s="2">
        <v>765</v>
      </c>
      <c r="I1874" s="2">
        <v>800.33333333333337</v>
      </c>
      <c r="J1874" s="2">
        <f>Sales[[#This Row],[Quantity]]*Sales[[#This Row],[Unit Cost]]</f>
        <v>2295</v>
      </c>
      <c r="K1874" s="2">
        <f>Sales[[#This Row],[Quantity]]*Sales[[#This Row],[Unit Price]]</f>
        <v>2401</v>
      </c>
      <c r="L1874" s="2">
        <f>Sales[[#This Row],[Revenue]]-Sales[[#This Row],[Cost]]</f>
        <v>106</v>
      </c>
      <c r="M1874"/>
    </row>
    <row r="1875" spans="1:13" x14ac:dyDescent="0.35">
      <c r="A1875" s="1">
        <v>42304</v>
      </c>
      <c r="B1875">
        <v>36</v>
      </c>
      <c r="C1875" t="s">
        <v>13</v>
      </c>
      <c r="D1875" t="s">
        <v>19</v>
      </c>
      <c r="E1875" t="s">
        <v>26</v>
      </c>
      <c r="F1875" t="s">
        <v>27</v>
      </c>
      <c r="G1875">
        <v>3</v>
      </c>
      <c r="H1875" s="2">
        <v>773.33</v>
      </c>
      <c r="I1875" s="2">
        <v>835.33333333333337</v>
      </c>
      <c r="J1875" s="2">
        <f>Sales[[#This Row],[Quantity]]*Sales[[#This Row],[Unit Cost]]</f>
        <v>2319.9900000000002</v>
      </c>
      <c r="K1875" s="2">
        <f>Sales[[#This Row],[Quantity]]*Sales[[#This Row],[Unit Price]]</f>
        <v>2506</v>
      </c>
      <c r="L1875" s="2">
        <f>Sales[[#This Row],[Revenue]]-Sales[[#This Row],[Cost]]</f>
        <v>186.00999999999976</v>
      </c>
      <c r="M1875"/>
    </row>
    <row r="1876" spans="1:13" x14ac:dyDescent="0.35">
      <c r="A1876" s="1">
        <v>42332</v>
      </c>
      <c r="B1876">
        <v>41</v>
      </c>
      <c r="C1876" t="s">
        <v>13</v>
      </c>
      <c r="D1876" t="s">
        <v>16</v>
      </c>
      <c r="E1876" t="s">
        <v>26</v>
      </c>
      <c r="F1876" t="s">
        <v>27</v>
      </c>
      <c r="G1876">
        <v>1</v>
      </c>
      <c r="H1876" s="2">
        <v>2320</v>
      </c>
      <c r="I1876" s="2">
        <v>2592</v>
      </c>
      <c r="J1876" s="2">
        <f>Sales[[#This Row],[Quantity]]*Sales[[#This Row],[Unit Cost]]</f>
        <v>2320</v>
      </c>
      <c r="K1876" s="2">
        <f>Sales[[#This Row],[Quantity]]*Sales[[#This Row],[Unit Price]]</f>
        <v>2592</v>
      </c>
      <c r="L1876" s="2">
        <f>Sales[[#This Row],[Revenue]]-Sales[[#This Row],[Cost]]</f>
        <v>272</v>
      </c>
      <c r="M1876"/>
    </row>
    <row r="1877" spans="1:13" x14ac:dyDescent="0.35">
      <c r="A1877" s="1">
        <v>42253</v>
      </c>
      <c r="B1877">
        <v>41</v>
      </c>
      <c r="C1877" t="s">
        <v>13</v>
      </c>
      <c r="D1877" t="s">
        <v>16</v>
      </c>
      <c r="E1877" t="s">
        <v>26</v>
      </c>
      <c r="F1877" t="s">
        <v>27</v>
      </c>
      <c r="G1877">
        <v>2</v>
      </c>
      <c r="H1877" s="2">
        <v>1160</v>
      </c>
      <c r="I1877" s="2">
        <v>1338.5</v>
      </c>
      <c r="J1877" s="2">
        <f>Sales[[#This Row],[Quantity]]*Sales[[#This Row],[Unit Cost]]</f>
        <v>2320</v>
      </c>
      <c r="K1877" s="2">
        <f>Sales[[#This Row],[Quantity]]*Sales[[#This Row],[Unit Price]]</f>
        <v>2677</v>
      </c>
      <c r="L1877" s="2">
        <f>Sales[[#This Row],[Revenue]]-Sales[[#This Row],[Cost]]</f>
        <v>357</v>
      </c>
      <c r="M1877"/>
    </row>
    <row r="1878" spans="1:13" x14ac:dyDescent="0.35">
      <c r="A1878" s="1">
        <v>42212</v>
      </c>
      <c r="B1878">
        <v>41</v>
      </c>
      <c r="C1878" t="s">
        <v>13</v>
      </c>
      <c r="D1878" t="s">
        <v>16</v>
      </c>
      <c r="E1878" t="s">
        <v>26</v>
      </c>
      <c r="F1878" t="s">
        <v>27</v>
      </c>
      <c r="G1878">
        <v>3</v>
      </c>
      <c r="H1878" s="2">
        <v>773.33</v>
      </c>
      <c r="I1878" s="2">
        <v>918.66666666666663</v>
      </c>
      <c r="J1878" s="2">
        <f>Sales[[#This Row],[Quantity]]*Sales[[#This Row],[Unit Cost]]</f>
        <v>2319.9900000000002</v>
      </c>
      <c r="K1878" s="2">
        <f>Sales[[#This Row],[Quantity]]*Sales[[#This Row],[Unit Price]]</f>
        <v>2756</v>
      </c>
      <c r="L1878" s="2">
        <f>Sales[[#This Row],[Revenue]]-Sales[[#This Row],[Cost]]</f>
        <v>436.00999999999976</v>
      </c>
      <c r="M1878"/>
    </row>
    <row r="1879" spans="1:13" x14ac:dyDescent="0.35">
      <c r="A1879" s="1">
        <v>42188</v>
      </c>
      <c r="B1879">
        <v>41</v>
      </c>
      <c r="C1879" t="s">
        <v>13</v>
      </c>
      <c r="D1879" t="s">
        <v>16</v>
      </c>
      <c r="E1879" t="s">
        <v>26</v>
      </c>
      <c r="F1879" t="s">
        <v>28</v>
      </c>
      <c r="G1879">
        <v>2</v>
      </c>
      <c r="H1879" s="2">
        <v>560</v>
      </c>
      <c r="I1879" s="2">
        <v>644.5</v>
      </c>
      <c r="J1879" s="2">
        <f>Sales[[#This Row],[Quantity]]*Sales[[#This Row],[Unit Cost]]</f>
        <v>1120</v>
      </c>
      <c r="K1879" s="2">
        <f>Sales[[#This Row],[Quantity]]*Sales[[#This Row],[Unit Price]]</f>
        <v>1289</v>
      </c>
      <c r="L1879" s="2">
        <f>Sales[[#This Row],[Revenue]]-Sales[[#This Row],[Cost]]</f>
        <v>169</v>
      </c>
      <c r="M1879"/>
    </row>
    <row r="1880" spans="1:13" x14ac:dyDescent="0.35">
      <c r="A1880" s="1">
        <v>42310</v>
      </c>
      <c r="B1880">
        <v>41</v>
      </c>
      <c r="C1880" t="s">
        <v>13</v>
      </c>
      <c r="D1880" t="s">
        <v>14</v>
      </c>
      <c r="E1880" t="s">
        <v>26</v>
      </c>
      <c r="F1880" t="s">
        <v>29</v>
      </c>
      <c r="G1880">
        <v>3</v>
      </c>
      <c r="H1880" s="2">
        <v>794.67</v>
      </c>
      <c r="I1880" s="2">
        <v>931.33333333333337</v>
      </c>
      <c r="J1880" s="2">
        <f>Sales[[#This Row],[Quantity]]*Sales[[#This Row],[Unit Cost]]</f>
        <v>2384.0099999999998</v>
      </c>
      <c r="K1880" s="2">
        <f>Sales[[#This Row],[Quantity]]*Sales[[#This Row],[Unit Price]]</f>
        <v>2794</v>
      </c>
      <c r="L1880" s="2">
        <f>Sales[[#This Row],[Revenue]]-Sales[[#This Row],[Cost]]</f>
        <v>409.99000000000024</v>
      </c>
      <c r="M1880"/>
    </row>
    <row r="1881" spans="1:13" x14ac:dyDescent="0.35">
      <c r="A1881" s="1">
        <v>42260</v>
      </c>
      <c r="B1881">
        <v>41</v>
      </c>
      <c r="C1881" t="s">
        <v>13</v>
      </c>
      <c r="D1881" t="s">
        <v>14</v>
      </c>
      <c r="E1881" t="s">
        <v>26</v>
      </c>
      <c r="F1881" t="s">
        <v>27</v>
      </c>
      <c r="G1881">
        <v>1</v>
      </c>
      <c r="H1881" s="2">
        <v>2320</v>
      </c>
      <c r="I1881" s="2">
        <v>2726</v>
      </c>
      <c r="J1881" s="2">
        <f>Sales[[#This Row],[Quantity]]*Sales[[#This Row],[Unit Cost]]</f>
        <v>2320</v>
      </c>
      <c r="K1881" s="2">
        <f>Sales[[#This Row],[Quantity]]*Sales[[#This Row],[Unit Price]]</f>
        <v>2726</v>
      </c>
      <c r="L1881" s="2">
        <f>Sales[[#This Row],[Revenue]]-Sales[[#This Row],[Cost]]</f>
        <v>406</v>
      </c>
      <c r="M1881"/>
    </row>
    <row r="1882" spans="1:13" x14ac:dyDescent="0.35">
      <c r="A1882" s="1">
        <v>42270</v>
      </c>
      <c r="B1882">
        <v>41</v>
      </c>
      <c r="C1882" t="s">
        <v>13</v>
      </c>
      <c r="D1882" t="s">
        <v>19</v>
      </c>
      <c r="E1882" t="s">
        <v>26</v>
      </c>
      <c r="F1882" t="s">
        <v>27</v>
      </c>
      <c r="G1882">
        <v>3</v>
      </c>
      <c r="H1882" s="2">
        <v>773.33</v>
      </c>
      <c r="I1882" s="2">
        <v>792</v>
      </c>
      <c r="J1882" s="2">
        <f>Sales[[#This Row],[Quantity]]*Sales[[#This Row],[Unit Cost]]</f>
        <v>2319.9900000000002</v>
      </c>
      <c r="K1882" s="2">
        <f>Sales[[#This Row],[Quantity]]*Sales[[#This Row],[Unit Price]]</f>
        <v>2376</v>
      </c>
      <c r="L1882" s="2">
        <f>Sales[[#This Row],[Revenue]]-Sales[[#This Row],[Cost]]</f>
        <v>56.009999999999764</v>
      </c>
      <c r="M1882"/>
    </row>
    <row r="1883" spans="1:13" x14ac:dyDescent="0.35">
      <c r="A1883" s="1">
        <v>42282</v>
      </c>
      <c r="B1883">
        <v>35</v>
      </c>
      <c r="C1883" t="s">
        <v>13</v>
      </c>
      <c r="D1883" t="s">
        <v>14</v>
      </c>
      <c r="E1883" t="s">
        <v>30</v>
      </c>
      <c r="F1883" t="s">
        <v>31</v>
      </c>
      <c r="G1883">
        <v>3</v>
      </c>
      <c r="H1883" s="2">
        <v>54</v>
      </c>
      <c r="I1883" s="2">
        <v>74</v>
      </c>
      <c r="J1883" s="2">
        <f>Sales[[#This Row],[Quantity]]*Sales[[#This Row],[Unit Cost]]</f>
        <v>162</v>
      </c>
      <c r="K1883" s="2">
        <f>Sales[[#This Row],[Quantity]]*Sales[[#This Row],[Unit Price]]</f>
        <v>222</v>
      </c>
      <c r="L1883" s="2">
        <f>Sales[[#This Row],[Revenue]]-Sales[[#This Row],[Cost]]</f>
        <v>60</v>
      </c>
      <c r="M1883"/>
    </row>
    <row r="1884" spans="1:13" x14ac:dyDescent="0.35">
      <c r="A1884" s="1">
        <v>42193</v>
      </c>
      <c r="B1884">
        <v>29</v>
      </c>
      <c r="C1884" t="s">
        <v>13</v>
      </c>
      <c r="D1884" t="s">
        <v>19</v>
      </c>
      <c r="E1884" t="s">
        <v>30</v>
      </c>
      <c r="F1884" t="s">
        <v>32</v>
      </c>
      <c r="G1884">
        <v>3</v>
      </c>
      <c r="H1884" s="2">
        <v>423.33</v>
      </c>
      <c r="I1884" s="2">
        <v>492</v>
      </c>
      <c r="J1884" s="2">
        <f>Sales[[#This Row],[Quantity]]*Sales[[#This Row],[Unit Cost]]</f>
        <v>1269.99</v>
      </c>
      <c r="K1884" s="2">
        <f>Sales[[#This Row],[Quantity]]*Sales[[#This Row],[Unit Price]]</f>
        <v>1476</v>
      </c>
      <c r="L1884" s="2">
        <f>Sales[[#This Row],[Revenue]]-Sales[[#This Row],[Cost]]</f>
        <v>206.01</v>
      </c>
      <c r="M1884"/>
    </row>
    <row r="1885" spans="1:13" x14ac:dyDescent="0.35">
      <c r="A1885" s="1">
        <v>42290</v>
      </c>
      <c r="B1885">
        <v>52</v>
      </c>
      <c r="C1885" t="s">
        <v>13</v>
      </c>
      <c r="D1885" t="s">
        <v>17</v>
      </c>
      <c r="E1885" t="s">
        <v>30</v>
      </c>
      <c r="F1885" t="s">
        <v>33</v>
      </c>
      <c r="G1885">
        <v>1</v>
      </c>
      <c r="H1885" s="2">
        <v>100</v>
      </c>
      <c r="I1885" s="2">
        <v>126</v>
      </c>
      <c r="J1885" s="2">
        <f>Sales[[#This Row],[Quantity]]*Sales[[#This Row],[Unit Cost]]</f>
        <v>100</v>
      </c>
      <c r="K1885" s="2">
        <f>Sales[[#This Row],[Quantity]]*Sales[[#This Row],[Unit Price]]</f>
        <v>126</v>
      </c>
      <c r="L1885" s="2">
        <f>Sales[[#This Row],[Revenue]]-Sales[[#This Row],[Cost]]</f>
        <v>26</v>
      </c>
      <c r="M1885"/>
    </row>
    <row r="1886" spans="1:13" x14ac:dyDescent="0.35">
      <c r="A1886" s="1">
        <v>42237</v>
      </c>
      <c r="B1886">
        <v>28</v>
      </c>
      <c r="C1886" t="s">
        <v>13</v>
      </c>
      <c r="D1886" t="s">
        <v>17</v>
      </c>
      <c r="E1886" t="s">
        <v>30</v>
      </c>
      <c r="F1886" t="s">
        <v>33</v>
      </c>
      <c r="G1886">
        <v>2</v>
      </c>
      <c r="H1886" s="2">
        <v>162</v>
      </c>
      <c r="I1886" s="2">
        <v>219</v>
      </c>
      <c r="J1886" s="2">
        <f>Sales[[#This Row],[Quantity]]*Sales[[#This Row],[Unit Cost]]</f>
        <v>324</v>
      </c>
      <c r="K1886" s="2">
        <f>Sales[[#This Row],[Quantity]]*Sales[[#This Row],[Unit Price]]</f>
        <v>438</v>
      </c>
      <c r="L1886" s="2">
        <f>Sales[[#This Row],[Revenue]]-Sales[[#This Row],[Cost]]</f>
        <v>114</v>
      </c>
      <c r="M1886"/>
    </row>
    <row r="1887" spans="1:13" x14ac:dyDescent="0.35">
      <c r="A1887" s="1">
        <v>42278</v>
      </c>
      <c r="B1887">
        <v>23</v>
      </c>
      <c r="C1887" t="s">
        <v>13</v>
      </c>
      <c r="D1887" t="s">
        <v>14</v>
      </c>
      <c r="E1887" t="s">
        <v>30</v>
      </c>
      <c r="F1887" t="s">
        <v>33</v>
      </c>
      <c r="G1887">
        <v>3</v>
      </c>
      <c r="H1887" s="2">
        <v>366.67</v>
      </c>
      <c r="I1887" s="2">
        <v>467</v>
      </c>
      <c r="J1887" s="2">
        <f>Sales[[#This Row],[Quantity]]*Sales[[#This Row],[Unit Cost]]</f>
        <v>1100.01</v>
      </c>
      <c r="K1887" s="2">
        <f>Sales[[#This Row],[Quantity]]*Sales[[#This Row],[Unit Price]]</f>
        <v>1401</v>
      </c>
      <c r="L1887" s="2">
        <f>Sales[[#This Row],[Revenue]]-Sales[[#This Row],[Cost]]</f>
        <v>300.99</v>
      </c>
      <c r="M1887"/>
    </row>
    <row r="1888" spans="1:13" x14ac:dyDescent="0.35">
      <c r="A1888" s="1">
        <v>42306</v>
      </c>
      <c r="B1888">
        <v>29</v>
      </c>
      <c r="C1888" t="s">
        <v>13</v>
      </c>
      <c r="D1888" t="s">
        <v>19</v>
      </c>
      <c r="E1888" t="s">
        <v>30</v>
      </c>
      <c r="F1888" t="s">
        <v>31</v>
      </c>
      <c r="G1888">
        <v>3</v>
      </c>
      <c r="H1888" s="2">
        <v>63</v>
      </c>
      <c r="I1888" s="2">
        <v>85.333333333333329</v>
      </c>
      <c r="J1888" s="2">
        <f>Sales[[#This Row],[Quantity]]*Sales[[#This Row],[Unit Cost]]</f>
        <v>189</v>
      </c>
      <c r="K1888" s="2">
        <f>Sales[[#This Row],[Quantity]]*Sales[[#This Row],[Unit Price]]</f>
        <v>256</v>
      </c>
      <c r="L1888" s="2">
        <f>Sales[[#This Row],[Revenue]]-Sales[[#This Row],[Cost]]</f>
        <v>67</v>
      </c>
      <c r="M1888"/>
    </row>
    <row r="1889" spans="1:13" x14ac:dyDescent="0.35">
      <c r="A1889" s="1">
        <v>42352</v>
      </c>
      <c r="B1889">
        <v>36</v>
      </c>
      <c r="C1889" t="s">
        <v>13</v>
      </c>
      <c r="D1889" t="s">
        <v>19</v>
      </c>
      <c r="E1889" t="s">
        <v>30</v>
      </c>
      <c r="F1889" t="s">
        <v>31</v>
      </c>
      <c r="G1889">
        <v>1</v>
      </c>
      <c r="H1889" s="2">
        <v>216</v>
      </c>
      <c r="I1889" s="2">
        <v>266</v>
      </c>
      <c r="J1889" s="2">
        <f>Sales[[#This Row],[Quantity]]*Sales[[#This Row],[Unit Cost]]</f>
        <v>216</v>
      </c>
      <c r="K1889" s="2">
        <f>Sales[[#This Row],[Quantity]]*Sales[[#This Row],[Unit Price]]</f>
        <v>266</v>
      </c>
      <c r="L1889" s="2">
        <f>Sales[[#This Row],[Revenue]]-Sales[[#This Row],[Cost]]</f>
        <v>50</v>
      </c>
      <c r="M1889"/>
    </row>
    <row r="1890" spans="1:13" x14ac:dyDescent="0.35">
      <c r="A1890" s="1">
        <v>42321</v>
      </c>
      <c r="B1890">
        <v>36</v>
      </c>
      <c r="C1890" t="s">
        <v>13</v>
      </c>
      <c r="D1890" t="s">
        <v>19</v>
      </c>
      <c r="E1890" t="s">
        <v>30</v>
      </c>
      <c r="F1890" t="s">
        <v>31</v>
      </c>
      <c r="G1890">
        <v>1</v>
      </c>
      <c r="H1890" s="2">
        <v>153</v>
      </c>
      <c r="I1890" s="2">
        <v>176</v>
      </c>
      <c r="J1890" s="2">
        <f>Sales[[#This Row],[Quantity]]*Sales[[#This Row],[Unit Cost]]</f>
        <v>153</v>
      </c>
      <c r="K1890" s="2">
        <f>Sales[[#This Row],[Quantity]]*Sales[[#This Row],[Unit Price]]</f>
        <v>176</v>
      </c>
      <c r="L1890" s="2">
        <f>Sales[[#This Row],[Revenue]]-Sales[[#This Row],[Cost]]</f>
        <v>23</v>
      </c>
      <c r="M1890"/>
    </row>
    <row r="1891" spans="1:13" x14ac:dyDescent="0.35">
      <c r="A1891" s="1">
        <v>42353</v>
      </c>
      <c r="B1891">
        <v>21</v>
      </c>
      <c r="C1891" t="s">
        <v>13</v>
      </c>
      <c r="D1891" t="s">
        <v>16</v>
      </c>
      <c r="E1891" t="s">
        <v>30</v>
      </c>
      <c r="F1891" t="s">
        <v>34</v>
      </c>
      <c r="G1891">
        <v>1</v>
      </c>
      <c r="H1891" s="2">
        <v>63</v>
      </c>
      <c r="I1891" s="2">
        <v>90</v>
      </c>
      <c r="J1891" s="2">
        <f>Sales[[#This Row],[Quantity]]*Sales[[#This Row],[Unit Cost]]</f>
        <v>63</v>
      </c>
      <c r="K1891" s="2">
        <f>Sales[[#This Row],[Quantity]]*Sales[[#This Row],[Unit Price]]</f>
        <v>90</v>
      </c>
      <c r="L1891" s="2">
        <f>Sales[[#This Row],[Revenue]]-Sales[[#This Row],[Cost]]</f>
        <v>27</v>
      </c>
      <c r="M1891"/>
    </row>
    <row r="1892" spans="1:13" x14ac:dyDescent="0.35">
      <c r="A1892" s="1">
        <v>42358</v>
      </c>
      <c r="B1892">
        <v>33</v>
      </c>
      <c r="C1892" t="s">
        <v>13</v>
      </c>
      <c r="D1892" t="s">
        <v>17</v>
      </c>
      <c r="E1892" t="s">
        <v>30</v>
      </c>
      <c r="F1892" t="s">
        <v>31</v>
      </c>
      <c r="G1892">
        <v>1</v>
      </c>
      <c r="H1892" s="2">
        <v>126</v>
      </c>
      <c r="I1892" s="2">
        <v>167</v>
      </c>
      <c r="J1892" s="2">
        <f>Sales[[#This Row],[Quantity]]*Sales[[#This Row],[Unit Cost]]</f>
        <v>126</v>
      </c>
      <c r="K1892" s="2">
        <f>Sales[[#This Row],[Quantity]]*Sales[[#This Row],[Unit Price]]</f>
        <v>167</v>
      </c>
      <c r="L1892" s="2">
        <f>Sales[[#This Row],[Revenue]]-Sales[[#This Row],[Cost]]</f>
        <v>41</v>
      </c>
      <c r="M1892"/>
    </row>
    <row r="1893" spans="1:13" x14ac:dyDescent="0.35">
      <c r="A1893" s="1">
        <v>42356</v>
      </c>
      <c r="B1893">
        <v>32</v>
      </c>
      <c r="C1893" t="s">
        <v>13</v>
      </c>
      <c r="D1893" t="s">
        <v>17</v>
      </c>
      <c r="E1893" t="s">
        <v>30</v>
      </c>
      <c r="F1893" t="s">
        <v>31</v>
      </c>
      <c r="G1893">
        <v>2</v>
      </c>
      <c r="H1893" s="2">
        <v>9</v>
      </c>
      <c r="I1893" s="2">
        <v>12</v>
      </c>
      <c r="J1893" s="2">
        <f>Sales[[#This Row],[Quantity]]*Sales[[#This Row],[Unit Cost]]</f>
        <v>18</v>
      </c>
      <c r="K1893" s="2">
        <f>Sales[[#This Row],[Quantity]]*Sales[[#This Row],[Unit Price]]</f>
        <v>24</v>
      </c>
      <c r="L1893" s="2">
        <f>Sales[[#This Row],[Revenue]]-Sales[[#This Row],[Cost]]</f>
        <v>6</v>
      </c>
      <c r="M1893"/>
    </row>
    <row r="1894" spans="1:13" x14ac:dyDescent="0.35">
      <c r="A1894" s="1">
        <v>42337</v>
      </c>
      <c r="B1894">
        <v>43</v>
      </c>
      <c r="C1894" t="s">
        <v>13</v>
      </c>
      <c r="D1894" t="s">
        <v>19</v>
      </c>
      <c r="E1894" t="s">
        <v>30</v>
      </c>
      <c r="F1894" t="s">
        <v>31</v>
      </c>
      <c r="G1894">
        <v>1</v>
      </c>
      <c r="H1894" s="2">
        <v>225</v>
      </c>
      <c r="I1894" s="2">
        <v>270</v>
      </c>
      <c r="J1894" s="2">
        <f>Sales[[#This Row],[Quantity]]*Sales[[#This Row],[Unit Cost]]</f>
        <v>225</v>
      </c>
      <c r="K1894" s="2">
        <f>Sales[[#This Row],[Quantity]]*Sales[[#This Row],[Unit Price]]</f>
        <v>270</v>
      </c>
      <c r="L1894" s="2">
        <f>Sales[[#This Row],[Revenue]]-Sales[[#This Row],[Cost]]</f>
        <v>45</v>
      </c>
      <c r="M1894"/>
    </row>
    <row r="1895" spans="1:13" x14ac:dyDescent="0.35">
      <c r="A1895" s="1">
        <v>42308</v>
      </c>
      <c r="B1895">
        <v>40</v>
      </c>
      <c r="C1895" t="s">
        <v>13</v>
      </c>
      <c r="D1895" t="s">
        <v>17</v>
      </c>
      <c r="E1895" t="s">
        <v>30</v>
      </c>
      <c r="F1895" t="s">
        <v>33</v>
      </c>
      <c r="G1895">
        <v>2</v>
      </c>
      <c r="H1895" s="2">
        <v>575</v>
      </c>
      <c r="I1895" s="2">
        <v>652.5</v>
      </c>
      <c r="J1895" s="2">
        <f>Sales[[#This Row],[Quantity]]*Sales[[#This Row],[Unit Cost]]</f>
        <v>1150</v>
      </c>
      <c r="K1895" s="2">
        <f>Sales[[#This Row],[Quantity]]*Sales[[#This Row],[Unit Price]]</f>
        <v>1305</v>
      </c>
      <c r="L1895" s="2">
        <f>Sales[[#This Row],[Revenue]]-Sales[[#This Row],[Cost]]</f>
        <v>155</v>
      </c>
      <c r="M1895"/>
    </row>
    <row r="1896" spans="1:13" x14ac:dyDescent="0.35">
      <c r="A1896" s="1">
        <v>42277</v>
      </c>
      <c r="B1896">
        <v>40</v>
      </c>
      <c r="C1896" t="s">
        <v>13</v>
      </c>
      <c r="D1896" t="s">
        <v>17</v>
      </c>
      <c r="E1896" t="s">
        <v>30</v>
      </c>
      <c r="F1896" t="s">
        <v>33</v>
      </c>
      <c r="G1896">
        <v>2</v>
      </c>
      <c r="H1896" s="2">
        <v>600</v>
      </c>
      <c r="I1896" s="2">
        <v>790</v>
      </c>
      <c r="J1896" s="2">
        <f>Sales[[#This Row],[Quantity]]*Sales[[#This Row],[Unit Cost]]</f>
        <v>1200</v>
      </c>
      <c r="K1896" s="2">
        <f>Sales[[#This Row],[Quantity]]*Sales[[#This Row],[Unit Price]]</f>
        <v>1580</v>
      </c>
      <c r="L1896" s="2">
        <f>Sales[[#This Row],[Revenue]]-Sales[[#This Row],[Cost]]</f>
        <v>380</v>
      </c>
      <c r="M1896"/>
    </row>
    <row r="1897" spans="1:13" x14ac:dyDescent="0.35">
      <c r="A1897" s="1">
        <v>42258</v>
      </c>
      <c r="B1897">
        <v>34</v>
      </c>
      <c r="C1897" t="s">
        <v>13</v>
      </c>
      <c r="D1897" t="s">
        <v>19</v>
      </c>
      <c r="E1897" t="s">
        <v>30</v>
      </c>
      <c r="F1897" t="s">
        <v>31</v>
      </c>
      <c r="G1897">
        <v>2</v>
      </c>
      <c r="H1897" s="2">
        <v>4.5</v>
      </c>
      <c r="I1897" s="2">
        <v>6</v>
      </c>
      <c r="J1897" s="2">
        <f>Sales[[#This Row],[Quantity]]*Sales[[#This Row],[Unit Cost]]</f>
        <v>9</v>
      </c>
      <c r="K1897" s="2">
        <f>Sales[[#This Row],[Quantity]]*Sales[[#This Row],[Unit Price]]</f>
        <v>12</v>
      </c>
      <c r="L1897" s="2">
        <f>Sales[[#This Row],[Revenue]]-Sales[[#This Row],[Cost]]</f>
        <v>3</v>
      </c>
      <c r="M1897"/>
    </row>
    <row r="1898" spans="1:13" x14ac:dyDescent="0.35">
      <c r="A1898" s="1">
        <v>42192</v>
      </c>
      <c r="B1898">
        <v>30</v>
      </c>
      <c r="C1898" t="s">
        <v>13</v>
      </c>
      <c r="D1898" t="s">
        <v>19</v>
      </c>
      <c r="E1898" t="s">
        <v>30</v>
      </c>
      <c r="F1898" t="s">
        <v>33</v>
      </c>
      <c r="G1898">
        <v>2</v>
      </c>
      <c r="H1898" s="2">
        <v>150</v>
      </c>
      <c r="I1898" s="2">
        <v>192.5</v>
      </c>
      <c r="J1898" s="2">
        <f>Sales[[#This Row],[Quantity]]*Sales[[#This Row],[Unit Cost]]</f>
        <v>300</v>
      </c>
      <c r="K1898" s="2">
        <f>Sales[[#This Row],[Quantity]]*Sales[[#This Row],[Unit Price]]</f>
        <v>385</v>
      </c>
      <c r="L1898" s="2">
        <f>Sales[[#This Row],[Revenue]]-Sales[[#This Row],[Cost]]</f>
        <v>85</v>
      </c>
      <c r="M1898"/>
    </row>
    <row r="1899" spans="1:13" x14ac:dyDescent="0.35">
      <c r="A1899" s="1">
        <v>42261</v>
      </c>
      <c r="B1899">
        <v>45</v>
      </c>
      <c r="C1899" t="s">
        <v>13</v>
      </c>
      <c r="D1899" t="s">
        <v>14</v>
      </c>
      <c r="E1899" t="s">
        <v>30</v>
      </c>
      <c r="F1899" t="s">
        <v>33</v>
      </c>
      <c r="G1899">
        <v>2</v>
      </c>
      <c r="H1899" s="2">
        <v>50</v>
      </c>
      <c r="I1899" s="2">
        <v>67</v>
      </c>
      <c r="J1899" s="2">
        <f>Sales[[#This Row],[Quantity]]*Sales[[#This Row],[Unit Cost]]</f>
        <v>100</v>
      </c>
      <c r="K1899" s="2">
        <f>Sales[[#This Row],[Quantity]]*Sales[[#This Row],[Unit Price]]</f>
        <v>134</v>
      </c>
      <c r="L1899" s="2">
        <f>Sales[[#This Row],[Revenue]]-Sales[[#This Row],[Cost]]</f>
        <v>34</v>
      </c>
      <c r="M1899"/>
    </row>
    <row r="1900" spans="1:13" x14ac:dyDescent="0.35">
      <c r="A1900" s="1">
        <v>42251</v>
      </c>
      <c r="B1900">
        <v>26</v>
      </c>
      <c r="C1900" t="s">
        <v>13</v>
      </c>
      <c r="D1900" t="s">
        <v>16</v>
      </c>
      <c r="E1900" t="s">
        <v>30</v>
      </c>
      <c r="F1900" t="s">
        <v>31</v>
      </c>
      <c r="G1900">
        <v>1</v>
      </c>
      <c r="H1900" s="2">
        <v>270</v>
      </c>
      <c r="I1900" s="2">
        <v>341</v>
      </c>
      <c r="J1900" s="2">
        <f>Sales[[#This Row],[Quantity]]*Sales[[#This Row],[Unit Cost]]</f>
        <v>270</v>
      </c>
      <c r="K1900" s="2">
        <f>Sales[[#This Row],[Quantity]]*Sales[[#This Row],[Unit Price]]</f>
        <v>341</v>
      </c>
      <c r="L1900" s="2">
        <f>Sales[[#This Row],[Revenue]]-Sales[[#This Row],[Cost]]</f>
        <v>71</v>
      </c>
      <c r="M1900"/>
    </row>
    <row r="1901" spans="1:13" x14ac:dyDescent="0.35">
      <c r="A1901" s="1">
        <v>42232</v>
      </c>
      <c r="B1901">
        <v>24</v>
      </c>
      <c r="C1901" t="s">
        <v>13</v>
      </c>
      <c r="D1901" t="s">
        <v>22</v>
      </c>
      <c r="E1901" t="s">
        <v>30</v>
      </c>
      <c r="F1901" t="s">
        <v>31</v>
      </c>
      <c r="G1901">
        <v>3</v>
      </c>
      <c r="H1901" s="2">
        <v>24</v>
      </c>
      <c r="I1901" s="2">
        <v>31.666666666666668</v>
      </c>
      <c r="J1901" s="2">
        <f>Sales[[#This Row],[Quantity]]*Sales[[#This Row],[Unit Cost]]</f>
        <v>72</v>
      </c>
      <c r="K1901" s="2">
        <f>Sales[[#This Row],[Quantity]]*Sales[[#This Row],[Unit Price]]</f>
        <v>95</v>
      </c>
      <c r="L1901" s="2">
        <f>Sales[[#This Row],[Revenue]]-Sales[[#This Row],[Cost]]</f>
        <v>23</v>
      </c>
      <c r="M1901"/>
    </row>
    <row r="1902" spans="1:13" x14ac:dyDescent="0.35">
      <c r="A1902" s="1">
        <v>42279</v>
      </c>
      <c r="B1902">
        <v>29</v>
      </c>
      <c r="C1902" t="s">
        <v>13</v>
      </c>
      <c r="D1902" t="s">
        <v>22</v>
      </c>
      <c r="E1902" t="s">
        <v>30</v>
      </c>
      <c r="F1902" t="s">
        <v>31</v>
      </c>
      <c r="G1902">
        <v>3</v>
      </c>
      <c r="H1902" s="2">
        <v>21</v>
      </c>
      <c r="I1902" s="2">
        <v>28</v>
      </c>
      <c r="J1902" s="2">
        <f>Sales[[#This Row],[Quantity]]*Sales[[#This Row],[Unit Cost]]</f>
        <v>63</v>
      </c>
      <c r="K1902" s="2">
        <f>Sales[[#This Row],[Quantity]]*Sales[[#This Row],[Unit Price]]</f>
        <v>84</v>
      </c>
      <c r="L1902" s="2">
        <f>Sales[[#This Row],[Revenue]]-Sales[[#This Row],[Cost]]</f>
        <v>21</v>
      </c>
      <c r="M1902"/>
    </row>
    <row r="1903" spans="1:13" x14ac:dyDescent="0.35">
      <c r="A1903" s="1">
        <v>42270</v>
      </c>
      <c r="B1903">
        <v>28</v>
      </c>
      <c r="C1903" t="s">
        <v>13</v>
      </c>
      <c r="D1903" t="s">
        <v>19</v>
      </c>
      <c r="E1903" t="s">
        <v>30</v>
      </c>
      <c r="F1903" t="s">
        <v>31</v>
      </c>
      <c r="G1903">
        <v>3</v>
      </c>
      <c r="H1903" s="2">
        <v>90</v>
      </c>
      <c r="I1903" s="2">
        <v>116</v>
      </c>
      <c r="J1903" s="2">
        <f>Sales[[#This Row],[Quantity]]*Sales[[#This Row],[Unit Cost]]</f>
        <v>270</v>
      </c>
      <c r="K1903" s="2">
        <f>Sales[[#This Row],[Quantity]]*Sales[[#This Row],[Unit Price]]</f>
        <v>348</v>
      </c>
      <c r="L1903" s="2">
        <f>Sales[[#This Row],[Revenue]]-Sales[[#This Row],[Cost]]</f>
        <v>78</v>
      </c>
      <c r="M1903"/>
    </row>
    <row r="1904" spans="1:13" x14ac:dyDescent="0.35">
      <c r="A1904" s="1">
        <v>42349</v>
      </c>
      <c r="B1904">
        <v>27</v>
      </c>
      <c r="C1904" t="s">
        <v>13</v>
      </c>
      <c r="D1904" t="s">
        <v>14</v>
      </c>
      <c r="E1904" t="s">
        <v>30</v>
      </c>
      <c r="F1904" t="s">
        <v>33</v>
      </c>
      <c r="G1904">
        <v>1</v>
      </c>
      <c r="H1904" s="2">
        <v>540</v>
      </c>
      <c r="I1904" s="2">
        <v>688</v>
      </c>
      <c r="J1904" s="2">
        <f>Sales[[#This Row],[Quantity]]*Sales[[#This Row],[Unit Cost]]</f>
        <v>540</v>
      </c>
      <c r="K1904" s="2">
        <f>Sales[[#This Row],[Quantity]]*Sales[[#This Row],[Unit Price]]</f>
        <v>688</v>
      </c>
      <c r="L1904" s="2">
        <f>Sales[[#This Row],[Revenue]]-Sales[[#This Row],[Cost]]</f>
        <v>148</v>
      </c>
      <c r="M1904"/>
    </row>
    <row r="1905" spans="1:13" x14ac:dyDescent="0.35">
      <c r="A1905" s="1">
        <v>42334</v>
      </c>
      <c r="B1905">
        <v>39</v>
      </c>
      <c r="C1905" t="s">
        <v>13</v>
      </c>
      <c r="D1905" t="s">
        <v>14</v>
      </c>
      <c r="E1905" t="s">
        <v>30</v>
      </c>
      <c r="F1905" t="s">
        <v>34</v>
      </c>
      <c r="G1905">
        <v>3</v>
      </c>
      <c r="H1905" s="2">
        <v>30</v>
      </c>
      <c r="I1905" s="2">
        <v>41.333333333333336</v>
      </c>
      <c r="J1905" s="2">
        <f>Sales[[#This Row],[Quantity]]*Sales[[#This Row],[Unit Cost]]</f>
        <v>90</v>
      </c>
      <c r="K1905" s="2">
        <f>Sales[[#This Row],[Quantity]]*Sales[[#This Row],[Unit Price]]</f>
        <v>124</v>
      </c>
      <c r="L1905" s="2">
        <f>Sales[[#This Row],[Revenue]]-Sales[[#This Row],[Cost]]</f>
        <v>34</v>
      </c>
      <c r="M1905"/>
    </row>
    <row r="1906" spans="1:13" x14ac:dyDescent="0.35">
      <c r="A1906" s="1">
        <v>42280</v>
      </c>
      <c r="B1906">
        <v>37</v>
      </c>
      <c r="C1906" t="s">
        <v>13</v>
      </c>
      <c r="D1906" t="s">
        <v>17</v>
      </c>
      <c r="E1906" t="s">
        <v>30</v>
      </c>
      <c r="F1906" t="s">
        <v>31</v>
      </c>
      <c r="G1906">
        <v>2</v>
      </c>
      <c r="H1906" s="2">
        <v>9</v>
      </c>
      <c r="I1906" s="2">
        <v>13</v>
      </c>
      <c r="J1906" s="2">
        <f>Sales[[#This Row],[Quantity]]*Sales[[#This Row],[Unit Cost]]</f>
        <v>18</v>
      </c>
      <c r="K1906" s="2">
        <f>Sales[[#This Row],[Quantity]]*Sales[[#This Row],[Unit Price]]</f>
        <v>26</v>
      </c>
      <c r="L1906" s="2">
        <f>Sales[[#This Row],[Revenue]]-Sales[[#This Row],[Cost]]</f>
        <v>8</v>
      </c>
      <c r="M1906"/>
    </row>
    <row r="1907" spans="1:13" x14ac:dyDescent="0.35">
      <c r="A1907" s="1">
        <v>42293</v>
      </c>
      <c r="B1907">
        <v>23</v>
      </c>
      <c r="C1907" t="s">
        <v>13</v>
      </c>
      <c r="D1907" t="s">
        <v>22</v>
      </c>
      <c r="E1907" t="s">
        <v>30</v>
      </c>
      <c r="F1907" t="s">
        <v>31</v>
      </c>
      <c r="G1907">
        <v>1</v>
      </c>
      <c r="H1907" s="2">
        <v>144</v>
      </c>
      <c r="I1907" s="2">
        <v>161</v>
      </c>
      <c r="J1907" s="2">
        <f>Sales[[#This Row],[Quantity]]*Sales[[#This Row],[Unit Cost]]</f>
        <v>144</v>
      </c>
      <c r="K1907" s="2">
        <f>Sales[[#This Row],[Quantity]]*Sales[[#This Row],[Unit Price]]</f>
        <v>161</v>
      </c>
      <c r="L1907" s="2">
        <f>Sales[[#This Row],[Revenue]]-Sales[[#This Row],[Cost]]</f>
        <v>17</v>
      </c>
      <c r="M1907"/>
    </row>
    <row r="1908" spans="1:13" x14ac:dyDescent="0.35">
      <c r="A1908" s="1">
        <v>42245</v>
      </c>
      <c r="B1908">
        <v>21</v>
      </c>
      <c r="C1908" t="s">
        <v>13</v>
      </c>
      <c r="D1908" t="s">
        <v>22</v>
      </c>
      <c r="E1908" t="s">
        <v>30</v>
      </c>
      <c r="F1908" t="s">
        <v>33</v>
      </c>
      <c r="G1908">
        <v>1</v>
      </c>
      <c r="H1908" s="2">
        <v>450</v>
      </c>
      <c r="I1908" s="2">
        <v>619</v>
      </c>
      <c r="J1908" s="2">
        <f>Sales[[#This Row],[Quantity]]*Sales[[#This Row],[Unit Cost]]</f>
        <v>450</v>
      </c>
      <c r="K1908" s="2">
        <f>Sales[[#This Row],[Quantity]]*Sales[[#This Row],[Unit Price]]</f>
        <v>619</v>
      </c>
      <c r="L1908" s="2">
        <f>Sales[[#This Row],[Revenue]]-Sales[[#This Row],[Cost]]</f>
        <v>169</v>
      </c>
      <c r="M1908"/>
    </row>
    <row r="1909" spans="1:13" x14ac:dyDescent="0.35">
      <c r="A1909" s="1">
        <v>42245</v>
      </c>
      <c r="B1909">
        <v>21</v>
      </c>
      <c r="C1909" t="s">
        <v>13</v>
      </c>
      <c r="D1909" t="s">
        <v>22</v>
      </c>
      <c r="E1909" t="s">
        <v>30</v>
      </c>
      <c r="F1909" t="s">
        <v>31</v>
      </c>
      <c r="G1909">
        <v>1</v>
      </c>
      <c r="H1909" s="2">
        <v>117</v>
      </c>
      <c r="I1909" s="2">
        <v>161</v>
      </c>
      <c r="J1909" s="2">
        <f>Sales[[#This Row],[Quantity]]*Sales[[#This Row],[Unit Cost]]</f>
        <v>117</v>
      </c>
      <c r="K1909" s="2">
        <f>Sales[[#This Row],[Quantity]]*Sales[[#This Row],[Unit Price]]</f>
        <v>161</v>
      </c>
      <c r="L1909" s="2">
        <f>Sales[[#This Row],[Revenue]]-Sales[[#This Row],[Cost]]</f>
        <v>44</v>
      </c>
      <c r="M1909"/>
    </row>
    <row r="1910" spans="1:13" x14ac:dyDescent="0.35">
      <c r="A1910" s="1">
        <v>42187</v>
      </c>
      <c r="B1910">
        <v>18</v>
      </c>
      <c r="C1910" t="s">
        <v>13</v>
      </c>
      <c r="D1910" t="s">
        <v>16</v>
      </c>
      <c r="E1910" t="s">
        <v>30</v>
      </c>
      <c r="F1910" t="s">
        <v>33</v>
      </c>
      <c r="G1910">
        <v>2</v>
      </c>
      <c r="H1910" s="2">
        <v>783</v>
      </c>
      <c r="I1910" s="2">
        <v>920</v>
      </c>
      <c r="J1910" s="2">
        <f>Sales[[#This Row],[Quantity]]*Sales[[#This Row],[Unit Cost]]</f>
        <v>1566</v>
      </c>
      <c r="K1910" s="2">
        <f>Sales[[#This Row],[Quantity]]*Sales[[#This Row],[Unit Price]]</f>
        <v>1840</v>
      </c>
      <c r="L1910" s="2">
        <f>Sales[[#This Row],[Revenue]]-Sales[[#This Row],[Cost]]</f>
        <v>274</v>
      </c>
      <c r="M1910"/>
    </row>
    <row r="1911" spans="1:13" x14ac:dyDescent="0.35">
      <c r="A1911" s="1">
        <v>42222</v>
      </c>
      <c r="B1911">
        <v>34</v>
      </c>
      <c r="C1911" t="s">
        <v>13</v>
      </c>
      <c r="D1911" t="s">
        <v>17</v>
      </c>
      <c r="E1911" t="s">
        <v>30</v>
      </c>
      <c r="F1911" t="s">
        <v>33</v>
      </c>
      <c r="G1911">
        <v>2</v>
      </c>
      <c r="H1911" s="2">
        <v>540</v>
      </c>
      <c r="I1911" s="2">
        <v>646.5</v>
      </c>
      <c r="J1911" s="2">
        <f>Sales[[#This Row],[Quantity]]*Sales[[#This Row],[Unit Cost]]</f>
        <v>1080</v>
      </c>
      <c r="K1911" s="2">
        <f>Sales[[#This Row],[Quantity]]*Sales[[#This Row],[Unit Price]]</f>
        <v>1293</v>
      </c>
      <c r="L1911" s="2">
        <f>Sales[[#This Row],[Revenue]]-Sales[[#This Row],[Cost]]</f>
        <v>213</v>
      </c>
      <c r="M1911"/>
    </row>
    <row r="1912" spans="1:13" x14ac:dyDescent="0.35">
      <c r="A1912" s="1">
        <v>42188</v>
      </c>
      <c r="B1912">
        <v>31</v>
      </c>
      <c r="C1912" t="s">
        <v>13</v>
      </c>
      <c r="D1912" t="s">
        <v>16</v>
      </c>
      <c r="E1912" t="s">
        <v>30</v>
      </c>
      <c r="F1912" t="s">
        <v>34</v>
      </c>
      <c r="G1912">
        <v>3</v>
      </c>
      <c r="H1912" s="2">
        <v>90</v>
      </c>
      <c r="I1912" s="2">
        <v>110.33333333333333</v>
      </c>
      <c r="J1912" s="2">
        <f>Sales[[#This Row],[Quantity]]*Sales[[#This Row],[Unit Cost]]</f>
        <v>270</v>
      </c>
      <c r="K1912" s="2">
        <f>Sales[[#This Row],[Quantity]]*Sales[[#This Row],[Unit Price]]</f>
        <v>331</v>
      </c>
      <c r="L1912" s="2">
        <f>Sales[[#This Row],[Revenue]]-Sales[[#This Row],[Cost]]</f>
        <v>61</v>
      </c>
      <c r="M1912"/>
    </row>
    <row r="1913" spans="1:13" x14ac:dyDescent="0.35">
      <c r="A1913" s="1">
        <v>42247</v>
      </c>
      <c r="B1913">
        <v>51</v>
      </c>
      <c r="C1913" t="s">
        <v>13</v>
      </c>
      <c r="D1913" t="s">
        <v>17</v>
      </c>
      <c r="E1913" t="s">
        <v>30</v>
      </c>
      <c r="F1913" t="s">
        <v>32</v>
      </c>
      <c r="G1913">
        <v>1</v>
      </c>
      <c r="H1913" s="2">
        <v>1080</v>
      </c>
      <c r="I1913" s="2">
        <v>1514</v>
      </c>
      <c r="J1913" s="2">
        <f>Sales[[#This Row],[Quantity]]*Sales[[#This Row],[Unit Cost]]</f>
        <v>1080</v>
      </c>
      <c r="K1913" s="2">
        <f>Sales[[#This Row],[Quantity]]*Sales[[#This Row],[Unit Price]]</f>
        <v>1514</v>
      </c>
      <c r="L1913" s="2">
        <f>Sales[[#This Row],[Revenue]]-Sales[[#This Row],[Cost]]</f>
        <v>434</v>
      </c>
      <c r="M1913"/>
    </row>
    <row r="1914" spans="1:13" x14ac:dyDescent="0.35">
      <c r="A1914" s="1">
        <v>42209</v>
      </c>
      <c r="B1914">
        <v>40</v>
      </c>
      <c r="C1914" t="s">
        <v>13</v>
      </c>
      <c r="D1914" t="s">
        <v>19</v>
      </c>
      <c r="E1914" t="s">
        <v>30</v>
      </c>
      <c r="F1914" t="s">
        <v>32</v>
      </c>
      <c r="G1914">
        <v>2</v>
      </c>
      <c r="H1914" s="2">
        <v>794</v>
      </c>
      <c r="I1914" s="2">
        <v>937.5</v>
      </c>
      <c r="J1914" s="2">
        <f>Sales[[#This Row],[Quantity]]*Sales[[#This Row],[Unit Cost]]</f>
        <v>1588</v>
      </c>
      <c r="K1914" s="2">
        <f>Sales[[#This Row],[Quantity]]*Sales[[#This Row],[Unit Price]]</f>
        <v>1875</v>
      </c>
      <c r="L1914" s="2">
        <f>Sales[[#This Row],[Revenue]]-Sales[[#This Row],[Cost]]</f>
        <v>287</v>
      </c>
      <c r="M1914"/>
    </row>
    <row r="1915" spans="1:13" x14ac:dyDescent="0.35">
      <c r="A1915" s="1">
        <v>42231</v>
      </c>
      <c r="B1915">
        <v>48</v>
      </c>
      <c r="C1915" t="s">
        <v>13</v>
      </c>
      <c r="D1915" t="s">
        <v>19</v>
      </c>
      <c r="E1915" t="s">
        <v>30</v>
      </c>
      <c r="F1915" t="s">
        <v>31</v>
      </c>
      <c r="G1915">
        <v>1</v>
      </c>
      <c r="H1915" s="2">
        <v>153</v>
      </c>
      <c r="I1915" s="2">
        <v>196</v>
      </c>
      <c r="J1915" s="2">
        <f>Sales[[#This Row],[Quantity]]*Sales[[#This Row],[Unit Cost]]</f>
        <v>153</v>
      </c>
      <c r="K1915" s="2">
        <f>Sales[[#This Row],[Quantity]]*Sales[[#This Row],[Unit Price]]</f>
        <v>196</v>
      </c>
      <c r="L1915" s="2">
        <f>Sales[[#This Row],[Revenue]]-Sales[[#This Row],[Cost]]</f>
        <v>43</v>
      </c>
      <c r="M1915"/>
    </row>
    <row r="1916" spans="1:13" x14ac:dyDescent="0.35">
      <c r="A1916" s="1">
        <v>42297</v>
      </c>
      <c r="B1916">
        <v>41</v>
      </c>
      <c r="C1916" t="s">
        <v>13</v>
      </c>
      <c r="D1916" t="s">
        <v>14</v>
      </c>
      <c r="E1916" t="s">
        <v>30</v>
      </c>
      <c r="F1916" t="s">
        <v>33</v>
      </c>
      <c r="G1916">
        <v>1</v>
      </c>
      <c r="H1916" s="2">
        <v>400</v>
      </c>
      <c r="I1916" s="2">
        <v>469</v>
      </c>
      <c r="J1916" s="2">
        <f>Sales[[#This Row],[Quantity]]*Sales[[#This Row],[Unit Cost]]</f>
        <v>400</v>
      </c>
      <c r="K1916" s="2">
        <f>Sales[[#This Row],[Quantity]]*Sales[[#This Row],[Unit Price]]</f>
        <v>469</v>
      </c>
      <c r="L1916" s="2">
        <f>Sales[[#This Row],[Revenue]]-Sales[[#This Row],[Cost]]</f>
        <v>69</v>
      </c>
      <c r="M1916"/>
    </row>
    <row r="1917" spans="1:13" x14ac:dyDescent="0.35">
      <c r="A1917" s="1">
        <v>42345</v>
      </c>
      <c r="B1917">
        <v>29</v>
      </c>
      <c r="C1917" t="s">
        <v>13</v>
      </c>
      <c r="D1917" t="s">
        <v>16</v>
      </c>
      <c r="E1917" t="s">
        <v>30</v>
      </c>
      <c r="F1917" t="s">
        <v>33</v>
      </c>
      <c r="G1917">
        <v>2</v>
      </c>
      <c r="H1917" s="2">
        <v>425</v>
      </c>
      <c r="I1917" s="2">
        <v>620</v>
      </c>
      <c r="J1917" s="2">
        <f>Sales[[#This Row],[Quantity]]*Sales[[#This Row],[Unit Cost]]</f>
        <v>850</v>
      </c>
      <c r="K1917" s="2">
        <f>Sales[[#This Row],[Quantity]]*Sales[[#This Row],[Unit Price]]</f>
        <v>1240</v>
      </c>
      <c r="L1917" s="2">
        <f>Sales[[#This Row],[Revenue]]-Sales[[#This Row],[Cost]]</f>
        <v>390</v>
      </c>
      <c r="M1917"/>
    </row>
    <row r="1918" spans="1:13" x14ac:dyDescent="0.35">
      <c r="A1918" s="1">
        <v>42229</v>
      </c>
      <c r="B1918">
        <v>28</v>
      </c>
      <c r="C1918" t="s">
        <v>13</v>
      </c>
      <c r="D1918" t="s">
        <v>14</v>
      </c>
      <c r="E1918" t="s">
        <v>30</v>
      </c>
      <c r="F1918" t="s">
        <v>31</v>
      </c>
      <c r="G1918">
        <v>3</v>
      </c>
      <c r="H1918" s="2">
        <v>30</v>
      </c>
      <c r="I1918" s="2">
        <v>36</v>
      </c>
      <c r="J1918" s="2">
        <f>Sales[[#This Row],[Quantity]]*Sales[[#This Row],[Unit Cost]]</f>
        <v>90</v>
      </c>
      <c r="K1918" s="2">
        <f>Sales[[#This Row],[Quantity]]*Sales[[#This Row],[Unit Price]]</f>
        <v>108</v>
      </c>
      <c r="L1918" s="2">
        <f>Sales[[#This Row],[Revenue]]-Sales[[#This Row],[Cost]]</f>
        <v>18</v>
      </c>
      <c r="M1918"/>
    </row>
    <row r="1919" spans="1:13" x14ac:dyDescent="0.35">
      <c r="A1919" s="1">
        <v>42342</v>
      </c>
      <c r="B1919">
        <v>37</v>
      </c>
      <c r="C1919" t="s">
        <v>13</v>
      </c>
      <c r="D1919" t="s">
        <v>14</v>
      </c>
      <c r="E1919" t="s">
        <v>30</v>
      </c>
      <c r="F1919" t="s">
        <v>31</v>
      </c>
      <c r="G1919">
        <v>1</v>
      </c>
      <c r="H1919" s="2">
        <v>126</v>
      </c>
      <c r="I1919" s="2">
        <v>161</v>
      </c>
      <c r="J1919" s="2">
        <f>Sales[[#This Row],[Quantity]]*Sales[[#This Row],[Unit Cost]]</f>
        <v>126</v>
      </c>
      <c r="K1919" s="2">
        <f>Sales[[#This Row],[Quantity]]*Sales[[#This Row],[Unit Price]]</f>
        <v>161</v>
      </c>
      <c r="L1919" s="2">
        <f>Sales[[#This Row],[Revenue]]-Sales[[#This Row],[Cost]]</f>
        <v>35</v>
      </c>
      <c r="M1919"/>
    </row>
    <row r="1920" spans="1:13" x14ac:dyDescent="0.35">
      <c r="A1920" s="1">
        <v>42261</v>
      </c>
      <c r="B1920">
        <v>21</v>
      </c>
      <c r="C1920" t="s">
        <v>13</v>
      </c>
      <c r="D1920" t="s">
        <v>16</v>
      </c>
      <c r="E1920" t="s">
        <v>30</v>
      </c>
      <c r="F1920" t="s">
        <v>31</v>
      </c>
      <c r="G1920">
        <v>2</v>
      </c>
      <c r="H1920" s="2">
        <v>108</v>
      </c>
      <c r="I1920" s="2">
        <v>158</v>
      </c>
      <c r="J1920" s="2">
        <f>Sales[[#This Row],[Quantity]]*Sales[[#This Row],[Unit Cost]]</f>
        <v>216</v>
      </c>
      <c r="K1920" s="2">
        <f>Sales[[#This Row],[Quantity]]*Sales[[#This Row],[Unit Price]]</f>
        <v>316</v>
      </c>
      <c r="L1920" s="2">
        <f>Sales[[#This Row],[Revenue]]-Sales[[#This Row],[Cost]]</f>
        <v>100</v>
      </c>
      <c r="M1920"/>
    </row>
    <row r="1921" spans="1:13" x14ac:dyDescent="0.35">
      <c r="A1921" s="1">
        <v>42323</v>
      </c>
      <c r="B1921">
        <v>20</v>
      </c>
      <c r="C1921" t="s">
        <v>13</v>
      </c>
      <c r="D1921" t="s">
        <v>22</v>
      </c>
      <c r="E1921" t="s">
        <v>30</v>
      </c>
      <c r="F1921" t="s">
        <v>31</v>
      </c>
      <c r="G1921">
        <v>1</v>
      </c>
      <c r="H1921" s="2">
        <v>144</v>
      </c>
      <c r="I1921" s="2">
        <v>191</v>
      </c>
      <c r="J1921" s="2">
        <f>Sales[[#This Row],[Quantity]]*Sales[[#This Row],[Unit Cost]]</f>
        <v>144</v>
      </c>
      <c r="K1921" s="2">
        <f>Sales[[#This Row],[Quantity]]*Sales[[#This Row],[Unit Price]]</f>
        <v>191</v>
      </c>
      <c r="L1921" s="2">
        <f>Sales[[#This Row],[Revenue]]-Sales[[#This Row],[Cost]]</f>
        <v>47</v>
      </c>
      <c r="M1921"/>
    </row>
    <row r="1922" spans="1:13" x14ac:dyDescent="0.35">
      <c r="A1922" s="1">
        <v>42237</v>
      </c>
      <c r="B1922">
        <v>32</v>
      </c>
      <c r="C1922" t="s">
        <v>13</v>
      </c>
      <c r="D1922" t="s">
        <v>22</v>
      </c>
      <c r="E1922" t="s">
        <v>30</v>
      </c>
      <c r="F1922" t="s">
        <v>31</v>
      </c>
      <c r="G1922">
        <v>2</v>
      </c>
      <c r="H1922" s="2">
        <v>99</v>
      </c>
      <c r="I1922" s="2">
        <v>118.5</v>
      </c>
      <c r="J1922" s="2">
        <f>Sales[[#This Row],[Quantity]]*Sales[[#This Row],[Unit Cost]]</f>
        <v>198</v>
      </c>
      <c r="K1922" s="2">
        <f>Sales[[#This Row],[Quantity]]*Sales[[#This Row],[Unit Price]]</f>
        <v>237</v>
      </c>
      <c r="L1922" s="2">
        <f>Sales[[#This Row],[Revenue]]-Sales[[#This Row],[Cost]]</f>
        <v>39</v>
      </c>
      <c r="M1922"/>
    </row>
    <row r="1923" spans="1:13" x14ac:dyDescent="0.35">
      <c r="A1923" s="1">
        <v>42366</v>
      </c>
      <c r="B1923">
        <v>31</v>
      </c>
      <c r="C1923" t="s">
        <v>13</v>
      </c>
      <c r="D1923" t="s">
        <v>14</v>
      </c>
      <c r="E1923" t="s">
        <v>30</v>
      </c>
      <c r="F1923" t="s">
        <v>33</v>
      </c>
      <c r="G1923">
        <v>1</v>
      </c>
      <c r="H1923" s="2">
        <v>50</v>
      </c>
      <c r="I1923" s="2">
        <v>58</v>
      </c>
      <c r="J1923" s="2">
        <f>Sales[[#This Row],[Quantity]]*Sales[[#This Row],[Unit Cost]]</f>
        <v>50</v>
      </c>
      <c r="K1923" s="2">
        <f>Sales[[#This Row],[Quantity]]*Sales[[#This Row],[Unit Price]]</f>
        <v>58</v>
      </c>
      <c r="L1923" s="2">
        <f>Sales[[#This Row],[Revenue]]-Sales[[#This Row],[Cost]]</f>
        <v>8</v>
      </c>
      <c r="M1923"/>
    </row>
    <row r="1924" spans="1:13" x14ac:dyDescent="0.35">
      <c r="A1924" s="1">
        <v>42358</v>
      </c>
      <c r="B1924">
        <v>27</v>
      </c>
      <c r="C1924" t="s">
        <v>13</v>
      </c>
      <c r="D1924" t="s">
        <v>17</v>
      </c>
      <c r="E1924" t="s">
        <v>30</v>
      </c>
      <c r="F1924" t="s">
        <v>31</v>
      </c>
      <c r="G1924">
        <v>1</v>
      </c>
      <c r="H1924" s="2">
        <v>54</v>
      </c>
      <c r="I1924" s="2">
        <v>77</v>
      </c>
      <c r="J1924" s="2">
        <f>Sales[[#This Row],[Quantity]]*Sales[[#This Row],[Unit Cost]]</f>
        <v>54</v>
      </c>
      <c r="K1924" s="2">
        <f>Sales[[#This Row],[Quantity]]*Sales[[#This Row],[Unit Price]]</f>
        <v>77</v>
      </c>
      <c r="L1924" s="2">
        <f>Sales[[#This Row],[Revenue]]-Sales[[#This Row],[Cost]]</f>
        <v>23</v>
      </c>
      <c r="M1924"/>
    </row>
    <row r="1925" spans="1:13" x14ac:dyDescent="0.35">
      <c r="A1925" s="1">
        <v>42360</v>
      </c>
      <c r="B1925">
        <v>29</v>
      </c>
      <c r="C1925" t="s">
        <v>13</v>
      </c>
      <c r="D1925" t="s">
        <v>19</v>
      </c>
      <c r="E1925" t="s">
        <v>30</v>
      </c>
      <c r="F1925" t="s">
        <v>33</v>
      </c>
      <c r="G1925">
        <v>3</v>
      </c>
      <c r="H1925" s="2">
        <v>450</v>
      </c>
      <c r="I1925" s="2">
        <v>564</v>
      </c>
      <c r="J1925" s="2">
        <f>Sales[[#This Row],[Quantity]]*Sales[[#This Row],[Unit Cost]]</f>
        <v>1350</v>
      </c>
      <c r="K1925" s="2">
        <f>Sales[[#This Row],[Quantity]]*Sales[[#This Row],[Unit Price]]</f>
        <v>1692</v>
      </c>
      <c r="L1925" s="2">
        <f>Sales[[#This Row],[Revenue]]-Sales[[#This Row],[Cost]]</f>
        <v>342</v>
      </c>
      <c r="M1925"/>
    </row>
    <row r="1926" spans="1:13" x14ac:dyDescent="0.35">
      <c r="A1926" s="1">
        <v>42364</v>
      </c>
      <c r="B1926">
        <v>24</v>
      </c>
      <c r="C1926" t="s">
        <v>13</v>
      </c>
      <c r="D1926" t="s">
        <v>17</v>
      </c>
      <c r="E1926" t="s">
        <v>30</v>
      </c>
      <c r="F1926" t="s">
        <v>31</v>
      </c>
      <c r="G1926">
        <v>1</v>
      </c>
      <c r="H1926" s="2">
        <v>198</v>
      </c>
      <c r="I1926" s="2">
        <v>259</v>
      </c>
      <c r="J1926" s="2">
        <f>Sales[[#This Row],[Quantity]]*Sales[[#This Row],[Unit Cost]]</f>
        <v>198</v>
      </c>
      <c r="K1926" s="2">
        <f>Sales[[#This Row],[Quantity]]*Sales[[#This Row],[Unit Price]]</f>
        <v>259</v>
      </c>
      <c r="L1926" s="2">
        <f>Sales[[#This Row],[Revenue]]-Sales[[#This Row],[Cost]]</f>
        <v>61</v>
      </c>
      <c r="M1926"/>
    </row>
    <row r="1927" spans="1:13" x14ac:dyDescent="0.35">
      <c r="A1927" s="1">
        <v>42319</v>
      </c>
      <c r="B1927">
        <v>24</v>
      </c>
      <c r="C1927" t="s">
        <v>13</v>
      </c>
      <c r="D1927" t="s">
        <v>17</v>
      </c>
      <c r="E1927" t="s">
        <v>30</v>
      </c>
      <c r="F1927" t="s">
        <v>31</v>
      </c>
      <c r="G1927">
        <v>1</v>
      </c>
      <c r="H1927" s="2">
        <v>9</v>
      </c>
      <c r="I1927" s="2">
        <v>12</v>
      </c>
      <c r="J1927" s="2">
        <f>Sales[[#This Row],[Quantity]]*Sales[[#This Row],[Unit Cost]]</f>
        <v>9</v>
      </c>
      <c r="K1927" s="2">
        <f>Sales[[#This Row],[Quantity]]*Sales[[#This Row],[Unit Price]]</f>
        <v>12</v>
      </c>
      <c r="L1927" s="2">
        <f>Sales[[#This Row],[Revenue]]-Sales[[#This Row],[Cost]]</f>
        <v>3</v>
      </c>
      <c r="M1927"/>
    </row>
    <row r="1928" spans="1:13" x14ac:dyDescent="0.35">
      <c r="A1928" s="1">
        <v>42364</v>
      </c>
      <c r="B1928">
        <v>17</v>
      </c>
      <c r="C1928" t="s">
        <v>13</v>
      </c>
      <c r="D1928" t="s">
        <v>14</v>
      </c>
      <c r="E1928" t="s">
        <v>30</v>
      </c>
      <c r="F1928" t="s">
        <v>33</v>
      </c>
      <c r="G1928">
        <v>1</v>
      </c>
      <c r="H1928" s="2">
        <v>600</v>
      </c>
      <c r="I1928" s="2">
        <v>826</v>
      </c>
      <c r="J1928" s="2">
        <f>Sales[[#This Row],[Quantity]]*Sales[[#This Row],[Unit Cost]]</f>
        <v>600</v>
      </c>
      <c r="K1928" s="2">
        <f>Sales[[#This Row],[Quantity]]*Sales[[#This Row],[Unit Price]]</f>
        <v>826</v>
      </c>
      <c r="L1928" s="2">
        <f>Sales[[#This Row],[Revenue]]-Sales[[#This Row],[Cost]]</f>
        <v>226</v>
      </c>
      <c r="M1928"/>
    </row>
    <row r="1929" spans="1:13" x14ac:dyDescent="0.35">
      <c r="A1929" s="1">
        <v>42346</v>
      </c>
      <c r="B1929">
        <v>17</v>
      </c>
      <c r="C1929" t="s">
        <v>13</v>
      </c>
      <c r="D1929" t="s">
        <v>14</v>
      </c>
      <c r="E1929" t="s">
        <v>30</v>
      </c>
      <c r="F1929" t="s">
        <v>33</v>
      </c>
      <c r="G1929">
        <v>2</v>
      </c>
      <c r="H1929" s="2">
        <v>783</v>
      </c>
      <c r="I1929" s="2">
        <v>960</v>
      </c>
      <c r="J1929" s="2">
        <f>Sales[[#This Row],[Quantity]]*Sales[[#This Row],[Unit Cost]]</f>
        <v>1566</v>
      </c>
      <c r="K1929" s="2">
        <f>Sales[[#This Row],[Quantity]]*Sales[[#This Row],[Unit Price]]</f>
        <v>1920</v>
      </c>
      <c r="L1929" s="2">
        <f>Sales[[#This Row],[Revenue]]-Sales[[#This Row],[Cost]]</f>
        <v>354</v>
      </c>
      <c r="M1929"/>
    </row>
    <row r="1930" spans="1:13" x14ac:dyDescent="0.35">
      <c r="A1930" s="1">
        <v>42193</v>
      </c>
      <c r="B1930">
        <v>50</v>
      </c>
      <c r="C1930" t="s">
        <v>13</v>
      </c>
      <c r="D1930" t="s">
        <v>17</v>
      </c>
      <c r="E1930" t="s">
        <v>30</v>
      </c>
      <c r="F1930" t="s">
        <v>31</v>
      </c>
      <c r="G1930">
        <v>3</v>
      </c>
      <c r="H1930" s="2">
        <v>54</v>
      </c>
      <c r="I1930" s="2">
        <v>66.333333333333329</v>
      </c>
      <c r="J1930" s="2">
        <f>Sales[[#This Row],[Quantity]]*Sales[[#This Row],[Unit Cost]]</f>
        <v>162</v>
      </c>
      <c r="K1930" s="2">
        <f>Sales[[#This Row],[Quantity]]*Sales[[#This Row],[Unit Price]]</f>
        <v>199</v>
      </c>
      <c r="L1930" s="2">
        <f>Sales[[#This Row],[Revenue]]-Sales[[#This Row],[Cost]]</f>
        <v>37</v>
      </c>
      <c r="M1930"/>
    </row>
    <row r="1931" spans="1:13" x14ac:dyDescent="0.35">
      <c r="A1931" s="1">
        <v>42302</v>
      </c>
      <c r="B1931">
        <v>27</v>
      </c>
      <c r="C1931" t="s">
        <v>13</v>
      </c>
      <c r="D1931" t="s">
        <v>17</v>
      </c>
      <c r="E1931" t="s">
        <v>30</v>
      </c>
      <c r="F1931" t="s">
        <v>32</v>
      </c>
      <c r="G1931">
        <v>2</v>
      </c>
      <c r="H1931" s="2">
        <v>508</v>
      </c>
      <c r="I1931" s="2">
        <v>717</v>
      </c>
      <c r="J1931" s="2">
        <f>Sales[[#This Row],[Quantity]]*Sales[[#This Row],[Unit Cost]]</f>
        <v>1016</v>
      </c>
      <c r="K1931" s="2">
        <f>Sales[[#This Row],[Quantity]]*Sales[[#This Row],[Unit Price]]</f>
        <v>1434</v>
      </c>
      <c r="L1931" s="2">
        <f>Sales[[#This Row],[Revenue]]-Sales[[#This Row],[Cost]]</f>
        <v>418</v>
      </c>
      <c r="M1931"/>
    </row>
    <row r="1932" spans="1:13" x14ac:dyDescent="0.35">
      <c r="A1932" s="1">
        <v>42286</v>
      </c>
      <c r="B1932">
        <v>26</v>
      </c>
      <c r="C1932" t="s">
        <v>13</v>
      </c>
      <c r="D1932" t="s">
        <v>16</v>
      </c>
      <c r="E1932" t="s">
        <v>30</v>
      </c>
      <c r="F1932" t="s">
        <v>33</v>
      </c>
      <c r="G1932">
        <v>2</v>
      </c>
      <c r="H1932" s="2">
        <v>175</v>
      </c>
      <c r="I1932" s="2">
        <v>205.5</v>
      </c>
      <c r="J1932" s="2">
        <f>Sales[[#This Row],[Quantity]]*Sales[[#This Row],[Unit Cost]]</f>
        <v>350</v>
      </c>
      <c r="K1932" s="2">
        <f>Sales[[#This Row],[Quantity]]*Sales[[#This Row],[Unit Price]]</f>
        <v>411</v>
      </c>
      <c r="L1932" s="2">
        <f>Sales[[#This Row],[Revenue]]-Sales[[#This Row],[Cost]]</f>
        <v>61</v>
      </c>
      <c r="M1932"/>
    </row>
    <row r="1933" spans="1:13" x14ac:dyDescent="0.35">
      <c r="A1933" s="1">
        <v>42261</v>
      </c>
      <c r="B1933">
        <v>25</v>
      </c>
      <c r="C1933" t="s">
        <v>13</v>
      </c>
      <c r="D1933" t="s">
        <v>16</v>
      </c>
      <c r="E1933" t="s">
        <v>30</v>
      </c>
      <c r="F1933" t="s">
        <v>33</v>
      </c>
      <c r="G1933">
        <v>1</v>
      </c>
      <c r="H1933" s="2">
        <v>1000</v>
      </c>
      <c r="I1933" s="2">
        <v>1228</v>
      </c>
      <c r="J1933" s="2">
        <f>Sales[[#This Row],[Quantity]]*Sales[[#This Row],[Unit Cost]]</f>
        <v>1000</v>
      </c>
      <c r="K1933" s="2">
        <f>Sales[[#This Row],[Quantity]]*Sales[[#This Row],[Unit Price]]</f>
        <v>1228</v>
      </c>
      <c r="L1933" s="2">
        <f>Sales[[#This Row],[Revenue]]-Sales[[#This Row],[Cost]]</f>
        <v>228</v>
      </c>
      <c r="M1933"/>
    </row>
    <row r="1934" spans="1:13" x14ac:dyDescent="0.35">
      <c r="A1934" s="1">
        <v>42357</v>
      </c>
      <c r="B1934">
        <v>19</v>
      </c>
      <c r="C1934" t="s">
        <v>13</v>
      </c>
      <c r="D1934" t="s">
        <v>19</v>
      </c>
      <c r="E1934" t="s">
        <v>30</v>
      </c>
      <c r="F1934" t="s">
        <v>33</v>
      </c>
      <c r="G1934">
        <v>1</v>
      </c>
      <c r="H1934" s="2">
        <v>486</v>
      </c>
      <c r="I1934" s="2">
        <v>701</v>
      </c>
      <c r="J1934" s="2">
        <f>Sales[[#This Row],[Quantity]]*Sales[[#This Row],[Unit Cost]]</f>
        <v>486</v>
      </c>
      <c r="K1934" s="2">
        <f>Sales[[#This Row],[Quantity]]*Sales[[#This Row],[Unit Price]]</f>
        <v>701</v>
      </c>
      <c r="L1934" s="2">
        <f>Sales[[#This Row],[Revenue]]-Sales[[#This Row],[Cost]]</f>
        <v>215</v>
      </c>
      <c r="M1934"/>
    </row>
    <row r="1935" spans="1:13" x14ac:dyDescent="0.35">
      <c r="A1935" s="1">
        <v>42317</v>
      </c>
      <c r="B1935">
        <v>19</v>
      </c>
      <c r="C1935" t="s">
        <v>13</v>
      </c>
      <c r="D1935" t="s">
        <v>19</v>
      </c>
      <c r="E1935" t="s">
        <v>30</v>
      </c>
      <c r="F1935" t="s">
        <v>33</v>
      </c>
      <c r="G1935">
        <v>2</v>
      </c>
      <c r="H1935" s="2">
        <v>297</v>
      </c>
      <c r="I1935" s="2">
        <v>352</v>
      </c>
      <c r="J1935" s="2">
        <f>Sales[[#This Row],[Quantity]]*Sales[[#This Row],[Unit Cost]]</f>
        <v>594</v>
      </c>
      <c r="K1935" s="2">
        <f>Sales[[#This Row],[Quantity]]*Sales[[#This Row],[Unit Price]]</f>
        <v>704</v>
      </c>
      <c r="L1935" s="2">
        <f>Sales[[#This Row],[Revenue]]-Sales[[#This Row],[Cost]]</f>
        <v>110</v>
      </c>
      <c r="M1935"/>
    </row>
    <row r="1936" spans="1:13" x14ac:dyDescent="0.35">
      <c r="A1936" s="1">
        <v>42349</v>
      </c>
      <c r="B1936">
        <v>24</v>
      </c>
      <c r="C1936" t="s">
        <v>13</v>
      </c>
      <c r="D1936" t="s">
        <v>16</v>
      </c>
      <c r="E1936" t="s">
        <v>30</v>
      </c>
      <c r="F1936" t="s">
        <v>31</v>
      </c>
      <c r="G1936">
        <v>2</v>
      </c>
      <c r="H1936" s="2">
        <v>49.5</v>
      </c>
      <c r="I1936" s="2">
        <v>64.5</v>
      </c>
      <c r="J1936" s="2">
        <f>Sales[[#This Row],[Quantity]]*Sales[[#This Row],[Unit Cost]]</f>
        <v>99</v>
      </c>
      <c r="K1936" s="2">
        <f>Sales[[#This Row],[Quantity]]*Sales[[#This Row],[Unit Price]]</f>
        <v>129</v>
      </c>
      <c r="L1936" s="2">
        <f>Sales[[#This Row],[Revenue]]-Sales[[#This Row],[Cost]]</f>
        <v>30</v>
      </c>
      <c r="M1936"/>
    </row>
    <row r="1937" spans="1:13" x14ac:dyDescent="0.35">
      <c r="A1937" s="1">
        <v>42266</v>
      </c>
      <c r="B1937">
        <v>24</v>
      </c>
      <c r="C1937" t="s">
        <v>13</v>
      </c>
      <c r="D1937" t="s">
        <v>16</v>
      </c>
      <c r="E1937" t="s">
        <v>30</v>
      </c>
      <c r="F1937" t="s">
        <v>31</v>
      </c>
      <c r="G1937">
        <v>2</v>
      </c>
      <c r="H1937" s="2">
        <v>22.5</v>
      </c>
      <c r="I1937" s="2">
        <v>28</v>
      </c>
      <c r="J1937" s="2">
        <f>Sales[[#This Row],[Quantity]]*Sales[[#This Row],[Unit Cost]]</f>
        <v>45</v>
      </c>
      <c r="K1937" s="2">
        <f>Sales[[#This Row],[Quantity]]*Sales[[#This Row],[Unit Price]]</f>
        <v>56</v>
      </c>
      <c r="L1937" s="2">
        <f>Sales[[#This Row],[Revenue]]-Sales[[#This Row],[Cost]]</f>
        <v>11</v>
      </c>
      <c r="M1937"/>
    </row>
    <row r="1938" spans="1:13" x14ac:dyDescent="0.35">
      <c r="A1938" s="1">
        <v>42308</v>
      </c>
      <c r="B1938">
        <v>31</v>
      </c>
      <c r="C1938" t="s">
        <v>13</v>
      </c>
      <c r="D1938" t="s">
        <v>17</v>
      </c>
      <c r="E1938" t="s">
        <v>30</v>
      </c>
      <c r="F1938" t="s">
        <v>31</v>
      </c>
      <c r="G1938">
        <v>3</v>
      </c>
      <c r="H1938" s="2">
        <v>84</v>
      </c>
      <c r="I1938" s="2">
        <v>118.66666666666667</v>
      </c>
      <c r="J1938" s="2">
        <f>Sales[[#This Row],[Quantity]]*Sales[[#This Row],[Unit Cost]]</f>
        <v>252</v>
      </c>
      <c r="K1938" s="2">
        <f>Sales[[#This Row],[Quantity]]*Sales[[#This Row],[Unit Price]]</f>
        <v>356</v>
      </c>
      <c r="L1938" s="2">
        <f>Sales[[#This Row],[Revenue]]-Sales[[#This Row],[Cost]]</f>
        <v>104</v>
      </c>
      <c r="M1938"/>
    </row>
    <row r="1939" spans="1:13" x14ac:dyDescent="0.35">
      <c r="A1939" s="1">
        <v>42332</v>
      </c>
      <c r="B1939">
        <v>46</v>
      </c>
      <c r="C1939" t="s">
        <v>13</v>
      </c>
      <c r="D1939" t="s">
        <v>17</v>
      </c>
      <c r="E1939" t="s">
        <v>30</v>
      </c>
      <c r="F1939" t="s">
        <v>31</v>
      </c>
      <c r="G1939">
        <v>1</v>
      </c>
      <c r="H1939" s="2">
        <v>72</v>
      </c>
      <c r="I1939" s="2">
        <v>92</v>
      </c>
      <c r="J1939" s="2">
        <f>Sales[[#This Row],[Quantity]]*Sales[[#This Row],[Unit Cost]]</f>
        <v>72</v>
      </c>
      <c r="K1939" s="2">
        <f>Sales[[#This Row],[Quantity]]*Sales[[#This Row],[Unit Price]]</f>
        <v>92</v>
      </c>
      <c r="L1939" s="2">
        <f>Sales[[#This Row],[Revenue]]-Sales[[#This Row],[Cost]]</f>
        <v>20</v>
      </c>
      <c r="M1939"/>
    </row>
    <row r="1940" spans="1:13" x14ac:dyDescent="0.35">
      <c r="A1940" s="1">
        <v>42279</v>
      </c>
      <c r="B1940">
        <v>26</v>
      </c>
      <c r="C1940" t="s">
        <v>13</v>
      </c>
      <c r="D1940" t="s">
        <v>19</v>
      </c>
      <c r="E1940" t="s">
        <v>30</v>
      </c>
      <c r="F1940" t="s">
        <v>33</v>
      </c>
      <c r="G1940">
        <v>1</v>
      </c>
      <c r="H1940" s="2">
        <v>400</v>
      </c>
      <c r="I1940" s="2">
        <v>513</v>
      </c>
      <c r="J1940" s="2">
        <f>Sales[[#This Row],[Quantity]]*Sales[[#This Row],[Unit Cost]]</f>
        <v>400</v>
      </c>
      <c r="K1940" s="2">
        <f>Sales[[#This Row],[Quantity]]*Sales[[#This Row],[Unit Price]]</f>
        <v>513</v>
      </c>
      <c r="L1940" s="2">
        <f>Sales[[#This Row],[Revenue]]-Sales[[#This Row],[Cost]]</f>
        <v>113</v>
      </c>
      <c r="M1940"/>
    </row>
    <row r="1941" spans="1:13" x14ac:dyDescent="0.35">
      <c r="A1941" s="1">
        <v>42285</v>
      </c>
      <c r="B1941">
        <v>43</v>
      </c>
      <c r="C1941" t="s">
        <v>13</v>
      </c>
      <c r="D1941" t="s">
        <v>16</v>
      </c>
      <c r="E1941" t="s">
        <v>30</v>
      </c>
      <c r="F1941" t="s">
        <v>33</v>
      </c>
      <c r="G1941">
        <v>1</v>
      </c>
      <c r="H1941" s="2">
        <v>850</v>
      </c>
      <c r="I1941" s="2">
        <v>1172</v>
      </c>
      <c r="J1941" s="2">
        <f>Sales[[#This Row],[Quantity]]*Sales[[#This Row],[Unit Cost]]</f>
        <v>850</v>
      </c>
      <c r="K1941" s="2">
        <f>Sales[[#This Row],[Quantity]]*Sales[[#This Row],[Unit Price]]</f>
        <v>1172</v>
      </c>
      <c r="L1941" s="2">
        <f>Sales[[#This Row],[Revenue]]-Sales[[#This Row],[Cost]]</f>
        <v>322</v>
      </c>
      <c r="M1941"/>
    </row>
    <row r="1942" spans="1:13" x14ac:dyDescent="0.35">
      <c r="A1942" s="1">
        <v>42214</v>
      </c>
      <c r="B1942">
        <v>33</v>
      </c>
      <c r="C1942" t="s">
        <v>13</v>
      </c>
      <c r="D1942" t="s">
        <v>16</v>
      </c>
      <c r="E1942" t="s">
        <v>30</v>
      </c>
      <c r="F1942" t="s">
        <v>33</v>
      </c>
      <c r="G1942">
        <v>2</v>
      </c>
      <c r="H1942" s="2">
        <v>189</v>
      </c>
      <c r="I1942" s="2">
        <v>260.5</v>
      </c>
      <c r="J1942" s="2">
        <f>Sales[[#This Row],[Quantity]]*Sales[[#This Row],[Unit Cost]]</f>
        <v>378</v>
      </c>
      <c r="K1942" s="2">
        <f>Sales[[#This Row],[Quantity]]*Sales[[#This Row],[Unit Price]]</f>
        <v>521</v>
      </c>
      <c r="L1942" s="2">
        <f>Sales[[#This Row],[Revenue]]-Sales[[#This Row],[Cost]]</f>
        <v>143</v>
      </c>
      <c r="M1942"/>
    </row>
    <row r="1943" spans="1:13" x14ac:dyDescent="0.35">
      <c r="A1943" s="1">
        <v>42363</v>
      </c>
      <c r="B1943">
        <v>30</v>
      </c>
      <c r="C1943" t="s">
        <v>13</v>
      </c>
      <c r="D1943" t="s">
        <v>16</v>
      </c>
      <c r="E1943" t="s">
        <v>30</v>
      </c>
      <c r="F1943" t="s">
        <v>32</v>
      </c>
      <c r="G1943">
        <v>3</v>
      </c>
      <c r="H1943" s="2">
        <v>423.33</v>
      </c>
      <c r="I1943" s="2">
        <v>554.66666666666663</v>
      </c>
      <c r="J1943" s="2">
        <f>Sales[[#This Row],[Quantity]]*Sales[[#This Row],[Unit Cost]]</f>
        <v>1269.99</v>
      </c>
      <c r="K1943" s="2">
        <f>Sales[[#This Row],[Quantity]]*Sales[[#This Row],[Unit Price]]</f>
        <v>1664</v>
      </c>
      <c r="L1943" s="2">
        <f>Sales[[#This Row],[Revenue]]-Sales[[#This Row],[Cost]]</f>
        <v>394.01</v>
      </c>
      <c r="M1943"/>
    </row>
    <row r="1944" spans="1:13" x14ac:dyDescent="0.35">
      <c r="A1944" s="1">
        <v>42344</v>
      </c>
      <c r="B1944">
        <v>29</v>
      </c>
      <c r="C1944" t="s">
        <v>13</v>
      </c>
      <c r="D1944" t="s">
        <v>19</v>
      </c>
      <c r="E1944" t="s">
        <v>30</v>
      </c>
      <c r="F1944" t="s">
        <v>34</v>
      </c>
      <c r="G1944">
        <v>1</v>
      </c>
      <c r="H1944" s="2">
        <v>171</v>
      </c>
      <c r="I1944" s="2">
        <v>209</v>
      </c>
      <c r="J1944" s="2">
        <f>Sales[[#This Row],[Quantity]]*Sales[[#This Row],[Unit Cost]]</f>
        <v>171</v>
      </c>
      <c r="K1944" s="2">
        <f>Sales[[#This Row],[Quantity]]*Sales[[#This Row],[Unit Price]]</f>
        <v>209</v>
      </c>
      <c r="L1944" s="2">
        <f>Sales[[#This Row],[Revenue]]-Sales[[#This Row],[Cost]]</f>
        <v>38</v>
      </c>
      <c r="M1944"/>
    </row>
    <row r="1945" spans="1:13" x14ac:dyDescent="0.35">
      <c r="A1945" s="1">
        <v>42318</v>
      </c>
      <c r="B1945">
        <v>28</v>
      </c>
      <c r="C1945" t="s">
        <v>13</v>
      </c>
      <c r="D1945" t="s">
        <v>16</v>
      </c>
      <c r="E1945" t="s">
        <v>30</v>
      </c>
      <c r="F1945" t="s">
        <v>33</v>
      </c>
      <c r="G1945">
        <v>2</v>
      </c>
      <c r="H1945" s="2">
        <v>621</v>
      </c>
      <c r="I1945" s="2">
        <v>856.5</v>
      </c>
      <c r="J1945" s="2">
        <f>Sales[[#This Row],[Quantity]]*Sales[[#This Row],[Unit Cost]]</f>
        <v>1242</v>
      </c>
      <c r="K1945" s="2">
        <f>Sales[[#This Row],[Quantity]]*Sales[[#This Row],[Unit Price]]</f>
        <v>1713</v>
      </c>
      <c r="L1945" s="2">
        <f>Sales[[#This Row],[Revenue]]-Sales[[#This Row],[Cost]]</f>
        <v>471</v>
      </c>
      <c r="M1945"/>
    </row>
    <row r="1946" spans="1:13" x14ac:dyDescent="0.35">
      <c r="A1946" s="1">
        <v>42353</v>
      </c>
      <c r="B1946">
        <v>27</v>
      </c>
      <c r="C1946" t="s">
        <v>13</v>
      </c>
      <c r="D1946" t="s">
        <v>17</v>
      </c>
      <c r="E1946" t="s">
        <v>30</v>
      </c>
      <c r="F1946" t="s">
        <v>31</v>
      </c>
      <c r="G1946">
        <v>3</v>
      </c>
      <c r="H1946" s="2">
        <v>33</v>
      </c>
      <c r="I1946" s="2">
        <v>42</v>
      </c>
      <c r="J1946" s="2">
        <f>Sales[[#This Row],[Quantity]]*Sales[[#This Row],[Unit Cost]]</f>
        <v>99</v>
      </c>
      <c r="K1946" s="2">
        <f>Sales[[#This Row],[Quantity]]*Sales[[#This Row],[Unit Price]]</f>
        <v>126</v>
      </c>
      <c r="L1946" s="2">
        <f>Sales[[#This Row],[Revenue]]-Sales[[#This Row],[Cost]]</f>
        <v>27</v>
      </c>
      <c r="M1946"/>
    </row>
    <row r="1947" spans="1:13" x14ac:dyDescent="0.35">
      <c r="A1947" s="1">
        <v>42337</v>
      </c>
      <c r="B1947">
        <v>27</v>
      </c>
      <c r="C1947" t="s">
        <v>13</v>
      </c>
      <c r="D1947" t="s">
        <v>17</v>
      </c>
      <c r="E1947" t="s">
        <v>30</v>
      </c>
      <c r="F1947" t="s">
        <v>31</v>
      </c>
      <c r="G1947">
        <v>2</v>
      </c>
      <c r="H1947" s="2">
        <v>117</v>
      </c>
      <c r="I1947" s="2">
        <v>160.5</v>
      </c>
      <c r="J1947" s="2">
        <f>Sales[[#This Row],[Quantity]]*Sales[[#This Row],[Unit Cost]]</f>
        <v>234</v>
      </c>
      <c r="K1947" s="2">
        <f>Sales[[#This Row],[Quantity]]*Sales[[#This Row],[Unit Price]]</f>
        <v>321</v>
      </c>
      <c r="L1947" s="2">
        <f>Sales[[#This Row],[Revenue]]-Sales[[#This Row],[Cost]]</f>
        <v>87</v>
      </c>
      <c r="M1947"/>
    </row>
    <row r="1948" spans="1:13" x14ac:dyDescent="0.35">
      <c r="A1948" s="1">
        <v>42325</v>
      </c>
      <c r="B1948">
        <v>38</v>
      </c>
      <c r="C1948" t="s">
        <v>13</v>
      </c>
      <c r="D1948" t="s">
        <v>16</v>
      </c>
      <c r="E1948" t="s">
        <v>30</v>
      </c>
      <c r="F1948" t="s">
        <v>33</v>
      </c>
      <c r="G1948">
        <v>1</v>
      </c>
      <c r="H1948" s="2">
        <v>100</v>
      </c>
      <c r="I1948" s="2">
        <v>122</v>
      </c>
      <c r="J1948" s="2">
        <f>Sales[[#This Row],[Quantity]]*Sales[[#This Row],[Unit Cost]]</f>
        <v>100</v>
      </c>
      <c r="K1948" s="2">
        <f>Sales[[#This Row],[Quantity]]*Sales[[#This Row],[Unit Price]]</f>
        <v>122</v>
      </c>
      <c r="L1948" s="2">
        <f>Sales[[#This Row],[Revenue]]-Sales[[#This Row],[Cost]]</f>
        <v>22</v>
      </c>
      <c r="M1948"/>
    </row>
    <row r="1949" spans="1:13" x14ac:dyDescent="0.35">
      <c r="A1949" s="1">
        <v>42335</v>
      </c>
      <c r="B1949">
        <v>38</v>
      </c>
      <c r="C1949" t="s">
        <v>13</v>
      </c>
      <c r="D1949" t="s">
        <v>17</v>
      </c>
      <c r="E1949" t="s">
        <v>30</v>
      </c>
      <c r="F1949" t="s">
        <v>31</v>
      </c>
      <c r="G1949">
        <v>3</v>
      </c>
      <c r="H1949" s="2">
        <v>39</v>
      </c>
      <c r="I1949" s="2">
        <v>48.333333333333336</v>
      </c>
      <c r="J1949" s="2">
        <f>Sales[[#This Row],[Quantity]]*Sales[[#This Row],[Unit Cost]]</f>
        <v>117</v>
      </c>
      <c r="K1949" s="2">
        <f>Sales[[#This Row],[Quantity]]*Sales[[#This Row],[Unit Price]]</f>
        <v>145</v>
      </c>
      <c r="L1949" s="2">
        <f>Sales[[#This Row],[Revenue]]-Sales[[#This Row],[Cost]]</f>
        <v>28</v>
      </c>
      <c r="M1949"/>
    </row>
    <row r="1950" spans="1:13" x14ac:dyDescent="0.35">
      <c r="A1950" s="1">
        <v>42322</v>
      </c>
      <c r="B1950">
        <v>38</v>
      </c>
      <c r="C1950" t="s">
        <v>13</v>
      </c>
      <c r="D1950" t="s">
        <v>17</v>
      </c>
      <c r="E1950" t="s">
        <v>30</v>
      </c>
      <c r="F1950" t="s">
        <v>31</v>
      </c>
      <c r="G1950">
        <v>3</v>
      </c>
      <c r="H1950" s="2">
        <v>60</v>
      </c>
      <c r="I1950" s="2">
        <v>81.666666666666671</v>
      </c>
      <c r="J1950" s="2">
        <f>Sales[[#This Row],[Quantity]]*Sales[[#This Row],[Unit Cost]]</f>
        <v>180</v>
      </c>
      <c r="K1950" s="2">
        <f>Sales[[#This Row],[Quantity]]*Sales[[#This Row],[Unit Price]]</f>
        <v>245</v>
      </c>
      <c r="L1950" s="2">
        <f>Sales[[#This Row],[Revenue]]-Sales[[#This Row],[Cost]]</f>
        <v>65</v>
      </c>
      <c r="M1950"/>
    </row>
    <row r="1951" spans="1:13" x14ac:dyDescent="0.35">
      <c r="A1951" s="1">
        <v>42298</v>
      </c>
      <c r="B1951">
        <v>18</v>
      </c>
      <c r="C1951" t="s">
        <v>13</v>
      </c>
      <c r="D1951" t="s">
        <v>22</v>
      </c>
      <c r="E1951" t="s">
        <v>30</v>
      </c>
      <c r="F1951" t="s">
        <v>31</v>
      </c>
      <c r="G1951">
        <v>2</v>
      </c>
      <c r="H1951" s="2">
        <v>99</v>
      </c>
      <c r="I1951" s="2">
        <v>128.5</v>
      </c>
      <c r="J1951" s="2">
        <f>Sales[[#This Row],[Quantity]]*Sales[[#This Row],[Unit Cost]]</f>
        <v>198</v>
      </c>
      <c r="K1951" s="2">
        <f>Sales[[#This Row],[Quantity]]*Sales[[#This Row],[Unit Price]]</f>
        <v>257</v>
      </c>
      <c r="L1951" s="2">
        <f>Sales[[#This Row],[Revenue]]-Sales[[#This Row],[Cost]]</f>
        <v>59</v>
      </c>
      <c r="M1951"/>
    </row>
    <row r="1952" spans="1:13" x14ac:dyDescent="0.35">
      <c r="A1952" s="1">
        <v>42364</v>
      </c>
      <c r="B1952">
        <v>32</v>
      </c>
      <c r="C1952" t="s">
        <v>13</v>
      </c>
      <c r="D1952" t="s">
        <v>22</v>
      </c>
      <c r="E1952" t="s">
        <v>30</v>
      </c>
      <c r="F1952" t="s">
        <v>31</v>
      </c>
      <c r="G1952">
        <v>1</v>
      </c>
      <c r="H1952" s="2">
        <v>135</v>
      </c>
      <c r="I1952" s="2">
        <v>175</v>
      </c>
      <c r="J1952" s="2">
        <f>Sales[[#This Row],[Quantity]]*Sales[[#This Row],[Unit Cost]]</f>
        <v>135</v>
      </c>
      <c r="K1952" s="2">
        <f>Sales[[#This Row],[Quantity]]*Sales[[#This Row],[Unit Price]]</f>
        <v>175</v>
      </c>
      <c r="L1952" s="2">
        <f>Sales[[#This Row],[Revenue]]-Sales[[#This Row],[Cost]]</f>
        <v>40</v>
      </c>
      <c r="M1952"/>
    </row>
    <row r="1953" spans="1:13" x14ac:dyDescent="0.35">
      <c r="A1953" s="1">
        <v>42341</v>
      </c>
      <c r="B1953">
        <v>34</v>
      </c>
      <c r="C1953" t="s">
        <v>13</v>
      </c>
      <c r="D1953" t="s">
        <v>19</v>
      </c>
      <c r="E1953" t="s">
        <v>30</v>
      </c>
      <c r="F1953" t="s">
        <v>33</v>
      </c>
      <c r="G1953">
        <v>1</v>
      </c>
      <c r="H1953" s="2">
        <v>1620</v>
      </c>
      <c r="I1953" s="2">
        <v>2340</v>
      </c>
      <c r="J1953" s="2">
        <f>Sales[[#This Row],[Quantity]]*Sales[[#This Row],[Unit Cost]]</f>
        <v>1620</v>
      </c>
      <c r="K1953" s="2">
        <f>Sales[[#This Row],[Quantity]]*Sales[[#This Row],[Unit Price]]</f>
        <v>2340</v>
      </c>
      <c r="L1953" s="2">
        <f>Sales[[#This Row],[Revenue]]-Sales[[#This Row],[Cost]]</f>
        <v>720</v>
      </c>
      <c r="M1953"/>
    </row>
    <row r="1954" spans="1:13" x14ac:dyDescent="0.35">
      <c r="A1954" s="1">
        <v>42282</v>
      </c>
      <c r="B1954">
        <v>33</v>
      </c>
      <c r="C1954" t="s">
        <v>13</v>
      </c>
      <c r="D1954" t="s">
        <v>14</v>
      </c>
      <c r="E1954" t="s">
        <v>30</v>
      </c>
      <c r="F1954" t="s">
        <v>33</v>
      </c>
      <c r="G1954">
        <v>2</v>
      </c>
      <c r="H1954" s="2">
        <v>297</v>
      </c>
      <c r="I1954" s="2">
        <v>427</v>
      </c>
      <c r="J1954" s="2">
        <f>Sales[[#This Row],[Quantity]]*Sales[[#This Row],[Unit Cost]]</f>
        <v>594</v>
      </c>
      <c r="K1954" s="2">
        <f>Sales[[#This Row],[Quantity]]*Sales[[#This Row],[Unit Price]]</f>
        <v>854</v>
      </c>
      <c r="L1954" s="2">
        <f>Sales[[#This Row],[Revenue]]-Sales[[#This Row],[Cost]]</f>
        <v>260</v>
      </c>
      <c r="M1954"/>
    </row>
    <row r="1955" spans="1:13" x14ac:dyDescent="0.35">
      <c r="A1955" s="1">
        <v>42239</v>
      </c>
      <c r="B1955">
        <v>33</v>
      </c>
      <c r="C1955" t="s">
        <v>13</v>
      </c>
      <c r="D1955" t="s">
        <v>14</v>
      </c>
      <c r="E1955" t="s">
        <v>30</v>
      </c>
      <c r="F1955" t="s">
        <v>33</v>
      </c>
      <c r="G1955">
        <v>1</v>
      </c>
      <c r="H1955" s="2">
        <v>810</v>
      </c>
      <c r="I1955" s="2">
        <v>1060</v>
      </c>
      <c r="J1955" s="2">
        <f>Sales[[#This Row],[Quantity]]*Sales[[#This Row],[Unit Cost]]</f>
        <v>810</v>
      </c>
      <c r="K1955" s="2">
        <f>Sales[[#This Row],[Quantity]]*Sales[[#This Row],[Unit Price]]</f>
        <v>1060</v>
      </c>
      <c r="L1955" s="2">
        <f>Sales[[#This Row],[Revenue]]-Sales[[#This Row],[Cost]]</f>
        <v>250</v>
      </c>
      <c r="M1955"/>
    </row>
    <row r="1956" spans="1:13" x14ac:dyDescent="0.35">
      <c r="A1956" s="1">
        <v>42237</v>
      </c>
      <c r="B1956">
        <v>33</v>
      </c>
      <c r="C1956" t="s">
        <v>13</v>
      </c>
      <c r="D1956" t="s">
        <v>14</v>
      </c>
      <c r="E1956" t="s">
        <v>30</v>
      </c>
      <c r="F1956" t="s">
        <v>33</v>
      </c>
      <c r="G1956">
        <v>1</v>
      </c>
      <c r="H1956" s="2">
        <v>1188</v>
      </c>
      <c r="I1956" s="2">
        <v>1649</v>
      </c>
      <c r="J1956" s="2">
        <f>Sales[[#This Row],[Quantity]]*Sales[[#This Row],[Unit Cost]]</f>
        <v>1188</v>
      </c>
      <c r="K1956" s="2">
        <f>Sales[[#This Row],[Quantity]]*Sales[[#This Row],[Unit Price]]</f>
        <v>1649</v>
      </c>
      <c r="L1956" s="2">
        <f>Sales[[#This Row],[Revenue]]-Sales[[#This Row],[Cost]]</f>
        <v>461</v>
      </c>
      <c r="M1956"/>
    </row>
    <row r="1957" spans="1:13" x14ac:dyDescent="0.35">
      <c r="A1957" s="1">
        <v>42232</v>
      </c>
      <c r="B1957">
        <v>31</v>
      </c>
      <c r="C1957" t="s">
        <v>13</v>
      </c>
      <c r="D1957" t="s">
        <v>17</v>
      </c>
      <c r="E1957" t="s">
        <v>30</v>
      </c>
      <c r="F1957" t="s">
        <v>33</v>
      </c>
      <c r="G1957">
        <v>2</v>
      </c>
      <c r="H1957" s="2">
        <v>475</v>
      </c>
      <c r="I1957" s="2">
        <v>609</v>
      </c>
      <c r="J1957" s="2">
        <f>Sales[[#This Row],[Quantity]]*Sales[[#This Row],[Unit Cost]]</f>
        <v>950</v>
      </c>
      <c r="K1957" s="2">
        <f>Sales[[#This Row],[Quantity]]*Sales[[#This Row],[Unit Price]]</f>
        <v>1218</v>
      </c>
      <c r="L1957" s="2">
        <f>Sales[[#This Row],[Revenue]]-Sales[[#This Row],[Cost]]</f>
        <v>268</v>
      </c>
      <c r="M1957"/>
    </row>
    <row r="1958" spans="1:13" x14ac:dyDescent="0.35">
      <c r="A1958" s="1">
        <v>42202</v>
      </c>
      <c r="B1958">
        <v>31</v>
      </c>
      <c r="C1958" t="s">
        <v>13</v>
      </c>
      <c r="D1958" t="s">
        <v>17</v>
      </c>
      <c r="E1958" t="s">
        <v>30</v>
      </c>
      <c r="F1958" t="s">
        <v>33</v>
      </c>
      <c r="G1958">
        <v>2</v>
      </c>
      <c r="H1958" s="2">
        <v>300</v>
      </c>
      <c r="I1958" s="2">
        <v>414</v>
      </c>
      <c r="J1958" s="2">
        <f>Sales[[#This Row],[Quantity]]*Sales[[#This Row],[Unit Cost]]</f>
        <v>600</v>
      </c>
      <c r="K1958" s="2">
        <f>Sales[[#This Row],[Quantity]]*Sales[[#This Row],[Unit Price]]</f>
        <v>828</v>
      </c>
      <c r="L1958" s="2">
        <f>Sales[[#This Row],[Revenue]]-Sales[[#This Row],[Cost]]</f>
        <v>228</v>
      </c>
      <c r="M1958"/>
    </row>
    <row r="1959" spans="1:13" x14ac:dyDescent="0.35">
      <c r="A1959" s="1">
        <v>42270</v>
      </c>
      <c r="B1959">
        <v>30</v>
      </c>
      <c r="C1959" t="s">
        <v>13</v>
      </c>
      <c r="D1959" t="s">
        <v>16</v>
      </c>
      <c r="E1959" t="s">
        <v>30</v>
      </c>
      <c r="F1959" t="s">
        <v>33</v>
      </c>
      <c r="G1959">
        <v>2</v>
      </c>
      <c r="H1959" s="2">
        <v>459</v>
      </c>
      <c r="I1959" s="2">
        <v>566</v>
      </c>
      <c r="J1959" s="2">
        <f>Sales[[#This Row],[Quantity]]*Sales[[#This Row],[Unit Cost]]</f>
        <v>918</v>
      </c>
      <c r="K1959" s="2">
        <f>Sales[[#This Row],[Quantity]]*Sales[[#This Row],[Unit Price]]</f>
        <v>1132</v>
      </c>
      <c r="L1959" s="2">
        <f>Sales[[#This Row],[Revenue]]-Sales[[#This Row],[Cost]]</f>
        <v>214</v>
      </c>
      <c r="M1959"/>
    </row>
    <row r="1960" spans="1:13" x14ac:dyDescent="0.35">
      <c r="A1960" s="1">
        <v>42212</v>
      </c>
      <c r="B1960">
        <v>28</v>
      </c>
      <c r="C1960" t="s">
        <v>13</v>
      </c>
      <c r="D1960" t="s">
        <v>22</v>
      </c>
      <c r="E1960" t="s">
        <v>30</v>
      </c>
      <c r="F1960" t="s">
        <v>31</v>
      </c>
      <c r="G1960">
        <v>2</v>
      </c>
      <c r="H1960" s="2">
        <v>76.5</v>
      </c>
      <c r="I1960" s="2">
        <v>104.5</v>
      </c>
      <c r="J1960" s="2">
        <f>Sales[[#This Row],[Quantity]]*Sales[[#This Row],[Unit Cost]]</f>
        <v>153</v>
      </c>
      <c r="K1960" s="2">
        <f>Sales[[#This Row],[Quantity]]*Sales[[#This Row],[Unit Price]]</f>
        <v>209</v>
      </c>
      <c r="L1960" s="2">
        <f>Sales[[#This Row],[Revenue]]-Sales[[#This Row],[Cost]]</f>
        <v>56</v>
      </c>
      <c r="M1960"/>
    </row>
    <row r="1961" spans="1:13" x14ac:dyDescent="0.35">
      <c r="A1961" s="1">
        <v>42204</v>
      </c>
      <c r="B1961">
        <v>27</v>
      </c>
      <c r="C1961" t="s">
        <v>13</v>
      </c>
      <c r="D1961" t="s">
        <v>14</v>
      </c>
      <c r="E1961" t="s">
        <v>30</v>
      </c>
      <c r="F1961" t="s">
        <v>33</v>
      </c>
      <c r="G1961">
        <v>2</v>
      </c>
      <c r="H1961" s="2">
        <v>108</v>
      </c>
      <c r="I1961" s="2">
        <v>134</v>
      </c>
      <c r="J1961" s="2">
        <f>Sales[[#This Row],[Quantity]]*Sales[[#This Row],[Unit Cost]]</f>
        <v>216</v>
      </c>
      <c r="K1961" s="2">
        <f>Sales[[#This Row],[Quantity]]*Sales[[#This Row],[Unit Price]]</f>
        <v>268</v>
      </c>
      <c r="L1961" s="2">
        <f>Sales[[#This Row],[Revenue]]-Sales[[#This Row],[Cost]]</f>
        <v>52</v>
      </c>
      <c r="M1961"/>
    </row>
    <row r="1962" spans="1:13" x14ac:dyDescent="0.35">
      <c r="A1962" s="1">
        <v>42279</v>
      </c>
      <c r="B1962">
        <v>42</v>
      </c>
      <c r="C1962" t="s">
        <v>13</v>
      </c>
      <c r="D1962" t="s">
        <v>16</v>
      </c>
      <c r="E1962" t="s">
        <v>30</v>
      </c>
      <c r="F1962" t="s">
        <v>33</v>
      </c>
      <c r="G1962">
        <v>3</v>
      </c>
      <c r="H1962" s="2">
        <v>216</v>
      </c>
      <c r="I1962" s="2">
        <v>257.33333333333331</v>
      </c>
      <c r="J1962" s="2">
        <f>Sales[[#This Row],[Quantity]]*Sales[[#This Row],[Unit Cost]]</f>
        <v>648</v>
      </c>
      <c r="K1962" s="2">
        <f>Sales[[#This Row],[Quantity]]*Sales[[#This Row],[Unit Price]]</f>
        <v>772</v>
      </c>
      <c r="L1962" s="2">
        <f>Sales[[#This Row],[Revenue]]-Sales[[#This Row],[Cost]]</f>
        <v>124</v>
      </c>
      <c r="M1962"/>
    </row>
    <row r="1963" spans="1:13" x14ac:dyDescent="0.35">
      <c r="A1963" s="1">
        <v>42369</v>
      </c>
      <c r="B1963">
        <v>54</v>
      </c>
      <c r="C1963" t="s">
        <v>13</v>
      </c>
      <c r="D1963" t="s">
        <v>14</v>
      </c>
      <c r="E1963" t="s">
        <v>30</v>
      </c>
      <c r="F1963" t="s">
        <v>33</v>
      </c>
      <c r="G1963">
        <v>1</v>
      </c>
      <c r="H1963" s="2">
        <v>550</v>
      </c>
      <c r="I1963" s="2">
        <v>745</v>
      </c>
      <c r="J1963" s="2">
        <f>Sales[[#This Row],[Quantity]]*Sales[[#This Row],[Unit Cost]]</f>
        <v>550</v>
      </c>
      <c r="K1963" s="2">
        <f>Sales[[#This Row],[Quantity]]*Sales[[#This Row],[Unit Price]]</f>
        <v>745</v>
      </c>
      <c r="L1963" s="2">
        <f>Sales[[#This Row],[Revenue]]-Sales[[#This Row],[Cost]]</f>
        <v>195</v>
      </c>
      <c r="M1963"/>
    </row>
    <row r="1964" spans="1:13" x14ac:dyDescent="0.35">
      <c r="A1964" s="1">
        <v>42289</v>
      </c>
      <c r="B1964">
        <v>54</v>
      </c>
      <c r="C1964" t="s">
        <v>13</v>
      </c>
      <c r="D1964" t="s">
        <v>14</v>
      </c>
      <c r="E1964" t="s">
        <v>30</v>
      </c>
      <c r="F1964" t="s">
        <v>33</v>
      </c>
      <c r="G1964">
        <v>2</v>
      </c>
      <c r="H1964" s="2">
        <v>108</v>
      </c>
      <c r="I1964" s="2">
        <v>131</v>
      </c>
      <c r="J1964" s="2">
        <f>Sales[[#This Row],[Quantity]]*Sales[[#This Row],[Unit Cost]]</f>
        <v>216</v>
      </c>
      <c r="K1964" s="2">
        <f>Sales[[#This Row],[Quantity]]*Sales[[#This Row],[Unit Price]]</f>
        <v>262</v>
      </c>
      <c r="L1964" s="2">
        <f>Sales[[#This Row],[Revenue]]-Sales[[#This Row],[Cost]]</f>
        <v>46</v>
      </c>
      <c r="M1964"/>
    </row>
    <row r="1965" spans="1:13" x14ac:dyDescent="0.35">
      <c r="A1965" s="1">
        <v>42196</v>
      </c>
      <c r="B1965">
        <v>54</v>
      </c>
      <c r="C1965" t="s">
        <v>13</v>
      </c>
      <c r="D1965" t="s">
        <v>14</v>
      </c>
      <c r="E1965" t="s">
        <v>30</v>
      </c>
      <c r="F1965" t="s">
        <v>33</v>
      </c>
      <c r="G1965">
        <v>3</v>
      </c>
      <c r="H1965" s="2">
        <v>486</v>
      </c>
      <c r="I1965" s="2">
        <v>674.66666666666663</v>
      </c>
      <c r="J1965" s="2">
        <f>Sales[[#This Row],[Quantity]]*Sales[[#This Row],[Unit Cost]]</f>
        <v>1458</v>
      </c>
      <c r="K1965" s="2">
        <f>Sales[[#This Row],[Quantity]]*Sales[[#This Row],[Unit Price]]</f>
        <v>2024</v>
      </c>
      <c r="L1965" s="2">
        <f>Sales[[#This Row],[Revenue]]-Sales[[#This Row],[Cost]]</f>
        <v>566</v>
      </c>
      <c r="M1965"/>
    </row>
    <row r="1966" spans="1:13" x14ac:dyDescent="0.35">
      <c r="A1966" s="1">
        <v>42360</v>
      </c>
      <c r="B1966">
        <v>26</v>
      </c>
      <c r="C1966" t="s">
        <v>13</v>
      </c>
      <c r="D1966" t="s">
        <v>14</v>
      </c>
      <c r="E1966" t="s">
        <v>30</v>
      </c>
      <c r="F1966" t="s">
        <v>31</v>
      </c>
      <c r="G1966">
        <v>1</v>
      </c>
      <c r="H1966" s="2">
        <v>72</v>
      </c>
      <c r="I1966" s="2">
        <v>92</v>
      </c>
      <c r="J1966" s="2">
        <f>Sales[[#This Row],[Quantity]]*Sales[[#This Row],[Unit Cost]]</f>
        <v>72</v>
      </c>
      <c r="K1966" s="2">
        <f>Sales[[#This Row],[Quantity]]*Sales[[#This Row],[Unit Price]]</f>
        <v>92</v>
      </c>
      <c r="L1966" s="2">
        <f>Sales[[#This Row],[Revenue]]-Sales[[#This Row],[Cost]]</f>
        <v>20</v>
      </c>
      <c r="M1966"/>
    </row>
    <row r="1967" spans="1:13" x14ac:dyDescent="0.35">
      <c r="A1967" s="1">
        <v>42249</v>
      </c>
      <c r="B1967">
        <v>26</v>
      </c>
      <c r="C1967" t="s">
        <v>13</v>
      </c>
      <c r="D1967" t="s">
        <v>14</v>
      </c>
      <c r="E1967" t="s">
        <v>30</v>
      </c>
      <c r="F1967" t="s">
        <v>31</v>
      </c>
      <c r="G1967">
        <v>2</v>
      </c>
      <c r="H1967" s="2">
        <v>76.5</v>
      </c>
      <c r="I1967" s="2">
        <v>98</v>
      </c>
      <c r="J1967" s="2">
        <f>Sales[[#This Row],[Quantity]]*Sales[[#This Row],[Unit Cost]]</f>
        <v>153</v>
      </c>
      <c r="K1967" s="2">
        <f>Sales[[#This Row],[Quantity]]*Sales[[#This Row],[Unit Price]]</f>
        <v>196</v>
      </c>
      <c r="L1967" s="2">
        <f>Sales[[#This Row],[Revenue]]-Sales[[#This Row],[Cost]]</f>
        <v>43</v>
      </c>
      <c r="M1967"/>
    </row>
    <row r="1968" spans="1:13" x14ac:dyDescent="0.35">
      <c r="A1968" s="1">
        <v>42332</v>
      </c>
      <c r="B1968">
        <v>46</v>
      </c>
      <c r="C1968" t="s">
        <v>13</v>
      </c>
      <c r="D1968" t="s">
        <v>17</v>
      </c>
      <c r="E1968" t="s">
        <v>30</v>
      </c>
      <c r="F1968" t="s">
        <v>33</v>
      </c>
      <c r="G1968">
        <v>2</v>
      </c>
      <c r="H1968" s="2">
        <v>225</v>
      </c>
      <c r="I1968" s="2">
        <v>281</v>
      </c>
      <c r="J1968" s="2">
        <f>Sales[[#This Row],[Quantity]]*Sales[[#This Row],[Unit Cost]]</f>
        <v>450</v>
      </c>
      <c r="K1968" s="2">
        <f>Sales[[#This Row],[Quantity]]*Sales[[#This Row],[Unit Price]]</f>
        <v>562</v>
      </c>
      <c r="L1968" s="2">
        <f>Sales[[#This Row],[Revenue]]-Sales[[#This Row],[Cost]]</f>
        <v>112</v>
      </c>
      <c r="M1968"/>
    </row>
    <row r="1969" spans="1:13" x14ac:dyDescent="0.35">
      <c r="A1969" s="1">
        <v>42248</v>
      </c>
      <c r="B1969">
        <v>36</v>
      </c>
      <c r="C1969" t="s">
        <v>13</v>
      </c>
      <c r="D1969" t="s">
        <v>14</v>
      </c>
      <c r="E1969" t="s">
        <v>30</v>
      </c>
      <c r="F1969" t="s">
        <v>33</v>
      </c>
      <c r="G1969">
        <v>2</v>
      </c>
      <c r="H1969" s="2">
        <v>250</v>
      </c>
      <c r="I1969" s="2">
        <v>354.5</v>
      </c>
      <c r="J1969" s="2">
        <f>Sales[[#This Row],[Quantity]]*Sales[[#This Row],[Unit Cost]]</f>
        <v>500</v>
      </c>
      <c r="K1969" s="2">
        <f>Sales[[#This Row],[Quantity]]*Sales[[#This Row],[Unit Price]]</f>
        <v>709</v>
      </c>
      <c r="L1969" s="2">
        <f>Sales[[#This Row],[Revenue]]-Sales[[#This Row],[Cost]]</f>
        <v>209</v>
      </c>
      <c r="M1969"/>
    </row>
    <row r="1970" spans="1:13" x14ac:dyDescent="0.35">
      <c r="A1970" s="1">
        <v>42285</v>
      </c>
      <c r="B1970">
        <v>51</v>
      </c>
      <c r="C1970" t="s">
        <v>13</v>
      </c>
      <c r="D1970" t="s">
        <v>14</v>
      </c>
      <c r="E1970" t="s">
        <v>30</v>
      </c>
      <c r="F1970" t="s">
        <v>31</v>
      </c>
      <c r="G1970">
        <v>3</v>
      </c>
      <c r="H1970" s="2">
        <v>30</v>
      </c>
      <c r="I1970" s="2">
        <v>34.666666666666664</v>
      </c>
      <c r="J1970" s="2">
        <f>Sales[[#This Row],[Quantity]]*Sales[[#This Row],[Unit Cost]]</f>
        <v>90</v>
      </c>
      <c r="K1970" s="2">
        <f>Sales[[#This Row],[Quantity]]*Sales[[#This Row],[Unit Price]]</f>
        <v>104</v>
      </c>
      <c r="L1970" s="2">
        <f>Sales[[#This Row],[Revenue]]-Sales[[#This Row],[Cost]]</f>
        <v>14</v>
      </c>
      <c r="M1970"/>
    </row>
    <row r="1971" spans="1:13" x14ac:dyDescent="0.35">
      <c r="A1971" s="1">
        <v>42286</v>
      </c>
      <c r="B1971">
        <v>53</v>
      </c>
      <c r="C1971" t="s">
        <v>13</v>
      </c>
      <c r="D1971" t="s">
        <v>17</v>
      </c>
      <c r="E1971" t="s">
        <v>30</v>
      </c>
      <c r="F1971" t="s">
        <v>31</v>
      </c>
      <c r="G1971">
        <v>2</v>
      </c>
      <c r="H1971" s="2">
        <v>40.5</v>
      </c>
      <c r="I1971" s="2">
        <v>54</v>
      </c>
      <c r="J1971" s="2">
        <f>Sales[[#This Row],[Quantity]]*Sales[[#This Row],[Unit Cost]]</f>
        <v>81</v>
      </c>
      <c r="K1971" s="2">
        <f>Sales[[#This Row],[Quantity]]*Sales[[#This Row],[Unit Price]]</f>
        <v>108</v>
      </c>
      <c r="L1971" s="2">
        <f>Sales[[#This Row],[Revenue]]-Sales[[#This Row],[Cost]]</f>
        <v>27</v>
      </c>
      <c r="M1971"/>
    </row>
    <row r="1972" spans="1:13" x14ac:dyDescent="0.35">
      <c r="A1972" s="1">
        <v>42254</v>
      </c>
      <c r="B1972">
        <v>26</v>
      </c>
      <c r="C1972" t="s">
        <v>13</v>
      </c>
      <c r="D1972" t="s">
        <v>19</v>
      </c>
      <c r="E1972" t="s">
        <v>30</v>
      </c>
      <c r="F1972" t="s">
        <v>31</v>
      </c>
      <c r="G1972">
        <v>3</v>
      </c>
      <c r="H1972" s="2">
        <v>39</v>
      </c>
      <c r="I1972" s="2">
        <v>48.333333333333336</v>
      </c>
      <c r="J1972" s="2">
        <f>Sales[[#This Row],[Quantity]]*Sales[[#This Row],[Unit Cost]]</f>
        <v>117</v>
      </c>
      <c r="K1972" s="2">
        <f>Sales[[#This Row],[Quantity]]*Sales[[#This Row],[Unit Price]]</f>
        <v>145</v>
      </c>
      <c r="L1972" s="2">
        <f>Sales[[#This Row],[Revenue]]-Sales[[#This Row],[Cost]]</f>
        <v>28</v>
      </c>
      <c r="M1972"/>
    </row>
    <row r="1973" spans="1:13" x14ac:dyDescent="0.35">
      <c r="A1973" s="1">
        <v>42367</v>
      </c>
      <c r="B1973">
        <v>19</v>
      </c>
      <c r="C1973" t="s">
        <v>13</v>
      </c>
      <c r="D1973" t="s">
        <v>17</v>
      </c>
      <c r="E1973" t="s">
        <v>30</v>
      </c>
      <c r="F1973" t="s">
        <v>33</v>
      </c>
      <c r="G1973">
        <v>3</v>
      </c>
      <c r="H1973" s="2">
        <v>540</v>
      </c>
      <c r="I1973" s="2">
        <v>660.33333333333337</v>
      </c>
      <c r="J1973" s="2">
        <f>Sales[[#This Row],[Quantity]]*Sales[[#This Row],[Unit Cost]]</f>
        <v>1620</v>
      </c>
      <c r="K1973" s="2">
        <f>Sales[[#This Row],[Quantity]]*Sales[[#This Row],[Unit Price]]</f>
        <v>1981</v>
      </c>
      <c r="L1973" s="2">
        <f>Sales[[#This Row],[Revenue]]-Sales[[#This Row],[Cost]]</f>
        <v>361</v>
      </c>
      <c r="M1973"/>
    </row>
    <row r="1974" spans="1:13" x14ac:dyDescent="0.35">
      <c r="A1974" s="1">
        <v>42250</v>
      </c>
      <c r="B1974">
        <v>46</v>
      </c>
      <c r="C1974" t="s">
        <v>13</v>
      </c>
      <c r="D1974" t="s">
        <v>19</v>
      </c>
      <c r="E1974" t="s">
        <v>30</v>
      </c>
      <c r="F1974" t="s">
        <v>32</v>
      </c>
      <c r="G1974">
        <v>2</v>
      </c>
      <c r="H1974" s="2">
        <v>540</v>
      </c>
      <c r="I1974" s="2">
        <v>714.5</v>
      </c>
      <c r="J1974" s="2">
        <f>Sales[[#This Row],[Quantity]]*Sales[[#This Row],[Unit Cost]]</f>
        <v>1080</v>
      </c>
      <c r="K1974" s="2">
        <f>Sales[[#This Row],[Quantity]]*Sales[[#This Row],[Unit Price]]</f>
        <v>1429</v>
      </c>
      <c r="L1974" s="2">
        <f>Sales[[#This Row],[Revenue]]-Sales[[#This Row],[Cost]]</f>
        <v>349</v>
      </c>
      <c r="M1974"/>
    </row>
    <row r="1975" spans="1:13" x14ac:dyDescent="0.35">
      <c r="A1975" s="1">
        <v>42252</v>
      </c>
      <c r="B1975">
        <v>50</v>
      </c>
      <c r="C1975" t="s">
        <v>13</v>
      </c>
      <c r="D1975" t="s">
        <v>19</v>
      </c>
      <c r="E1975" t="s">
        <v>30</v>
      </c>
      <c r="F1975" t="s">
        <v>33</v>
      </c>
      <c r="G1975">
        <v>2</v>
      </c>
      <c r="H1975" s="2">
        <v>550</v>
      </c>
      <c r="I1975" s="2">
        <v>690</v>
      </c>
      <c r="J1975" s="2">
        <f>Sales[[#This Row],[Quantity]]*Sales[[#This Row],[Unit Cost]]</f>
        <v>1100</v>
      </c>
      <c r="K1975" s="2">
        <f>Sales[[#This Row],[Quantity]]*Sales[[#This Row],[Unit Price]]</f>
        <v>1380</v>
      </c>
      <c r="L1975" s="2">
        <f>Sales[[#This Row],[Revenue]]-Sales[[#This Row],[Cost]]</f>
        <v>280</v>
      </c>
      <c r="M1975"/>
    </row>
    <row r="1976" spans="1:13" x14ac:dyDescent="0.35">
      <c r="A1976" s="1">
        <v>42281</v>
      </c>
      <c r="B1976">
        <v>43</v>
      </c>
      <c r="C1976" t="s">
        <v>13</v>
      </c>
      <c r="D1976" t="s">
        <v>14</v>
      </c>
      <c r="E1976" t="s">
        <v>30</v>
      </c>
      <c r="F1976" t="s">
        <v>31</v>
      </c>
      <c r="G1976">
        <v>3</v>
      </c>
      <c r="H1976" s="2">
        <v>3</v>
      </c>
      <c r="I1976" s="2">
        <v>4</v>
      </c>
      <c r="J1976" s="2">
        <f>Sales[[#This Row],[Quantity]]*Sales[[#This Row],[Unit Cost]]</f>
        <v>9</v>
      </c>
      <c r="K1976" s="2">
        <f>Sales[[#This Row],[Quantity]]*Sales[[#This Row],[Unit Price]]</f>
        <v>12</v>
      </c>
      <c r="L1976" s="2">
        <f>Sales[[#This Row],[Revenue]]-Sales[[#This Row],[Cost]]</f>
        <v>3</v>
      </c>
      <c r="M1976"/>
    </row>
    <row r="1977" spans="1:13" x14ac:dyDescent="0.35">
      <c r="A1977" s="1">
        <v>42281</v>
      </c>
      <c r="B1977">
        <v>43</v>
      </c>
      <c r="C1977" t="s">
        <v>13</v>
      </c>
      <c r="D1977" t="s">
        <v>14</v>
      </c>
      <c r="E1977" t="s">
        <v>30</v>
      </c>
      <c r="F1977" t="s">
        <v>33</v>
      </c>
      <c r="G1977">
        <v>1</v>
      </c>
      <c r="H1977" s="2">
        <v>950</v>
      </c>
      <c r="I1977" s="2">
        <v>1216</v>
      </c>
      <c r="J1977" s="2">
        <f>Sales[[#This Row],[Quantity]]*Sales[[#This Row],[Unit Cost]]</f>
        <v>950</v>
      </c>
      <c r="K1977" s="2">
        <f>Sales[[#This Row],[Quantity]]*Sales[[#This Row],[Unit Price]]</f>
        <v>1216</v>
      </c>
      <c r="L1977" s="2">
        <f>Sales[[#This Row],[Revenue]]-Sales[[#This Row],[Cost]]</f>
        <v>266</v>
      </c>
      <c r="M1977"/>
    </row>
    <row r="1978" spans="1:13" x14ac:dyDescent="0.35">
      <c r="A1978" s="1">
        <v>42279</v>
      </c>
      <c r="B1978">
        <v>45</v>
      </c>
      <c r="C1978" t="s">
        <v>13</v>
      </c>
      <c r="D1978" t="s">
        <v>16</v>
      </c>
      <c r="E1978" t="s">
        <v>30</v>
      </c>
      <c r="F1978" t="s">
        <v>33</v>
      </c>
      <c r="G1978">
        <v>3</v>
      </c>
      <c r="H1978" s="2">
        <v>72</v>
      </c>
      <c r="I1978" s="2">
        <v>102.33333333333333</v>
      </c>
      <c r="J1978" s="2">
        <f>Sales[[#This Row],[Quantity]]*Sales[[#This Row],[Unit Cost]]</f>
        <v>216</v>
      </c>
      <c r="K1978" s="2">
        <f>Sales[[#This Row],[Quantity]]*Sales[[#This Row],[Unit Price]]</f>
        <v>307</v>
      </c>
      <c r="L1978" s="2">
        <f>Sales[[#This Row],[Revenue]]-Sales[[#This Row],[Cost]]</f>
        <v>91</v>
      </c>
      <c r="M1978"/>
    </row>
    <row r="1979" spans="1:13" x14ac:dyDescent="0.35">
      <c r="A1979" s="1">
        <v>42363</v>
      </c>
      <c r="B1979">
        <v>45</v>
      </c>
      <c r="C1979" t="s">
        <v>13</v>
      </c>
      <c r="D1979" t="s">
        <v>17</v>
      </c>
      <c r="E1979" t="s">
        <v>30</v>
      </c>
      <c r="F1979" t="s">
        <v>33</v>
      </c>
      <c r="G1979">
        <v>3</v>
      </c>
      <c r="H1979" s="2">
        <v>486</v>
      </c>
      <c r="I1979" s="2">
        <v>674</v>
      </c>
      <c r="J1979" s="2">
        <f>Sales[[#This Row],[Quantity]]*Sales[[#This Row],[Unit Cost]]</f>
        <v>1458</v>
      </c>
      <c r="K1979" s="2">
        <f>Sales[[#This Row],[Quantity]]*Sales[[#This Row],[Unit Price]]</f>
        <v>2022</v>
      </c>
      <c r="L1979" s="2">
        <f>Sales[[#This Row],[Revenue]]-Sales[[#This Row],[Cost]]</f>
        <v>564</v>
      </c>
      <c r="M1979"/>
    </row>
    <row r="1980" spans="1:13" x14ac:dyDescent="0.35">
      <c r="A1980" s="1">
        <v>42273</v>
      </c>
      <c r="B1980">
        <v>36</v>
      </c>
      <c r="C1980" t="s">
        <v>13</v>
      </c>
      <c r="D1980" t="s">
        <v>20</v>
      </c>
      <c r="E1980" t="s">
        <v>30</v>
      </c>
      <c r="F1980" t="s">
        <v>31</v>
      </c>
      <c r="G1980">
        <v>2</v>
      </c>
      <c r="H1980" s="2">
        <v>117</v>
      </c>
      <c r="I1980" s="2">
        <v>171.5</v>
      </c>
      <c r="J1980" s="2">
        <f>Sales[[#This Row],[Quantity]]*Sales[[#This Row],[Unit Cost]]</f>
        <v>234</v>
      </c>
      <c r="K1980" s="2">
        <f>Sales[[#This Row],[Quantity]]*Sales[[#This Row],[Unit Price]]</f>
        <v>343</v>
      </c>
      <c r="L1980" s="2">
        <f>Sales[[#This Row],[Revenue]]-Sales[[#This Row],[Cost]]</f>
        <v>109</v>
      </c>
      <c r="M1980"/>
    </row>
    <row r="1981" spans="1:13" x14ac:dyDescent="0.35">
      <c r="A1981" s="1">
        <v>42222</v>
      </c>
      <c r="B1981">
        <v>21</v>
      </c>
      <c r="C1981" t="s">
        <v>13</v>
      </c>
      <c r="D1981" t="s">
        <v>19</v>
      </c>
      <c r="E1981" t="s">
        <v>30</v>
      </c>
      <c r="F1981" t="s">
        <v>31</v>
      </c>
      <c r="G1981">
        <v>3</v>
      </c>
      <c r="H1981" s="2">
        <v>6</v>
      </c>
      <c r="I1981" s="2">
        <v>7.333333333333333</v>
      </c>
      <c r="J1981" s="2">
        <f>Sales[[#This Row],[Quantity]]*Sales[[#This Row],[Unit Cost]]</f>
        <v>18</v>
      </c>
      <c r="K1981" s="2">
        <f>Sales[[#This Row],[Quantity]]*Sales[[#This Row],[Unit Price]]</f>
        <v>22</v>
      </c>
      <c r="L1981" s="2">
        <f>Sales[[#This Row],[Revenue]]-Sales[[#This Row],[Cost]]</f>
        <v>4</v>
      </c>
      <c r="M1981"/>
    </row>
    <row r="1982" spans="1:13" x14ac:dyDescent="0.35">
      <c r="A1982" s="1">
        <v>42288</v>
      </c>
      <c r="B1982">
        <v>43</v>
      </c>
      <c r="C1982" t="s">
        <v>13</v>
      </c>
      <c r="D1982" t="s">
        <v>22</v>
      </c>
      <c r="E1982" t="s">
        <v>30</v>
      </c>
      <c r="F1982" t="s">
        <v>31</v>
      </c>
      <c r="G1982">
        <v>1</v>
      </c>
      <c r="H1982" s="2">
        <v>135</v>
      </c>
      <c r="I1982" s="2">
        <v>169</v>
      </c>
      <c r="J1982" s="2">
        <f>Sales[[#This Row],[Quantity]]*Sales[[#This Row],[Unit Cost]]</f>
        <v>135</v>
      </c>
      <c r="K1982" s="2">
        <f>Sales[[#This Row],[Quantity]]*Sales[[#This Row],[Unit Price]]</f>
        <v>169</v>
      </c>
      <c r="L1982" s="2">
        <f>Sales[[#This Row],[Revenue]]-Sales[[#This Row],[Cost]]</f>
        <v>34</v>
      </c>
      <c r="M1982"/>
    </row>
    <row r="1983" spans="1:13" x14ac:dyDescent="0.35">
      <c r="A1983" s="1">
        <v>42226</v>
      </c>
      <c r="B1983">
        <v>55</v>
      </c>
      <c r="C1983" t="s">
        <v>13</v>
      </c>
      <c r="D1983" t="s">
        <v>16</v>
      </c>
      <c r="E1983" t="s">
        <v>30</v>
      </c>
      <c r="F1983" t="s">
        <v>32</v>
      </c>
      <c r="G1983">
        <v>3</v>
      </c>
      <c r="H1983" s="2">
        <v>550.33000000000004</v>
      </c>
      <c r="I1983" s="2">
        <v>685.66666666666663</v>
      </c>
      <c r="J1983" s="2">
        <f>Sales[[#This Row],[Quantity]]*Sales[[#This Row],[Unit Cost]]</f>
        <v>1650.9900000000002</v>
      </c>
      <c r="K1983" s="2">
        <f>Sales[[#This Row],[Quantity]]*Sales[[#This Row],[Unit Price]]</f>
        <v>2057</v>
      </c>
      <c r="L1983" s="2">
        <f>Sales[[#This Row],[Revenue]]-Sales[[#This Row],[Cost]]</f>
        <v>406.00999999999976</v>
      </c>
      <c r="M1983"/>
    </row>
    <row r="1984" spans="1:13" x14ac:dyDescent="0.35">
      <c r="A1984" s="1">
        <v>42357</v>
      </c>
      <c r="B1984">
        <v>32</v>
      </c>
      <c r="C1984" t="s">
        <v>13</v>
      </c>
      <c r="D1984" t="s">
        <v>14</v>
      </c>
      <c r="E1984" t="s">
        <v>30</v>
      </c>
      <c r="F1984" t="s">
        <v>33</v>
      </c>
      <c r="G1984">
        <v>1</v>
      </c>
      <c r="H1984" s="2">
        <v>800</v>
      </c>
      <c r="I1984" s="2">
        <v>1018</v>
      </c>
      <c r="J1984" s="2">
        <f>Sales[[#This Row],[Quantity]]*Sales[[#This Row],[Unit Cost]]</f>
        <v>800</v>
      </c>
      <c r="K1984" s="2">
        <f>Sales[[#This Row],[Quantity]]*Sales[[#This Row],[Unit Price]]</f>
        <v>1018</v>
      </c>
      <c r="L1984" s="2">
        <f>Sales[[#This Row],[Revenue]]-Sales[[#This Row],[Cost]]</f>
        <v>218</v>
      </c>
      <c r="M1984"/>
    </row>
    <row r="1985" spans="1:13" x14ac:dyDescent="0.35">
      <c r="A1985" s="1">
        <v>42228</v>
      </c>
      <c r="B1985">
        <v>44</v>
      </c>
      <c r="C1985" t="s">
        <v>13</v>
      </c>
      <c r="D1985" t="s">
        <v>17</v>
      </c>
      <c r="E1985" t="s">
        <v>30</v>
      </c>
      <c r="F1985" t="s">
        <v>31</v>
      </c>
      <c r="G1985">
        <v>1</v>
      </c>
      <c r="H1985" s="2">
        <v>234</v>
      </c>
      <c r="I1985" s="2">
        <v>287</v>
      </c>
      <c r="J1985" s="2">
        <f>Sales[[#This Row],[Quantity]]*Sales[[#This Row],[Unit Cost]]</f>
        <v>234</v>
      </c>
      <c r="K1985" s="2">
        <f>Sales[[#This Row],[Quantity]]*Sales[[#This Row],[Unit Price]]</f>
        <v>287</v>
      </c>
      <c r="L1985" s="2">
        <f>Sales[[#This Row],[Revenue]]-Sales[[#This Row],[Cost]]</f>
        <v>53</v>
      </c>
      <c r="M1985"/>
    </row>
    <row r="1986" spans="1:13" x14ac:dyDescent="0.35">
      <c r="A1986" s="1">
        <v>42261</v>
      </c>
      <c r="B1986">
        <v>44</v>
      </c>
      <c r="C1986" t="s">
        <v>13</v>
      </c>
      <c r="D1986" t="s">
        <v>17</v>
      </c>
      <c r="E1986" t="s">
        <v>30</v>
      </c>
      <c r="F1986" t="s">
        <v>31</v>
      </c>
      <c r="G1986">
        <v>1</v>
      </c>
      <c r="H1986" s="2">
        <v>207</v>
      </c>
      <c r="I1986" s="2">
        <v>267</v>
      </c>
      <c r="J1986" s="2">
        <f>Sales[[#This Row],[Quantity]]*Sales[[#This Row],[Unit Cost]]</f>
        <v>207</v>
      </c>
      <c r="K1986" s="2">
        <f>Sales[[#This Row],[Quantity]]*Sales[[#This Row],[Unit Price]]</f>
        <v>267</v>
      </c>
      <c r="L1986" s="2">
        <f>Sales[[#This Row],[Revenue]]-Sales[[#This Row],[Cost]]</f>
        <v>60</v>
      </c>
      <c r="M1986"/>
    </row>
    <row r="1987" spans="1:13" x14ac:dyDescent="0.35">
      <c r="A1987" s="1">
        <v>42300</v>
      </c>
      <c r="B1987">
        <v>44</v>
      </c>
      <c r="C1987" t="s">
        <v>13</v>
      </c>
      <c r="D1987" t="s">
        <v>17</v>
      </c>
      <c r="E1987" t="s">
        <v>30</v>
      </c>
      <c r="F1987" t="s">
        <v>31</v>
      </c>
      <c r="G1987">
        <v>2</v>
      </c>
      <c r="H1987" s="2">
        <v>90</v>
      </c>
      <c r="I1987" s="2">
        <v>125.5</v>
      </c>
      <c r="J1987" s="2">
        <f>Sales[[#This Row],[Quantity]]*Sales[[#This Row],[Unit Cost]]</f>
        <v>180</v>
      </c>
      <c r="K1987" s="2">
        <f>Sales[[#This Row],[Quantity]]*Sales[[#This Row],[Unit Price]]</f>
        <v>251</v>
      </c>
      <c r="L1987" s="2">
        <f>Sales[[#This Row],[Revenue]]-Sales[[#This Row],[Cost]]</f>
        <v>71</v>
      </c>
      <c r="M1987"/>
    </row>
    <row r="1988" spans="1:13" x14ac:dyDescent="0.35">
      <c r="A1988" s="1">
        <v>42331</v>
      </c>
      <c r="B1988">
        <v>32</v>
      </c>
      <c r="C1988" t="s">
        <v>13</v>
      </c>
      <c r="D1988" t="s">
        <v>14</v>
      </c>
      <c r="E1988" t="s">
        <v>30</v>
      </c>
      <c r="F1988" t="s">
        <v>33</v>
      </c>
      <c r="G1988">
        <v>1</v>
      </c>
      <c r="H1988" s="2">
        <v>1134</v>
      </c>
      <c r="I1988" s="2">
        <v>1408</v>
      </c>
      <c r="J1988" s="2">
        <f>Sales[[#This Row],[Quantity]]*Sales[[#This Row],[Unit Cost]]</f>
        <v>1134</v>
      </c>
      <c r="K1988" s="2">
        <f>Sales[[#This Row],[Quantity]]*Sales[[#This Row],[Unit Price]]</f>
        <v>1408</v>
      </c>
      <c r="L1988" s="2">
        <f>Sales[[#This Row],[Revenue]]-Sales[[#This Row],[Cost]]</f>
        <v>274</v>
      </c>
      <c r="M1988"/>
    </row>
    <row r="1989" spans="1:13" x14ac:dyDescent="0.35">
      <c r="A1989" s="1">
        <v>42321</v>
      </c>
      <c r="B1989">
        <v>31</v>
      </c>
      <c r="C1989" t="s">
        <v>13</v>
      </c>
      <c r="D1989" t="s">
        <v>22</v>
      </c>
      <c r="E1989" t="s">
        <v>30</v>
      </c>
      <c r="F1989" t="s">
        <v>34</v>
      </c>
      <c r="G1989">
        <v>3</v>
      </c>
      <c r="H1989" s="2">
        <v>3</v>
      </c>
      <c r="I1989" s="2">
        <v>3.6666666666666665</v>
      </c>
      <c r="J1989" s="2">
        <f>Sales[[#This Row],[Quantity]]*Sales[[#This Row],[Unit Cost]]</f>
        <v>9</v>
      </c>
      <c r="K1989" s="2">
        <f>Sales[[#This Row],[Quantity]]*Sales[[#This Row],[Unit Price]]</f>
        <v>11</v>
      </c>
      <c r="L1989" s="2">
        <f>Sales[[#This Row],[Revenue]]-Sales[[#This Row],[Cost]]</f>
        <v>2</v>
      </c>
      <c r="M1989"/>
    </row>
    <row r="1990" spans="1:13" x14ac:dyDescent="0.35">
      <c r="A1990" s="1">
        <v>42342</v>
      </c>
      <c r="B1990">
        <v>33</v>
      </c>
      <c r="C1990" t="s">
        <v>13</v>
      </c>
      <c r="D1990" t="s">
        <v>17</v>
      </c>
      <c r="E1990" t="s">
        <v>30</v>
      </c>
      <c r="F1990" t="s">
        <v>31</v>
      </c>
      <c r="G1990">
        <v>2</v>
      </c>
      <c r="H1990" s="2">
        <v>130.5</v>
      </c>
      <c r="I1990" s="2">
        <v>184.5</v>
      </c>
      <c r="J1990" s="2">
        <f>Sales[[#This Row],[Quantity]]*Sales[[#This Row],[Unit Cost]]</f>
        <v>261</v>
      </c>
      <c r="K1990" s="2">
        <f>Sales[[#This Row],[Quantity]]*Sales[[#This Row],[Unit Price]]</f>
        <v>369</v>
      </c>
      <c r="L1990" s="2">
        <f>Sales[[#This Row],[Revenue]]-Sales[[#This Row],[Cost]]</f>
        <v>108</v>
      </c>
      <c r="M1990"/>
    </row>
    <row r="1991" spans="1:13" x14ac:dyDescent="0.35">
      <c r="A1991" s="1">
        <v>42267</v>
      </c>
      <c r="B1991">
        <v>45</v>
      </c>
      <c r="C1991" t="s">
        <v>13</v>
      </c>
      <c r="D1991" t="s">
        <v>14</v>
      </c>
      <c r="E1991" t="s">
        <v>30</v>
      </c>
      <c r="F1991" t="s">
        <v>33</v>
      </c>
      <c r="G1991">
        <v>3</v>
      </c>
      <c r="H1991" s="2">
        <v>50</v>
      </c>
      <c r="I1991" s="2">
        <v>66.666666666666671</v>
      </c>
      <c r="J1991" s="2">
        <f>Sales[[#This Row],[Quantity]]*Sales[[#This Row],[Unit Cost]]</f>
        <v>150</v>
      </c>
      <c r="K1991" s="2">
        <f>Sales[[#This Row],[Quantity]]*Sales[[#This Row],[Unit Price]]</f>
        <v>200</v>
      </c>
      <c r="L1991" s="2">
        <f>Sales[[#This Row],[Revenue]]-Sales[[#This Row],[Cost]]</f>
        <v>50</v>
      </c>
      <c r="M1991"/>
    </row>
    <row r="1992" spans="1:13" x14ac:dyDescent="0.35">
      <c r="A1992" s="1">
        <v>42244</v>
      </c>
      <c r="B1992">
        <v>28</v>
      </c>
      <c r="C1992" t="s">
        <v>13</v>
      </c>
      <c r="D1992" t="s">
        <v>14</v>
      </c>
      <c r="E1992" t="s">
        <v>30</v>
      </c>
      <c r="F1992" t="s">
        <v>33</v>
      </c>
      <c r="G1992">
        <v>2</v>
      </c>
      <c r="H1992" s="2">
        <v>275</v>
      </c>
      <c r="I1992" s="2">
        <v>346.5</v>
      </c>
      <c r="J1992" s="2">
        <f>Sales[[#This Row],[Quantity]]*Sales[[#This Row],[Unit Cost]]</f>
        <v>550</v>
      </c>
      <c r="K1992" s="2">
        <f>Sales[[#This Row],[Quantity]]*Sales[[#This Row],[Unit Price]]</f>
        <v>693</v>
      </c>
      <c r="L1992" s="2">
        <f>Sales[[#This Row],[Revenue]]-Sales[[#This Row],[Cost]]</f>
        <v>143</v>
      </c>
      <c r="M1992"/>
    </row>
    <row r="1993" spans="1:13" x14ac:dyDescent="0.35">
      <c r="A1993" s="1">
        <v>42235</v>
      </c>
      <c r="B1993">
        <v>28</v>
      </c>
      <c r="C1993" t="s">
        <v>13</v>
      </c>
      <c r="D1993" t="s">
        <v>14</v>
      </c>
      <c r="E1993" t="s">
        <v>30</v>
      </c>
      <c r="F1993" t="s">
        <v>33</v>
      </c>
      <c r="G1993">
        <v>3</v>
      </c>
      <c r="H1993" s="2">
        <v>450</v>
      </c>
      <c r="I1993" s="2">
        <v>606.33333333333337</v>
      </c>
      <c r="J1993" s="2">
        <f>Sales[[#This Row],[Quantity]]*Sales[[#This Row],[Unit Cost]]</f>
        <v>1350</v>
      </c>
      <c r="K1993" s="2">
        <f>Sales[[#This Row],[Quantity]]*Sales[[#This Row],[Unit Price]]</f>
        <v>1819</v>
      </c>
      <c r="L1993" s="2">
        <f>Sales[[#This Row],[Revenue]]-Sales[[#This Row],[Cost]]</f>
        <v>469</v>
      </c>
      <c r="M1993"/>
    </row>
    <row r="1994" spans="1:13" x14ac:dyDescent="0.35">
      <c r="A1994" s="1">
        <v>42365</v>
      </c>
      <c r="B1994">
        <v>36</v>
      </c>
      <c r="C1994" t="s">
        <v>13</v>
      </c>
      <c r="D1994" t="s">
        <v>20</v>
      </c>
      <c r="E1994" t="s">
        <v>30</v>
      </c>
      <c r="F1994" t="s">
        <v>31</v>
      </c>
      <c r="G1994">
        <v>1</v>
      </c>
      <c r="H1994" s="2">
        <v>36</v>
      </c>
      <c r="I1994" s="2">
        <v>49</v>
      </c>
      <c r="J1994" s="2">
        <f>Sales[[#This Row],[Quantity]]*Sales[[#This Row],[Unit Cost]]</f>
        <v>36</v>
      </c>
      <c r="K1994" s="2">
        <f>Sales[[#This Row],[Quantity]]*Sales[[#This Row],[Unit Price]]</f>
        <v>49</v>
      </c>
      <c r="L1994" s="2">
        <f>Sales[[#This Row],[Revenue]]-Sales[[#This Row],[Cost]]</f>
        <v>13</v>
      </c>
      <c r="M1994"/>
    </row>
    <row r="1995" spans="1:13" x14ac:dyDescent="0.35">
      <c r="A1995" s="1">
        <v>42365</v>
      </c>
      <c r="B1995">
        <v>36</v>
      </c>
      <c r="C1995" t="s">
        <v>13</v>
      </c>
      <c r="D1995" t="s">
        <v>20</v>
      </c>
      <c r="E1995" t="s">
        <v>30</v>
      </c>
      <c r="F1995" t="s">
        <v>33</v>
      </c>
      <c r="G1995">
        <v>2</v>
      </c>
      <c r="H1995" s="2">
        <v>810</v>
      </c>
      <c r="I1995" s="2">
        <v>1092.5</v>
      </c>
      <c r="J1995" s="2">
        <f>Sales[[#This Row],[Quantity]]*Sales[[#This Row],[Unit Cost]]</f>
        <v>1620</v>
      </c>
      <c r="K1995" s="2">
        <f>Sales[[#This Row],[Quantity]]*Sales[[#This Row],[Unit Price]]</f>
        <v>2185</v>
      </c>
      <c r="L1995" s="2">
        <f>Sales[[#This Row],[Revenue]]-Sales[[#This Row],[Cost]]</f>
        <v>565</v>
      </c>
      <c r="M1995"/>
    </row>
    <row r="1996" spans="1:13" x14ac:dyDescent="0.35">
      <c r="A1996" s="1">
        <v>42286</v>
      </c>
      <c r="B1996">
        <v>36</v>
      </c>
      <c r="C1996" t="s">
        <v>13</v>
      </c>
      <c r="D1996" t="s">
        <v>20</v>
      </c>
      <c r="E1996" t="s">
        <v>30</v>
      </c>
      <c r="F1996" t="s">
        <v>31</v>
      </c>
      <c r="G1996">
        <v>3</v>
      </c>
      <c r="H1996" s="2">
        <v>21</v>
      </c>
      <c r="I1996" s="2">
        <v>26</v>
      </c>
      <c r="J1996" s="2">
        <f>Sales[[#This Row],[Quantity]]*Sales[[#This Row],[Unit Cost]]</f>
        <v>63</v>
      </c>
      <c r="K1996" s="2">
        <f>Sales[[#This Row],[Quantity]]*Sales[[#This Row],[Unit Price]]</f>
        <v>78</v>
      </c>
      <c r="L1996" s="2">
        <f>Sales[[#This Row],[Revenue]]-Sales[[#This Row],[Cost]]</f>
        <v>15</v>
      </c>
      <c r="M1996"/>
    </row>
    <row r="1997" spans="1:13" x14ac:dyDescent="0.35">
      <c r="A1997" s="1">
        <v>42334</v>
      </c>
      <c r="B1997">
        <v>39</v>
      </c>
      <c r="C1997" t="s">
        <v>13</v>
      </c>
      <c r="D1997" t="s">
        <v>14</v>
      </c>
      <c r="E1997" t="s">
        <v>30</v>
      </c>
      <c r="F1997" t="s">
        <v>33</v>
      </c>
      <c r="G1997">
        <v>3</v>
      </c>
      <c r="H1997" s="2">
        <v>100</v>
      </c>
      <c r="I1997" s="2">
        <v>122.66666666666667</v>
      </c>
      <c r="J1997" s="2">
        <f>Sales[[#This Row],[Quantity]]*Sales[[#This Row],[Unit Cost]]</f>
        <v>300</v>
      </c>
      <c r="K1997" s="2">
        <f>Sales[[#This Row],[Quantity]]*Sales[[#This Row],[Unit Price]]</f>
        <v>368</v>
      </c>
      <c r="L1997" s="2">
        <f>Sales[[#This Row],[Revenue]]-Sales[[#This Row],[Cost]]</f>
        <v>68</v>
      </c>
      <c r="M1997"/>
    </row>
    <row r="1998" spans="1:13" x14ac:dyDescent="0.35">
      <c r="A1998" s="1">
        <v>42214</v>
      </c>
      <c r="B1998">
        <v>25</v>
      </c>
      <c r="C1998" t="s">
        <v>13</v>
      </c>
      <c r="D1998" t="s">
        <v>19</v>
      </c>
      <c r="E1998" t="s">
        <v>30</v>
      </c>
      <c r="F1998" t="s">
        <v>33</v>
      </c>
      <c r="G1998">
        <v>1</v>
      </c>
      <c r="H1998" s="2">
        <v>400</v>
      </c>
      <c r="I1998" s="2">
        <v>529</v>
      </c>
      <c r="J1998" s="2">
        <f>Sales[[#This Row],[Quantity]]*Sales[[#This Row],[Unit Cost]]</f>
        <v>400</v>
      </c>
      <c r="K1998" s="2">
        <f>Sales[[#This Row],[Quantity]]*Sales[[#This Row],[Unit Price]]</f>
        <v>529</v>
      </c>
      <c r="L1998" s="2">
        <f>Sales[[#This Row],[Revenue]]-Sales[[#This Row],[Cost]]</f>
        <v>129</v>
      </c>
      <c r="M1998"/>
    </row>
    <row r="1999" spans="1:13" x14ac:dyDescent="0.35">
      <c r="A1999" s="1">
        <v>42308</v>
      </c>
      <c r="B1999">
        <v>43</v>
      </c>
      <c r="C1999" t="s">
        <v>13</v>
      </c>
      <c r="D1999" t="s">
        <v>16</v>
      </c>
      <c r="E1999" t="s">
        <v>30</v>
      </c>
      <c r="F1999" t="s">
        <v>34</v>
      </c>
      <c r="G1999">
        <v>2</v>
      </c>
      <c r="H1999" s="2">
        <v>27</v>
      </c>
      <c r="I1999" s="2">
        <v>35.5</v>
      </c>
      <c r="J1999" s="2">
        <f>Sales[[#This Row],[Quantity]]*Sales[[#This Row],[Unit Cost]]</f>
        <v>54</v>
      </c>
      <c r="K1999" s="2">
        <f>Sales[[#This Row],[Quantity]]*Sales[[#This Row],[Unit Price]]</f>
        <v>71</v>
      </c>
      <c r="L1999" s="2">
        <f>Sales[[#This Row],[Revenue]]-Sales[[#This Row],[Cost]]</f>
        <v>17</v>
      </c>
      <c r="M1999"/>
    </row>
    <row r="2000" spans="1:13" x14ac:dyDescent="0.35">
      <c r="A2000" s="1">
        <v>42289</v>
      </c>
      <c r="B2000">
        <v>54</v>
      </c>
      <c r="C2000" t="s">
        <v>13</v>
      </c>
      <c r="D2000" t="s">
        <v>14</v>
      </c>
      <c r="E2000" t="s">
        <v>30</v>
      </c>
      <c r="F2000" t="s">
        <v>31</v>
      </c>
      <c r="G2000">
        <v>2</v>
      </c>
      <c r="H2000" s="2">
        <v>99</v>
      </c>
      <c r="I2000" s="2">
        <v>120</v>
      </c>
      <c r="J2000" s="2">
        <f>Sales[[#This Row],[Quantity]]*Sales[[#This Row],[Unit Cost]]</f>
        <v>198</v>
      </c>
      <c r="K2000" s="2">
        <f>Sales[[#This Row],[Quantity]]*Sales[[#This Row],[Unit Price]]</f>
        <v>240</v>
      </c>
      <c r="L2000" s="2">
        <f>Sales[[#This Row],[Revenue]]-Sales[[#This Row],[Cost]]</f>
        <v>42</v>
      </c>
      <c r="M2000"/>
    </row>
    <row r="2001" spans="1:13" x14ac:dyDescent="0.35">
      <c r="A2001" s="1">
        <v>42226</v>
      </c>
      <c r="B2001">
        <v>62</v>
      </c>
      <c r="C2001" t="s">
        <v>13</v>
      </c>
      <c r="D2001" t="s">
        <v>19</v>
      </c>
      <c r="E2001" t="s">
        <v>30</v>
      </c>
      <c r="F2001" t="s">
        <v>33</v>
      </c>
      <c r="G2001">
        <v>3</v>
      </c>
      <c r="H2001" s="2">
        <v>33.33</v>
      </c>
      <c r="I2001" s="2">
        <v>44.666666666666664</v>
      </c>
      <c r="J2001" s="2">
        <f>Sales[[#This Row],[Quantity]]*Sales[[#This Row],[Unit Cost]]</f>
        <v>99.99</v>
      </c>
      <c r="K2001" s="2">
        <f>Sales[[#This Row],[Quantity]]*Sales[[#This Row],[Unit Price]]</f>
        <v>134</v>
      </c>
      <c r="L2001" s="2">
        <f>Sales[[#This Row],[Revenue]]-Sales[[#This Row],[Cost]]</f>
        <v>34.010000000000005</v>
      </c>
      <c r="M2001"/>
    </row>
    <row r="2002" spans="1:13" x14ac:dyDescent="0.35">
      <c r="A2002" s="1">
        <v>42348</v>
      </c>
      <c r="B2002">
        <v>26</v>
      </c>
      <c r="C2002" t="s">
        <v>13</v>
      </c>
      <c r="D2002" t="s">
        <v>17</v>
      </c>
      <c r="E2002" t="s">
        <v>30</v>
      </c>
      <c r="F2002" t="s">
        <v>33</v>
      </c>
      <c r="G2002">
        <v>2</v>
      </c>
      <c r="H2002" s="2">
        <v>350</v>
      </c>
      <c r="I2002" s="2">
        <v>471.5</v>
      </c>
      <c r="J2002" s="2">
        <f>Sales[[#This Row],[Quantity]]*Sales[[#This Row],[Unit Cost]]</f>
        <v>700</v>
      </c>
      <c r="K2002" s="2">
        <f>Sales[[#This Row],[Quantity]]*Sales[[#This Row],[Unit Price]]</f>
        <v>943</v>
      </c>
      <c r="L2002" s="2">
        <f>Sales[[#This Row],[Revenue]]-Sales[[#This Row],[Cost]]</f>
        <v>243</v>
      </c>
      <c r="M2002"/>
    </row>
    <row r="2003" spans="1:13" x14ac:dyDescent="0.35">
      <c r="A2003" s="1">
        <v>42278</v>
      </c>
      <c r="B2003">
        <v>26</v>
      </c>
      <c r="C2003" t="s">
        <v>13</v>
      </c>
      <c r="D2003" t="s">
        <v>17</v>
      </c>
      <c r="E2003" t="s">
        <v>30</v>
      </c>
      <c r="F2003" t="s">
        <v>31</v>
      </c>
      <c r="G2003">
        <v>3</v>
      </c>
      <c r="H2003" s="2">
        <v>24</v>
      </c>
      <c r="I2003" s="2">
        <v>31.333333333333332</v>
      </c>
      <c r="J2003" s="2">
        <f>Sales[[#This Row],[Quantity]]*Sales[[#This Row],[Unit Cost]]</f>
        <v>72</v>
      </c>
      <c r="K2003" s="2">
        <f>Sales[[#This Row],[Quantity]]*Sales[[#This Row],[Unit Price]]</f>
        <v>94</v>
      </c>
      <c r="L2003" s="2">
        <f>Sales[[#This Row],[Revenue]]-Sales[[#This Row],[Cost]]</f>
        <v>22</v>
      </c>
      <c r="M2003"/>
    </row>
    <row r="2004" spans="1:13" x14ac:dyDescent="0.35">
      <c r="A2004" s="1">
        <v>42278</v>
      </c>
      <c r="B2004">
        <v>26</v>
      </c>
      <c r="C2004" t="s">
        <v>13</v>
      </c>
      <c r="D2004" t="s">
        <v>17</v>
      </c>
      <c r="E2004" t="s">
        <v>30</v>
      </c>
      <c r="F2004" t="s">
        <v>33</v>
      </c>
      <c r="G2004">
        <v>1</v>
      </c>
      <c r="H2004" s="2">
        <v>800</v>
      </c>
      <c r="I2004" s="2">
        <v>1054</v>
      </c>
      <c r="J2004" s="2">
        <f>Sales[[#This Row],[Quantity]]*Sales[[#This Row],[Unit Cost]]</f>
        <v>800</v>
      </c>
      <c r="K2004" s="2">
        <f>Sales[[#This Row],[Quantity]]*Sales[[#This Row],[Unit Price]]</f>
        <v>1054</v>
      </c>
      <c r="L2004" s="2">
        <f>Sales[[#This Row],[Revenue]]-Sales[[#This Row],[Cost]]</f>
        <v>254</v>
      </c>
      <c r="M2004"/>
    </row>
    <row r="2005" spans="1:13" x14ac:dyDescent="0.35">
      <c r="A2005" s="1">
        <v>42221</v>
      </c>
      <c r="B2005">
        <v>26</v>
      </c>
      <c r="C2005" t="s">
        <v>13</v>
      </c>
      <c r="D2005" t="s">
        <v>17</v>
      </c>
      <c r="E2005" t="s">
        <v>30</v>
      </c>
      <c r="F2005" t="s">
        <v>33</v>
      </c>
      <c r="G2005">
        <v>3</v>
      </c>
      <c r="H2005" s="2">
        <v>233.33</v>
      </c>
      <c r="I2005" s="2">
        <v>278.33333333333331</v>
      </c>
      <c r="J2005" s="2">
        <f>Sales[[#This Row],[Quantity]]*Sales[[#This Row],[Unit Cost]]</f>
        <v>699.99</v>
      </c>
      <c r="K2005" s="2">
        <f>Sales[[#This Row],[Quantity]]*Sales[[#This Row],[Unit Price]]</f>
        <v>835</v>
      </c>
      <c r="L2005" s="2">
        <f>Sales[[#This Row],[Revenue]]-Sales[[#This Row],[Cost]]</f>
        <v>135.01</v>
      </c>
      <c r="M2005"/>
    </row>
    <row r="2006" spans="1:13" x14ac:dyDescent="0.35">
      <c r="A2006" s="1">
        <v>42364</v>
      </c>
      <c r="B2006">
        <v>25</v>
      </c>
      <c r="C2006" t="s">
        <v>13</v>
      </c>
      <c r="D2006" t="s">
        <v>17</v>
      </c>
      <c r="E2006" t="s">
        <v>30</v>
      </c>
      <c r="F2006" t="s">
        <v>33</v>
      </c>
      <c r="G2006">
        <v>2</v>
      </c>
      <c r="H2006" s="2">
        <v>108</v>
      </c>
      <c r="I2006" s="2">
        <v>154</v>
      </c>
      <c r="J2006" s="2">
        <f>Sales[[#This Row],[Quantity]]*Sales[[#This Row],[Unit Cost]]</f>
        <v>216</v>
      </c>
      <c r="K2006" s="2">
        <f>Sales[[#This Row],[Quantity]]*Sales[[#This Row],[Unit Price]]</f>
        <v>308</v>
      </c>
      <c r="L2006" s="2">
        <f>Sales[[#This Row],[Revenue]]-Sales[[#This Row],[Cost]]</f>
        <v>92</v>
      </c>
      <c r="M2006"/>
    </row>
    <row r="2007" spans="1:13" x14ac:dyDescent="0.35">
      <c r="A2007" s="1">
        <v>42272</v>
      </c>
      <c r="B2007">
        <v>25</v>
      </c>
      <c r="C2007" t="s">
        <v>13</v>
      </c>
      <c r="D2007" t="s">
        <v>17</v>
      </c>
      <c r="E2007" t="s">
        <v>30</v>
      </c>
      <c r="F2007" t="s">
        <v>33</v>
      </c>
      <c r="G2007">
        <v>1</v>
      </c>
      <c r="H2007" s="2">
        <v>702</v>
      </c>
      <c r="I2007" s="2">
        <v>900</v>
      </c>
      <c r="J2007" s="2">
        <f>Sales[[#This Row],[Quantity]]*Sales[[#This Row],[Unit Cost]]</f>
        <v>702</v>
      </c>
      <c r="K2007" s="2">
        <f>Sales[[#This Row],[Quantity]]*Sales[[#This Row],[Unit Price]]</f>
        <v>900</v>
      </c>
      <c r="L2007" s="2">
        <f>Sales[[#This Row],[Revenue]]-Sales[[#This Row],[Cost]]</f>
        <v>198</v>
      </c>
      <c r="M2007"/>
    </row>
    <row r="2008" spans="1:13" x14ac:dyDescent="0.35">
      <c r="A2008" s="1">
        <v>42323</v>
      </c>
      <c r="B2008">
        <v>46</v>
      </c>
      <c r="C2008" t="s">
        <v>13</v>
      </c>
      <c r="D2008" t="s">
        <v>17</v>
      </c>
      <c r="E2008" t="s">
        <v>30</v>
      </c>
      <c r="F2008" t="s">
        <v>33</v>
      </c>
      <c r="G2008">
        <v>1</v>
      </c>
      <c r="H2008" s="2">
        <v>550</v>
      </c>
      <c r="I2008" s="2">
        <v>758</v>
      </c>
      <c r="J2008" s="2">
        <f>Sales[[#This Row],[Quantity]]*Sales[[#This Row],[Unit Cost]]</f>
        <v>550</v>
      </c>
      <c r="K2008" s="2">
        <f>Sales[[#This Row],[Quantity]]*Sales[[#This Row],[Unit Price]]</f>
        <v>758</v>
      </c>
      <c r="L2008" s="2">
        <f>Sales[[#This Row],[Revenue]]-Sales[[#This Row],[Cost]]</f>
        <v>208</v>
      </c>
      <c r="M2008"/>
    </row>
    <row r="2009" spans="1:13" x14ac:dyDescent="0.35">
      <c r="A2009" s="1">
        <v>42304</v>
      </c>
      <c r="B2009">
        <v>43</v>
      </c>
      <c r="C2009" t="s">
        <v>13</v>
      </c>
      <c r="D2009" t="s">
        <v>19</v>
      </c>
      <c r="E2009" t="s">
        <v>30</v>
      </c>
      <c r="F2009" t="s">
        <v>31</v>
      </c>
      <c r="G2009">
        <v>3</v>
      </c>
      <c r="H2009" s="2">
        <v>9</v>
      </c>
      <c r="I2009" s="2">
        <v>11</v>
      </c>
      <c r="J2009" s="2">
        <f>Sales[[#This Row],[Quantity]]*Sales[[#This Row],[Unit Cost]]</f>
        <v>27</v>
      </c>
      <c r="K2009" s="2">
        <f>Sales[[#This Row],[Quantity]]*Sales[[#This Row],[Unit Price]]</f>
        <v>33</v>
      </c>
      <c r="L2009" s="2">
        <f>Sales[[#This Row],[Revenue]]-Sales[[#This Row],[Cost]]</f>
        <v>6</v>
      </c>
      <c r="M2009"/>
    </row>
    <row r="2010" spans="1:13" x14ac:dyDescent="0.35">
      <c r="A2010" s="1">
        <v>42305</v>
      </c>
      <c r="B2010">
        <v>22</v>
      </c>
      <c r="C2010" t="s">
        <v>13</v>
      </c>
      <c r="D2010" t="s">
        <v>14</v>
      </c>
      <c r="E2010" t="s">
        <v>30</v>
      </c>
      <c r="F2010" t="s">
        <v>33</v>
      </c>
      <c r="G2010">
        <v>2</v>
      </c>
      <c r="H2010" s="2">
        <v>125</v>
      </c>
      <c r="I2010" s="2">
        <v>171</v>
      </c>
      <c r="J2010" s="2">
        <f>Sales[[#This Row],[Quantity]]*Sales[[#This Row],[Unit Cost]]</f>
        <v>250</v>
      </c>
      <c r="K2010" s="2">
        <f>Sales[[#This Row],[Quantity]]*Sales[[#This Row],[Unit Price]]</f>
        <v>342</v>
      </c>
      <c r="L2010" s="2">
        <f>Sales[[#This Row],[Revenue]]-Sales[[#This Row],[Cost]]</f>
        <v>92</v>
      </c>
      <c r="M2010"/>
    </row>
    <row r="2011" spans="1:13" x14ac:dyDescent="0.35">
      <c r="A2011" s="1">
        <v>42226</v>
      </c>
      <c r="B2011">
        <v>46</v>
      </c>
      <c r="C2011" t="s">
        <v>13</v>
      </c>
      <c r="D2011" t="s">
        <v>17</v>
      </c>
      <c r="E2011" t="s">
        <v>30</v>
      </c>
      <c r="F2011" t="s">
        <v>31</v>
      </c>
      <c r="G2011">
        <v>3</v>
      </c>
      <c r="H2011" s="2">
        <v>48</v>
      </c>
      <c r="I2011" s="2">
        <v>68.333333333333329</v>
      </c>
      <c r="J2011" s="2">
        <f>Sales[[#This Row],[Quantity]]*Sales[[#This Row],[Unit Cost]]</f>
        <v>144</v>
      </c>
      <c r="K2011" s="2">
        <f>Sales[[#This Row],[Quantity]]*Sales[[#This Row],[Unit Price]]</f>
        <v>205</v>
      </c>
      <c r="L2011" s="2">
        <f>Sales[[#This Row],[Revenue]]-Sales[[#This Row],[Cost]]</f>
        <v>61</v>
      </c>
      <c r="M2011"/>
    </row>
    <row r="2012" spans="1:13" x14ac:dyDescent="0.35">
      <c r="A2012" s="1">
        <v>42362</v>
      </c>
      <c r="B2012">
        <v>28</v>
      </c>
      <c r="C2012" t="s">
        <v>13</v>
      </c>
      <c r="D2012" t="s">
        <v>19</v>
      </c>
      <c r="E2012" t="s">
        <v>30</v>
      </c>
      <c r="F2012" t="s">
        <v>33</v>
      </c>
      <c r="G2012">
        <v>1</v>
      </c>
      <c r="H2012" s="2">
        <v>400</v>
      </c>
      <c r="I2012" s="2">
        <v>568</v>
      </c>
      <c r="J2012" s="2">
        <f>Sales[[#This Row],[Quantity]]*Sales[[#This Row],[Unit Cost]]</f>
        <v>400</v>
      </c>
      <c r="K2012" s="2">
        <f>Sales[[#This Row],[Quantity]]*Sales[[#This Row],[Unit Price]]</f>
        <v>568</v>
      </c>
      <c r="L2012" s="2">
        <f>Sales[[#This Row],[Revenue]]-Sales[[#This Row],[Cost]]</f>
        <v>168</v>
      </c>
      <c r="M2012"/>
    </row>
    <row r="2013" spans="1:13" x14ac:dyDescent="0.35">
      <c r="A2013" s="1">
        <v>42351</v>
      </c>
      <c r="B2013">
        <v>27</v>
      </c>
      <c r="C2013" t="s">
        <v>13</v>
      </c>
      <c r="D2013" t="s">
        <v>19</v>
      </c>
      <c r="E2013" t="s">
        <v>30</v>
      </c>
      <c r="F2013" t="s">
        <v>31</v>
      </c>
      <c r="G2013">
        <v>2</v>
      </c>
      <c r="H2013" s="2">
        <v>67.5</v>
      </c>
      <c r="I2013" s="2">
        <v>89.5</v>
      </c>
      <c r="J2013" s="2">
        <f>Sales[[#This Row],[Quantity]]*Sales[[#This Row],[Unit Cost]]</f>
        <v>135</v>
      </c>
      <c r="K2013" s="2">
        <f>Sales[[#This Row],[Quantity]]*Sales[[#This Row],[Unit Price]]</f>
        <v>179</v>
      </c>
      <c r="L2013" s="2">
        <f>Sales[[#This Row],[Revenue]]-Sales[[#This Row],[Cost]]</f>
        <v>44</v>
      </c>
      <c r="M2013"/>
    </row>
    <row r="2014" spans="1:13" x14ac:dyDescent="0.35">
      <c r="A2014" s="1">
        <v>42198</v>
      </c>
      <c r="B2014">
        <v>27</v>
      </c>
      <c r="C2014" t="s">
        <v>13</v>
      </c>
      <c r="D2014" t="s">
        <v>19</v>
      </c>
      <c r="E2014" t="s">
        <v>30</v>
      </c>
      <c r="F2014" t="s">
        <v>31</v>
      </c>
      <c r="G2014">
        <v>1</v>
      </c>
      <c r="H2014" s="2">
        <v>99</v>
      </c>
      <c r="I2014" s="2">
        <v>133</v>
      </c>
      <c r="J2014" s="2">
        <f>Sales[[#This Row],[Quantity]]*Sales[[#This Row],[Unit Cost]]</f>
        <v>99</v>
      </c>
      <c r="K2014" s="2">
        <f>Sales[[#This Row],[Quantity]]*Sales[[#This Row],[Unit Price]]</f>
        <v>133</v>
      </c>
      <c r="L2014" s="2">
        <f>Sales[[#This Row],[Revenue]]-Sales[[#This Row],[Cost]]</f>
        <v>34</v>
      </c>
      <c r="M2014"/>
    </row>
    <row r="2015" spans="1:13" x14ac:dyDescent="0.35">
      <c r="A2015" s="1">
        <v>42254</v>
      </c>
      <c r="B2015">
        <v>24</v>
      </c>
      <c r="C2015" t="s">
        <v>13</v>
      </c>
      <c r="D2015" t="s">
        <v>19</v>
      </c>
      <c r="E2015" t="s">
        <v>30</v>
      </c>
      <c r="F2015" t="s">
        <v>33</v>
      </c>
      <c r="G2015">
        <v>3</v>
      </c>
      <c r="H2015" s="2">
        <v>433.33</v>
      </c>
      <c r="I2015" s="2">
        <v>572</v>
      </c>
      <c r="J2015" s="2">
        <f>Sales[[#This Row],[Quantity]]*Sales[[#This Row],[Unit Cost]]</f>
        <v>1299.99</v>
      </c>
      <c r="K2015" s="2">
        <f>Sales[[#This Row],[Quantity]]*Sales[[#This Row],[Unit Price]]</f>
        <v>1716</v>
      </c>
      <c r="L2015" s="2">
        <f>Sales[[#This Row],[Revenue]]-Sales[[#This Row],[Cost]]</f>
        <v>416.01</v>
      </c>
      <c r="M2015"/>
    </row>
    <row r="2016" spans="1:13" x14ac:dyDescent="0.35">
      <c r="A2016" s="1">
        <v>42295</v>
      </c>
      <c r="B2016">
        <v>22</v>
      </c>
      <c r="C2016" t="s">
        <v>13</v>
      </c>
      <c r="D2016" t="s">
        <v>17</v>
      </c>
      <c r="E2016" t="s">
        <v>30</v>
      </c>
      <c r="F2016" t="s">
        <v>32</v>
      </c>
      <c r="G2016">
        <v>2</v>
      </c>
      <c r="H2016" s="2">
        <v>444.5</v>
      </c>
      <c r="I2016" s="2">
        <v>574.5</v>
      </c>
      <c r="J2016" s="2">
        <f>Sales[[#This Row],[Quantity]]*Sales[[#This Row],[Unit Cost]]</f>
        <v>889</v>
      </c>
      <c r="K2016" s="2">
        <f>Sales[[#This Row],[Quantity]]*Sales[[#This Row],[Unit Price]]</f>
        <v>1149</v>
      </c>
      <c r="L2016" s="2">
        <f>Sales[[#This Row],[Revenue]]-Sales[[#This Row],[Cost]]</f>
        <v>260</v>
      </c>
      <c r="M2016"/>
    </row>
    <row r="2017" spans="1:13" x14ac:dyDescent="0.35">
      <c r="A2017" s="1">
        <v>42218</v>
      </c>
      <c r="B2017">
        <v>22</v>
      </c>
      <c r="C2017" t="s">
        <v>13</v>
      </c>
      <c r="D2017" t="s">
        <v>17</v>
      </c>
      <c r="E2017" t="s">
        <v>30</v>
      </c>
      <c r="F2017" t="s">
        <v>32</v>
      </c>
      <c r="G2017">
        <v>1</v>
      </c>
      <c r="H2017" s="2">
        <v>1905</v>
      </c>
      <c r="I2017" s="2">
        <v>2733</v>
      </c>
      <c r="J2017" s="2">
        <f>Sales[[#This Row],[Quantity]]*Sales[[#This Row],[Unit Cost]]</f>
        <v>1905</v>
      </c>
      <c r="K2017" s="2">
        <f>Sales[[#This Row],[Quantity]]*Sales[[#This Row],[Unit Price]]</f>
        <v>2733</v>
      </c>
      <c r="L2017" s="2">
        <f>Sales[[#This Row],[Revenue]]-Sales[[#This Row],[Cost]]</f>
        <v>828</v>
      </c>
      <c r="M2017"/>
    </row>
    <row r="2018" spans="1:13" x14ac:dyDescent="0.35">
      <c r="A2018" s="1">
        <v>42290</v>
      </c>
      <c r="B2018">
        <v>35</v>
      </c>
      <c r="C2018" t="s">
        <v>13</v>
      </c>
      <c r="D2018" t="s">
        <v>14</v>
      </c>
      <c r="E2018" t="s">
        <v>30</v>
      </c>
      <c r="F2018" t="s">
        <v>31</v>
      </c>
      <c r="G2018">
        <v>1</v>
      </c>
      <c r="H2018" s="2">
        <v>198</v>
      </c>
      <c r="I2018" s="2">
        <v>262</v>
      </c>
      <c r="J2018" s="2">
        <f>Sales[[#This Row],[Quantity]]*Sales[[#This Row],[Unit Cost]]</f>
        <v>198</v>
      </c>
      <c r="K2018" s="2">
        <f>Sales[[#This Row],[Quantity]]*Sales[[#This Row],[Unit Price]]</f>
        <v>262</v>
      </c>
      <c r="L2018" s="2">
        <f>Sales[[#This Row],[Revenue]]-Sales[[#This Row],[Cost]]</f>
        <v>64</v>
      </c>
      <c r="M2018"/>
    </row>
    <row r="2019" spans="1:13" x14ac:dyDescent="0.35">
      <c r="A2019" s="1">
        <v>42261</v>
      </c>
      <c r="B2019">
        <v>32</v>
      </c>
      <c r="C2019" t="s">
        <v>13</v>
      </c>
      <c r="D2019" t="s">
        <v>19</v>
      </c>
      <c r="E2019" t="s">
        <v>30</v>
      </c>
      <c r="F2019" t="s">
        <v>33</v>
      </c>
      <c r="G2019">
        <v>1</v>
      </c>
      <c r="H2019" s="2">
        <v>1026</v>
      </c>
      <c r="I2019" s="2">
        <v>1266</v>
      </c>
      <c r="J2019" s="2">
        <f>Sales[[#This Row],[Quantity]]*Sales[[#This Row],[Unit Cost]]</f>
        <v>1026</v>
      </c>
      <c r="K2019" s="2">
        <f>Sales[[#This Row],[Quantity]]*Sales[[#This Row],[Unit Price]]</f>
        <v>1266</v>
      </c>
      <c r="L2019" s="2">
        <f>Sales[[#This Row],[Revenue]]-Sales[[#This Row],[Cost]]</f>
        <v>240</v>
      </c>
      <c r="M2019"/>
    </row>
    <row r="2020" spans="1:13" x14ac:dyDescent="0.35">
      <c r="A2020" s="1">
        <v>42228</v>
      </c>
      <c r="B2020">
        <v>30</v>
      </c>
      <c r="C2020" t="s">
        <v>13</v>
      </c>
      <c r="D2020" t="s">
        <v>19</v>
      </c>
      <c r="E2020" t="s">
        <v>30</v>
      </c>
      <c r="F2020" t="s">
        <v>31</v>
      </c>
      <c r="G2020">
        <v>2</v>
      </c>
      <c r="H2020" s="2">
        <v>58.5</v>
      </c>
      <c r="I2020" s="2">
        <v>77</v>
      </c>
      <c r="J2020" s="2">
        <f>Sales[[#This Row],[Quantity]]*Sales[[#This Row],[Unit Cost]]</f>
        <v>117</v>
      </c>
      <c r="K2020" s="2">
        <f>Sales[[#This Row],[Quantity]]*Sales[[#This Row],[Unit Price]]</f>
        <v>154</v>
      </c>
      <c r="L2020" s="2">
        <f>Sales[[#This Row],[Revenue]]-Sales[[#This Row],[Cost]]</f>
        <v>37</v>
      </c>
      <c r="M2020"/>
    </row>
    <row r="2021" spans="1:13" x14ac:dyDescent="0.35">
      <c r="A2021" s="1">
        <v>42314</v>
      </c>
      <c r="B2021">
        <v>37</v>
      </c>
      <c r="C2021" t="s">
        <v>13</v>
      </c>
      <c r="D2021" t="s">
        <v>19</v>
      </c>
      <c r="E2021" t="s">
        <v>30</v>
      </c>
      <c r="F2021" t="s">
        <v>33</v>
      </c>
      <c r="G2021">
        <v>1</v>
      </c>
      <c r="H2021" s="2">
        <v>1050</v>
      </c>
      <c r="I2021" s="2">
        <v>1371</v>
      </c>
      <c r="J2021" s="2">
        <f>Sales[[#This Row],[Quantity]]*Sales[[#This Row],[Unit Cost]]</f>
        <v>1050</v>
      </c>
      <c r="K2021" s="2">
        <f>Sales[[#This Row],[Quantity]]*Sales[[#This Row],[Unit Price]]</f>
        <v>1371</v>
      </c>
      <c r="L2021" s="2">
        <f>Sales[[#This Row],[Revenue]]-Sales[[#This Row],[Cost]]</f>
        <v>321</v>
      </c>
      <c r="M2021"/>
    </row>
    <row r="2022" spans="1:13" x14ac:dyDescent="0.35">
      <c r="A2022" s="1">
        <v>42263</v>
      </c>
      <c r="B2022">
        <v>30</v>
      </c>
      <c r="C2022" t="s">
        <v>13</v>
      </c>
      <c r="D2022" t="s">
        <v>17</v>
      </c>
      <c r="E2022" t="s">
        <v>30</v>
      </c>
      <c r="F2022" t="s">
        <v>33</v>
      </c>
      <c r="G2022">
        <v>1</v>
      </c>
      <c r="H2022" s="2">
        <v>54</v>
      </c>
      <c r="I2022" s="2">
        <v>70</v>
      </c>
      <c r="J2022" s="2">
        <f>Sales[[#This Row],[Quantity]]*Sales[[#This Row],[Unit Cost]]</f>
        <v>54</v>
      </c>
      <c r="K2022" s="2">
        <f>Sales[[#This Row],[Quantity]]*Sales[[#This Row],[Unit Price]]</f>
        <v>70</v>
      </c>
      <c r="L2022" s="2">
        <f>Sales[[#This Row],[Revenue]]-Sales[[#This Row],[Cost]]</f>
        <v>16</v>
      </c>
      <c r="M2022"/>
    </row>
    <row r="2023" spans="1:13" x14ac:dyDescent="0.35">
      <c r="A2023" s="1">
        <v>42355</v>
      </c>
      <c r="B2023">
        <v>27</v>
      </c>
      <c r="C2023" t="s">
        <v>13</v>
      </c>
      <c r="D2023" t="s">
        <v>17</v>
      </c>
      <c r="E2023" t="s">
        <v>30</v>
      </c>
      <c r="F2023" t="s">
        <v>33</v>
      </c>
      <c r="G2023">
        <v>1</v>
      </c>
      <c r="H2023" s="2">
        <v>648</v>
      </c>
      <c r="I2023" s="2">
        <v>843</v>
      </c>
      <c r="J2023" s="2">
        <f>Sales[[#This Row],[Quantity]]*Sales[[#This Row],[Unit Cost]]</f>
        <v>648</v>
      </c>
      <c r="K2023" s="2">
        <f>Sales[[#This Row],[Quantity]]*Sales[[#This Row],[Unit Price]]</f>
        <v>843</v>
      </c>
      <c r="L2023" s="2">
        <f>Sales[[#This Row],[Revenue]]-Sales[[#This Row],[Cost]]</f>
        <v>195</v>
      </c>
      <c r="M2023"/>
    </row>
    <row r="2024" spans="1:13" x14ac:dyDescent="0.35">
      <c r="A2024" s="1">
        <v>42363</v>
      </c>
      <c r="B2024">
        <v>25</v>
      </c>
      <c r="C2024" t="s">
        <v>13</v>
      </c>
      <c r="D2024" t="s">
        <v>22</v>
      </c>
      <c r="E2024" t="s">
        <v>30</v>
      </c>
      <c r="F2024" t="s">
        <v>33</v>
      </c>
      <c r="G2024">
        <v>1</v>
      </c>
      <c r="H2024" s="2">
        <v>500</v>
      </c>
      <c r="I2024" s="2">
        <v>640</v>
      </c>
      <c r="J2024" s="2">
        <f>Sales[[#This Row],[Quantity]]*Sales[[#This Row],[Unit Cost]]</f>
        <v>500</v>
      </c>
      <c r="K2024" s="2">
        <f>Sales[[#This Row],[Quantity]]*Sales[[#This Row],[Unit Price]]</f>
        <v>640</v>
      </c>
      <c r="L2024" s="2">
        <f>Sales[[#This Row],[Revenue]]-Sales[[#This Row],[Cost]]</f>
        <v>140</v>
      </c>
      <c r="M2024"/>
    </row>
    <row r="2025" spans="1:13" x14ac:dyDescent="0.35">
      <c r="A2025" s="1">
        <v>42230</v>
      </c>
      <c r="B2025">
        <v>53</v>
      </c>
      <c r="C2025" t="s">
        <v>13</v>
      </c>
      <c r="D2025" t="s">
        <v>14</v>
      </c>
      <c r="E2025" t="s">
        <v>30</v>
      </c>
      <c r="F2025" t="s">
        <v>33</v>
      </c>
      <c r="G2025">
        <v>2</v>
      </c>
      <c r="H2025" s="2">
        <v>250</v>
      </c>
      <c r="I2025" s="2">
        <v>334.5</v>
      </c>
      <c r="J2025" s="2">
        <f>Sales[[#This Row],[Quantity]]*Sales[[#This Row],[Unit Cost]]</f>
        <v>500</v>
      </c>
      <c r="K2025" s="2">
        <f>Sales[[#This Row],[Quantity]]*Sales[[#This Row],[Unit Price]]</f>
        <v>669</v>
      </c>
      <c r="L2025" s="2">
        <f>Sales[[#This Row],[Revenue]]-Sales[[#This Row],[Cost]]</f>
        <v>169</v>
      </c>
      <c r="M2025"/>
    </row>
    <row r="2026" spans="1:13" x14ac:dyDescent="0.35">
      <c r="A2026" s="1">
        <v>42299</v>
      </c>
      <c r="B2026">
        <v>24</v>
      </c>
      <c r="C2026" t="s">
        <v>13</v>
      </c>
      <c r="D2026" t="s">
        <v>19</v>
      </c>
      <c r="E2026" t="s">
        <v>30</v>
      </c>
      <c r="F2026" t="s">
        <v>34</v>
      </c>
      <c r="G2026">
        <v>1</v>
      </c>
      <c r="H2026" s="2">
        <v>162</v>
      </c>
      <c r="I2026" s="2">
        <v>226</v>
      </c>
      <c r="J2026" s="2">
        <f>Sales[[#This Row],[Quantity]]*Sales[[#This Row],[Unit Cost]]</f>
        <v>162</v>
      </c>
      <c r="K2026" s="2">
        <f>Sales[[#This Row],[Quantity]]*Sales[[#This Row],[Unit Price]]</f>
        <v>226</v>
      </c>
      <c r="L2026" s="2">
        <f>Sales[[#This Row],[Revenue]]-Sales[[#This Row],[Cost]]</f>
        <v>64</v>
      </c>
      <c r="M2026"/>
    </row>
    <row r="2027" spans="1:13" x14ac:dyDescent="0.35">
      <c r="A2027" s="1">
        <v>42223</v>
      </c>
      <c r="B2027">
        <v>67</v>
      </c>
      <c r="C2027" t="s">
        <v>13</v>
      </c>
      <c r="D2027" t="s">
        <v>16</v>
      </c>
      <c r="E2027" t="s">
        <v>30</v>
      </c>
      <c r="F2027" t="s">
        <v>33</v>
      </c>
      <c r="G2027">
        <v>1</v>
      </c>
      <c r="H2027" s="2">
        <v>162</v>
      </c>
      <c r="I2027" s="2">
        <v>210</v>
      </c>
      <c r="J2027" s="2">
        <f>Sales[[#This Row],[Quantity]]*Sales[[#This Row],[Unit Cost]]</f>
        <v>162</v>
      </c>
      <c r="K2027" s="2">
        <f>Sales[[#This Row],[Quantity]]*Sales[[#This Row],[Unit Price]]</f>
        <v>210</v>
      </c>
      <c r="L2027" s="2">
        <f>Sales[[#This Row],[Revenue]]-Sales[[#This Row],[Cost]]</f>
        <v>48</v>
      </c>
      <c r="M2027"/>
    </row>
    <row r="2028" spans="1:13" x14ac:dyDescent="0.35">
      <c r="A2028" s="1">
        <v>42367</v>
      </c>
      <c r="B2028">
        <v>33</v>
      </c>
      <c r="C2028" t="s">
        <v>13</v>
      </c>
      <c r="D2028" t="s">
        <v>22</v>
      </c>
      <c r="E2028" t="s">
        <v>30</v>
      </c>
      <c r="F2028" t="s">
        <v>31</v>
      </c>
      <c r="G2028">
        <v>1</v>
      </c>
      <c r="H2028" s="2">
        <v>72</v>
      </c>
      <c r="I2028" s="2">
        <v>91</v>
      </c>
      <c r="J2028" s="2">
        <f>Sales[[#This Row],[Quantity]]*Sales[[#This Row],[Unit Cost]]</f>
        <v>72</v>
      </c>
      <c r="K2028" s="2">
        <f>Sales[[#This Row],[Quantity]]*Sales[[#This Row],[Unit Price]]</f>
        <v>91</v>
      </c>
      <c r="L2028" s="2">
        <f>Sales[[#This Row],[Revenue]]-Sales[[#This Row],[Cost]]</f>
        <v>19</v>
      </c>
      <c r="M2028"/>
    </row>
    <row r="2029" spans="1:13" x14ac:dyDescent="0.35">
      <c r="A2029" s="1">
        <v>42362</v>
      </c>
      <c r="B2029">
        <v>30</v>
      </c>
      <c r="C2029" t="s">
        <v>13</v>
      </c>
      <c r="D2029" t="s">
        <v>22</v>
      </c>
      <c r="E2029" t="s">
        <v>30</v>
      </c>
      <c r="F2029" t="s">
        <v>33</v>
      </c>
      <c r="G2029">
        <v>1</v>
      </c>
      <c r="H2029" s="2">
        <v>216</v>
      </c>
      <c r="I2029" s="2">
        <v>319</v>
      </c>
      <c r="J2029" s="2">
        <f>Sales[[#This Row],[Quantity]]*Sales[[#This Row],[Unit Cost]]</f>
        <v>216</v>
      </c>
      <c r="K2029" s="2">
        <f>Sales[[#This Row],[Quantity]]*Sales[[#This Row],[Unit Price]]</f>
        <v>319</v>
      </c>
      <c r="L2029" s="2">
        <f>Sales[[#This Row],[Revenue]]-Sales[[#This Row],[Cost]]</f>
        <v>103</v>
      </c>
      <c r="M2029"/>
    </row>
    <row r="2030" spans="1:13" x14ac:dyDescent="0.35">
      <c r="A2030" s="1">
        <v>42358</v>
      </c>
      <c r="B2030">
        <v>30</v>
      </c>
      <c r="C2030" t="s">
        <v>13</v>
      </c>
      <c r="D2030" t="s">
        <v>14</v>
      </c>
      <c r="E2030" t="s">
        <v>30</v>
      </c>
      <c r="F2030" t="s">
        <v>31</v>
      </c>
      <c r="G2030">
        <v>2</v>
      </c>
      <c r="H2030" s="2">
        <v>99</v>
      </c>
      <c r="I2030" s="2">
        <v>132</v>
      </c>
      <c r="J2030" s="2">
        <f>Sales[[#This Row],[Quantity]]*Sales[[#This Row],[Unit Cost]]</f>
        <v>198</v>
      </c>
      <c r="K2030" s="2">
        <f>Sales[[#This Row],[Quantity]]*Sales[[#This Row],[Unit Price]]</f>
        <v>264</v>
      </c>
      <c r="L2030" s="2">
        <f>Sales[[#This Row],[Revenue]]-Sales[[#This Row],[Cost]]</f>
        <v>66</v>
      </c>
      <c r="M2030"/>
    </row>
    <row r="2031" spans="1:13" x14ac:dyDescent="0.35">
      <c r="A2031" s="1">
        <v>42264</v>
      </c>
      <c r="B2031">
        <v>30</v>
      </c>
      <c r="C2031" t="s">
        <v>13</v>
      </c>
      <c r="D2031" t="s">
        <v>14</v>
      </c>
      <c r="E2031" t="s">
        <v>30</v>
      </c>
      <c r="F2031" t="s">
        <v>31</v>
      </c>
      <c r="G2031">
        <v>3</v>
      </c>
      <c r="H2031" s="2">
        <v>66</v>
      </c>
      <c r="I2031" s="2">
        <v>91</v>
      </c>
      <c r="J2031" s="2">
        <f>Sales[[#This Row],[Quantity]]*Sales[[#This Row],[Unit Cost]]</f>
        <v>198</v>
      </c>
      <c r="K2031" s="2">
        <f>Sales[[#This Row],[Quantity]]*Sales[[#This Row],[Unit Price]]</f>
        <v>273</v>
      </c>
      <c r="L2031" s="2">
        <f>Sales[[#This Row],[Revenue]]-Sales[[#This Row],[Cost]]</f>
        <v>75</v>
      </c>
      <c r="M2031"/>
    </row>
    <row r="2032" spans="1:13" x14ac:dyDescent="0.35">
      <c r="A2032" s="1">
        <v>42318</v>
      </c>
      <c r="B2032">
        <v>28</v>
      </c>
      <c r="C2032" t="s">
        <v>13</v>
      </c>
      <c r="D2032" t="s">
        <v>16</v>
      </c>
      <c r="E2032" t="s">
        <v>30</v>
      </c>
      <c r="F2032" t="s">
        <v>31</v>
      </c>
      <c r="G2032">
        <v>3</v>
      </c>
      <c r="H2032" s="2">
        <v>9</v>
      </c>
      <c r="I2032" s="2">
        <v>11.333333333333334</v>
      </c>
      <c r="J2032" s="2">
        <f>Sales[[#This Row],[Quantity]]*Sales[[#This Row],[Unit Cost]]</f>
        <v>27</v>
      </c>
      <c r="K2032" s="2">
        <f>Sales[[#This Row],[Quantity]]*Sales[[#This Row],[Unit Price]]</f>
        <v>34</v>
      </c>
      <c r="L2032" s="2">
        <f>Sales[[#This Row],[Revenue]]-Sales[[#This Row],[Cost]]</f>
        <v>7</v>
      </c>
      <c r="M2032"/>
    </row>
    <row r="2033" spans="1:13" x14ac:dyDescent="0.35">
      <c r="A2033" s="1">
        <v>42330</v>
      </c>
      <c r="B2033">
        <v>27</v>
      </c>
      <c r="C2033" t="s">
        <v>13</v>
      </c>
      <c r="D2033" t="s">
        <v>19</v>
      </c>
      <c r="E2033" t="s">
        <v>30</v>
      </c>
      <c r="F2033" t="s">
        <v>33</v>
      </c>
      <c r="G2033">
        <v>1</v>
      </c>
      <c r="H2033" s="2">
        <v>1450</v>
      </c>
      <c r="I2033" s="2">
        <v>1757</v>
      </c>
      <c r="J2033" s="2">
        <f>Sales[[#This Row],[Quantity]]*Sales[[#This Row],[Unit Cost]]</f>
        <v>1450</v>
      </c>
      <c r="K2033" s="2">
        <f>Sales[[#This Row],[Quantity]]*Sales[[#This Row],[Unit Price]]</f>
        <v>1757</v>
      </c>
      <c r="L2033" s="2">
        <f>Sales[[#This Row],[Revenue]]-Sales[[#This Row],[Cost]]</f>
        <v>307</v>
      </c>
      <c r="M2033"/>
    </row>
    <row r="2034" spans="1:13" x14ac:dyDescent="0.35">
      <c r="A2034" s="1">
        <v>42330</v>
      </c>
      <c r="B2034">
        <v>27</v>
      </c>
      <c r="C2034" t="s">
        <v>13</v>
      </c>
      <c r="D2034" t="s">
        <v>19</v>
      </c>
      <c r="E2034" t="s">
        <v>30</v>
      </c>
      <c r="F2034" t="s">
        <v>34</v>
      </c>
      <c r="G2034">
        <v>1</v>
      </c>
      <c r="H2034" s="2">
        <v>153</v>
      </c>
      <c r="I2034" s="2">
        <v>185</v>
      </c>
      <c r="J2034" s="2">
        <f>Sales[[#This Row],[Quantity]]*Sales[[#This Row],[Unit Cost]]</f>
        <v>153</v>
      </c>
      <c r="K2034" s="2">
        <f>Sales[[#This Row],[Quantity]]*Sales[[#This Row],[Unit Price]]</f>
        <v>185</v>
      </c>
      <c r="L2034" s="2">
        <f>Sales[[#This Row],[Revenue]]-Sales[[#This Row],[Cost]]</f>
        <v>32</v>
      </c>
      <c r="M2034"/>
    </row>
    <row r="2035" spans="1:13" x14ac:dyDescent="0.35">
      <c r="A2035" s="1">
        <v>42198</v>
      </c>
      <c r="B2035">
        <v>27</v>
      </c>
      <c r="C2035" t="s">
        <v>13</v>
      </c>
      <c r="D2035" t="s">
        <v>19</v>
      </c>
      <c r="E2035" t="s">
        <v>30</v>
      </c>
      <c r="F2035" t="s">
        <v>33</v>
      </c>
      <c r="G2035">
        <v>1</v>
      </c>
      <c r="H2035" s="2">
        <v>200</v>
      </c>
      <c r="I2035" s="2">
        <v>252</v>
      </c>
      <c r="J2035" s="2">
        <f>Sales[[#This Row],[Quantity]]*Sales[[#This Row],[Unit Cost]]</f>
        <v>200</v>
      </c>
      <c r="K2035" s="2">
        <f>Sales[[#This Row],[Quantity]]*Sales[[#This Row],[Unit Price]]</f>
        <v>252</v>
      </c>
      <c r="L2035" s="2">
        <f>Sales[[#This Row],[Revenue]]-Sales[[#This Row],[Cost]]</f>
        <v>52</v>
      </c>
      <c r="M2035"/>
    </row>
    <row r="2036" spans="1:13" x14ac:dyDescent="0.35">
      <c r="A2036" s="1">
        <v>42358</v>
      </c>
      <c r="B2036">
        <v>36</v>
      </c>
      <c r="C2036" t="s">
        <v>13</v>
      </c>
      <c r="D2036" t="s">
        <v>17</v>
      </c>
      <c r="E2036" t="s">
        <v>30</v>
      </c>
      <c r="F2036" t="s">
        <v>33</v>
      </c>
      <c r="G2036">
        <v>2</v>
      </c>
      <c r="H2036" s="2">
        <v>500</v>
      </c>
      <c r="I2036" s="2">
        <v>719</v>
      </c>
      <c r="J2036" s="2">
        <f>Sales[[#This Row],[Quantity]]*Sales[[#This Row],[Unit Cost]]</f>
        <v>1000</v>
      </c>
      <c r="K2036" s="2">
        <f>Sales[[#This Row],[Quantity]]*Sales[[#This Row],[Unit Price]]</f>
        <v>1438</v>
      </c>
      <c r="L2036" s="2">
        <f>Sales[[#This Row],[Revenue]]-Sales[[#This Row],[Cost]]</f>
        <v>438</v>
      </c>
      <c r="M2036"/>
    </row>
    <row r="2037" spans="1:13" x14ac:dyDescent="0.35">
      <c r="A2037" s="1">
        <v>42279</v>
      </c>
      <c r="B2037">
        <v>36</v>
      </c>
      <c r="C2037" t="s">
        <v>13</v>
      </c>
      <c r="D2037" t="s">
        <v>17</v>
      </c>
      <c r="E2037" t="s">
        <v>30</v>
      </c>
      <c r="F2037" t="s">
        <v>33</v>
      </c>
      <c r="G2037">
        <v>3</v>
      </c>
      <c r="H2037" s="2">
        <v>90</v>
      </c>
      <c r="I2037" s="2">
        <v>115</v>
      </c>
      <c r="J2037" s="2">
        <f>Sales[[#This Row],[Quantity]]*Sales[[#This Row],[Unit Cost]]</f>
        <v>270</v>
      </c>
      <c r="K2037" s="2">
        <f>Sales[[#This Row],[Quantity]]*Sales[[#This Row],[Unit Price]]</f>
        <v>345</v>
      </c>
      <c r="L2037" s="2">
        <f>Sales[[#This Row],[Revenue]]-Sales[[#This Row],[Cost]]</f>
        <v>75</v>
      </c>
      <c r="M2037"/>
    </row>
    <row r="2038" spans="1:13" x14ac:dyDescent="0.35">
      <c r="A2038" s="1">
        <v>42330</v>
      </c>
      <c r="B2038">
        <v>25</v>
      </c>
      <c r="C2038" t="s">
        <v>13</v>
      </c>
      <c r="D2038" t="s">
        <v>19</v>
      </c>
      <c r="E2038" t="s">
        <v>30</v>
      </c>
      <c r="F2038" t="s">
        <v>31</v>
      </c>
      <c r="G2038">
        <v>3</v>
      </c>
      <c r="H2038" s="2">
        <v>27</v>
      </c>
      <c r="I2038" s="2">
        <v>37.666666666666664</v>
      </c>
      <c r="J2038" s="2">
        <f>Sales[[#This Row],[Quantity]]*Sales[[#This Row],[Unit Cost]]</f>
        <v>81</v>
      </c>
      <c r="K2038" s="2">
        <f>Sales[[#This Row],[Quantity]]*Sales[[#This Row],[Unit Price]]</f>
        <v>113</v>
      </c>
      <c r="L2038" s="2">
        <f>Sales[[#This Row],[Revenue]]-Sales[[#This Row],[Cost]]</f>
        <v>32</v>
      </c>
      <c r="M2038"/>
    </row>
    <row r="2039" spans="1:13" x14ac:dyDescent="0.35">
      <c r="A2039" s="1">
        <v>42266</v>
      </c>
      <c r="B2039">
        <v>25</v>
      </c>
      <c r="C2039" t="s">
        <v>13</v>
      </c>
      <c r="D2039" t="s">
        <v>19</v>
      </c>
      <c r="E2039" t="s">
        <v>30</v>
      </c>
      <c r="F2039" t="s">
        <v>31</v>
      </c>
      <c r="G2039">
        <v>2</v>
      </c>
      <c r="H2039" s="2">
        <v>103.5</v>
      </c>
      <c r="I2039" s="2">
        <v>130.5</v>
      </c>
      <c r="J2039" s="2">
        <f>Sales[[#This Row],[Quantity]]*Sales[[#This Row],[Unit Cost]]</f>
        <v>207</v>
      </c>
      <c r="K2039" s="2">
        <f>Sales[[#This Row],[Quantity]]*Sales[[#This Row],[Unit Price]]</f>
        <v>261</v>
      </c>
      <c r="L2039" s="2">
        <f>Sales[[#This Row],[Revenue]]-Sales[[#This Row],[Cost]]</f>
        <v>54</v>
      </c>
      <c r="M2039"/>
    </row>
    <row r="2040" spans="1:13" x14ac:dyDescent="0.35">
      <c r="A2040" s="1">
        <v>42266</v>
      </c>
      <c r="B2040">
        <v>24</v>
      </c>
      <c r="C2040" t="s">
        <v>13</v>
      </c>
      <c r="D2040" t="s">
        <v>16</v>
      </c>
      <c r="E2040" t="s">
        <v>30</v>
      </c>
      <c r="F2040" t="s">
        <v>33</v>
      </c>
      <c r="G2040">
        <v>3</v>
      </c>
      <c r="H2040" s="2">
        <v>300</v>
      </c>
      <c r="I2040" s="2">
        <v>417</v>
      </c>
      <c r="J2040" s="2">
        <f>Sales[[#This Row],[Quantity]]*Sales[[#This Row],[Unit Cost]]</f>
        <v>900</v>
      </c>
      <c r="K2040" s="2">
        <f>Sales[[#This Row],[Quantity]]*Sales[[#This Row],[Unit Price]]</f>
        <v>1251</v>
      </c>
      <c r="L2040" s="2">
        <f>Sales[[#This Row],[Revenue]]-Sales[[#This Row],[Cost]]</f>
        <v>351</v>
      </c>
      <c r="M2040"/>
    </row>
    <row r="2041" spans="1:13" x14ac:dyDescent="0.35">
      <c r="A2041" s="1">
        <v>42306</v>
      </c>
      <c r="B2041">
        <v>47</v>
      </c>
      <c r="C2041" t="s">
        <v>13</v>
      </c>
      <c r="D2041" t="s">
        <v>16</v>
      </c>
      <c r="E2041" t="s">
        <v>30</v>
      </c>
      <c r="F2041" t="s">
        <v>34</v>
      </c>
      <c r="G2041">
        <v>3</v>
      </c>
      <c r="H2041" s="2">
        <v>15</v>
      </c>
      <c r="I2041" s="2">
        <v>19</v>
      </c>
      <c r="J2041" s="2">
        <f>Sales[[#This Row],[Quantity]]*Sales[[#This Row],[Unit Cost]]</f>
        <v>45</v>
      </c>
      <c r="K2041" s="2">
        <f>Sales[[#This Row],[Quantity]]*Sales[[#This Row],[Unit Price]]</f>
        <v>57</v>
      </c>
      <c r="L2041" s="2">
        <f>Sales[[#This Row],[Revenue]]-Sales[[#This Row],[Cost]]</f>
        <v>12</v>
      </c>
      <c r="M2041"/>
    </row>
    <row r="2042" spans="1:13" x14ac:dyDescent="0.35">
      <c r="A2042" s="1">
        <v>42306</v>
      </c>
      <c r="B2042">
        <v>47</v>
      </c>
      <c r="C2042" t="s">
        <v>13</v>
      </c>
      <c r="D2042" t="s">
        <v>16</v>
      </c>
      <c r="E2042" t="s">
        <v>30</v>
      </c>
      <c r="F2042" t="s">
        <v>33</v>
      </c>
      <c r="G2042">
        <v>3</v>
      </c>
      <c r="H2042" s="2">
        <v>483.33</v>
      </c>
      <c r="I2042" s="2">
        <v>644.66666666666663</v>
      </c>
      <c r="J2042" s="2">
        <f>Sales[[#This Row],[Quantity]]*Sales[[#This Row],[Unit Cost]]</f>
        <v>1449.99</v>
      </c>
      <c r="K2042" s="2">
        <f>Sales[[#This Row],[Quantity]]*Sales[[#This Row],[Unit Price]]</f>
        <v>1934</v>
      </c>
      <c r="L2042" s="2">
        <f>Sales[[#This Row],[Revenue]]-Sales[[#This Row],[Cost]]</f>
        <v>484.01</v>
      </c>
      <c r="M2042"/>
    </row>
    <row r="2043" spans="1:13" x14ac:dyDescent="0.35">
      <c r="A2043" s="1">
        <v>42233</v>
      </c>
      <c r="B2043">
        <v>24</v>
      </c>
      <c r="C2043" t="s">
        <v>13</v>
      </c>
      <c r="D2043" t="s">
        <v>14</v>
      </c>
      <c r="E2043" t="s">
        <v>30</v>
      </c>
      <c r="F2043" t="s">
        <v>33</v>
      </c>
      <c r="G2043">
        <v>1</v>
      </c>
      <c r="H2043" s="2">
        <v>500</v>
      </c>
      <c r="I2043" s="2">
        <v>572</v>
      </c>
      <c r="J2043" s="2">
        <f>Sales[[#This Row],[Quantity]]*Sales[[#This Row],[Unit Cost]]</f>
        <v>500</v>
      </c>
      <c r="K2043" s="2">
        <f>Sales[[#This Row],[Quantity]]*Sales[[#This Row],[Unit Price]]</f>
        <v>572</v>
      </c>
      <c r="L2043" s="2">
        <f>Sales[[#This Row],[Revenue]]-Sales[[#This Row],[Cost]]</f>
        <v>72</v>
      </c>
      <c r="M2043"/>
    </row>
    <row r="2044" spans="1:13" x14ac:dyDescent="0.35">
      <c r="A2044" s="1">
        <v>42236</v>
      </c>
      <c r="B2044">
        <v>23</v>
      </c>
      <c r="C2044" t="s">
        <v>13</v>
      </c>
      <c r="D2044" t="s">
        <v>16</v>
      </c>
      <c r="E2044" t="s">
        <v>30</v>
      </c>
      <c r="F2044" t="s">
        <v>31</v>
      </c>
      <c r="G2044">
        <v>1</v>
      </c>
      <c r="H2044" s="2">
        <v>90</v>
      </c>
      <c r="I2044" s="2">
        <v>118</v>
      </c>
      <c r="J2044" s="2">
        <f>Sales[[#This Row],[Quantity]]*Sales[[#This Row],[Unit Cost]]</f>
        <v>90</v>
      </c>
      <c r="K2044" s="2">
        <f>Sales[[#This Row],[Quantity]]*Sales[[#This Row],[Unit Price]]</f>
        <v>118</v>
      </c>
      <c r="L2044" s="2">
        <f>Sales[[#This Row],[Revenue]]-Sales[[#This Row],[Cost]]</f>
        <v>28</v>
      </c>
      <c r="M2044"/>
    </row>
    <row r="2045" spans="1:13" x14ac:dyDescent="0.35">
      <c r="A2045" s="1">
        <v>42192</v>
      </c>
      <c r="B2045">
        <v>59</v>
      </c>
      <c r="C2045" t="s">
        <v>13</v>
      </c>
      <c r="D2045" t="s">
        <v>14</v>
      </c>
      <c r="E2045" t="s">
        <v>30</v>
      </c>
      <c r="F2045" t="s">
        <v>33</v>
      </c>
      <c r="G2045">
        <v>1</v>
      </c>
      <c r="H2045" s="2">
        <v>850</v>
      </c>
      <c r="I2045" s="2">
        <v>1141</v>
      </c>
      <c r="J2045" s="2">
        <f>Sales[[#This Row],[Quantity]]*Sales[[#This Row],[Unit Cost]]</f>
        <v>850</v>
      </c>
      <c r="K2045" s="2">
        <f>Sales[[#This Row],[Quantity]]*Sales[[#This Row],[Unit Price]]</f>
        <v>1141</v>
      </c>
      <c r="L2045" s="2">
        <f>Sales[[#This Row],[Revenue]]-Sales[[#This Row],[Cost]]</f>
        <v>291</v>
      </c>
      <c r="M2045"/>
    </row>
    <row r="2046" spans="1:13" x14ac:dyDescent="0.35">
      <c r="A2046" s="1">
        <v>42364</v>
      </c>
      <c r="B2046">
        <v>40</v>
      </c>
      <c r="C2046" t="s">
        <v>13</v>
      </c>
      <c r="D2046" t="s">
        <v>14</v>
      </c>
      <c r="E2046" t="s">
        <v>30</v>
      </c>
      <c r="F2046" t="s">
        <v>31</v>
      </c>
      <c r="G2046">
        <v>2</v>
      </c>
      <c r="H2046" s="2">
        <v>117</v>
      </c>
      <c r="I2046" s="2">
        <v>134.5</v>
      </c>
      <c r="J2046" s="2">
        <f>Sales[[#This Row],[Quantity]]*Sales[[#This Row],[Unit Cost]]</f>
        <v>234</v>
      </c>
      <c r="K2046" s="2">
        <f>Sales[[#This Row],[Quantity]]*Sales[[#This Row],[Unit Price]]</f>
        <v>269</v>
      </c>
      <c r="L2046" s="2">
        <f>Sales[[#This Row],[Revenue]]-Sales[[#This Row],[Cost]]</f>
        <v>35</v>
      </c>
      <c r="M2046"/>
    </row>
    <row r="2047" spans="1:13" x14ac:dyDescent="0.35">
      <c r="A2047" s="1">
        <v>42318</v>
      </c>
      <c r="B2047">
        <v>44</v>
      </c>
      <c r="C2047" t="s">
        <v>13</v>
      </c>
      <c r="D2047" t="s">
        <v>14</v>
      </c>
      <c r="E2047" t="s">
        <v>30</v>
      </c>
      <c r="F2047" t="s">
        <v>33</v>
      </c>
      <c r="G2047">
        <v>1</v>
      </c>
      <c r="H2047" s="2">
        <v>100</v>
      </c>
      <c r="I2047" s="2">
        <v>145</v>
      </c>
      <c r="J2047" s="2">
        <f>Sales[[#This Row],[Quantity]]*Sales[[#This Row],[Unit Cost]]</f>
        <v>100</v>
      </c>
      <c r="K2047" s="2">
        <f>Sales[[#This Row],[Quantity]]*Sales[[#This Row],[Unit Price]]</f>
        <v>145</v>
      </c>
      <c r="L2047" s="2">
        <f>Sales[[#This Row],[Revenue]]-Sales[[#This Row],[Cost]]</f>
        <v>45</v>
      </c>
      <c r="M2047"/>
    </row>
    <row r="2048" spans="1:13" x14ac:dyDescent="0.35">
      <c r="A2048" s="1">
        <v>42226</v>
      </c>
      <c r="B2048">
        <v>37</v>
      </c>
      <c r="C2048" t="s">
        <v>13</v>
      </c>
      <c r="D2048" t="s">
        <v>22</v>
      </c>
      <c r="E2048" t="s">
        <v>30</v>
      </c>
      <c r="F2048" t="s">
        <v>33</v>
      </c>
      <c r="G2048">
        <v>1</v>
      </c>
      <c r="H2048" s="2">
        <v>540</v>
      </c>
      <c r="I2048" s="2">
        <v>722</v>
      </c>
      <c r="J2048" s="2">
        <f>Sales[[#This Row],[Quantity]]*Sales[[#This Row],[Unit Cost]]</f>
        <v>540</v>
      </c>
      <c r="K2048" s="2">
        <f>Sales[[#This Row],[Quantity]]*Sales[[#This Row],[Unit Price]]</f>
        <v>722</v>
      </c>
      <c r="L2048" s="2">
        <f>Sales[[#This Row],[Revenue]]-Sales[[#This Row],[Cost]]</f>
        <v>182</v>
      </c>
      <c r="M2048"/>
    </row>
    <row r="2049" spans="1:13" x14ac:dyDescent="0.35">
      <c r="A2049" s="1">
        <v>42215</v>
      </c>
      <c r="B2049">
        <v>24</v>
      </c>
      <c r="C2049" t="s">
        <v>13</v>
      </c>
      <c r="D2049" t="s">
        <v>19</v>
      </c>
      <c r="E2049" t="s">
        <v>30</v>
      </c>
      <c r="F2049" t="s">
        <v>31</v>
      </c>
      <c r="G2049">
        <v>2</v>
      </c>
      <c r="H2049" s="2">
        <v>67.5</v>
      </c>
      <c r="I2049" s="2">
        <v>95.5</v>
      </c>
      <c r="J2049" s="2">
        <f>Sales[[#This Row],[Quantity]]*Sales[[#This Row],[Unit Cost]]</f>
        <v>135</v>
      </c>
      <c r="K2049" s="2">
        <f>Sales[[#This Row],[Quantity]]*Sales[[#This Row],[Unit Price]]</f>
        <v>191</v>
      </c>
      <c r="L2049" s="2">
        <f>Sales[[#This Row],[Revenue]]-Sales[[#This Row],[Cost]]</f>
        <v>56</v>
      </c>
      <c r="M2049"/>
    </row>
    <row r="2050" spans="1:13" x14ac:dyDescent="0.35">
      <c r="A2050" s="1">
        <v>42186</v>
      </c>
      <c r="B2050">
        <v>19</v>
      </c>
      <c r="C2050" t="s">
        <v>13</v>
      </c>
      <c r="D2050" t="s">
        <v>14</v>
      </c>
      <c r="E2050" t="s">
        <v>30</v>
      </c>
      <c r="F2050" t="s">
        <v>33</v>
      </c>
      <c r="G2050">
        <v>2</v>
      </c>
      <c r="H2050" s="2">
        <v>125</v>
      </c>
      <c r="I2050" s="2">
        <v>162.5</v>
      </c>
      <c r="J2050" s="2">
        <f>Sales[[#This Row],[Quantity]]*Sales[[#This Row],[Unit Cost]]</f>
        <v>250</v>
      </c>
      <c r="K2050" s="2">
        <f>Sales[[#This Row],[Quantity]]*Sales[[#This Row],[Unit Price]]</f>
        <v>325</v>
      </c>
      <c r="L2050" s="2">
        <f>Sales[[#This Row],[Revenue]]-Sales[[#This Row],[Cost]]</f>
        <v>75</v>
      </c>
      <c r="M2050"/>
    </row>
    <row r="2051" spans="1:13" x14ac:dyDescent="0.35">
      <c r="A2051" s="1">
        <v>42264</v>
      </c>
      <c r="B2051">
        <v>32</v>
      </c>
      <c r="C2051" t="s">
        <v>13</v>
      </c>
      <c r="D2051" t="s">
        <v>16</v>
      </c>
      <c r="E2051" t="s">
        <v>30</v>
      </c>
      <c r="F2051" t="s">
        <v>32</v>
      </c>
      <c r="G2051">
        <v>2</v>
      </c>
      <c r="H2051" s="2">
        <v>952.5</v>
      </c>
      <c r="I2051" s="2">
        <v>1104</v>
      </c>
      <c r="J2051" s="2">
        <f>Sales[[#This Row],[Quantity]]*Sales[[#This Row],[Unit Cost]]</f>
        <v>1905</v>
      </c>
      <c r="K2051" s="2">
        <f>Sales[[#This Row],[Quantity]]*Sales[[#This Row],[Unit Price]]</f>
        <v>2208</v>
      </c>
      <c r="L2051" s="2">
        <f>Sales[[#This Row],[Revenue]]-Sales[[#This Row],[Cost]]</f>
        <v>303</v>
      </c>
      <c r="M2051"/>
    </row>
    <row r="2052" spans="1:13" x14ac:dyDescent="0.35">
      <c r="A2052" s="1">
        <v>42252</v>
      </c>
      <c r="B2052">
        <v>26</v>
      </c>
      <c r="C2052" t="s">
        <v>13</v>
      </c>
      <c r="D2052" t="s">
        <v>17</v>
      </c>
      <c r="E2052" t="s">
        <v>30</v>
      </c>
      <c r="F2052" t="s">
        <v>33</v>
      </c>
      <c r="G2052">
        <v>2</v>
      </c>
      <c r="H2052" s="2">
        <v>50</v>
      </c>
      <c r="I2052" s="2">
        <v>70</v>
      </c>
      <c r="J2052" s="2">
        <f>Sales[[#This Row],[Quantity]]*Sales[[#This Row],[Unit Cost]]</f>
        <v>100</v>
      </c>
      <c r="K2052" s="2">
        <f>Sales[[#This Row],[Quantity]]*Sales[[#This Row],[Unit Price]]</f>
        <v>140</v>
      </c>
      <c r="L2052" s="2">
        <f>Sales[[#This Row],[Revenue]]-Sales[[#This Row],[Cost]]</f>
        <v>40</v>
      </c>
      <c r="M2052"/>
    </row>
    <row r="2053" spans="1:13" x14ac:dyDescent="0.35">
      <c r="A2053" s="1">
        <v>42279</v>
      </c>
      <c r="B2053">
        <v>26</v>
      </c>
      <c r="C2053" t="s">
        <v>13</v>
      </c>
      <c r="D2053" t="s">
        <v>19</v>
      </c>
      <c r="E2053" t="s">
        <v>30</v>
      </c>
      <c r="F2053" t="s">
        <v>31</v>
      </c>
      <c r="G2053">
        <v>1</v>
      </c>
      <c r="H2053" s="2">
        <v>270</v>
      </c>
      <c r="I2053" s="2">
        <v>303</v>
      </c>
      <c r="J2053" s="2">
        <f>Sales[[#This Row],[Quantity]]*Sales[[#This Row],[Unit Cost]]</f>
        <v>270</v>
      </c>
      <c r="K2053" s="2">
        <f>Sales[[#This Row],[Quantity]]*Sales[[#This Row],[Unit Price]]</f>
        <v>303</v>
      </c>
      <c r="L2053" s="2">
        <f>Sales[[#This Row],[Revenue]]-Sales[[#This Row],[Cost]]</f>
        <v>33</v>
      </c>
      <c r="M2053"/>
    </row>
    <row r="2054" spans="1:13" x14ac:dyDescent="0.35">
      <c r="A2054" s="1">
        <v>42361</v>
      </c>
      <c r="B2054">
        <v>24</v>
      </c>
      <c r="C2054" t="s">
        <v>13</v>
      </c>
      <c r="D2054" t="s">
        <v>16</v>
      </c>
      <c r="E2054" t="s">
        <v>30</v>
      </c>
      <c r="F2054" t="s">
        <v>33</v>
      </c>
      <c r="G2054">
        <v>3</v>
      </c>
      <c r="H2054" s="2">
        <v>486</v>
      </c>
      <c r="I2054" s="2">
        <v>602.66666666666663</v>
      </c>
      <c r="J2054" s="2">
        <f>Sales[[#This Row],[Quantity]]*Sales[[#This Row],[Unit Cost]]</f>
        <v>1458</v>
      </c>
      <c r="K2054" s="2">
        <f>Sales[[#This Row],[Quantity]]*Sales[[#This Row],[Unit Price]]</f>
        <v>1808</v>
      </c>
      <c r="L2054" s="2">
        <f>Sales[[#This Row],[Revenue]]-Sales[[#This Row],[Cost]]</f>
        <v>350</v>
      </c>
      <c r="M2054"/>
    </row>
    <row r="2055" spans="1:13" x14ac:dyDescent="0.35">
      <c r="A2055" s="1">
        <v>42265</v>
      </c>
      <c r="B2055">
        <v>39</v>
      </c>
      <c r="C2055" t="s">
        <v>13</v>
      </c>
      <c r="D2055" t="s">
        <v>19</v>
      </c>
      <c r="E2055" t="s">
        <v>30</v>
      </c>
      <c r="F2055" t="s">
        <v>32</v>
      </c>
      <c r="G2055">
        <v>3</v>
      </c>
      <c r="H2055" s="2">
        <v>296.33</v>
      </c>
      <c r="I2055" s="2">
        <v>424.33333333333331</v>
      </c>
      <c r="J2055" s="2">
        <f>Sales[[#This Row],[Quantity]]*Sales[[#This Row],[Unit Cost]]</f>
        <v>888.99</v>
      </c>
      <c r="K2055" s="2">
        <f>Sales[[#This Row],[Quantity]]*Sales[[#This Row],[Unit Price]]</f>
        <v>1273</v>
      </c>
      <c r="L2055" s="2">
        <f>Sales[[#This Row],[Revenue]]-Sales[[#This Row],[Cost]]</f>
        <v>384.01</v>
      </c>
      <c r="M2055"/>
    </row>
    <row r="2056" spans="1:13" x14ac:dyDescent="0.35">
      <c r="A2056" s="1">
        <v>42326</v>
      </c>
      <c r="B2056">
        <v>42</v>
      </c>
      <c r="C2056" t="s">
        <v>13</v>
      </c>
      <c r="D2056" t="s">
        <v>17</v>
      </c>
      <c r="E2056" t="s">
        <v>30</v>
      </c>
      <c r="F2056" t="s">
        <v>31</v>
      </c>
      <c r="G2056">
        <v>3</v>
      </c>
      <c r="H2056" s="2">
        <v>27</v>
      </c>
      <c r="I2056" s="2">
        <v>33.333333333333336</v>
      </c>
      <c r="J2056" s="2">
        <f>Sales[[#This Row],[Quantity]]*Sales[[#This Row],[Unit Cost]]</f>
        <v>81</v>
      </c>
      <c r="K2056" s="2">
        <f>Sales[[#This Row],[Quantity]]*Sales[[#This Row],[Unit Price]]</f>
        <v>100</v>
      </c>
      <c r="L2056" s="2">
        <f>Sales[[#This Row],[Revenue]]-Sales[[#This Row],[Cost]]</f>
        <v>19</v>
      </c>
      <c r="M2056"/>
    </row>
    <row r="2057" spans="1:13" x14ac:dyDescent="0.35">
      <c r="A2057" s="1">
        <v>42292</v>
      </c>
      <c r="B2057">
        <v>42</v>
      </c>
      <c r="C2057" t="s">
        <v>13</v>
      </c>
      <c r="D2057" t="s">
        <v>17</v>
      </c>
      <c r="E2057" t="s">
        <v>30</v>
      </c>
      <c r="F2057" t="s">
        <v>31</v>
      </c>
      <c r="G2057">
        <v>1</v>
      </c>
      <c r="H2057" s="2">
        <v>225</v>
      </c>
      <c r="I2057" s="2">
        <v>306</v>
      </c>
      <c r="J2057" s="2">
        <f>Sales[[#This Row],[Quantity]]*Sales[[#This Row],[Unit Cost]]</f>
        <v>225</v>
      </c>
      <c r="K2057" s="2">
        <f>Sales[[#This Row],[Quantity]]*Sales[[#This Row],[Unit Price]]</f>
        <v>306</v>
      </c>
      <c r="L2057" s="2">
        <f>Sales[[#This Row],[Revenue]]-Sales[[#This Row],[Cost]]</f>
        <v>81</v>
      </c>
      <c r="M2057"/>
    </row>
    <row r="2058" spans="1:13" x14ac:dyDescent="0.35">
      <c r="A2058" s="1">
        <v>42320</v>
      </c>
      <c r="B2058">
        <v>44</v>
      </c>
      <c r="C2058" t="s">
        <v>13</v>
      </c>
      <c r="D2058" t="s">
        <v>22</v>
      </c>
      <c r="E2058" t="s">
        <v>30</v>
      </c>
      <c r="F2058" t="s">
        <v>33</v>
      </c>
      <c r="G2058">
        <v>2</v>
      </c>
      <c r="H2058" s="2">
        <v>243</v>
      </c>
      <c r="I2058" s="2">
        <v>322</v>
      </c>
      <c r="J2058" s="2">
        <f>Sales[[#This Row],[Quantity]]*Sales[[#This Row],[Unit Cost]]</f>
        <v>486</v>
      </c>
      <c r="K2058" s="2">
        <f>Sales[[#This Row],[Quantity]]*Sales[[#This Row],[Unit Price]]</f>
        <v>644</v>
      </c>
      <c r="L2058" s="2">
        <f>Sales[[#This Row],[Revenue]]-Sales[[#This Row],[Cost]]</f>
        <v>158</v>
      </c>
      <c r="M2058"/>
    </row>
    <row r="2059" spans="1:13" x14ac:dyDescent="0.35">
      <c r="A2059" s="1">
        <v>42320</v>
      </c>
      <c r="B2059">
        <v>44</v>
      </c>
      <c r="C2059" t="s">
        <v>13</v>
      </c>
      <c r="D2059" t="s">
        <v>22</v>
      </c>
      <c r="E2059" t="s">
        <v>30</v>
      </c>
      <c r="F2059" t="s">
        <v>31</v>
      </c>
      <c r="G2059">
        <v>2</v>
      </c>
      <c r="H2059" s="2">
        <v>76.5</v>
      </c>
      <c r="I2059" s="2">
        <v>92.5</v>
      </c>
      <c r="J2059" s="2">
        <f>Sales[[#This Row],[Quantity]]*Sales[[#This Row],[Unit Cost]]</f>
        <v>153</v>
      </c>
      <c r="K2059" s="2">
        <f>Sales[[#This Row],[Quantity]]*Sales[[#This Row],[Unit Price]]</f>
        <v>185</v>
      </c>
      <c r="L2059" s="2">
        <f>Sales[[#This Row],[Revenue]]-Sales[[#This Row],[Cost]]</f>
        <v>32</v>
      </c>
      <c r="M2059"/>
    </row>
    <row r="2060" spans="1:13" x14ac:dyDescent="0.35">
      <c r="A2060" s="1">
        <v>42261</v>
      </c>
      <c r="B2060">
        <v>53</v>
      </c>
      <c r="C2060" t="s">
        <v>13</v>
      </c>
      <c r="D2060" t="s">
        <v>14</v>
      </c>
      <c r="E2060" t="s">
        <v>30</v>
      </c>
      <c r="F2060" t="s">
        <v>33</v>
      </c>
      <c r="G2060">
        <v>2</v>
      </c>
      <c r="H2060" s="2">
        <v>275</v>
      </c>
      <c r="I2060" s="2">
        <v>363</v>
      </c>
      <c r="J2060" s="2">
        <f>Sales[[#This Row],[Quantity]]*Sales[[#This Row],[Unit Cost]]</f>
        <v>550</v>
      </c>
      <c r="K2060" s="2">
        <f>Sales[[#This Row],[Quantity]]*Sales[[#This Row],[Unit Price]]</f>
        <v>726</v>
      </c>
      <c r="L2060" s="2">
        <f>Sales[[#This Row],[Revenue]]-Sales[[#This Row],[Cost]]</f>
        <v>176</v>
      </c>
      <c r="M2060"/>
    </row>
    <row r="2061" spans="1:13" x14ac:dyDescent="0.35">
      <c r="A2061" s="1">
        <v>42351</v>
      </c>
      <c r="B2061">
        <v>28</v>
      </c>
      <c r="C2061" t="s">
        <v>13</v>
      </c>
      <c r="D2061" t="s">
        <v>22</v>
      </c>
      <c r="E2061" t="s">
        <v>30</v>
      </c>
      <c r="F2061" t="s">
        <v>31</v>
      </c>
      <c r="G2061">
        <v>1</v>
      </c>
      <c r="H2061" s="2">
        <v>252</v>
      </c>
      <c r="I2061" s="2">
        <v>332</v>
      </c>
      <c r="J2061" s="2">
        <f>Sales[[#This Row],[Quantity]]*Sales[[#This Row],[Unit Cost]]</f>
        <v>252</v>
      </c>
      <c r="K2061" s="2">
        <f>Sales[[#This Row],[Quantity]]*Sales[[#This Row],[Unit Price]]</f>
        <v>332</v>
      </c>
      <c r="L2061" s="2">
        <f>Sales[[#This Row],[Revenue]]-Sales[[#This Row],[Cost]]</f>
        <v>80</v>
      </c>
      <c r="M2061"/>
    </row>
    <row r="2062" spans="1:13" x14ac:dyDescent="0.35">
      <c r="A2062" s="1">
        <v>42330</v>
      </c>
      <c r="B2062">
        <v>26</v>
      </c>
      <c r="C2062" t="s">
        <v>13</v>
      </c>
      <c r="D2062" t="s">
        <v>19</v>
      </c>
      <c r="E2062" t="s">
        <v>30</v>
      </c>
      <c r="F2062" t="s">
        <v>32</v>
      </c>
      <c r="G2062">
        <v>1</v>
      </c>
      <c r="H2062" s="2">
        <v>1842</v>
      </c>
      <c r="I2062" s="2">
        <v>2588</v>
      </c>
      <c r="J2062" s="2">
        <f>Sales[[#This Row],[Quantity]]*Sales[[#This Row],[Unit Cost]]</f>
        <v>1842</v>
      </c>
      <c r="K2062" s="2">
        <f>Sales[[#This Row],[Quantity]]*Sales[[#This Row],[Unit Price]]</f>
        <v>2588</v>
      </c>
      <c r="L2062" s="2">
        <f>Sales[[#This Row],[Revenue]]-Sales[[#This Row],[Cost]]</f>
        <v>746</v>
      </c>
      <c r="M2062"/>
    </row>
    <row r="2063" spans="1:13" x14ac:dyDescent="0.35">
      <c r="A2063" s="1">
        <v>42292</v>
      </c>
      <c r="B2063">
        <v>42</v>
      </c>
      <c r="C2063" t="s">
        <v>13</v>
      </c>
      <c r="D2063" t="s">
        <v>17</v>
      </c>
      <c r="E2063" t="s">
        <v>30</v>
      </c>
      <c r="F2063" t="s">
        <v>33</v>
      </c>
      <c r="G2063">
        <v>2</v>
      </c>
      <c r="H2063" s="2">
        <v>400</v>
      </c>
      <c r="I2063" s="2">
        <v>563.5</v>
      </c>
      <c r="J2063" s="2">
        <f>Sales[[#This Row],[Quantity]]*Sales[[#This Row],[Unit Cost]]</f>
        <v>800</v>
      </c>
      <c r="K2063" s="2">
        <f>Sales[[#This Row],[Quantity]]*Sales[[#This Row],[Unit Price]]</f>
        <v>1127</v>
      </c>
      <c r="L2063" s="2">
        <f>Sales[[#This Row],[Revenue]]-Sales[[#This Row],[Cost]]</f>
        <v>327</v>
      </c>
      <c r="M2063"/>
    </row>
    <row r="2064" spans="1:13" x14ac:dyDescent="0.35">
      <c r="A2064" s="1">
        <v>42255</v>
      </c>
      <c r="B2064">
        <v>42</v>
      </c>
      <c r="C2064" t="s">
        <v>13</v>
      </c>
      <c r="D2064" t="s">
        <v>17</v>
      </c>
      <c r="E2064" t="s">
        <v>30</v>
      </c>
      <c r="F2064" t="s">
        <v>33</v>
      </c>
      <c r="G2064">
        <v>1</v>
      </c>
      <c r="H2064" s="2">
        <v>700</v>
      </c>
      <c r="I2064" s="2">
        <v>996</v>
      </c>
      <c r="J2064" s="2">
        <f>Sales[[#This Row],[Quantity]]*Sales[[#This Row],[Unit Cost]]</f>
        <v>700</v>
      </c>
      <c r="K2064" s="2">
        <f>Sales[[#This Row],[Quantity]]*Sales[[#This Row],[Unit Price]]</f>
        <v>996</v>
      </c>
      <c r="L2064" s="2">
        <f>Sales[[#This Row],[Revenue]]-Sales[[#This Row],[Cost]]</f>
        <v>296</v>
      </c>
      <c r="M2064"/>
    </row>
    <row r="2065" spans="1:13" x14ac:dyDescent="0.35">
      <c r="A2065" s="1">
        <v>42255</v>
      </c>
      <c r="B2065">
        <v>42</v>
      </c>
      <c r="C2065" t="s">
        <v>13</v>
      </c>
      <c r="D2065" t="s">
        <v>17</v>
      </c>
      <c r="E2065" t="s">
        <v>30</v>
      </c>
      <c r="F2065" t="s">
        <v>35</v>
      </c>
      <c r="G2065">
        <v>3</v>
      </c>
      <c r="H2065" s="2">
        <v>583.33000000000004</v>
      </c>
      <c r="I2065" s="2">
        <v>805.33333333333337</v>
      </c>
      <c r="J2065" s="2">
        <f>Sales[[#This Row],[Quantity]]*Sales[[#This Row],[Unit Cost]]</f>
        <v>1749.9900000000002</v>
      </c>
      <c r="K2065" s="2">
        <f>Sales[[#This Row],[Quantity]]*Sales[[#This Row],[Unit Price]]</f>
        <v>2416</v>
      </c>
      <c r="L2065" s="2">
        <f>Sales[[#This Row],[Revenue]]-Sales[[#This Row],[Cost]]</f>
        <v>666.00999999999976</v>
      </c>
      <c r="M2065"/>
    </row>
    <row r="2066" spans="1:13" x14ac:dyDescent="0.35">
      <c r="A2066" s="1">
        <v>42271</v>
      </c>
      <c r="B2066">
        <v>39</v>
      </c>
      <c r="C2066" t="s">
        <v>13</v>
      </c>
      <c r="D2066" t="s">
        <v>17</v>
      </c>
      <c r="E2066" t="s">
        <v>30</v>
      </c>
      <c r="F2066" t="s">
        <v>35</v>
      </c>
      <c r="G2066">
        <v>1</v>
      </c>
      <c r="H2066" s="2">
        <v>1260</v>
      </c>
      <c r="I2066" s="2">
        <v>1651</v>
      </c>
      <c r="J2066" s="2">
        <f>Sales[[#This Row],[Quantity]]*Sales[[#This Row],[Unit Cost]]</f>
        <v>1260</v>
      </c>
      <c r="K2066" s="2">
        <f>Sales[[#This Row],[Quantity]]*Sales[[#This Row],[Unit Price]]</f>
        <v>1651</v>
      </c>
      <c r="L2066" s="2">
        <f>Sales[[#This Row],[Revenue]]-Sales[[#This Row],[Cost]]</f>
        <v>391</v>
      </c>
      <c r="M2066"/>
    </row>
    <row r="2067" spans="1:13" x14ac:dyDescent="0.35">
      <c r="A2067" s="1">
        <v>42255</v>
      </c>
      <c r="B2067">
        <v>47</v>
      </c>
      <c r="C2067" t="s">
        <v>13</v>
      </c>
      <c r="D2067" t="s">
        <v>19</v>
      </c>
      <c r="E2067" t="s">
        <v>30</v>
      </c>
      <c r="F2067" t="s">
        <v>31</v>
      </c>
      <c r="G2067">
        <v>2</v>
      </c>
      <c r="H2067" s="2">
        <v>31.5</v>
      </c>
      <c r="I2067" s="2">
        <v>43.5</v>
      </c>
      <c r="J2067" s="2">
        <f>Sales[[#This Row],[Quantity]]*Sales[[#This Row],[Unit Cost]]</f>
        <v>63</v>
      </c>
      <c r="K2067" s="2">
        <f>Sales[[#This Row],[Quantity]]*Sales[[#This Row],[Unit Price]]</f>
        <v>87</v>
      </c>
      <c r="L2067" s="2">
        <f>Sales[[#This Row],[Revenue]]-Sales[[#This Row],[Cost]]</f>
        <v>24</v>
      </c>
      <c r="M2067"/>
    </row>
    <row r="2068" spans="1:13" x14ac:dyDescent="0.35">
      <c r="A2068" s="1">
        <v>42250</v>
      </c>
      <c r="B2068">
        <v>43</v>
      </c>
      <c r="C2068" t="s">
        <v>13</v>
      </c>
      <c r="D2068" t="s">
        <v>17</v>
      </c>
      <c r="E2068" t="s">
        <v>30</v>
      </c>
      <c r="F2068" t="s">
        <v>33</v>
      </c>
      <c r="G2068">
        <v>1</v>
      </c>
      <c r="H2068" s="2">
        <v>550</v>
      </c>
      <c r="I2068" s="2">
        <v>634</v>
      </c>
      <c r="J2068" s="2">
        <f>Sales[[#This Row],[Quantity]]*Sales[[#This Row],[Unit Cost]]</f>
        <v>550</v>
      </c>
      <c r="K2068" s="2">
        <f>Sales[[#This Row],[Quantity]]*Sales[[#This Row],[Unit Price]]</f>
        <v>634</v>
      </c>
      <c r="L2068" s="2">
        <f>Sales[[#This Row],[Revenue]]-Sales[[#This Row],[Cost]]</f>
        <v>84</v>
      </c>
      <c r="M2068"/>
    </row>
    <row r="2069" spans="1:13" x14ac:dyDescent="0.35">
      <c r="A2069" s="1">
        <v>42250</v>
      </c>
      <c r="B2069">
        <v>43</v>
      </c>
      <c r="C2069" t="s">
        <v>13</v>
      </c>
      <c r="D2069" t="s">
        <v>17</v>
      </c>
      <c r="E2069" t="s">
        <v>30</v>
      </c>
      <c r="F2069" t="s">
        <v>35</v>
      </c>
      <c r="G2069">
        <v>2</v>
      </c>
      <c r="H2069" s="2">
        <v>735</v>
      </c>
      <c r="I2069" s="2">
        <v>996</v>
      </c>
      <c r="J2069" s="2">
        <f>Sales[[#This Row],[Quantity]]*Sales[[#This Row],[Unit Cost]]</f>
        <v>1470</v>
      </c>
      <c r="K2069" s="2">
        <f>Sales[[#This Row],[Quantity]]*Sales[[#This Row],[Unit Price]]</f>
        <v>1992</v>
      </c>
      <c r="L2069" s="2">
        <f>Sales[[#This Row],[Revenue]]-Sales[[#This Row],[Cost]]</f>
        <v>522</v>
      </c>
      <c r="M2069"/>
    </row>
    <row r="2070" spans="1:13" x14ac:dyDescent="0.35">
      <c r="A2070" s="1">
        <v>42314</v>
      </c>
      <c r="B2070">
        <v>27</v>
      </c>
      <c r="C2070" t="s">
        <v>13</v>
      </c>
      <c r="D2070" t="s">
        <v>14</v>
      </c>
      <c r="E2070" t="s">
        <v>30</v>
      </c>
      <c r="F2070" t="s">
        <v>31</v>
      </c>
      <c r="G2070">
        <v>1</v>
      </c>
      <c r="H2070" s="2">
        <v>72</v>
      </c>
      <c r="I2070" s="2">
        <v>101</v>
      </c>
      <c r="J2070" s="2">
        <f>Sales[[#This Row],[Quantity]]*Sales[[#This Row],[Unit Cost]]</f>
        <v>72</v>
      </c>
      <c r="K2070" s="2">
        <f>Sales[[#This Row],[Quantity]]*Sales[[#This Row],[Unit Price]]</f>
        <v>101</v>
      </c>
      <c r="L2070" s="2">
        <f>Sales[[#This Row],[Revenue]]-Sales[[#This Row],[Cost]]</f>
        <v>29</v>
      </c>
      <c r="M2070"/>
    </row>
    <row r="2071" spans="1:13" x14ac:dyDescent="0.35">
      <c r="A2071" s="1">
        <v>42224</v>
      </c>
      <c r="B2071">
        <v>27</v>
      </c>
      <c r="C2071" t="s">
        <v>13</v>
      </c>
      <c r="D2071" t="s">
        <v>14</v>
      </c>
      <c r="E2071" t="s">
        <v>30</v>
      </c>
      <c r="F2071" t="s">
        <v>31</v>
      </c>
      <c r="G2071">
        <v>1</v>
      </c>
      <c r="H2071" s="2">
        <v>261</v>
      </c>
      <c r="I2071" s="2">
        <v>354</v>
      </c>
      <c r="J2071" s="2">
        <f>Sales[[#This Row],[Quantity]]*Sales[[#This Row],[Unit Cost]]</f>
        <v>261</v>
      </c>
      <c r="K2071" s="2">
        <f>Sales[[#This Row],[Quantity]]*Sales[[#This Row],[Unit Price]]</f>
        <v>354</v>
      </c>
      <c r="L2071" s="2">
        <f>Sales[[#This Row],[Revenue]]-Sales[[#This Row],[Cost]]</f>
        <v>93</v>
      </c>
      <c r="M2071"/>
    </row>
    <row r="2072" spans="1:13" x14ac:dyDescent="0.35">
      <c r="A2072" s="1">
        <v>42256</v>
      </c>
      <c r="B2072">
        <v>22</v>
      </c>
      <c r="C2072" t="s">
        <v>13</v>
      </c>
      <c r="D2072" t="s">
        <v>22</v>
      </c>
      <c r="E2072" t="s">
        <v>30</v>
      </c>
      <c r="F2072" t="s">
        <v>33</v>
      </c>
      <c r="G2072">
        <v>2</v>
      </c>
      <c r="H2072" s="2">
        <v>594</v>
      </c>
      <c r="I2072" s="2">
        <v>842</v>
      </c>
      <c r="J2072" s="2">
        <f>Sales[[#This Row],[Quantity]]*Sales[[#This Row],[Unit Cost]]</f>
        <v>1188</v>
      </c>
      <c r="K2072" s="2">
        <f>Sales[[#This Row],[Quantity]]*Sales[[#This Row],[Unit Price]]</f>
        <v>1684</v>
      </c>
      <c r="L2072" s="2">
        <f>Sales[[#This Row],[Revenue]]-Sales[[#This Row],[Cost]]</f>
        <v>496</v>
      </c>
      <c r="M2072"/>
    </row>
    <row r="2073" spans="1:13" x14ac:dyDescent="0.35">
      <c r="A2073" s="1">
        <v>42349</v>
      </c>
      <c r="B2073">
        <v>19</v>
      </c>
      <c r="C2073" t="s">
        <v>13</v>
      </c>
      <c r="D2073" t="s">
        <v>16</v>
      </c>
      <c r="E2073" t="s">
        <v>30</v>
      </c>
      <c r="F2073" t="s">
        <v>33</v>
      </c>
      <c r="G2073">
        <v>1</v>
      </c>
      <c r="H2073" s="2">
        <v>1450</v>
      </c>
      <c r="I2073" s="2">
        <v>1729</v>
      </c>
      <c r="J2073" s="2">
        <f>Sales[[#This Row],[Quantity]]*Sales[[#This Row],[Unit Cost]]</f>
        <v>1450</v>
      </c>
      <c r="K2073" s="2">
        <f>Sales[[#This Row],[Quantity]]*Sales[[#This Row],[Unit Price]]</f>
        <v>1729</v>
      </c>
      <c r="L2073" s="2">
        <f>Sales[[#This Row],[Revenue]]-Sales[[#This Row],[Cost]]</f>
        <v>279</v>
      </c>
      <c r="M2073"/>
    </row>
    <row r="2074" spans="1:13" x14ac:dyDescent="0.35">
      <c r="A2074" s="1">
        <v>42349</v>
      </c>
      <c r="B2074">
        <v>19</v>
      </c>
      <c r="C2074" t="s">
        <v>13</v>
      </c>
      <c r="D2074" t="s">
        <v>16</v>
      </c>
      <c r="E2074" t="s">
        <v>30</v>
      </c>
      <c r="F2074" t="s">
        <v>31</v>
      </c>
      <c r="G2074">
        <v>2</v>
      </c>
      <c r="H2074" s="2">
        <v>45</v>
      </c>
      <c r="I2074" s="2">
        <v>58.5</v>
      </c>
      <c r="J2074" s="2">
        <f>Sales[[#This Row],[Quantity]]*Sales[[#This Row],[Unit Cost]]</f>
        <v>90</v>
      </c>
      <c r="K2074" s="2">
        <f>Sales[[#This Row],[Quantity]]*Sales[[#This Row],[Unit Price]]</f>
        <v>117</v>
      </c>
      <c r="L2074" s="2">
        <f>Sales[[#This Row],[Revenue]]-Sales[[#This Row],[Cost]]</f>
        <v>27</v>
      </c>
      <c r="M2074"/>
    </row>
    <row r="2075" spans="1:13" x14ac:dyDescent="0.35">
      <c r="A2075" s="1">
        <v>42300</v>
      </c>
      <c r="B2075">
        <v>19</v>
      </c>
      <c r="C2075" t="s">
        <v>13</v>
      </c>
      <c r="D2075" t="s">
        <v>16</v>
      </c>
      <c r="E2075" t="s">
        <v>30</v>
      </c>
      <c r="F2075" t="s">
        <v>33</v>
      </c>
      <c r="G2075">
        <v>3</v>
      </c>
      <c r="H2075" s="2">
        <v>66.67</v>
      </c>
      <c r="I2075" s="2">
        <v>90.666666666666671</v>
      </c>
      <c r="J2075" s="2">
        <f>Sales[[#This Row],[Quantity]]*Sales[[#This Row],[Unit Cost]]</f>
        <v>200.01</v>
      </c>
      <c r="K2075" s="2">
        <f>Sales[[#This Row],[Quantity]]*Sales[[#This Row],[Unit Price]]</f>
        <v>272</v>
      </c>
      <c r="L2075" s="2">
        <f>Sales[[#This Row],[Revenue]]-Sales[[#This Row],[Cost]]</f>
        <v>71.990000000000009</v>
      </c>
      <c r="M2075"/>
    </row>
    <row r="2076" spans="1:13" x14ac:dyDescent="0.35">
      <c r="A2076" s="1">
        <v>42293</v>
      </c>
      <c r="B2076">
        <v>18</v>
      </c>
      <c r="C2076" t="s">
        <v>13</v>
      </c>
      <c r="D2076" t="s">
        <v>17</v>
      </c>
      <c r="E2076" t="s">
        <v>30</v>
      </c>
      <c r="F2076" t="s">
        <v>33</v>
      </c>
      <c r="G2076">
        <v>2</v>
      </c>
      <c r="H2076" s="2">
        <v>54</v>
      </c>
      <c r="I2076" s="2">
        <v>78.5</v>
      </c>
      <c r="J2076" s="2">
        <f>Sales[[#This Row],[Quantity]]*Sales[[#This Row],[Unit Cost]]</f>
        <v>108</v>
      </c>
      <c r="K2076" s="2">
        <f>Sales[[#This Row],[Quantity]]*Sales[[#This Row],[Unit Price]]</f>
        <v>157</v>
      </c>
      <c r="L2076" s="2">
        <f>Sales[[#This Row],[Revenue]]-Sales[[#This Row],[Cost]]</f>
        <v>49</v>
      </c>
      <c r="M2076"/>
    </row>
    <row r="2077" spans="1:13" x14ac:dyDescent="0.35">
      <c r="A2077" s="1">
        <v>42341</v>
      </c>
      <c r="B2077">
        <v>73</v>
      </c>
      <c r="C2077" t="s">
        <v>13</v>
      </c>
      <c r="D2077" t="s">
        <v>17</v>
      </c>
      <c r="E2077" t="s">
        <v>30</v>
      </c>
      <c r="F2077" t="s">
        <v>33</v>
      </c>
      <c r="G2077">
        <v>1</v>
      </c>
      <c r="H2077" s="2">
        <v>1150</v>
      </c>
      <c r="I2077" s="2">
        <v>1611</v>
      </c>
      <c r="J2077" s="2">
        <f>Sales[[#This Row],[Quantity]]*Sales[[#This Row],[Unit Cost]]</f>
        <v>1150</v>
      </c>
      <c r="K2077" s="2">
        <f>Sales[[#This Row],[Quantity]]*Sales[[#This Row],[Unit Price]]</f>
        <v>1611</v>
      </c>
      <c r="L2077" s="2">
        <f>Sales[[#This Row],[Revenue]]-Sales[[#This Row],[Cost]]</f>
        <v>461</v>
      </c>
      <c r="M2077"/>
    </row>
    <row r="2078" spans="1:13" x14ac:dyDescent="0.35">
      <c r="A2078" s="1">
        <v>42275</v>
      </c>
      <c r="B2078">
        <v>26</v>
      </c>
      <c r="C2078" t="s">
        <v>13</v>
      </c>
      <c r="D2078" t="s">
        <v>14</v>
      </c>
      <c r="E2078" t="s">
        <v>30</v>
      </c>
      <c r="F2078" t="s">
        <v>33</v>
      </c>
      <c r="G2078">
        <v>3</v>
      </c>
      <c r="H2078" s="2">
        <v>166.67</v>
      </c>
      <c r="I2078" s="2">
        <v>226.33333333333334</v>
      </c>
      <c r="J2078" s="2">
        <f>Sales[[#This Row],[Quantity]]*Sales[[#This Row],[Unit Cost]]</f>
        <v>500.01</v>
      </c>
      <c r="K2078" s="2">
        <f>Sales[[#This Row],[Quantity]]*Sales[[#This Row],[Unit Price]]</f>
        <v>679</v>
      </c>
      <c r="L2078" s="2">
        <f>Sales[[#This Row],[Revenue]]-Sales[[#This Row],[Cost]]</f>
        <v>178.99</v>
      </c>
      <c r="M2078"/>
    </row>
    <row r="2079" spans="1:13" x14ac:dyDescent="0.35">
      <c r="A2079" s="1">
        <v>42357</v>
      </c>
      <c r="B2079">
        <v>50</v>
      </c>
      <c r="C2079" t="s">
        <v>13</v>
      </c>
      <c r="D2079" t="s">
        <v>19</v>
      </c>
      <c r="E2079" t="s">
        <v>30</v>
      </c>
      <c r="F2079" t="s">
        <v>31</v>
      </c>
      <c r="G2079">
        <v>2</v>
      </c>
      <c r="H2079" s="2">
        <v>40.5</v>
      </c>
      <c r="I2079" s="2">
        <v>56</v>
      </c>
      <c r="J2079" s="2">
        <f>Sales[[#This Row],[Quantity]]*Sales[[#This Row],[Unit Cost]]</f>
        <v>81</v>
      </c>
      <c r="K2079" s="2">
        <f>Sales[[#This Row],[Quantity]]*Sales[[#This Row],[Unit Price]]</f>
        <v>112</v>
      </c>
      <c r="L2079" s="2">
        <f>Sales[[#This Row],[Revenue]]-Sales[[#This Row],[Cost]]</f>
        <v>31</v>
      </c>
      <c r="M2079"/>
    </row>
    <row r="2080" spans="1:13" x14ac:dyDescent="0.35">
      <c r="A2080" s="1">
        <v>42252</v>
      </c>
      <c r="B2080">
        <v>50</v>
      </c>
      <c r="C2080" t="s">
        <v>13</v>
      </c>
      <c r="D2080" t="s">
        <v>19</v>
      </c>
      <c r="E2080" t="s">
        <v>30</v>
      </c>
      <c r="F2080" t="s">
        <v>31</v>
      </c>
      <c r="G2080">
        <v>1</v>
      </c>
      <c r="H2080" s="2">
        <v>18</v>
      </c>
      <c r="I2080" s="2">
        <v>22</v>
      </c>
      <c r="J2080" s="2">
        <f>Sales[[#This Row],[Quantity]]*Sales[[#This Row],[Unit Cost]]</f>
        <v>18</v>
      </c>
      <c r="K2080" s="2">
        <f>Sales[[#This Row],[Quantity]]*Sales[[#This Row],[Unit Price]]</f>
        <v>22</v>
      </c>
      <c r="L2080" s="2">
        <f>Sales[[#This Row],[Revenue]]-Sales[[#This Row],[Cost]]</f>
        <v>4</v>
      </c>
      <c r="M2080"/>
    </row>
    <row r="2081" spans="1:13" x14ac:dyDescent="0.35">
      <c r="A2081" s="1">
        <v>42216</v>
      </c>
      <c r="B2081">
        <v>51</v>
      </c>
      <c r="C2081" t="s">
        <v>13</v>
      </c>
      <c r="D2081" t="s">
        <v>19</v>
      </c>
      <c r="E2081" t="s">
        <v>30</v>
      </c>
      <c r="F2081" t="s">
        <v>31</v>
      </c>
      <c r="G2081">
        <v>1</v>
      </c>
      <c r="H2081" s="2">
        <v>126</v>
      </c>
      <c r="I2081" s="2">
        <v>173</v>
      </c>
      <c r="J2081" s="2">
        <f>Sales[[#This Row],[Quantity]]*Sales[[#This Row],[Unit Cost]]</f>
        <v>126</v>
      </c>
      <c r="K2081" s="2">
        <f>Sales[[#This Row],[Quantity]]*Sales[[#This Row],[Unit Price]]</f>
        <v>173</v>
      </c>
      <c r="L2081" s="2">
        <f>Sales[[#This Row],[Revenue]]-Sales[[#This Row],[Cost]]</f>
        <v>47</v>
      </c>
      <c r="M2081"/>
    </row>
    <row r="2082" spans="1:13" x14ac:dyDescent="0.35">
      <c r="A2082" s="1">
        <v>42354</v>
      </c>
      <c r="B2082">
        <v>53</v>
      </c>
      <c r="C2082" t="s">
        <v>13</v>
      </c>
      <c r="D2082" t="s">
        <v>22</v>
      </c>
      <c r="E2082" t="s">
        <v>30</v>
      </c>
      <c r="F2082" t="s">
        <v>32</v>
      </c>
      <c r="G2082">
        <v>2</v>
      </c>
      <c r="H2082" s="2">
        <v>190.5</v>
      </c>
      <c r="I2082" s="2">
        <v>245.5</v>
      </c>
      <c r="J2082" s="2">
        <f>Sales[[#This Row],[Quantity]]*Sales[[#This Row],[Unit Cost]]</f>
        <v>381</v>
      </c>
      <c r="K2082" s="2">
        <f>Sales[[#This Row],[Quantity]]*Sales[[#This Row],[Unit Price]]</f>
        <v>491</v>
      </c>
      <c r="L2082" s="2">
        <f>Sales[[#This Row],[Revenue]]-Sales[[#This Row],[Cost]]</f>
        <v>110</v>
      </c>
      <c r="M2082"/>
    </row>
    <row r="2083" spans="1:13" x14ac:dyDescent="0.35">
      <c r="A2083" s="1">
        <v>42350</v>
      </c>
      <c r="B2083">
        <v>28</v>
      </c>
      <c r="C2083" t="s">
        <v>13</v>
      </c>
      <c r="D2083" t="s">
        <v>20</v>
      </c>
      <c r="E2083" t="s">
        <v>30</v>
      </c>
      <c r="F2083" t="s">
        <v>31</v>
      </c>
      <c r="G2083">
        <v>1</v>
      </c>
      <c r="H2083" s="2">
        <v>72</v>
      </c>
      <c r="I2083" s="2">
        <v>94</v>
      </c>
      <c r="J2083" s="2">
        <f>Sales[[#This Row],[Quantity]]*Sales[[#This Row],[Unit Cost]]</f>
        <v>72</v>
      </c>
      <c r="K2083" s="2">
        <f>Sales[[#This Row],[Quantity]]*Sales[[#This Row],[Unit Price]]</f>
        <v>94</v>
      </c>
      <c r="L2083" s="2">
        <f>Sales[[#This Row],[Revenue]]-Sales[[#This Row],[Cost]]</f>
        <v>22</v>
      </c>
      <c r="M2083"/>
    </row>
    <row r="2084" spans="1:13" x14ac:dyDescent="0.35">
      <c r="A2084" s="1">
        <v>42320</v>
      </c>
      <c r="B2084">
        <v>27</v>
      </c>
      <c r="C2084" t="s">
        <v>13</v>
      </c>
      <c r="D2084" t="s">
        <v>22</v>
      </c>
      <c r="E2084" t="s">
        <v>30</v>
      </c>
      <c r="F2084" t="s">
        <v>31</v>
      </c>
      <c r="G2084">
        <v>2</v>
      </c>
      <c r="H2084" s="2">
        <v>58.5</v>
      </c>
      <c r="I2084" s="2">
        <v>78</v>
      </c>
      <c r="J2084" s="2">
        <f>Sales[[#This Row],[Quantity]]*Sales[[#This Row],[Unit Cost]]</f>
        <v>117</v>
      </c>
      <c r="K2084" s="2">
        <f>Sales[[#This Row],[Quantity]]*Sales[[#This Row],[Unit Price]]</f>
        <v>156</v>
      </c>
      <c r="L2084" s="2">
        <f>Sales[[#This Row],[Revenue]]-Sales[[#This Row],[Cost]]</f>
        <v>39</v>
      </c>
      <c r="M2084"/>
    </row>
    <row r="2085" spans="1:13" x14ac:dyDescent="0.35">
      <c r="A2085" s="1">
        <v>42366</v>
      </c>
      <c r="B2085">
        <v>36</v>
      </c>
      <c r="C2085" t="s">
        <v>13</v>
      </c>
      <c r="D2085" t="s">
        <v>17</v>
      </c>
      <c r="E2085" t="s">
        <v>30</v>
      </c>
      <c r="F2085" t="s">
        <v>33</v>
      </c>
      <c r="G2085">
        <v>1</v>
      </c>
      <c r="H2085" s="2">
        <v>1350</v>
      </c>
      <c r="I2085" s="2">
        <v>1666</v>
      </c>
      <c r="J2085" s="2">
        <f>Sales[[#This Row],[Quantity]]*Sales[[#This Row],[Unit Cost]]</f>
        <v>1350</v>
      </c>
      <c r="K2085" s="2">
        <f>Sales[[#This Row],[Quantity]]*Sales[[#This Row],[Unit Price]]</f>
        <v>1666</v>
      </c>
      <c r="L2085" s="2">
        <f>Sales[[#This Row],[Revenue]]-Sales[[#This Row],[Cost]]</f>
        <v>316</v>
      </c>
      <c r="M2085"/>
    </row>
    <row r="2086" spans="1:13" x14ac:dyDescent="0.35">
      <c r="A2086" s="1">
        <v>42343</v>
      </c>
      <c r="B2086">
        <v>54</v>
      </c>
      <c r="C2086" t="s">
        <v>13</v>
      </c>
      <c r="D2086" t="s">
        <v>19</v>
      </c>
      <c r="E2086" t="s">
        <v>30</v>
      </c>
      <c r="F2086" t="s">
        <v>33</v>
      </c>
      <c r="G2086">
        <v>3</v>
      </c>
      <c r="H2086" s="2">
        <v>433.33</v>
      </c>
      <c r="I2086" s="2">
        <v>525.33333333333337</v>
      </c>
      <c r="J2086" s="2">
        <f>Sales[[#This Row],[Quantity]]*Sales[[#This Row],[Unit Cost]]</f>
        <v>1299.99</v>
      </c>
      <c r="K2086" s="2">
        <f>Sales[[#This Row],[Quantity]]*Sales[[#This Row],[Unit Price]]</f>
        <v>1576</v>
      </c>
      <c r="L2086" s="2">
        <f>Sales[[#This Row],[Revenue]]-Sales[[#This Row],[Cost]]</f>
        <v>276.01</v>
      </c>
      <c r="M2086"/>
    </row>
    <row r="2087" spans="1:13" x14ac:dyDescent="0.35">
      <c r="A2087" s="1">
        <v>42332</v>
      </c>
      <c r="B2087">
        <v>33</v>
      </c>
      <c r="C2087" t="s">
        <v>13</v>
      </c>
      <c r="D2087" t="s">
        <v>22</v>
      </c>
      <c r="E2087" t="s">
        <v>30</v>
      </c>
      <c r="F2087" t="s">
        <v>31</v>
      </c>
      <c r="G2087">
        <v>2</v>
      </c>
      <c r="H2087" s="2">
        <v>49.5</v>
      </c>
      <c r="I2087" s="2">
        <v>66.5</v>
      </c>
      <c r="J2087" s="2">
        <f>Sales[[#This Row],[Quantity]]*Sales[[#This Row],[Unit Cost]]</f>
        <v>99</v>
      </c>
      <c r="K2087" s="2">
        <f>Sales[[#This Row],[Quantity]]*Sales[[#This Row],[Unit Price]]</f>
        <v>133</v>
      </c>
      <c r="L2087" s="2">
        <f>Sales[[#This Row],[Revenue]]-Sales[[#This Row],[Cost]]</f>
        <v>34</v>
      </c>
      <c r="M2087"/>
    </row>
    <row r="2088" spans="1:13" x14ac:dyDescent="0.35">
      <c r="A2088" s="1">
        <v>42332</v>
      </c>
      <c r="B2088">
        <v>33</v>
      </c>
      <c r="C2088" t="s">
        <v>13</v>
      </c>
      <c r="D2088" t="s">
        <v>22</v>
      </c>
      <c r="E2088" t="s">
        <v>30</v>
      </c>
      <c r="F2088" t="s">
        <v>33</v>
      </c>
      <c r="G2088">
        <v>3</v>
      </c>
      <c r="H2088" s="2">
        <v>216.67</v>
      </c>
      <c r="I2088" s="2">
        <v>259.33333333333331</v>
      </c>
      <c r="J2088" s="2">
        <f>Sales[[#This Row],[Quantity]]*Sales[[#This Row],[Unit Cost]]</f>
        <v>650.01</v>
      </c>
      <c r="K2088" s="2">
        <f>Sales[[#This Row],[Quantity]]*Sales[[#This Row],[Unit Price]]</f>
        <v>778</v>
      </c>
      <c r="L2088" s="2">
        <f>Sales[[#This Row],[Revenue]]-Sales[[#This Row],[Cost]]</f>
        <v>127.99000000000001</v>
      </c>
      <c r="M2088"/>
    </row>
    <row r="2089" spans="1:13" x14ac:dyDescent="0.35">
      <c r="A2089" s="1">
        <v>42223</v>
      </c>
      <c r="B2089">
        <v>32</v>
      </c>
      <c r="C2089" t="s">
        <v>13</v>
      </c>
      <c r="D2089" t="s">
        <v>17</v>
      </c>
      <c r="E2089" t="s">
        <v>30</v>
      </c>
      <c r="F2089" t="s">
        <v>33</v>
      </c>
      <c r="G2089">
        <v>2</v>
      </c>
      <c r="H2089" s="2">
        <v>50</v>
      </c>
      <c r="I2089" s="2">
        <v>62.5</v>
      </c>
      <c r="J2089" s="2">
        <f>Sales[[#This Row],[Quantity]]*Sales[[#This Row],[Unit Cost]]</f>
        <v>100</v>
      </c>
      <c r="K2089" s="2">
        <f>Sales[[#This Row],[Quantity]]*Sales[[#This Row],[Unit Price]]</f>
        <v>125</v>
      </c>
      <c r="L2089" s="2">
        <f>Sales[[#This Row],[Revenue]]-Sales[[#This Row],[Cost]]</f>
        <v>25</v>
      </c>
      <c r="M2089"/>
    </row>
    <row r="2090" spans="1:13" x14ac:dyDescent="0.35">
      <c r="A2090" s="1">
        <v>42196</v>
      </c>
      <c r="B2090">
        <v>32</v>
      </c>
      <c r="C2090" t="s">
        <v>13</v>
      </c>
      <c r="D2090" t="s">
        <v>17</v>
      </c>
      <c r="E2090" t="s">
        <v>30</v>
      </c>
      <c r="F2090" t="s">
        <v>33</v>
      </c>
      <c r="G2090">
        <v>1</v>
      </c>
      <c r="H2090" s="2">
        <v>700</v>
      </c>
      <c r="I2090" s="2">
        <v>922</v>
      </c>
      <c r="J2090" s="2">
        <f>Sales[[#This Row],[Quantity]]*Sales[[#This Row],[Unit Cost]]</f>
        <v>700</v>
      </c>
      <c r="K2090" s="2">
        <f>Sales[[#This Row],[Quantity]]*Sales[[#This Row],[Unit Price]]</f>
        <v>922</v>
      </c>
      <c r="L2090" s="2">
        <f>Sales[[#This Row],[Revenue]]-Sales[[#This Row],[Cost]]</f>
        <v>222</v>
      </c>
      <c r="M2090"/>
    </row>
    <row r="2091" spans="1:13" x14ac:dyDescent="0.35">
      <c r="A2091" s="1">
        <v>42241</v>
      </c>
      <c r="B2091">
        <v>30</v>
      </c>
      <c r="C2091" t="s">
        <v>13</v>
      </c>
      <c r="D2091" t="s">
        <v>14</v>
      </c>
      <c r="E2091" t="s">
        <v>30</v>
      </c>
      <c r="F2091" t="s">
        <v>33</v>
      </c>
      <c r="G2091">
        <v>2</v>
      </c>
      <c r="H2091" s="2">
        <v>567</v>
      </c>
      <c r="I2091" s="2">
        <v>730</v>
      </c>
      <c r="J2091" s="2">
        <f>Sales[[#This Row],[Quantity]]*Sales[[#This Row],[Unit Cost]]</f>
        <v>1134</v>
      </c>
      <c r="K2091" s="2">
        <f>Sales[[#This Row],[Quantity]]*Sales[[#This Row],[Unit Price]]</f>
        <v>1460</v>
      </c>
      <c r="L2091" s="2">
        <f>Sales[[#This Row],[Revenue]]-Sales[[#This Row],[Cost]]</f>
        <v>326</v>
      </c>
      <c r="M2091"/>
    </row>
    <row r="2092" spans="1:13" x14ac:dyDescent="0.35">
      <c r="A2092" s="1">
        <v>42214</v>
      </c>
      <c r="B2092">
        <v>30</v>
      </c>
      <c r="C2092" t="s">
        <v>13</v>
      </c>
      <c r="D2092" t="s">
        <v>14</v>
      </c>
      <c r="E2092" t="s">
        <v>30</v>
      </c>
      <c r="F2092" t="s">
        <v>33</v>
      </c>
      <c r="G2092">
        <v>1</v>
      </c>
      <c r="H2092" s="2">
        <v>750</v>
      </c>
      <c r="I2092" s="2">
        <v>974</v>
      </c>
      <c r="J2092" s="2">
        <f>Sales[[#This Row],[Quantity]]*Sales[[#This Row],[Unit Cost]]</f>
        <v>750</v>
      </c>
      <c r="K2092" s="2">
        <f>Sales[[#This Row],[Quantity]]*Sales[[#This Row],[Unit Price]]</f>
        <v>974</v>
      </c>
      <c r="L2092" s="2">
        <f>Sales[[#This Row],[Revenue]]-Sales[[#This Row],[Cost]]</f>
        <v>224</v>
      </c>
      <c r="M2092"/>
    </row>
    <row r="2093" spans="1:13" x14ac:dyDescent="0.35">
      <c r="A2093" s="1">
        <v>42352</v>
      </c>
      <c r="B2093">
        <v>30</v>
      </c>
      <c r="C2093" t="s">
        <v>13</v>
      </c>
      <c r="D2093" t="s">
        <v>14</v>
      </c>
      <c r="E2093" t="s">
        <v>30</v>
      </c>
      <c r="F2093" t="s">
        <v>34</v>
      </c>
      <c r="G2093">
        <v>2</v>
      </c>
      <c r="H2093" s="2">
        <v>117</v>
      </c>
      <c r="I2093" s="2">
        <v>164.5</v>
      </c>
      <c r="J2093" s="2">
        <f>Sales[[#This Row],[Quantity]]*Sales[[#This Row],[Unit Cost]]</f>
        <v>234</v>
      </c>
      <c r="K2093" s="2">
        <f>Sales[[#This Row],[Quantity]]*Sales[[#This Row],[Unit Price]]</f>
        <v>329</v>
      </c>
      <c r="L2093" s="2">
        <f>Sales[[#This Row],[Revenue]]-Sales[[#This Row],[Cost]]</f>
        <v>95</v>
      </c>
      <c r="M2093"/>
    </row>
    <row r="2094" spans="1:13" x14ac:dyDescent="0.35">
      <c r="A2094" s="1">
        <v>42308</v>
      </c>
      <c r="B2094">
        <v>29</v>
      </c>
      <c r="C2094" t="s">
        <v>13</v>
      </c>
      <c r="D2094" t="s">
        <v>16</v>
      </c>
      <c r="E2094" t="s">
        <v>30</v>
      </c>
      <c r="F2094" t="s">
        <v>31</v>
      </c>
      <c r="G2094">
        <v>2</v>
      </c>
      <c r="H2094" s="2">
        <v>135</v>
      </c>
      <c r="I2094" s="2">
        <v>162.5</v>
      </c>
      <c r="J2094" s="2">
        <f>Sales[[#This Row],[Quantity]]*Sales[[#This Row],[Unit Cost]]</f>
        <v>270</v>
      </c>
      <c r="K2094" s="2">
        <f>Sales[[#This Row],[Quantity]]*Sales[[#This Row],[Unit Price]]</f>
        <v>325</v>
      </c>
      <c r="L2094" s="2">
        <f>Sales[[#This Row],[Revenue]]-Sales[[#This Row],[Cost]]</f>
        <v>55</v>
      </c>
      <c r="M2094"/>
    </row>
    <row r="2095" spans="1:13" x14ac:dyDescent="0.35">
      <c r="A2095" s="1">
        <v>42265</v>
      </c>
      <c r="B2095">
        <v>26</v>
      </c>
      <c r="C2095" t="s">
        <v>13</v>
      </c>
      <c r="D2095" t="s">
        <v>17</v>
      </c>
      <c r="E2095" t="s">
        <v>30</v>
      </c>
      <c r="F2095" t="s">
        <v>31</v>
      </c>
      <c r="G2095">
        <v>3</v>
      </c>
      <c r="H2095" s="2">
        <v>72</v>
      </c>
      <c r="I2095" s="2">
        <v>90.333333333333329</v>
      </c>
      <c r="J2095" s="2">
        <f>Sales[[#This Row],[Quantity]]*Sales[[#This Row],[Unit Cost]]</f>
        <v>216</v>
      </c>
      <c r="K2095" s="2">
        <f>Sales[[#This Row],[Quantity]]*Sales[[#This Row],[Unit Price]]</f>
        <v>271</v>
      </c>
      <c r="L2095" s="2">
        <f>Sales[[#This Row],[Revenue]]-Sales[[#This Row],[Cost]]</f>
        <v>55</v>
      </c>
      <c r="M2095"/>
    </row>
    <row r="2096" spans="1:13" x14ac:dyDescent="0.35">
      <c r="A2096" s="1">
        <v>42241</v>
      </c>
      <c r="B2096">
        <v>26</v>
      </c>
      <c r="C2096" t="s">
        <v>13</v>
      </c>
      <c r="D2096" t="s">
        <v>17</v>
      </c>
      <c r="E2096" t="s">
        <v>30</v>
      </c>
      <c r="F2096" t="s">
        <v>31</v>
      </c>
      <c r="G2096">
        <v>1</v>
      </c>
      <c r="H2096" s="2">
        <v>117</v>
      </c>
      <c r="I2096" s="2">
        <v>142</v>
      </c>
      <c r="J2096" s="2">
        <f>Sales[[#This Row],[Quantity]]*Sales[[#This Row],[Unit Cost]]</f>
        <v>117</v>
      </c>
      <c r="K2096" s="2">
        <f>Sales[[#This Row],[Quantity]]*Sales[[#This Row],[Unit Price]]</f>
        <v>142</v>
      </c>
      <c r="L2096" s="2">
        <f>Sales[[#This Row],[Revenue]]-Sales[[#This Row],[Cost]]</f>
        <v>25</v>
      </c>
      <c r="M2096"/>
    </row>
    <row r="2097" spans="1:13" x14ac:dyDescent="0.35">
      <c r="A2097" s="1">
        <v>42364</v>
      </c>
      <c r="B2097">
        <v>24</v>
      </c>
      <c r="C2097" t="s">
        <v>13</v>
      </c>
      <c r="D2097" t="s">
        <v>17</v>
      </c>
      <c r="E2097" t="s">
        <v>30</v>
      </c>
      <c r="F2097" t="s">
        <v>33</v>
      </c>
      <c r="G2097">
        <v>3</v>
      </c>
      <c r="H2097" s="2">
        <v>166.67</v>
      </c>
      <c r="I2097" s="2">
        <v>187</v>
      </c>
      <c r="J2097" s="2">
        <f>Sales[[#This Row],[Quantity]]*Sales[[#This Row],[Unit Cost]]</f>
        <v>500.01</v>
      </c>
      <c r="K2097" s="2">
        <f>Sales[[#This Row],[Quantity]]*Sales[[#This Row],[Unit Price]]</f>
        <v>561</v>
      </c>
      <c r="L2097" s="2">
        <f>Sales[[#This Row],[Revenue]]-Sales[[#This Row],[Cost]]</f>
        <v>60.990000000000009</v>
      </c>
      <c r="M2097"/>
    </row>
    <row r="2098" spans="1:13" x14ac:dyDescent="0.35">
      <c r="A2098" s="1">
        <v>42319</v>
      </c>
      <c r="B2098">
        <v>24</v>
      </c>
      <c r="C2098" t="s">
        <v>13</v>
      </c>
      <c r="D2098" t="s">
        <v>17</v>
      </c>
      <c r="E2098" t="s">
        <v>30</v>
      </c>
      <c r="F2098" t="s">
        <v>33</v>
      </c>
      <c r="G2098">
        <v>3</v>
      </c>
      <c r="H2098" s="2">
        <v>300</v>
      </c>
      <c r="I2098" s="2">
        <v>379</v>
      </c>
      <c r="J2098" s="2">
        <f>Sales[[#This Row],[Quantity]]*Sales[[#This Row],[Unit Cost]]</f>
        <v>900</v>
      </c>
      <c r="K2098" s="2">
        <f>Sales[[#This Row],[Quantity]]*Sales[[#This Row],[Unit Price]]</f>
        <v>1137</v>
      </c>
      <c r="L2098" s="2">
        <f>Sales[[#This Row],[Revenue]]-Sales[[#This Row],[Cost]]</f>
        <v>237</v>
      </c>
      <c r="M2098"/>
    </row>
    <row r="2099" spans="1:13" x14ac:dyDescent="0.35">
      <c r="A2099" s="1">
        <v>42214</v>
      </c>
      <c r="B2099">
        <v>24</v>
      </c>
      <c r="C2099" t="s">
        <v>13</v>
      </c>
      <c r="D2099" t="s">
        <v>17</v>
      </c>
      <c r="E2099" t="s">
        <v>30</v>
      </c>
      <c r="F2099" t="s">
        <v>33</v>
      </c>
      <c r="G2099">
        <v>3</v>
      </c>
      <c r="H2099" s="2">
        <v>72</v>
      </c>
      <c r="I2099" s="2">
        <v>97.666666666666671</v>
      </c>
      <c r="J2099" s="2">
        <f>Sales[[#This Row],[Quantity]]*Sales[[#This Row],[Unit Cost]]</f>
        <v>216</v>
      </c>
      <c r="K2099" s="2">
        <f>Sales[[#This Row],[Quantity]]*Sales[[#This Row],[Unit Price]]</f>
        <v>293</v>
      </c>
      <c r="L2099" s="2">
        <f>Sales[[#This Row],[Revenue]]-Sales[[#This Row],[Cost]]</f>
        <v>77</v>
      </c>
      <c r="M2099"/>
    </row>
    <row r="2100" spans="1:13" x14ac:dyDescent="0.35">
      <c r="A2100" s="1">
        <v>42318</v>
      </c>
      <c r="B2100">
        <v>29</v>
      </c>
      <c r="C2100" t="s">
        <v>13</v>
      </c>
      <c r="D2100" t="s">
        <v>17</v>
      </c>
      <c r="E2100" t="s">
        <v>30</v>
      </c>
      <c r="F2100" t="s">
        <v>33</v>
      </c>
      <c r="G2100">
        <v>2</v>
      </c>
      <c r="H2100" s="2">
        <v>400</v>
      </c>
      <c r="I2100" s="2">
        <v>520.5</v>
      </c>
      <c r="J2100" s="2">
        <f>Sales[[#This Row],[Quantity]]*Sales[[#This Row],[Unit Cost]]</f>
        <v>800</v>
      </c>
      <c r="K2100" s="2">
        <f>Sales[[#This Row],[Quantity]]*Sales[[#This Row],[Unit Price]]</f>
        <v>1041</v>
      </c>
      <c r="L2100" s="2">
        <f>Sales[[#This Row],[Revenue]]-Sales[[#This Row],[Cost]]</f>
        <v>241</v>
      </c>
      <c r="M2100"/>
    </row>
    <row r="2101" spans="1:13" x14ac:dyDescent="0.35">
      <c r="A2101" s="1">
        <v>42340</v>
      </c>
      <c r="B2101">
        <v>29</v>
      </c>
      <c r="C2101" t="s">
        <v>13</v>
      </c>
      <c r="D2101" t="s">
        <v>19</v>
      </c>
      <c r="E2101" t="s">
        <v>30</v>
      </c>
      <c r="F2101" t="s">
        <v>31</v>
      </c>
      <c r="G2101">
        <v>3</v>
      </c>
      <c r="H2101" s="2">
        <v>45</v>
      </c>
      <c r="I2101" s="2">
        <v>57</v>
      </c>
      <c r="J2101" s="2">
        <f>Sales[[#This Row],[Quantity]]*Sales[[#This Row],[Unit Cost]]</f>
        <v>135</v>
      </c>
      <c r="K2101" s="2">
        <f>Sales[[#This Row],[Quantity]]*Sales[[#This Row],[Unit Price]]</f>
        <v>171</v>
      </c>
      <c r="L2101" s="2">
        <f>Sales[[#This Row],[Revenue]]-Sales[[#This Row],[Cost]]</f>
        <v>36</v>
      </c>
      <c r="M2101"/>
    </row>
    <row r="2102" spans="1:13" x14ac:dyDescent="0.35">
      <c r="A2102" s="1">
        <v>42363</v>
      </c>
      <c r="B2102">
        <v>46</v>
      </c>
      <c r="C2102" t="s">
        <v>13</v>
      </c>
      <c r="D2102" t="s">
        <v>14</v>
      </c>
      <c r="E2102" t="s">
        <v>30</v>
      </c>
      <c r="F2102" t="s">
        <v>31</v>
      </c>
      <c r="G2102">
        <v>3</v>
      </c>
      <c r="H2102" s="2">
        <v>57</v>
      </c>
      <c r="I2102" s="2">
        <v>73.333333333333329</v>
      </c>
      <c r="J2102" s="2">
        <f>Sales[[#This Row],[Quantity]]*Sales[[#This Row],[Unit Cost]]</f>
        <v>171</v>
      </c>
      <c r="K2102" s="2">
        <f>Sales[[#This Row],[Quantity]]*Sales[[#This Row],[Unit Price]]</f>
        <v>220</v>
      </c>
      <c r="L2102" s="2">
        <f>Sales[[#This Row],[Revenue]]-Sales[[#This Row],[Cost]]</f>
        <v>49</v>
      </c>
      <c r="M2102"/>
    </row>
    <row r="2103" spans="1:13" x14ac:dyDescent="0.35">
      <c r="A2103" s="1">
        <v>42219</v>
      </c>
      <c r="B2103">
        <v>37</v>
      </c>
      <c r="C2103" t="s">
        <v>13</v>
      </c>
      <c r="D2103" t="s">
        <v>22</v>
      </c>
      <c r="E2103" t="s">
        <v>30</v>
      </c>
      <c r="F2103" t="s">
        <v>31</v>
      </c>
      <c r="G2103">
        <v>2</v>
      </c>
      <c r="H2103" s="2">
        <v>94.5</v>
      </c>
      <c r="I2103" s="2">
        <v>131</v>
      </c>
      <c r="J2103" s="2">
        <f>Sales[[#This Row],[Quantity]]*Sales[[#This Row],[Unit Cost]]</f>
        <v>189</v>
      </c>
      <c r="K2103" s="2">
        <f>Sales[[#This Row],[Quantity]]*Sales[[#This Row],[Unit Price]]</f>
        <v>262</v>
      </c>
      <c r="L2103" s="2">
        <f>Sales[[#This Row],[Revenue]]-Sales[[#This Row],[Cost]]</f>
        <v>73</v>
      </c>
      <c r="M2103"/>
    </row>
    <row r="2104" spans="1:13" x14ac:dyDescent="0.35">
      <c r="A2104" s="1">
        <v>42327</v>
      </c>
      <c r="B2104">
        <v>40</v>
      </c>
      <c r="C2104" t="s">
        <v>13</v>
      </c>
      <c r="D2104" t="s">
        <v>17</v>
      </c>
      <c r="E2104" t="s">
        <v>30</v>
      </c>
      <c r="F2104" t="s">
        <v>31</v>
      </c>
      <c r="G2104">
        <v>2</v>
      </c>
      <c r="H2104" s="2">
        <v>31.5</v>
      </c>
      <c r="I2104" s="2">
        <v>41</v>
      </c>
      <c r="J2104" s="2">
        <f>Sales[[#This Row],[Quantity]]*Sales[[#This Row],[Unit Cost]]</f>
        <v>63</v>
      </c>
      <c r="K2104" s="2">
        <f>Sales[[#This Row],[Quantity]]*Sales[[#This Row],[Unit Price]]</f>
        <v>82</v>
      </c>
      <c r="L2104" s="2">
        <f>Sales[[#This Row],[Revenue]]-Sales[[#This Row],[Cost]]</f>
        <v>19</v>
      </c>
      <c r="M2104"/>
    </row>
    <row r="2105" spans="1:13" x14ac:dyDescent="0.35">
      <c r="A2105" s="1">
        <v>42308</v>
      </c>
      <c r="B2105">
        <v>40</v>
      </c>
      <c r="C2105" t="s">
        <v>13</v>
      </c>
      <c r="D2105" t="s">
        <v>17</v>
      </c>
      <c r="E2105" t="s">
        <v>30</v>
      </c>
      <c r="F2105" t="s">
        <v>31</v>
      </c>
      <c r="G2105">
        <v>2</v>
      </c>
      <c r="H2105" s="2">
        <v>103.5</v>
      </c>
      <c r="I2105" s="2">
        <v>147</v>
      </c>
      <c r="J2105" s="2">
        <f>Sales[[#This Row],[Quantity]]*Sales[[#This Row],[Unit Cost]]</f>
        <v>207</v>
      </c>
      <c r="K2105" s="2">
        <f>Sales[[#This Row],[Quantity]]*Sales[[#This Row],[Unit Price]]</f>
        <v>294</v>
      </c>
      <c r="L2105" s="2">
        <f>Sales[[#This Row],[Revenue]]-Sales[[#This Row],[Cost]]</f>
        <v>87</v>
      </c>
      <c r="M2105"/>
    </row>
    <row r="2106" spans="1:13" x14ac:dyDescent="0.35">
      <c r="A2106" s="1">
        <v>42219</v>
      </c>
      <c r="B2106">
        <v>40</v>
      </c>
      <c r="C2106" t="s">
        <v>13</v>
      </c>
      <c r="D2106" t="s">
        <v>17</v>
      </c>
      <c r="E2106" t="s">
        <v>30</v>
      </c>
      <c r="F2106" t="s">
        <v>31</v>
      </c>
      <c r="G2106">
        <v>3</v>
      </c>
      <c r="H2106" s="2">
        <v>63</v>
      </c>
      <c r="I2106" s="2">
        <v>82.666666666666671</v>
      </c>
      <c r="J2106" s="2">
        <f>Sales[[#This Row],[Quantity]]*Sales[[#This Row],[Unit Cost]]</f>
        <v>189</v>
      </c>
      <c r="K2106" s="2">
        <f>Sales[[#This Row],[Quantity]]*Sales[[#This Row],[Unit Price]]</f>
        <v>248</v>
      </c>
      <c r="L2106" s="2">
        <f>Sales[[#This Row],[Revenue]]-Sales[[#This Row],[Cost]]</f>
        <v>59</v>
      </c>
      <c r="M2106"/>
    </row>
    <row r="2107" spans="1:13" x14ac:dyDescent="0.35">
      <c r="A2107" s="1">
        <v>42326</v>
      </c>
      <c r="B2107">
        <v>40</v>
      </c>
      <c r="C2107" t="s">
        <v>13</v>
      </c>
      <c r="D2107" t="s">
        <v>22</v>
      </c>
      <c r="E2107" t="s">
        <v>30</v>
      </c>
      <c r="F2107" t="s">
        <v>31</v>
      </c>
      <c r="G2107">
        <v>1</v>
      </c>
      <c r="H2107" s="2">
        <v>162</v>
      </c>
      <c r="I2107" s="2">
        <v>205</v>
      </c>
      <c r="J2107" s="2">
        <f>Sales[[#This Row],[Quantity]]*Sales[[#This Row],[Unit Cost]]</f>
        <v>162</v>
      </c>
      <c r="K2107" s="2">
        <f>Sales[[#This Row],[Quantity]]*Sales[[#This Row],[Unit Price]]</f>
        <v>205</v>
      </c>
      <c r="L2107" s="2">
        <f>Sales[[#This Row],[Revenue]]-Sales[[#This Row],[Cost]]</f>
        <v>43</v>
      </c>
      <c r="M2107"/>
    </row>
    <row r="2108" spans="1:13" x14ac:dyDescent="0.35">
      <c r="A2108" s="1">
        <v>42256</v>
      </c>
      <c r="B2108">
        <v>22</v>
      </c>
      <c r="C2108" t="s">
        <v>13</v>
      </c>
      <c r="D2108" t="s">
        <v>22</v>
      </c>
      <c r="E2108" t="s">
        <v>30</v>
      </c>
      <c r="F2108" t="s">
        <v>31</v>
      </c>
      <c r="G2108">
        <v>2</v>
      </c>
      <c r="H2108" s="2">
        <v>45</v>
      </c>
      <c r="I2108" s="2">
        <v>58.5</v>
      </c>
      <c r="J2108" s="2">
        <f>Sales[[#This Row],[Quantity]]*Sales[[#This Row],[Unit Cost]]</f>
        <v>90</v>
      </c>
      <c r="K2108" s="2">
        <f>Sales[[#This Row],[Quantity]]*Sales[[#This Row],[Unit Price]]</f>
        <v>117</v>
      </c>
      <c r="L2108" s="2">
        <f>Sales[[#This Row],[Revenue]]-Sales[[#This Row],[Cost]]</f>
        <v>27</v>
      </c>
      <c r="M2108"/>
    </row>
    <row r="2109" spans="1:13" x14ac:dyDescent="0.35">
      <c r="A2109" s="1">
        <v>42235</v>
      </c>
      <c r="B2109">
        <v>21</v>
      </c>
      <c r="C2109" t="s">
        <v>13</v>
      </c>
      <c r="D2109" t="s">
        <v>14</v>
      </c>
      <c r="E2109" t="s">
        <v>30</v>
      </c>
      <c r="F2109" t="s">
        <v>31</v>
      </c>
      <c r="G2109">
        <v>2</v>
      </c>
      <c r="H2109" s="2">
        <v>36</v>
      </c>
      <c r="I2109" s="2">
        <v>53.5</v>
      </c>
      <c r="J2109" s="2">
        <f>Sales[[#This Row],[Quantity]]*Sales[[#This Row],[Unit Cost]]</f>
        <v>72</v>
      </c>
      <c r="K2109" s="2">
        <f>Sales[[#This Row],[Quantity]]*Sales[[#This Row],[Unit Price]]</f>
        <v>107</v>
      </c>
      <c r="L2109" s="2">
        <f>Sales[[#This Row],[Revenue]]-Sales[[#This Row],[Cost]]</f>
        <v>35</v>
      </c>
      <c r="M2109"/>
    </row>
    <row r="2110" spans="1:13" x14ac:dyDescent="0.35">
      <c r="A2110" s="1">
        <v>42334</v>
      </c>
      <c r="B2110">
        <v>33</v>
      </c>
      <c r="C2110" t="s">
        <v>13</v>
      </c>
      <c r="D2110" t="s">
        <v>17</v>
      </c>
      <c r="E2110" t="s">
        <v>30</v>
      </c>
      <c r="F2110" t="s">
        <v>33</v>
      </c>
      <c r="G2110">
        <v>2</v>
      </c>
      <c r="H2110" s="2">
        <v>162</v>
      </c>
      <c r="I2110" s="2">
        <v>227.5</v>
      </c>
      <c r="J2110" s="2">
        <f>Sales[[#This Row],[Quantity]]*Sales[[#This Row],[Unit Cost]]</f>
        <v>324</v>
      </c>
      <c r="K2110" s="2">
        <f>Sales[[#This Row],[Quantity]]*Sales[[#This Row],[Unit Price]]</f>
        <v>455</v>
      </c>
      <c r="L2110" s="2">
        <f>Sales[[#This Row],[Revenue]]-Sales[[#This Row],[Cost]]</f>
        <v>131</v>
      </c>
      <c r="M2110"/>
    </row>
    <row r="2111" spans="1:13" x14ac:dyDescent="0.35">
      <c r="A2111" s="1">
        <v>42266</v>
      </c>
      <c r="B2111">
        <v>33</v>
      </c>
      <c r="C2111" t="s">
        <v>13</v>
      </c>
      <c r="D2111" t="s">
        <v>17</v>
      </c>
      <c r="E2111" t="s">
        <v>30</v>
      </c>
      <c r="F2111" t="s">
        <v>33</v>
      </c>
      <c r="G2111">
        <v>1</v>
      </c>
      <c r="H2111" s="2">
        <v>50</v>
      </c>
      <c r="I2111" s="2">
        <v>76</v>
      </c>
      <c r="J2111" s="2">
        <f>Sales[[#This Row],[Quantity]]*Sales[[#This Row],[Unit Cost]]</f>
        <v>50</v>
      </c>
      <c r="K2111" s="2">
        <f>Sales[[#This Row],[Quantity]]*Sales[[#This Row],[Unit Price]]</f>
        <v>76</v>
      </c>
      <c r="L2111" s="2">
        <f>Sales[[#This Row],[Revenue]]-Sales[[#This Row],[Cost]]</f>
        <v>26</v>
      </c>
      <c r="M2111"/>
    </row>
    <row r="2112" spans="1:13" x14ac:dyDescent="0.35">
      <c r="A2112" s="1">
        <v>42219</v>
      </c>
      <c r="B2112">
        <v>29</v>
      </c>
      <c r="C2112" t="s">
        <v>13</v>
      </c>
      <c r="D2112" t="s">
        <v>17</v>
      </c>
      <c r="E2112" t="s">
        <v>30</v>
      </c>
      <c r="F2112" t="s">
        <v>33</v>
      </c>
      <c r="G2112">
        <v>3</v>
      </c>
      <c r="H2112" s="2">
        <v>72</v>
      </c>
      <c r="I2112" s="2">
        <v>87</v>
      </c>
      <c r="J2112" s="2">
        <f>Sales[[#This Row],[Quantity]]*Sales[[#This Row],[Unit Cost]]</f>
        <v>216</v>
      </c>
      <c r="K2112" s="2">
        <f>Sales[[#This Row],[Quantity]]*Sales[[#This Row],[Unit Price]]</f>
        <v>261</v>
      </c>
      <c r="L2112" s="2">
        <f>Sales[[#This Row],[Revenue]]-Sales[[#This Row],[Cost]]</f>
        <v>45</v>
      </c>
      <c r="M2112"/>
    </row>
    <row r="2113" spans="1:13" x14ac:dyDescent="0.35">
      <c r="A2113" s="1">
        <v>42213</v>
      </c>
      <c r="B2113">
        <v>29</v>
      </c>
      <c r="C2113" t="s">
        <v>13</v>
      </c>
      <c r="D2113" t="s">
        <v>17</v>
      </c>
      <c r="E2113" t="s">
        <v>30</v>
      </c>
      <c r="F2113" t="s">
        <v>33</v>
      </c>
      <c r="G2113">
        <v>1</v>
      </c>
      <c r="H2113" s="2">
        <v>1250</v>
      </c>
      <c r="I2113" s="2">
        <v>1699</v>
      </c>
      <c r="J2113" s="2">
        <f>Sales[[#This Row],[Quantity]]*Sales[[#This Row],[Unit Cost]]</f>
        <v>1250</v>
      </c>
      <c r="K2113" s="2">
        <f>Sales[[#This Row],[Quantity]]*Sales[[#This Row],[Unit Price]]</f>
        <v>1699</v>
      </c>
      <c r="L2113" s="2">
        <f>Sales[[#This Row],[Revenue]]-Sales[[#This Row],[Cost]]</f>
        <v>449</v>
      </c>
      <c r="M2113"/>
    </row>
    <row r="2114" spans="1:13" x14ac:dyDescent="0.35">
      <c r="A2114" s="1">
        <v>42220</v>
      </c>
      <c r="B2114">
        <v>29</v>
      </c>
      <c r="C2114" t="s">
        <v>13</v>
      </c>
      <c r="D2114" t="s">
        <v>16</v>
      </c>
      <c r="E2114" t="s">
        <v>30</v>
      </c>
      <c r="F2114" t="s">
        <v>33</v>
      </c>
      <c r="G2114">
        <v>3</v>
      </c>
      <c r="H2114" s="2">
        <v>283.33</v>
      </c>
      <c r="I2114" s="2">
        <v>356</v>
      </c>
      <c r="J2114" s="2">
        <f>Sales[[#This Row],[Quantity]]*Sales[[#This Row],[Unit Cost]]</f>
        <v>849.99</v>
      </c>
      <c r="K2114" s="2">
        <f>Sales[[#This Row],[Quantity]]*Sales[[#This Row],[Unit Price]]</f>
        <v>1068</v>
      </c>
      <c r="L2114" s="2">
        <f>Sales[[#This Row],[Revenue]]-Sales[[#This Row],[Cost]]</f>
        <v>218.01</v>
      </c>
      <c r="M2114"/>
    </row>
    <row r="2115" spans="1:13" x14ac:dyDescent="0.35">
      <c r="A2115" s="1">
        <v>42339</v>
      </c>
      <c r="B2115">
        <v>37</v>
      </c>
      <c r="C2115" t="s">
        <v>13</v>
      </c>
      <c r="D2115" t="s">
        <v>19</v>
      </c>
      <c r="E2115" t="s">
        <v>30</v>
      </c>
      <c r="F2115" t="s">
        <v>31</v>
      </c>
      <c r="G2115">
        <v>2</v>
      </c>
      <c r="H2115" s="2">
        <v>126</v>
      </c>
      <c r="I2115" s="2">
        <v>177.5</v>
      </c>
      <c r="J2115" s="2">
        <f>Sales[[#This Row],[Quantity]]*Sales[[#This Row],[Unit Cost]]</f>
        <v>252</v>
      </c>
      <c r="K2115" s="2">
        <f>Sales[[#This Row],[Quantity]]*Sales[[#This Row],[Unit Price]]</f>
        <v>355</v>
      </c>
      <c r="L2115" s="2">
        <f>Sales[[#This Row],[Revenue]]-Sales[[#This Row],[Cost]]</f>
        <v>103</v>
      </c>
      <c r="M2115"/>
    </row>
    <row r="2116" spans="1:13" x14ac:dyDescent="0.35">
      <c r="A2116" s="1">
        <v>42336</v>
      </c>
      <c r="B2116">
        <v>36</v>
      </c>
      <c r="C2116" t="s">
        <v>13</v>
      </c>
      <c r="D2116" t="s">
        <v>17</v>
      </c>
      <c r="E2116" t="s">
        <v>30</v>
      </c>
      <c r="F2116" t="s">
        <v>31</v>
      </c>
      <c r="G2116">
        <v>1</v>
      </c>
      <c r="H2116" s="2">
        <v>36</v>
      </c>
      <c r="I2116" s="2">
        <v>47</v>
      </c>
      <c r="J2116" s="2">
        <f>Sales[[#This Row],[Quantity]]*Sales[[#This Row],[Unit Cost]]</f>
        <v>36</v>
      </c>
      <c r="K2116" s="2">
        <f>Sales[[#This Row],[Quantity]]*Sales[[#This Row],[Unit Price]]</f>
        <v>47</v>
      </c>
      <c r="L2116" s="2">
        <f>Sales[[#This Row],[Revenue]]-Sales[[#This Row],[Cost]]</f>
        <v>11</v>
      </c>
      <c r="M2116"/>
    </row>
    <row r="2117" spans="1:13" x14ac:dyDescent="0.35">
      <c r="A2117" s="1">
        <v>42284</v>
      </c>
      <c r="B2117">
        <v>22</v>
      </c>
      <c r="C2117" t="s">
        <v>13</v>
      </c>
      <c r="D2117" t="s">
        <v>17</v>
      </c>
      <c r="E2117" t="s">
        <v>30</v>
      </c>
      <c r="F2117" t="s">
        <v>33</v>
      </c>
      <c r="G2117">
        <v>1</v>
      </c>
      <c r="H2117" s="2">
        <v>540</v>
      </c>
      <c r="I2117" s="2">
        <v>588</v>
      </c>
      <c r="J2117" s="2">
        <f>Sales[[#This Row],[Quantity]]*Sales[[#This Row],[Unit Cost]]</f>
        <v>540</v>
      </c>
      <c r="K2117" s="2">
        <f>Sales[[#This Row],[Quantity]]*Sales[[#This Row],[Unit Price]]</f>
        <v>588</v>
      </c>
      <c r="L2117" s="2">
        <f>Sales[[#This Row],[Revenue]]-Sales[[#This Row],[Cost]]</f>
        <v>48</v>
      </c>
      <c r="M2117"/>
    </row>
    <row r="2118" spans="1:13" x14ac:dyDescent="0.35">
      <c r="A2118" s="1">
        <v>42271</v>
      </c>
      <c r="B2118">
        <v>19</v>
      </c>
      <c r="C2118" t="s">
        <v>13</v>
      </c>
      <c r="D2118" t="s">
        <v>17</v>
      </c>
      <c r="E2118" t="s">
        <v>30</v>
      </c>
      <c r="F2118" t="s">
        <v>31</v>
      </c>
      <c r="G2118">
        <v>3</v>
      </c>
      <c r="H2118" s="2">
        <v>48</v>
      </c>
      <c r="I2118" s="2">
        <v>68.333333333333329</v>
      </c>
      <c r="J2118" s="2">
        <f>Sales[[#This Row],[Quantity]]*Sales[[#This Row],[Unit Cost]]</f>
        <v>144</v>
      </c>
      <c r="K2118" s="2">
        <f>Sales[[#This Row],[Quantity]]*Sales[[#This Row],[Unit Price]]</f>
        <v>205</v>
      </c>
      <c r="L2118" s="2">
        <f>Sales[[#This Row],[Revenue]]-Sales[[#This Row],[Cost]]</f>
        <v>61</v>
      </c>
      <c r="M2118"/>
    </row>
    <row r="2119" spans="1:13" x14ac:dyDescent="0.35">
      <c r="A2119" s="1">
        <v>42282</v>
      </c>
      <c r="B2119">
        <v>33</v>
      </c>
      <c r="C2119" t="s">
        <v>13</v>
      </c>
      <c r="D2119" t="s">
        <v>14</v>
      </c>
      <c r="E2119" t="s">
        <v>30</v>
      </c>
      <c r="F2119" t="s">
        <v>31</v>
      </c>
      <c r="G2119">
        <v>3</v>
      </c>
      <c r="H2119" s="2">
        <v>51</v>
      </c>
      <c r="I2119" s="2">
        <v>65.333333333333329</v>
      </c>
      <c r="J2119" s="2">
        <f>Sales[[#This Row],[Quantity]]*Sales[[#This Row],[Unit Cost]]</f>
        <v>153</v>
      </c>
      <c r="K2119" s="2">
        <f>Sales[[#This Row],[Quantity]]*Sales[[#This Row],[Unit Price]]</f>
        <v>196</v>
      </c>
      <c r="L2119" s="2">
        <f>Sales[[#This Row],[Revenue]]-Sales[[#This Row],[Cost]]</f>
        <v>43</v>
      </c>
      <c r="M2119"/>
    </row>
    <row r="2120" spans="1:13" x14ac:dyDescent="0.35">
      <c r="A2120" s="1">
        <v>42256</v>
      </c>
      <c r="B2120">
        <v>33</v>
      </c>
      <c r="C2120" t="s">
        <v>13</v>
      </c>
      <c r="D2120" t="s">
        <v>14</v>
      </c>
      <c r="E2120" t="s">
        <v>30</v>
      </c>
      <c r="F2120" t="s">
        <v>31</v>
      </c>
      <c r="G2120">
        <v>2</v>
      </c>
      <c r="H2120" s="2">
        <v>36</v>
      </c>
      <c r="I2120" s="2">
        <v>45.5</v>
      </c>
      <c r="J2120" s="2">
        <f>Sales[[#This Row],[Quantity]]*Sales[[#This Row],[Unit Cost]]</f>
        <v>72</v>
      </c>
      <c r="K2120" s="2">
        <f>Sales[[#This Row],[Quantity]]*Sales[[#This Row],[Unit Price]]</f>
        <v>91</v>
      </c>
      <c r="L2120" s="2">
        <f>Sales[[#This Row],[Revenue]]-Sales[[#This Row],[Cost]]</f>
        <v>19</v>
      </c>
      <c r="M2120"/>
    </row>
    <row r="2121" spans="1:13" x14ac:dyDescent="0.35">
      <c r="A2121" s="1">
        <v>42245</v>
      </c>
      <c r="B2121">
        <v>33</v>
      </c>
      <c r="C2121" t="s">
        <v>13</v>
      </c>
      <c r="D2121" t="s">
        <v>14</v>
      </c>
      <c r="E2121" t="s">
        <v>30</v>
      </c>
      <c r="F2121" t="s">
        <v>31</v>
      </c>
      <c r="G2121">
        <v>3</v>
      </c>
      <c r="H2121" s="2">
        <v>78</v>
      </c>
      <c r="I2121" s="2">
        <v>102.33333333333333</v>
      </c>
      <c r="J2121" s="2">
        <f>Sales[[#This Row],[Quantity]]*Sales[[#This Row],[Unit Cost]]</f>
        <v>234</v>
      </c>
      <c r="K2121" s="2">
        <f>Sales[[#This Row],[Quantity]]*Sales[[#This Row],[Unit Price]]</f>
        <v>307</v>
      </c>
      <c r="L2121" s="2">
        <f>Sales[[#This Row],[Revenue]]-Sales[[#This Row],[Cost]]</f>
        <v>73</v>
      </c>
      <c r="M2121"/>
    </row>
    <row r="2122" spans="1:13" x14ac:dyDescent="0.35">
      <c r="A2122" s="1">
        <v>42239</v>
      </c>
      <c r="B2122">
        <v>33</v>
      </c>
      <c r="C2122" t="s">
        <v>13</v>
      </c>
      <c r="D2122" t="s">
        <v>14</v>
      </c>
      <c r="E2122" t="s">
        <v>30</v>
      </c>
      <c r="F2122" t="s">
        <v>31</v>
      </c>
      <c r="G2122">
        <v>2</v>
      </c>
      <c r="H2122" s="2">
        <v>108</v>
      </c>
      <c r="I2122" s="2">
        <v>139.5</v>
      </c>
      <c r="J2122" s="2">
        <f>Sales[[#This Row],[Quantity]]*Sales[[#This Row],[Unit Cost]]</f>
        <v>216</v>
      </c>
      <c r="K2122" s="2">
        <f>Sales[[#This Row],[Quantity]]*Sales[[#This Row],[Unit Price]]</f>
        <v>279</v>
      </c>
      <c r="L2122" s="2">
        <f>Sales[[#This Row],[Revenue]]-Sales[[#This Row],[Cost]]</f>
        <v>63</v>
      </c>
      <c r="M2122"/>
    </row>
    <row r="2123" spans="1:13" x14ac:dyDescent="0.35">
      <c r="A2123" s="1">
        <v>42196</v>
      </c>
      <c r="B2123">
        <v>29</v>
      </c>
      <c r="C2123" t="s">
        <v>13</v>
      </c>
      <c r="D2123" t="s">
        <v>17</v>
      </c>
      <c r="E2123" t="s">
        <v>30</v>
      </c>
      <c r="F2123" t="s">
        <v>32</v>
      </c>
      <c r="G2123">
        <v>2</v>
      </c>
      <c r="H2123" s="2">
        <v>349.5</v>
      </c>
      <c r="I2123" s="2">
        <v>452</v>
      </c>
      <c r="J2123" s="2">
        <f>Sales[[#This Row],[Quantity]]*Sales[[#This Row],[Unit Cost]]</f>
        <v>699</v>
      </c>
      <c r="K2123" s="2">
        <f>Sales[[#This Row],[Quantity]]*Sales[[#This Row],[Unit Price]]</f>
        <v>904</v>
      </c>
      <c r="L2123" s="2">
        <f>Sales[[#This Row],[Revenue]]-Sales[[#This Row],[Cost]]</f>
        <v>205</v>
      </c>
      <c r="M2123"/>
    </row>
    <row r="2124" spans="1:13" x14ac:dyDescent="0.35">
      <c r="A2124" s="1">
        <v>42364</v>
      </c>
      <c r="B2124">
        <v>29</v>
      </c>
      <c r="C2124" t="s">
        <v>13</v>
      </c>
      <c r="D2124" t="s">
        <v>14</v>
      </c>
      <c r="E2124" t="s">
        <v>30</v>
      </c>
      <c r="F2124" t="s">
        <v>33</v>
      </c>
      <c r="G2124">
        <v>1</v>
      </c>
      <c r="H2124" s="2">
        <v>918</v>
      </c>
      <c r="I2124" s="2">
        <v>1150</v>
      </c>
      <c r="J2124" s="2">
        <f>Sales[[#This Row],[Quantity]]*Sales[[#This Row],[Unit Cost]]</f>
        <v>918</v>
      </c>
      <c r="K2124" s="2">
        <f>Sales[[#This Row],[Quantity]]*Sales[[#This Row],[Unit Price]]</f>
        <v>1150</v>
      </c>
      <c r="L2124" s="2">
        <f>Sales[[#This Row],[Revenue]]-Sales[[#This Row],[Cost]]</f>
        <v>232</v>
      </c>
      <c r="M2124"/>
    </row>
    <row r="2125" spans="1:13" x14ac:dyDescent="0.35">
      <c r="A2125" s="1">
        <v>42220</v>
      </c>
      <c r="B2125">
        <v>29</v>
      </c>
      <c r="C2125" t="s">
        <v>13</v>
      </c>
      <c r="D2125" t="s">
        <v>14</v>
      </c>
      <c r="E2125" t="s">
        <v>30</v>
      </c>
      <c r="F2125" t="s">
        <v>33</v>
      </c>
      <c r="G2125">
        <v>1</v>
      </c>
      <c r="H2125" s="2">
        <v>1300</v>
      </c>
      <c r="I2125" s="2">
        <v>1603</v>
      </c>
      <c r="J2125" s="2">
        <f>Sales[[#This Row],[Quantity]]*Sales[[#This Row],[Unit Cost]]</f>
        <v>1300</v>
      </c>
      <c r="K2125" s="2">
        <f>Sales[[#This Row],[Quantity]]*Sales[[#This Row],[Unit Price]]</f>
        <v>1603</v>
      </c>
      <c r="L2125" s="2">
        <f>Sales[[#This Row],[Revenue]]-Sales[[#This Row],[Cost]]</f>
        <v>303</v>
      </c>
      <c r="M2125"/>
    </row>
    <row r="2126" spans="1:13" x14ac:dyDescent="0.35">
      <c r="A2126" s="1">
        <v>42225</v>
      </c>
      <c r="B2126">
        <v>47</v>
      </c>
      <c r="C2126" t="s">
        <v>13</v>
      </c>
      <c r="D2126" t="s">
        <v>14</v>
      </c>
      <c r="E2126" t="s">
        <v>30</v>
      </c>
      <c r="F2126" t="s">
        <v>31</v>
      </c>
      <c r="G2126">
        <v>3</v>
      </c>
      <c r="H2126" s="2">
        <v>81</v>
      </c>
      <c r="I2126" s="2">
        <v>111.33333333333333</v>
      </c>
      <c r="J2126" s="2">
        <f>Sales[[#This Row],[Quantity]]*Sales[[#This Row],[Unit Cost]]</f>
        <v>243</v>
      </c>
      <c r="K2126" s="2">
        <f>Sales[[#This Row],[Quantity]]*Sales[[#This Row],[Unit Price]]</f>
        <v>334</v>
      </c>
      <c r="L2126" s="2">
        <f>Sales[[#This Row],[Revenue]]-Sales[[#This Row],[Cost]]</f>
        <v>91</v>
      </c>
      <c r="M2126"/>
    </row>
    <row r="2127" spans="1:13" x14ac:dyDescent="0.35">
      <c r="A2127" s="1">
        <v>42289</v>
      </c>
      <c r="B2127">
        <v>45</v>
      </c>
      <c r="C2127" t="s">
        <v>13</v>
      </c>
      <c r="D2127" t="s">
        <v>20</v>
      </c>
      <c r="E2127" t="s">
        <v>30</v>
      </c>
      <c r="F2127" t="s">
        <v>33</v>
      </c>
      <c r="G2127">
        <v>1</v>
      </c>
      <c r="H2127" s="2">
        <v>1150</v>
      </c>
      <c r="I2127" s="2">
        <v>1669</v>
      </c>
      <c r="J2127" s="2">
        <f>Sales[[#This Row],[Quantity]]*Sales[[#This Row],[Unit Cost]]</f>
        <v>1150</v>
      </c>
      <c r="K2127" s="2">
        <f>Sales[[#This Row],[Quantity]]*Sales[[#This Row],[Unit Price]]</f>
        <v>1669</v>
      </c>
      <c r="L2127" s="2">
        <f>Sales[[#This Row],[Revenue]]-Sales[[#This Row],[Cost]]</f>
        <v>519</v>
      </c>
      <c r="M2127"/>
    </row>
    <row r="2128" spans="1:13" x14ac:dyDescent="0.35">
      <c r="A2128" s="1">
        <v>42303</v>
      </c>
      <c r="B2128">
        <v>52</v>
      </c>
      <c r="C2128" t="s">
        <v>13</v>
      </c>
      <c r="D2128" t="s">
        <v>19</v>
      </c>
      <c r="E2128" t="s">
        <v>30</v>
      </c>
      <c r="F2128" t="s">
        <v>33</v>
      </c>
      <c r="G2128">
        <v>2</v>
      </c>
      <c r="H2128" s="2">
        <v>50</v>
      </c>
      <c r="I2128" s="2">
        <v>65.5</v>
      </c>
      <c r="J2128" s="2">
        <f>Sales[[#This Row],[Quantity]]*Sales[[#This Row],[Unit Cost]]</f>
        <v>100</v>
      </c>
      <c r="K2128" s="2">
        <f>Sales[[#This Row],[Quantity]]*Sales[[#This Row],[Unit Price]]</f>
        <v>131</v>
      </c>
      <c r="L2128" s="2">
        <f>Sales[[#This Row],[Revenue]]-Sales[[#This Row],[Cost]]</f>
        <v>31</v>
      </c>
      <c r="M2128"/>
    </row>
    <row r="2129" spans="1:13" x14ac:dyDescent="0.35">
      <c r="A2129" s="1">
        <v>42262</v>
      </c>
      <c r="B2129">
        <v>53</v>
      </c>
      <c r="C2129" t="s">
        <v>13</v>
      </c>
      <c r="D2129" t="s">
        <v>20</v>
      </c>
      <c r="E2129" t="s">
        <v>30</v>
      </c>
      <c r="F2129" t="s">
        <v>33</v>
      </c>
      <c r="G2129">
        <v>2</v>
      </c>
      <c r="H2129" s="2">
        <v>216</v>
      </c>
      <c r="I2129" s="2">
        <v>294.5</v>
      </c>
      <c r="J2129" s="2">
        <f>Sales[[#This Row],[Quantity]]*Sales[[#This Row],[Unit Cost]]</f>
        <v>432</v>
      </c>
      <c r="K2129" s="2">
        <f>Sales[[#This Row],[Quantity]]*Sales[[#This Row],[Unit Price]]</f>
        <v>589</v>
      </c>
      <c r="L2129" s="2">
        <f>Sales[[#This Row],[Revenue]]-Sales[[#This Row],[Cost]]</f>
        <v>157</v>
      </c>
      <c r="M2129"/>
    </row>
    <row r="2130" spans="1:13" x14ac:dyDescent="0.35">
      <c r="A2130" s="1">
        <v>42249</v>
      </c>
      <c r="B2130">
        <v>53</v>
      </c>
      <c r="C2130" t="s">
        <v>13</v>
      </c>
      <c r="D2130" t="s">
        <v>20</v>
      </c>
      <c r="E2130" t="s">
        <v>30</v>
      </c>
      <c r="F2130" t="s">
        <v>34</v>
      </c>
      <c r="G2130">
        <v>2</v>
      </c>
      <c r="H2130" s="2">
        <v>13.5</v>
      </c>
      <c r="I2130" s="2">
        <v>17</v>
      </c>
      <c r="J2130" s="2">
        <f>Sales[[#This Row],[Quantity]]*Sales[[#This Row],[Unit Cost]]</f>
        <v>27</v>
      </c>
      <c r="K2130" s="2">
        <f>Sales[[#This Row],[Quantity]]*Sales[[#This Row],[Unit Price]]</f>
        <v>34</v>
      </c>
      <c r="L2130" s="2">
        <f>Sales[[#This Row],[Revenue]]-Sales[[#This Row],[Cost]]</f>
        <v>7</v>
      </c>
      <c r="M2130"/>
    </row>
    <row r="2131" spans="1:13" x14ac:dyDescent="0.35">
      <c r="A2131" s="1">
        <v>42249</v>
      </c>
      <c r="B2131">
        <v>53</v>
      </c>
      <c r="C2131" t="s">
        <v>13</v>
      </c>
      <c r="D2131" t="s">
        <v>20</v>
      </c>
      <c r="E2131" t="s">
        <v>30</v>
      </c>
      <c r="F2131" t="s">
        <v>33</v>
      </c>
      <c r="G2131">
        <v>2</v>
      </c>
      <c r="H2131" s="2">
        <v>600</v>
      </c>
      <c r="I2131" s="2">
        <v>808</v>
      </c>
      <c r="J2131" s="2">
        <f>Sales[[#This Row],[Quantity]]*Sales[[#This Row],[Unit Cost]]</f>
        <v>1200</v>
      </c>
      <c r="K2131" s="2">
        <f>Sales[[#This Row],[Quantity]]*Sales[[#This Row],[Unit Price]]</f>
        <v>1616</v>
      </c>
      <c r="L2131" s="2">
        <f>Sales[[#This Row],[Revenue]]-Sales[[#This Row],[Cost]]</f>
        <v>416</v>
      </c>
      <c r="M2131"/>
    </row>
    <row r="2132" spans="1:13" x14ac:dyDescent="0.35">
      <c r="A2132" s="1">
        <v>42295</v>
      </c>
      <c r="B2132">
        <v>39</v>
      </c>
      <c r="C2132" t="s">
        <v>13</v>
      </c>
      <c r="D2132" t="s">
        <v>16</v>
      </c>
      <c r="E2132" t="s">
        <v>30</v>
      </c>
      <c r="F2132" t="s">
        <v>33</v>
      </c>
      <c r="G2132">
        <v>1</v>
      </c>
      <c r="H2132" s="2">
        <v>1250</v>
      </c>
      <c r="I2132" s="2">
        <v>1604</v>
      </c>
      <c r="J2132" s="2">
        <f>Sales[[#This Row],[Quantity]]*Sales[[#This Row],[Unit Cost]]</f>
        <v>1250</v>
      </c>
      <c r="K2132" s="2">
        <f>Sales[[#This Row],[Quantity]]*Sales[[#This Row],[Unit Price]]</f>
        <v>1604</v>
      </c>
      <c r="L2132" s="2">
        <f>Sales[[#This Row],[Revenue]]-Sales[[#This Row],[Cost]]</f>
        <v>354</v>
      </c>
      <c r="M2132"/>
    </row>
    <row r="2133" spans="1:13" x14ac:dyDescent="0.35">
      <c r="A2133" s="1">
        <v>42352</v>
      </c>
      <c r="B2133">
        <v>36</v>
      </c>
      <c r="C2133" t="s">
        <v>13</v>
      </c>
      <c r="D2133" t="s">
        <v>19</v>
      </c>
      <c r="E2133" t="s">
        <v>30</v>
      </c>
      <c r="F2133" t="s">
        <v>33</v>
      </c>
      <c r="G2133">
        <v>3</v>
      </c>
      <c r="H2133" s="2">
        <v>183.33</v>
      </c>
      <c r="I2133" s="2">
        <v>250.66666666666666</v>
      </c>
      <c r="J2133" s="2">
        <f>Sales[[#This Row],[Quantity]]*Sales[[#This Row],[Unit Cost]]</f>
        <v>549.99</v>
      </c>
      <c r="K2133" s="2">
        <f>Sales[[#This Row],[Quantity]]*Sales[[#This Row],[Unit Price]]</f>
        <v>752</v>
      </c>
      <c r="L2133" s="2">
        <f>Sales[[#This Row],[Revenue]]-Sales[[#This Row],[Cost]]</f>
        <v>202.01</v>
      </c>
      <c r="M2133"/>
    </row>
    <row r="2134" spans="1:13" x14ac:dyDescent="0.35">
      <c r="A2134" s="1">
        <v>42304</v>
      </c>
      <c r="B2134">
        <v>36</v>
      </c>
      <c r="C2134" t="s">
        <v>13</v>
      </c>
      <c r="D2134" t="s">
        <v>19</v>
      </c>
      <c r="E2134" t="s">
        <v>30</v>
      </c>
      <c r="F2134" t="s">
        <v>33</v>
      </c>
      <c r="G2134">
        <v>1</v>
      </c>
      <c r="H2134" s="2">
        <v>150</v>
      </c>
      <c r="I2134" s="2">
        <v>178</v>
      </c>
      <c r="J2134" s="2">
        <f>Sales[[#This Row],[Quantity]]*Sales[[#This Row],[Unit Cost]]</f>
        <v>150</v>
      </c>
      <c r="K2134" s="2">
        <f>Sales[[#This Row],[Quantity]]*Sales[[#This Row],[Unit Price]]</f>
        <v>178</v>
      </c>
      <c r="L2134" s="2">
        <f>Sales[[#This Row],[Revenue]]-Sales[[#This Row],[Cost]]</f>
        <v>28</v>
      </c>
      <c r="M2134"/>
    </row>
    <row r="2135" spans="1:13" x14ac:dyDescent="0.35">
      <c r="A2135" s="1">
        <v>42342</v>
      </c>
      <c r="B2135">
        <v>56</v>
      </c>
      <c r="C2135" t="s">
        <v>13</v>
      </c>
      <c r="D2135" t="s">
        <v>19</v>
      </c>
      <c r="E2135" t="s">
        <v>30</v>
      </c>
      <c r="F2135" t="s">
        <v>31</v>
      </c>
      <c r="G2135">
        <v>3</v>
      </c>
      <c r="H2135" s="2">
        <v>81</v>
      </c>
      <c r="I2135" s="2">
        <v>101</v>
      </c>
      <c r="J2135" s="2">
        <f>Sales[[#This Row],[Quantity]]*Sales[[#This Row],[Unit Cost]]</f>
        <v>243</v>
      </c>
      <c r="K2135" s="2">
        <f>Sales[[#This Row],[Quantity]]*Sales[[#This Row],[Unit Price]]</f>
        <v>303</v>
      </c>
      <c r="L2135" s="2">
        <f>Sales[[#This Row],[Revenue]]-Sales[[#This Row],[Cost]]</f>
        <v>60</v>
      </c>
      <c r="M2135"/>
    </row>
    <row r="2136" spans="1:13" x14ac:dyDescent="0.35">
      <c r="A2136" s="1">
        <v>42311</v>
      </c>
      <c r="B2136">
        <v>40</v>
      </c>
      <c r="C2136" t="s">
        <v>13</v>
      </c>
      <c r="D2136" t="s">
        <v>22</v>
      </c>
      <c r="E2136" t="s">
        <v>30</v>
      </c>
      <c r="F2136" t="s">
        <v>31</v>
      </c>
      <c r="G2136">
        <v>2</v>
      </c>
      <c r="H2136" s="2">
        <v>76.5</v>
      </c>
      <c r="I2136" s="2">
        <v>109.5</v>
      </c>
      <c r="J2136" s="2">
        <f>Sales[[#This Row],[Quantity]]*Sales[[#This Row],[Unit Cost]]</f>
        <v>153</v>
      </c>
      <c r="K2136" s="2">
        <f>Sales[[#This Row],[Quantity]]*Sales[[#This Row],[Unit Price]]</f>
        <v>219</v>
      </c>
      <c r="L2136" s="2">
        <f>Sales[[#This Row],[Revenue]]-Sales[[#This Row],[Cost]]</f>
        <v>66</v>
      </c>
      <c r="M2136"/>
    </row>
    <row r="2137" spans="1:13" x14ac:dyDescent="0.35">
      <c r="A2137" s="1">
        <v>42304</v>
      </c>
      <c r="B2137">
        <v>36</v>
      </c>
      <c r="C2137" t="s">
        <v>13</v>
      </c>
      <c r="D2137" t="s">
        <v>19</v>
      </c>
      <c r="E2137" t="s">
        <v>30</v>
      </c>
      <c r="F2137" t="s">
        <v>34</v>
      </c>
      <c r="G2137">
        <v>1</v>
      </c>
      <c r="H2137" s="2">
        <v>216</v>
      </c>
      <c r="I2137" s="2">
        <v>265</v>
      </c>
      <c r="J2137" s="2">
        <f>Sales[[#This Row],[Quantity]]*Sales[[#This Row],[Unit Cost]]</f>
        <v>216</v>
      </c>
      <c r="K2137" s="2">
        <f>Sales[[#This Row],[Quantity]]*Sales[[#This Row],[Unit Price]]</f>
        <v>265</v>
      </c>
      <c r="L2137" s="2">
        <f>Sales[[#This Row],[Revenue]]-Sales[[#This Row],[Cost]]</f>
        <v>49</v>
      </c>
      <c r="M2137"/>
    </row>
    <row r="2138" spans="1:13" x14ac:dyDescent="0.35">
      <c r="A2138" s="1">
        <v>42188</v>
      </c>
      <c r="B2138">
        <v>41</v>
      </c>
      <c r="C2138" t="s">
        <v>13</v>
      </c>
      <c r="D2138" t="s">
        <v>16</v>
      </c>
      <c r="E2138" t="s">
        <v>30</v>
      </c>
      <c r="F2138" t="s">
        <v>33</v>
      </c>
      <c r="G2138">
        <v>1</v>
      </c>
      <c r="H2138" s="2">
        <v>54</v>
      </c>
      <c r="I2138" s="2">
        <v>67</v>
      </c>
      <c r="J2138" s="2">
        <f>Sales[[#This Row],[Quantity]]*Sales[[#This Row],[Unit Cost]]</f>
        <v>54</v>
      </c>
      <c r="K2138" s="2">
        <f>Sales[[#This Row],[Quantity]]*Sales[[#This Row],[Unit Price]]</f>
        <v>67</v>
      </c>
      <c r="L2138" s="2">
        <f>Sales[[#This Row],[Revenue]]-Sales[[#This Row],[Cost]]</f>
        <v>13</v>
      </c>
      <c r="M2138"/>
    </row>
    <row r="2139" spans="1:13" x14ac:dyDescent="0.35">
      <c r="A2139" s="1">
        <v>42188</v>
      </c>
      <c r="B2139">
        <v>41</v>
      </c>
      <c r="C2139" t="s">
        <v>13</v>
      </c>
      <c r="D2139" t="s">
        <v>16</v>
      </c>
      <c r="E2139" t="s">
        <v>30</v>
      </c>
      <c r="F2139" t="s">
        <v>31</v>
      </c>
      <c r="G2139">
        <v>2</v>
      </c>
      <c r="H2139" s="2">
        <v>31.5</v>
      </c>
      <c r="I2139" s="2">
        <v>41.5</v>
      </c>
      <c r="J2139" s="2">
        <f>Sales[[#This Row],[Quantity]]*Sales[[#This Row],[Unit Cost]]</f>
        <v>63</v>
      </c>
      <c r="K2139" s="2">
        <f>Sales[[#This Row],[Quantity]]*Sales[[#This Row],[Unit Price]]</f>
        <v>83</v>
      </c>
      <c r="L2139" s="2">
        <f>Sales[[#This Row],[Revenue]]-Sales[[#This Row],[Cost]]</f>
        <v>20</v>
      </c>
      <c r="M2139"/>
    </row>
    <row r="2140" spans="1:13" x14ac:dyDescent="0.35">
      <c r="A2140" s="1">
        <v>42310</v>
      </c>
      <c r="B2140">
        <v>41</v>
      </c>
      <c r="C2140" t="s">
        <v>13</v>
      </c>
      <c r="D2140" t="s">
        <v>14</v>
      </c>
      <c r="E2140" t="s">
        <v>30</v>
      </c>
      <c r="F2140" t="s">
        <v>31</v>
      </c>
      <c r="G2140">
        <v>3</v>
      </c>
      <c r="H2140" s="2">
        <v>36</v>
      </c>
      <c r="I2140" s="2">
        <v>45.666666666666664</v>
      </c>
      <c r="J2140" s="2">
        <f>Sales[[#This Row],[Quantity]]*Sales[[#This Row],[Unit Cost]]</f>
        <v>108</v>
      </c>
      <c r="K2140" s="2">
        <f>Sales[[#This Row],[Quantity]]*Sales[[#This Row],[Unit Price]]</f>
        <v>137</v>
      </c>
      <c r="L2140" s="2">
        <f>Sales[[#This Row],[Revenue]]-Sales[[#This Row],[Cost]]</f>
        <v>29</v>
      </c>
      <c r="M2140"/>
    </row>
  </sheetData>
  <pageMargins left="0.7" right="0.7" top="0.75" bottom="0.75" header="0.3" footer="0.3"/>
  <pageSetup paperSize="9" orientation="landscape" r:id="rId1"/>
  <headerFooter>
    <oddFooter>&amp;R&amp;P of &amp;N</oddFooter>
  </headerFooter>
  <colBreaks count="1" manualBreakCount="1">
    <brk id="13" max="1048575" man="1"/>
  </colBreaks>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AD1059-AE82-4535-9094-898D21338E10}">
  <dimension ref="A2:I28"/>
  <sheetViews>
    <sheetView workbookViewId="0">
      <selection activeCell="N22" sqref="N22"/>
    </sheetView>
  </sheetViews>
  <sheetFormatPr defaultRowHeight="14.5" x14ac:dyDescent="0.35"/>
  <cols>
    <col min="1" max="1" width="15.54296875" bestFit="1" customWidth="1"/>
    <col min="2" max="2" width="8.453125" bestFit="1" customWidth="1"/>
    <col min="3" max="3" width="4.81640625" bestFit="1" customWidth="1"/>
    <col min="6" max="6" width="10.81640625" bestFit="1" customWidth="1"/>
    <col min="7" max="7" width="14.36328125" bestFit="1" customWidth="1"/>
    <col min="8" max="8" width="11.81640625" bestFit="1" customWidth="1"/>
    <col min="9" max="9" width="14.54296875" bestFit="1" customWidth="1"/>
  </cols>
  <sheetData>
    <row r="2" spans="1:9" x14ac:dyDescent="0.35">
      <c r="A2" s="22" t="s">
        <v>47</v>
      </c>
      <c r="F2" s="22" t="s">
        <v>54</v>
      </c>
    </row>
    <row r="3" spans="1:9" x14ac:dyDescent="0.35">
      <c r="A3" s="12" t="s">
        <v>41</v>
      </c>
      <c r="B3" t="s">
        <v>45</v>
      </c>
      <c r="C3" t="s">
        <v>46</v>
      </c>
      <c r="F3" t="s">
        <v>43</v>
      </c>
      <c r="G3" t="s">
        <v>44</v>
      </c>
      <c r="H3" t="s">
        <v>49</v>
      </c>
      <c r="I3" t="s">
        <v>48</v>
      </c>
    </row>
    <row r="4" spans="1:9" x14ac:dyDescent="0.35">
      <c r="A4" s="13" t="s">
        <v>0</v>
      </c>
      <c r="B4">
        <v>344180.08999999997</v>
      </c>
      <c r="C4">
        <v>459577</v>
      </c>
      <c r="F4">
        <v>1491896.0399999989</v>
      </c>
      <c r="G4">
        <v>1777607</v>
      </c>
      <c r="H4">
        <v>285710.96000000089</v>
      </c>
      <c r="I4">
        <v>4245</v>
      </c>
    </row>
    <row r="5" spans="1:9" x14ac:dyDescent="0.35">
      <c r="A5" s="13" t="s">
        <v>26</v>
      </c>
      <c r="B5">
        <v>1023541.0199999991</v>
      </c>
      <c r="C5">
        <v>1156065</v>
      </c>
      <c r="F5" s="17">
        <f>GETPIVOTDATA("Sum of Cost",$F$3)</f>
        <v>1491896.0399999989</v>
      </c>
      <c r="G5" s="17">
        <f>GETPIVOTDATA("Sum of Revenue",$F$3)</f>
        <v>1777607</v>
      </c>
      <c r="H5" s="17">
        <f>GETPIVOTDATA("Sum of Profit",$F$3)</f>
        <v>285710.96000000089</v>
      </c>
      <c r="I5" s="17">
        <f>GETPIVOTDATA("Sum of Quantity",$F$3)</f>
        <v>4245</v>
      </c>
    </row>
    <row r="6" spans="1:9" x14ac:dyDescent="0.35">
      <c r="A6" s="13" t="s">
        <v>30</v>
      </c>
      <c r="B6">
        <v>124174.93000000001</v>
      </c>
      <c r="C6">
        <v>161965</v>
      </c>
      <c r="F6" s="18" t="str">
        <f xml:space="preserve"> ROUND(F5/1000000,2) &amp; "M"</f>
        <v>1.49M</v>
      </c>
      <c r="G6" s="18" t="str">
        <f t="shared" ref="G6:H6" si="0" xml:space="preserve"> ROUND(G5/1000000,2) &amp; "M"</f>
        <v>1.78M</v>
      </c>
      <c r="H6" s="18" t="str">
        <f t="shared" si="0"/>
        <v>0.29M</v>
      </c>
      <c r="I6" s="18" t="str">
        <f xml:space="preserve"> ROUND(I5/1000,2) &amp; "K"</f>
        <v>4.25K</v>
      </c>
    </row>
    <row r="7" spans="1:9" x14ac:dyDescent="0.35">
      <c r="A7" s="13" t="s">
        <v>42</v>
      </c>
      <c r="B7">
        <v>1491896.0399999989</v>
      </c>
      <c r="C7">
        <v>1777607</v>
      </c>
    </row>
    <row r="12" spans="1:9" x14ac:dyDescent="0.35">
      <c r="A12" s="22" t="s">
        <v>52</v>
      </c>
      <c r="F12" s="22"/>
    </row>
    <row r="13" spans="1:9" x14ac:dyDescent="0.35">
      <c r="A13" s="12" t="s">
        <v>41</v>
      </c>
      <c r="B13" t="s">
        <v>46</v>
      </c>
      <c r="C13" t="s">
        <v>53</v>
      </c>
    </row>
    <row r="14" spans="1:9" x14ac:dyDescent="0.35">
      <c r="A14" s="13" t="s">
        <v>25</v>
      </c>
      <c r="B14">
        <v>11818</v>
      </c>
      <c r="C14">
        <v>19</v>
      </c>
    </row>
    <row r="15" spans="1:9" x14ac:dyDescent="0.35">
      <c r="A15" s="13" t="s">
        <v>21</v>
      </c>
      <c r="B15">
        <v>47469</v>
      </c>
      <c r="C15">
        <v>666</v>
      </c>
    </row>
    <row r="16" spans="1:9" x14ac:dyDescent="0.35">
      <c r="A16" s="13" t="s">
        <v>31</v>
      </c>
      <c r="B16">
        <v>19457</v>
      </c>
      <c r="C16">
        <v>212</v>
      </c>
    </row>
    <row r="17" spans="1:3" x14ac:dyDescent="0.35">
      <c r="A17" s="13" t="s">
        <v>24</v>
      </c>
      <c r="B17">
        <v>4379</v>
      </c>
      <c r="C17">
        <v>45</v>
      </c>
    </row>
    <row r="18" spans="1:3" x14ac:dyDescent="0.35">
      <c r="A18" s="13" t="s">
        <v>18</v>
      </c>
      <c r="B18">
        <v>195440</v>
      </c>
      <c r="C18">
        <v>556</v>
      </c>
    </row>
    <row r="19" spans="1:3" x14ac:dyDescent="0.35">
      <c r="A19" s="13" t="s">
        <v>23</v>
      </c>
      <c r="B19">
        <v>14339</v>
      </c>
      <c r="C19">
        <v>35</v>
      </c>
    </row>
    <row r="20" spans="1:3" x14ac:dyDescent="0.35">
      <c r="A20" s="13" t="s">
        <v>33</v>
      </c>
      <c r="B20">
        <v>111722</v>
      </c>
      <c r="C20">
        <v>219</v>
      </c>
    </row>
    <row r="21" spans="1:3" x14ac:dyDescent="0.35">
      <c r="A21" s="13" t="s">
        <v>27</v>
      </c>
      <c r="B21">
        <v>413166</v>
      </c>
      <c r="C21">
        <v>369</v>
      </c>
    </row>
    <row r="22" spans="1:3" x14ac:dyDescent="0.35">
      <c r="A22" s="13" t="s">
        <v>28</v>
      </c>
      <c r="B22">
        <v>538012</v>
      </c>
      <c r="C22">
        <v>645</v>
      </c>
    </row>
    <row r="23" spans="1:3" x14ac:dyDescent="0.35">
      <c r="A23" s="13" t="s">
        <v>35</v>
      </c>
      <c r="B23">
        <v>6059</v>
      </c>
      <c r="C23">
        <v>6</v>
      </c>
    </row>
    <row r="24" spans="1:3" x14ac:dyDescent="0.35">
      <c r="A24" s="13" t="s">
        <v>34</v>
      </c>
      <c r="B24">
        <v>1932</v>
      </c>
      <c r="C24">
        <v>23</v>
      </c>
    </row>
    <row r="25" spans="1:3" x14ac:dyDescent="0.35">
      <c r="A25" s="13" t="s">
        <v>15</v>
      </c>
      <c r="B25">
        <v>186132</v>
      </c>
      <c r="C25">
        <v>1208</v>
      </c>
    </row>
    <row r="26" spans="1:3" x14ac:dyDescent="0.35">
      <c r="A26" s="13" t="s">
        <v>29</v>
      </c>
      <c r="B26">
        <v>204887</v>
      </c>
      <c r="C26">
        <v>213</v>
      </c>
    </row>
    <row r="27" spans="1:3" x14ac:dyDescent="0.35">
      <c r="A27" s="13" t="s">
        <v>32</v>
      </c>
      <c r="B27">
        <v>22795</v>
      </c>
      <c r="C27">
        <v>29</v>
      </c>
    </row>
    <row r="28" spans="1:3" x14ac:dyDescent="0.35">
      <c r="A28" s="13" t="s">
        <v>42</v>
      </c>
      <c r="B28">
        <v>1777607</v>
      </c>
      <c r="C28">
        <v>4245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425C7F-351B-4C9D-8871-56B11CDA0623}">
  <dimension ref="A1:VH24"/>
  <sheetViews>
    <sheetView showGridLines="0" workbookViewId="0"/>
  </sheetViews>
  <sheetFormatPr defaultColWidth="0" defaultRowHeight="14.5" x14ac:dyDescent="0.35"/>
  <cols>
    <col min="1" max="2" width="8.7265625" customWidth="1"/>
    <col min="3" max="3" width="13.90625" customWidth="1"/>
    <col min="4" max="4" width="19.6328125" bestFit="1" customWidth="1"/>
    <col min="5" max="5" width="6.6328125" bestFit="1" customWidth="1"/>
    <col min="6" max="6" width="10.81640625" bestFit="1" customWidth="1"/>
    <col min="7" max="7" width="8.54296875" bestFit="1" customWidth="1"/>
    <col min="8" max="8" width="6.81640625" bestFit="1" customWidth="1"/>
    <col min="9" max="9" width="10" bestFit="1" customWidth="1"/>
    <col min="10" max="10" width="8.08984375" bestFit="1" customWidth="1"/>
    <col min="11" max="11" width="8.54296875" customWidth="1"/>
    <col min="12" max="12" width="9.54296875" customWidth="1"/>
    <col min="13" max="13" width="9" bestFit="1" customWidth="1"/>
    <col min="14" max="14" width="33.08984375" customWidth="1"/>
    <col min="15" max="16" width="9" hidden="1" customWidth="1"/>
    <col min="17" max="17" width="10.81640625" hidden="1" customWidth="1"/>
    <col min="18" max="291" width="15.54296875" hidden="1" customWidth="1"/>
    <col min="292" max="292" width="10.81640625" hidden="1" customWidth="1"/>
    <col min="293" max="293" width="11.6328125" hidden="1" customWidth="1"/>
    <col min="294" max="294" width="9" hidden="1" customWidth="1"/>
    <col min="295" max="295" width="11.6328125" hidden="1" customWidth="1"/>
    <col min="296" max="296" width="9" hidden="1" customWidth="1"/>
    <col min="297" max="297" width="11.6328125" hidden="1" customWidth="1"/>
    <col min="298" max="298" width="9" hidden="1" customWidth="1"/>
    <col min="299" max="299" width="11.6328125" hidden="1" customWidth="1"/>
    <col min="300" max="300" width="9" hidden="1" customWidth="1"/>
    <col min="301" max="301" width="11.6328125" hidden="1" customWidth="1"/>
    <col min="302" max="302" width="9" hidden="1" customWidth="1"/>
    <col min="303" max="303" width="11.6328125" hidden="1" customWidth="1"/>
    <col min="304" max="304" width="9" hidden="1" customWidth="1"/>
    <col min="305" max="305" width="11.6328125" hidden="1" customWidth="1"/>
    <col min="306" max="306" width="9" hidden="1" customWidth="1"/>
    <col min="307" max="307" width="11.6328125" hidden="1" customWidth="1"/>
    <col min="308" max="308" width="9" hidden="1" customWidth="1"/>
    <col min="309" max="309" width="11.6328125" hidden="1" customWidth="1"/>
    <col min="310" max="310" width="9" hidden="1" customWidth="1"/>
    <col min="311" max="311" width="11.6328125" hidden="1" customWidth="1"/>
    <col min="312" max="312" width="9" hidden="1" customWidth="1"/>
    <col min="313" max="313" width="11.6328125" hidden="1" customWidth="1"/>
    <col min="314" max="314" width="9" hidden="1" customWidth="1"/>
    <col min="315" max="315" width="11.6328125" hidden="1" customWidth="1"/>
    <col min="316" max="316" width="9" hidden="1" customWidth="1"/>
    <col min="317" max="317" width="11.6328125" hidden="1" customWidth="1"/>
    <col min="318" max="318" width="9" hidden="1" customWidth="1"/>
    <col min="319" max="319" width="11.6328125" hidden="1" customWidth="1"/>
    <col min="320" max="320" width="9" hidden="1" customWidth="1"/>
    <col min="321" max="321" width="11.6328125" hidden="1" customWidth="1"/>
    <col min="322" max="322" width="9" hidden="1" customWidth="1"/>
    <col min="323" max="323" width="11.6328125" hidden="1" customWidth="1"/>
    <col min="324" max="324" width="9" hidden="1" customWidth="1"/>
    <col min="325" max="325" width="11.6328125" hidden="1" customWidth="1"/>
    <col min="326" max="326" width="9" hidden="1" customWidth="1"/>
    <col min="327" max="327" width="11.6328125" hidden="1" customWidth="1"/>
    <col min="328" max="328" width="9" hidden="1" customWidth="1"/>
    <col min="329" max="329" width="11.6328125" hidden="1" customWidth="1"/>
    <col min="330" max="330" width="9" hidden="1" customWidth="1"/>
    <col min="331" max="331" width="11.6328125" hidden="1" customWidth="1"/>
    <col min="332" max="332" width="9" hidden="1" customWidth="1"/>
    <col min="333" max="333" width="11.6328125" hidden="1" customWidth="1"/>
    <col min="334" max="334" width="9" hidden="1" customWidth="1"/>
    <col min="335" max="335" width="11.6328125" hidden="1" customWidth="1"/>
    <col min="336" max="336" width="8.81640625" hidden="1" customWidth="1"/>
    <col min="337" max="337" width="11.453125" hidden="1" customWidth="1"/>
    <col min="338" max="338" width="8.81640625" hidden="1" customWidth="1"/>
    <col min="339" max="339" width="11.453125" hidden="1" customWidth="1"/>
    <col min="340" max="340" width="8.81640625" hidden="1" customWidth="1"/>
    <col min="341" max="341" width="11.453125" hidden="1" customWidth="1"/>
    <col min="342" max="342" width="8.81640625" hidden="1" customWidth="1"/>
    <col min="343" max="343" width="11.453125" hidden="1" customWidth="1"/>
    <col min="344" max="344" width="8.81640625" hidden="1" customWidth="1"/>
    <col min="345" max="345" width="11.453125" hidden="1" customWidth="1"/>
    <col min="346" max="346" width="8.81640625" hidden="1" customWidth="1"/>
    <col min="347" max="347" width="11.453125" hidden="1" customWidth="1"/>
    <col min="348" max="348" width="8.81640625" hidden="1" customWidth="1"/>
    <col min="349" max="349" width="11.453125" hidden="1" customWidth="1"/>
    <col min="350" max="350" width="8.81640625" hidden="1" customWidth="1"/>
    <col min="351" max="351" width="11.453125" hidden="1" customWidth="1"/>
    <col min="352" max="352" width="8.81640625" hidden="1" customWidth="1"/>
    <col min="353" max="353" width="11.453125" hidden="1" customWidth="1"/>
    <col min="354" max="354" width="8.81640625" hidden="1" customWidth="1"/>
    <col min="355" max="355" width="11.453125" hidden="1" customWidth="1"/>
    <col min="356" max="356" width="8.81640625" hidden="1" customWidth="1"/>
    <col min="357" max="357" width="11.453125" hidden="1" customWidth="1"/>
    <col min="358" max="358" width="8.81640625" hidden="1" customWidth="1"/>
    <col min="359" max="359" width="11.453125" hidden="1" customWidth="1"/>
    <col min="360" max="360" width="8.81640625" hidden="1" customWidth="1"/>
    <col min="361" max="361" width="11.453125" hidden="1" customWidth="1"/>
    <col min="362" max="362" width="8.81640625" hidden="1" customWidth="1"/>
    <col min="363" max="363" width="11.453125" hidden="1" customWidth="1"/>
    <col min="364" max="364" width="8.81640625" hidden="1" customWidth="1"/>
    <col min="365" max="365" width="11.453125" hidden="1" customWidth="1"/>
    <col min="366" max="366" width="8.81640625" hidden="1" customWidth="1"/>
    <col min="367" max="367" width="11.453125" hidden="1" customWidth="1"/>
    <col min="368" max="368" width="8.81640625" hidden="1" customWidth="1"/>
    <col min="369" max="369" width="11.453125" hidden="1" customWidth="1"/>
    <col min="370" max="370" width="8.81640625" hidden="1" customWidth="1"/>
    <col min="371" max="371" width="11.453125" hidden="1" customWidth="1"/>
    <col min="372" max="372" width="8.81640625" hidden="1" customWidth="1"/>
    <col min="373" max="373" width="11.453125" hidden="1" customWidth="1"/>
    <col min="374" max="374" width="8.81640625" hidden="1" customWidth="1"/>
    <col min="375" max="375" width="11.453125" hidden="1" customWidth="1"/>
    <col min="376" max="376" width="8.81640625" hidden="1" customWidth="1"/>
    <col min="377" max="377" width="11.453125" hidden="1" customWidth="1"/>
    <col min="378" max="378" width="8.81640625" hidden="1" customWidth="1"/>
    <col min="379" max="379" width="11.453125" hidden="1" customWidth="1"/>
    <col min="380" max="380" width="8.81640625" hidden="1" customWidth="1"/>
    <col min="381" max="381" width="11.453125" hidden="1" customWidth="1"/>
    <col min="382" max="382" width="8.81640625" hidden="1" customWidth="1"/>
    <col min="383" max="383" width="11.453125" hidden="1" customWidth="1"/>
    <col min="384" max="384" width="8.81640625" hidden="1" customWidth="1"/>
    <col min="385" max="385" width="11.453125" hidden="1" customWidth="1"/>
    <col min="386" max="386" width="8.81640625" hidden="1" customWidth="1"/>
    <col min="387" max="387" width="11.453125" hidden="1" customWidth="1"/>
    <col min="388" max="388" width="8.81640625" hidden="1" customWidth="1"/>
    <col min="389" max="389" width="11.453125" hidden="1" customWidth="1"/>
    <col min="390" max="390" width="8.81640625" hidden="1" customWidth="1"/>
    <col min="391" max="391" width="11.453125" hidden="1" customWidth="1"/>
    <col min="392" max="392" width="8.81640625" hidden="1" customWidth="1"/>
    <col min="393" max="393" width="11.453125" hidden="1" customWidth="1"/>
    <col min="394" max="394" width="8.81640625" hidden="1" customWidth="1"/>
    <col min="395" max="395" width="11.453125" hidden="1" customWidth="1"/>
    <col min="396" max="396" width="8.54296875" hidden="1" customWidth="1"/>
    <col min="397" max="397" width="11.1796875" hidden="1" customWidth="1"/>
    <col min="398" max="398" width="8.54296875" hidden="1" customWidth="1"/>
    <col min="399" max="399" width="11.1796875" hidden="1" customWidth="1"/>
    <col min="400" max="400" width="8.54296875" hidden="1" customWidth="1"/>
    <col min="401" max="401" width="11.1796875" hidden="1" customWidth="1"/>
    <col min="402" max="402" width="8.54296875" hidden="1" customWidth="1"/>
    <col min="403" max="403" width="11.1796875" hidden="1" customWidth="1"/>
    <col min="404" max="404" width="8.54296875" hidden="1" customWidth="1"/>
    <col min="405" max="405" width="11.1796875" hidden="1" customWidth="1"/>
    <col min="406" max="406" width="8.54296875" hidden="1" customWidth="1"/>
    <col min="407" max="407" width="11.1796875" hidden="1" customWidth="1"/>
    <col min="408" max="408" width="8.54296875" hidden="1" customWidth="1"/>
    <col min="409" max="409" width="11.1796875" hidden="1" customWidth="1"/>
    <col min="410" max="410" width="8.54296875" hidden="1" customWidth="1"/>
    <col min="411" max="411" width="11.1796875" hidden="1" customWidth="1"/>
    <col min="412" max="412" width="8.54296875" hidden="1" customWidth="1"/>
    <col min="413" max="413" width="11.1796875" hidden="1" customWidth="1"/>
    <col min="414" max="414" width="8.54296875" hidden="1" customWidth="1"/>
    <col min="415" max="415" width="11.1796875" hidden="1" customWidth="1"/>
    <col min="416" max="416" width="8.54296875" hidden="1" customWidth="1"/>
    <col min="417" max="417" width="11.1796875" hidden="1" customWidth="1"/>
    <col min="418" max="418" width="8.54296875" hidden="1" customWidth="1"/>
    <col min="419" max="419" width="11.1796875" hidden="1" customWidth="1"/>
    <col min="420" max="420" width="8.54296875" hidden="1" customWidth="1"/>
    <col min="421" max="421" width="11.1796875" hidden="1" customWidth="1"/>
    <col min="422" max="422" width="8.54296875" hidden="1" customWidth="1"/>
    <col min="423" max="423" width="11.1796875" hidden="1" customWidth="1"/>
    <col min="424" max="424" width="8.54296875" hidden="1" customWidth="1"/>
    <col min="425" max="425" width="11.1796875" hidden="1" customWidth="1"/>
    <col min="426" max="426" width="8.54296875" hidden="1" customWidth="1"/>
    <col min="427" max="427" width="11.1796875" hidden="1" customWidth="1"/>
    <col min="428" max="428" width="8.54296875" hidden="1" customWidth="1"/>
    <col min="429" max="429" width="11.1796875" hidden="1" customWidth="1"/>
    <col min="430" max="430" width="8.54296875" hidden="1" customWidth="1"/>
    <col min="431" max="431" width="11.1796875" hidden="1" customWidth="1"/>
    <col min="432" max="432" width="8.54296875" hidden="1" customWidth="1"/>
    <col min="433" max="433" width="11.1796875" hidden="1" customWidth="1"/>
    <col min="434" max="434" width="8.54296875" hidden="1" customWidth="1"/>
    <col min="435" max="435" width="11.1796875" hidden="1" customWidth="1"/>
    <col min="436" max="436" width="8.54296875" hidden="1" customWidth="1"/>
    <col min="437" max="437" width="11.1796875" hidden="1" customWidth="1"/>
    <col min="438" max="438" width="8.54296875" hidden="1" customWidth="1"/>
    <col min="439" max="439" width="11.1796875" hidden="1" customWidth="1"/>
    <col min="440" max="440" width="8.54296875" hidden="1" customWidth="1"/>
    <col min="441" max="441" width="11.1796875" hidden="1" customWidth="1"/>
    <col min="442" max="442" width="8.54296875" hidden="1" customWidth="1"/>
    <col min="443" max="443" width="11.1796875" hidden="1" customWidth="1"/>
    <col min="444" max="444" width="8.54296875" hidden="1" customWidth="1"/>
    <col min="445" max="445" width="11.1796875" hidden="1" customWidth="1"/>
    <col min="446" max="446" width="8.54296875" hidden="1" customWidth="1"/>
    <col min="447" max="447" width="11.1796875" hidden="1" customWidth="1"/>
    <col min="448" max="448" width="8.54296875" hidden="1" customWidth="1"/>
    <col min="449" max="449" width="11.1796875" hidden="1" customWidth="1"/>
    <col min="450" max="450" width="8.54296875" hidden="1" customWidth="1"/>
    <col min="451" max="451" width="11.1796875" hidden="1" customWidth="1"/>
    <col min="452" max="452" width="8.54296875" hidden="1" customWidth="1"/>
    <col min="453" max="453" width="11.1796875" hidden="1" customWidth="1"/>
    <col min="454" max="454" width="8.54296875" hidden="1" customWidth="1"/>
    <col min="455" max="455" width="11.1796875" hidden="1" customWidth="1"/>
    <col min="456" max="456" width="8.54296875" hidden="1" customWidth="1"/>
    <col min="457" max="457" width="11.1796875" hidden="1" customWidth="1"/>
    <col min="458" max="458" width="9.08984375" hidden="1" customWidth="1"/>
    <col min="459" max="459" width="11.81640625" hidden="1" customWidth="1"/>
    <col min="460" max="460" width="9.08984375" hidden="1" customWidth="1"/>
    <col min="461" max="461" width="11.81640625" hidden="1" customWidth="1"/>
    <col min="462" max="462" width="9.08984375" hidden="1" customWidth="1"/>
    <col min="463" max="463" width="11.81640625" hidden="1" customWidth="1"/>
    <col min="464" max="464" width="9.08984375" hidden="1" customWidth="1"/>
    <col min="465" max="465" width="11.81640625" hidden="1" customWidth="1"/>
    <col min="466" max="466" width="9.08984375" hidden="1" customWidth="1"/>
    <col min="467" max="467" width="11.81640625" hidden="1" customWidth="1"/>
    <col min="468" max="468" width="9.08984375" hidden="1" customWidth="1"/>
    <col min="469" max="469" width="11.81640625" hidden="1" customWidth="1"/>
    <col min="470" max="470" width="9.08984375" hidden="1" customWidth="1"/>
    <col min="471" max="471" width="11.81640625" hidden="1" customWidth="1"/>
    <col min="472" max="472" width="9.08984375" hidden="1" customWidth="1"/>
    <col min="473" max="473" width="11.81640625" hidden="1" customWidth="1"/>
    <col min="474" max="474" width="9.08984375" hidden="1" customWidth="1"/>
    <col min="475" max="475" width="11.81640625" hidden="1" customWidth="1"/>
    <col min="476" max="476" width="9.08984375" hidden="1" customWidth="1"/>
    <col min="477" max="477" width="11.81640625" hidden="1" customWidth="1"/>
    <col min="478" max="478" width="9.08984375" hidden="1" customWidth="1"/>
    <col min="479" max="479" width="11.81640625" hidden="1" customWidth="1"/>
    <col min="480" max="480" width="9.08984375" hidden="1" customWidth="1"/>
    <col min="481" max="481" width="11.81640625" hidden="1" customWidth="1"/>
    <col min="482" max="482" width="9.08984375" hidden="1" customWidth="1"/>
    <col min="483" max="483" width="11.81640625" hidden="1" customWidth="1"/>
    <col min="484" max="484" width="9.08984375" hidden="1" customWidth="1"/>
    <col min="485" max="485" width="11.81640625" hidden="1" customWidth="1"/>
    <col min="486" max="486" width="9.08984375" hidden="1" customWidth="1"/>
    <col min="487" max="487" width="11.81640625" hidden="1" customWidth="1"/>
    <col min="488" max="488" width="9.08984375" hidden="1" customWidth="1"/>
    <col min="489" max="489" width="11.81640625" hidden="1" customWidth="1"/>
    <col min="490" max="490" width="9.08984375" hidden="1" customWidth="1"/>
    <col min="491" max="491" width="11.81640625" hidden="1" customWidth="1"/>
    <col min="492" max="492" width="9.08984375" hidden="1" customWidth="1"/>
    <col min="493" max="493" width="11.81640625" hidden="1" customWidth="1"/>
    <col min="494" max="494" width="9.08984375" hidden="1" customWidth="1"/>
    <col min="495" max="495" width="11.81640625" hidden="1" customWidth="1"/>
    <col min="496" max="496" width="9.08984375" hidden="1" customWidth="1"/>
    <col min="497" max="497" width="11.81640625" hidden="1" customWidth="1"/>
    <col min="498" max="498" width="9.08984375" hidden="1" customWidth="1"/>
    <col min="499" max="499" width="11.81640625" hidden="1" customWidth="1"/>
    <col min="500" max="500" width="9.08984375" hidden="1" customWidth="1"/>
    <col min="501" max="501" width="11.81640625" hidden="1" customWidth="1"/>
    <col min="502" max="502" width="9.08984375" hidden="1" customWidth="1"/>
    <col min="503" max="503" width="11.81640625" hidden="1" customWidth="1"/>
    <col min="504" max="504" width="9.08984375" hidden="1" customWidth="1"/>
    <col min="505" max="505" width="11.81640625" hidden="1" customWidth="1"/>
    <col min="506" max="506" width="9.08984375" hidden="1" customWidth="1"/>
    <col min="507" max="507" width="11.81640625" hidden="1" customWidth="1"/>
    <col min="508" max="508" width="9.08984375" hidden="1" customWidth="1"/>
    <col min="509" max="509" width="11.81640625" hidden="1" customWidth="1"/>
    <col min="510" max="510" width="9.08984375" hidden="1" customWidth="1"/>
    <col min="511" max="511" width="11.81640625" hidden="1" customWidth="1"/>
    <col min="512" max="512" width="9.08984375" hidden="1" customWidth="1"/>
    <col min="513" max="513" width="11.81640625" hidden="1" customWidth="1"/>
    <col min="514" max="514" width="9.08984375" hidden="1" customWidth="1"/>
    <col min="515" max="515" width="11.81640625" hidden="1" customWidth="1"/>
    <col min="516" max="516" width="9.08984375" hidden="1" customWidth="1"/>
    <col min="517" max="517" width="11.81640625" hidden="1" customWidth="1"/>
    <col min="518" max="518" width="8.81640625" hidden="1" customWidth="1"/>
    <col min="519" max="519" width="11.453125" hidden="1" customWidth="1"/>
    <col min="520" max="520" width="8.81640625" hidden="1" customWidth="1"/>
    <col min="521" max="521" width="11.453125" hidden="1" customWidth="1"/>
    <col min="522" max="522" width="8.81640625" hidden="1" customWidth="1"/>
    <col min="523" max="523" width="11.453125" hidden="1" customWidth="1"/>
    <col min="524" max="524" width="8.81640625" hidden="1" customWidth="1"/>
    <col min="525" max="525" width="11.453125" hidden="1" customWidth="1"/>
    <col min="526" max="526" width="8.81640625" hidden="1" customWidth="1"/>
    <col min="527" max="527" width="11.453125" hidden="1" customWidth="1"/>
    <col min="528" max="528" width="8.81640625" hidden="1" customWidth="1"/>
    <col min="529" max="529" width="11.453125" hidden="1" customWidth="1"/>
    <col min="530" max="530" width="8.81640625" hidden="1" customWidth="1"/>
    <col min="531" max="531" width="11.453125" hidden="1" customWidth="1"/>
    <col min="532" max="532" width="8.81640625" hidden="1" customWidth="1"/>
    <col min="533" max="533" width="11.453125" hidden="1" customWidth="1"/>
    <col min="534" max="534" width="8.81640625" hidden="1" customWidth="1"/>
    <col min="535" max="535" width="11.453125" hidden="1" customWidth="1"/>
    <col min="536" max="536" width="8.81640625" hidden="1" customWidth="1"/>
    <col min="537" max="537" width="11.453125" hidden="1" customWidth="1"/>
    <col min="538" max="538" width="8.81640625" hidden="1" customWidth="1"/>
    <col min="539" max="539" width="11.453125" hidden="1" customWidth="1"/>
    <col min="540" max="540" width="8.81640625" hidden="1" customWidth="1"/>
    <col min="541" max="541" width="11.453125" hidden="1" customWidth="1"/>
    <col min="542" max="542" width="8.81640625" hidden="1" customWidth="1"/>
    <col min="543" max="543" width="11.453125" hidden="1" customWidth="1"/>
    <col min="544" max="544" width="8.81640625" hidden="1" customWidth="1"/>
    <col min="545" max="545" width="11.453125" hidden="1" customWidth="1"/>
    <col min="546" max="546" width="8.81640625" hidden="1" customWidth="1"/>
    <col min="547" max="547" width="11.453125" hidden="1" customWidth="1"/>
    <col min="548" max="548" width="8.81640625" hidden="1" customWidth="1"/>
    <col min="549" max="549" width="11.453125" hidden="1" customWidth="1"/>
    <col min="550" max="550" width="8.81640625" hidden="1" customWidth="1"/>
    <col min="551" max="551" width="11.453125" hidden="1" customWidth="1"/>
    <col min="552" max="552" width="8.81640625" hidden="1" customWidth="1"/>
    <col min="553" max="553" width="11.453125" hidden="1" customWidth="1"/>
    <col min="554" max="554" width="8.81640625" hidden="1" customWidth="1"/>
    <col min="555" max="555" width="11.453125" hidden="1" customWidth="1"/>
    <col min="556" max="556" width="8.81640625" hidden="1" customWidth="1"/>
    <col min="557" max="557" width="11.453125" hidden="1" customWidth="1"/>
    <col min="558" max="558" width="8.81640625" hidden="1" customWidth="1"/>
    <col min="559" max="559" width="11.453125" hidden="1" customWidth="1"/>
    <col min="560" max="560" width="8.81640625" hidden="1" customWidth="1"/>
    <col min="561" max="561" width="11.453125" hidden="1" customWidth="1"/>
    <col min="562" max="562" width="8.81640625" hidden="1" customWidth="1"/>
    <col min="563" max="563" width="11.453125" hidden="1" customWidth="1"/>
    <col min="564" max="564" width="8.81640625" hidden="1" customWidth="1"/>
    <col min="565" max="565" width="11.453125" hidden="1" customWidth="1"/>
    <col min="566" max="566" width="8.81640625" hidden="1" customWidth="1"/>
    <col min="567" max="567" width="11.453125" hidden="1" customWidth="1"/>
    <col min="568" max="568" width="8.81640625" hidden="1" customWidth="1"/>
    <col min="569" max="569" width="11.453125" hidden="1" customWidth="1"/>
    <col min="570" max="570" width="8.81640625" hidden="1" customWidth="1"/>
    <col min="571" max="571" width="11.453125" hidden="1" customWidth="1"/>
    <col min="572" max="572" width="8.81640625" hidden="1" customWidth="1"/>
    <col min="573" max="573" width="11.453125" hidden="1" customWidth="1"/>
    <col min="574" max="574" width="8.81640625" hidden="1" customWidth="1"/>
    <col min="575" max="575" width="11.453125" hidden="1" customWidth="1"/>
    <col min="576" max="576" width="8.81640625" hidden="1" customWidth="1"/>
    <col min="577" max="577" width="11.453125" hidden="1" customWidth="1"/>
    <col min="578" max="578" width="8.81640625" hidden="1" customWidth="1"/>
    <col min="579" max="579" width="11.453125" hidden="1" customWidth="1"/>
    <col min="580" max="580" width="10.81640625" hidden="1" customWidth="1"/>
    <col min="581" max="16384" width="8.7265625" hidden="1"/>
  </cols>
  <sheetData>
    <row r="1" spans="1:1" ht="27.5" x14ac:dyDescent="0.55000000000000004">
      <c r="A1" s="15" t="s">
        <v>50</v>
      </c>
    </row>
    <row r="20" spans="4:12" x14ac:dyDescent="0.35">
      <c r="D20" s="16" t="s">
        <v>51</v>
      </c>
      <c r="F20" s="4"/>
      <c r="G20" s="4"/>
      <c r="H20" s="4"/>
      <c r="I20" s="4"/>
      <c r="J20" s="4"/>
    </row>
    <row r="21" spans="4:12" ht="29" x14ac:dyDescent="0.35">
      <c r="E21" s="20" t="s">
        <v>22</v>
      </c>
      <c r="F21" s="21" t="s">
        <v>20</v>
      </c>
      <c r="G21" s="21" t="s">
        <v>16</v>
      </c>
      <c r="H21" s="21" t="s">
        <v>19</v>
      </c>
      <c r="I21" s="21" t="s">
        <v>14</v>
      </c>
      <c r="J21" s="21" t="s">
        <v>17</v>
      </c>
      <c r="K21" s="19"/>
      <c r="L21" s="19"/>
    </row>
    <row r="22" spans="4:12" x14ac:dyDescent="0.35">
      <c r="D22" t="s">
        <v>0</v>
      </c>
      <c r="E22" s="14">
        <v>16124.01</v>
      </c>
      <c r="F22" s="14">
        <v>2348</v>
      </c>
      <c r="G22" s="14">
        <v>20258.859999999997</v>
      </c>
      <c r="H22" s="14">
        <v>22643.000000000004</v>
      </c>
      <c r="I22" s="14">
        <v>26461.079999999991</v>
      </c>
      <c r="J22" s="14">
        <v>27561.96000000001</v>
      </c>
    </row>
    <row r="23" spans="4:12" x14ac:dyDescent="0.35">
      <c r="D23" t="s">
        <v>26</v>
      </c>
      <c r="E23" s="14">
        <v>16267.180000000002</v>
      </c>
      <c r="F23" s="14">
        <v>2902.0399999999991</v>
      </c>
      <c r="G23" s="14">
        <v>26446.159999999993</v>
      </c>
      <c r="H23" s="14">
        <v>28784.21999999999</v>
      </c>
      <c r="I23" s="14">
        <v>24639.159999999996</v>
      </c>
      <c r="J23" s="14">
        <v>33485.219999999987</v>
      </c>
    </row>
    <row r="24" spans="4:12" x14ac:dyDescent="0.35">
      <c r="D24" t="s">
        <v>30</v>
      </c>
      <c r="E24" s="14">
        <v>2280.9899999999998</v>
      </c>
      <c r="F24" s="14">
        <v>1823</v>
      </c>
      <c r="G24" s="14">
        <v>6078.03</v>
      </c>
      <c r="H24" s="14">
        <v>7166.0600000000013</v>
      </c>
      <c r="I24" s="14">
        <v>7978.98</v>
      </c>
      <c r="J24" s="14">
        <v>12463.01</v>
      </c>
    </row>
  </sheetData>
  <conditionalFormatting pivot="1" sqref="E22:J24">
    <cfRule type="dataBar" priority="1">
      <dataBar>
        <cfvo type="min"/>
        <cfvo type="max"/>
        <color theme="2" tint="-9.9978637043366805E-2"/>
      </dataBar>
      <extLst>
        <ext xmlns:x14="http://schemas.microsoft.com/office/spreadsheetml/2009/9/main" uri="{B025F937-C7B1-47D3-B67F-A62EFF666E3E}">
          <x14:id>{0658A759-8158-406F-AE0B-D0491C1E1E82}</x14:id>
        </ext>
      </extLst>
    </cfRule>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0658A759-8158-406F-AE0B-D0491C1E1E82}">
            <x14:dataBar minLength="0" maxLength="100" border="1" negativeBarBorderColorSameAsPositive="0">
              <x14:cfvo type="autoMin"/>
              <x14:cfvo type="autoMax"/>
              <x14:borderColor theme="2" tint="-0.499984740745262"/>
              <x14:negativeFillColor rgb="FFFF0000"/>
              <x14:negativeBorderColor rgb="FFFF0000"/>
              <x14:axisColor rgb="FF000000"/>
            </x14:dataBar>
          </x14:cfRule>
          <xm:sqref>E22:J24</xm:sqref>
        </x14:conditionalFormatting>
      </x14:conditionalFormattings>
    </ext>
    <ext xmlns:x14="http://schemas.microsoft.com/office/spreadsheetml/2009/9/main" uri="{05C60535-1F16-4fd2-B633-F4F36F0B64E0}">
      <x14:sparklineGroups xmlns:xm="http://schemas.microsoft.com/office/excel/2006/main">
        <x14:sparklineGroup displayEmptyCellsAs="gap" xr2:uid="{30263E35-5F82-489A-8192-5506ACE5AD41}">
          <x14:colorSeries theme="6" tint="-0.499984740745262"/>
          <x14:colorNegative theme="7"/>
          <x14:colorAxis rgb="FF000000"/>
          <x14:colorMarkers theme="6" tint="-0.499984740745262"/>
          <x14:colorFirst theme="6" tint="0.39997558519241921"/>
          <x14:colorLast theme="6" tint="0.39997558519241921"/>
          <x14:colorHigh theme="6"/>
          <x14:colorLow theme="6"/>
          <x14:sparklines>
            <x14:sparkline>
              <xm:f>Dashboard!E22:J22</xm:f>
              <xm:sqref>K22</xm:sqref>
            </x14:sparkline>
            <x14:sparkline>
              <xm:f>Dashboard!E23:J23</xm:f>
              <xm:sqref>K23</xm:sqref>
            </x14:sparkline>
            <x14:sparkline>
              <xm:f>Dashboard!E24:J24</xm:f>
              <xm:sqref>K24</xm:sqref>
            </x14:sparkline>
          </x14:sparklines>
        </x14:sparklineGroup>
        <x14:sparklineGroup type="column" displayEmptyCellsAs="gap" xr2:uid="{6307BB3E-0CE4-4E30-954C-4FC44BA3D36A}">
          <x14:colorSeries theme="6" tint="-0.499984740745262"/>
          <x14:colorNegative theme="7"/>
          <x14:colorAxis rgb="FF000000"/>
          <x14:colorMarkers theme="6" tint="-0.499984740745262"/>
          <x14:colorFirst theme="6" tint="0.39997558519241921"/>
          <x14:colorLast theme="6" tint="0.39997558519241921"/>
          <x14:colorHigh theme="6"/>
          <x14:colorLow theme="6"/>
          <x14:sparklines>
            <x14:sparkline>
              <xm:f>Dashboard!E22:J22</xm:f>
              <xm:sqref>L22</xm:sqref>
            </x14:sparkline>
            <x14:sparkline>
              <xm:f>Dashboard!E23:J23</xm:f>
              <xm:sqref>L23</xm:sqref>
            </x14:sparkline>
            <x14:sparkline>
              <xm:f>Dashboard!E24:J24</xm:f>
              <xm:sqref>L24</xm:sqref>
            </x14:sparkline>
          </x14:sparklines>
        </x14:sparklineGroup>
      </x14:sparklineGroups>
    </ex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W o r k b o o k S t a t e   x m l n s : i = " h t t p : / / w w w . w 3 . o r g / 2 0 0 1 / X M L S c h e m a - i n s t a n c e "   x m l n s = " h t t p : / / s c h e m a s . m i c r o s o f t . c o m / P o w e r B I A d d I n " > < L a s t P r o v i d e d R a n g e N a m e I d > 0 < / L a s t P r o v i d e d R a n g e N a m e I d > < L a s t U s e d G r o u p O b j e c t I d > < / L a s t U s e d G r o u p O b j e c t I d > < T i l e s L i s t > < T i l e s / > < / T i l e s L i s t > < / W o r k b o o k S t a t e > 
</file>

<file path=customXml/itemProps1.xml><?xml version="1.0" encoding="utf-8"?>
<ds:datastoreItem xmlns:ds="http://schemas.openxmlformats.org/officeDocument/2006/customXml" ds:itemID="{5C274E9C-560A-4FF1-97F0-9BA4746B885D}">
  <ds:schemaRefs>
    <ds:schemaRef ds:uri="http://schemas.microsoft.com/PowerBIAddI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2</vt:i4>
      </vt:variant>
    </vt:vector>
  </HeadingPairs>
  <TitlesOfParts>
    <vt:vector size="7" baseType="lpstr">
      <vt:lpstr>About</vt:lpstr>
      <vt:lpstr>Questions</vt:lpstr>
      <vt:lpstr>Dataset</vt:lpstr>
      <vt:lpstr>Analysis</vt:lpstr>
      <vt:lpstr>Dashboard</vt:lpstr>
      <vt:lpstr>Dataset!Print_Area</vt:lpstr>
      <vt:lpstr>Dataset!Print_Titles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Naji El Kotob</dc:creator>
  <cp:lastModifiedBy>Naji El Kotob</cp:lastModifiedBy>
  <cp:lastPrinted>2020-08-01T19:31:06Z</cp:lastPrinted>
  <dcterms:created xsi:type="dcterms:W3CDTF">2019-11-16T19:07:36Z</dcterms:created>
  <dcterms:modified xsi:type="dcterms:W3CDTF">2025-08-23T19:56:38Z</dcterms:modified>
</cp:coreProperties>
</file>