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tarek\Desktop\project 2\"/>
    </mc:Choice>
  </mc:AlternateContent>
  <xr:revisionPtr revIDLastSave="0" documentId="8_{8058A875-BAD7-429B-B91C-3991360F479B}" xr6:coauthVersionLast="31" xr6:coauthVersionMax="31" xr10:uidLastSave="{00000000-0000-0000-0000-000000000000}"/>
  <bookViews>
    <workbookView xWindow="0" yWindow="0" windowWidth="20490" windowHeight="8115" firstSheet="5" activeTab="11" xr2:uid="{00000000-000D-0000-FFFF-FFFF00000000}"/>
  </bookViews>
  <sheets>
    <sheet name="surveydata3" sheetId="1" r:id="rId1"/>
    <sheet name="working" sheetId="2" r:id="rId2"/>
    <sheet name="assumptions" sheetId="3" r:id="rId3"/>
    <sheet name="Q1-Pivot" sheetId="39" r:id="rId4"/>
    <sheet name="Q1" sheetId="14" r:id="rId5"/>
    <sheet name="Q2-Pivot" sheetId="28" r:id="rId6"/>
    <sheet name="Q2-1" sheetId="30" r:id="rId7"/>
    <sheet name="Q2-2" sheetId="25" r:id="rId8"/>
    <sheet name="Q3-Pivot" sheetId="38" r:id="rId9"/>
    <sheet name="Q3" sheetId="23" r:id="rId10"/>
    <sheet name="Q4-Pivot" sheetId="36" r:id="rId11"/>
    <sheet name="Q4" sheetId="18" r:id="rId12"/>
  </sheets>
  <definedNames>
    <definedName name="_xlnm._FilterDatabase" localSheetId="4" hidden="1">'Q1'!$A$1:$A$754</definedName>
    <definedName name="_xlnm._FilterDatabase" localSheetId="7" hidden="1">'Q2-2'!$A$1:$C$754</definedName>
    <definedName name="_xlnm._FilterDatabase" localSheetId="9" hidden="1">'Q3'!$A$1:$G$754</definedName>
    <definedName name="_xlnm._FilterDatabase" localSheetId="11" hidden="1">'Q4'!$A$1:$B$754</definedName>
    <definedName name="_xlnm._FilterDatabase" localSheetId="0" hidden="1">surveydata3!$A$1:$BA$754</definedName>
    <definedName name="_xlnm._FilterDatabase" localSheetId="1" hidden="1">working!$A$1:$AR$754</definedName>
    <definedName name="_xlchart.v1.0" hidden="1">'Q1'!$A$1</definedName>
    <definedName name="_xlchart.v1.1" hidden="1">'Q1'!$A$2:$A$754</definedName>
    <definedName name="_xlchart.v1.2" hidden="1">'Q1'!$A$1</definedName>
    <definedName name="_xlchart.v1.3" hidden="1">'Q1'!$A$2:$A$754</definedName>
    <definedName name="_xlchart.v1.4" hidden="1">'Q4'!$A$622:$A$754</definedName>
    <definedName name="_xlchart.v1.5" hidden="1">'Q4'!$B$622:$B$754</definedName>
    <definedName name="_xlchart.v1.6" hidden="1">'Q4'!$A$2:$A$621</definedName>
    <definedName name="_xlchart.v1.7" hidden="1">'Q4'!$B$1</definedName>
    <definedName name="_xlchart.v1.8" hidden="1">'Q4'!$B$2:$B$621</definedName>
  </definedNames>
  <calcPr calcId="162913"/>
  <pivotCaches>
    <pivotCache cacheId="0" r:id="rId13"/>
    <pivotCache cacheId="1" r:id="rId14"/>
    <pivotCache cacheId="2" r:id="rId15"/>
    <pivotCache cacheId="3" r:id="rId16"/>
  </pivotCaches>
</workbook>
</file>

<file path=xl/calcChain.xml><?xml version="1.0" encoding="utf-8"?>
<calcChain xmlns="http://schemas.openxmlformats.org/spreadsheetml/2006/main">
  <c r="I2" i="23" l="1"/>
  <c r="H5" i="23"/>
  <c r="H2" i="23"/>
  <c r="D28" i="14"/>
  <c r="D6" i="14" l="1"/>
  <c r="D23" i="14"/>
  <c r="D25" i="14"/>
  <c r="D21" i="14"/>
  <c r="D20" i="14"/>
  <c r="D26" i="14" l="1"/>
  <c r="D22" i="14"/>
  <c r="D24" i="14"/>
  <c r="O29" i="25"/>
  <c r="M29" i="25"/>
  <c r="K29" i="25"/>
  <c r="I29" i="25"/>
  <c r="G29" i="25"/>
  <c r="F31" i="25"/>
  <c r="D2" i="30"/>
  <c r="E1" i="18"/>
  <c r="K7" i="18" s="1"/>
  <c r="E7" i="18" l="1"/>
  <c r="G754" i="23"/>
  <c r="G3" i="23"/>
  <c r="G4" i="23"/>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G53" i="23"/>
  <c r="G54" i="23"/>
  <c r="G55" i="23"/>
  <c r="G56" i="23"/>
  <c r="G57" i="23"/>
  <c r="G58" i="23"/>
  <c r="G59" i="23"/>
  <c r="G60" i="23"/>
  <c r="G61" i="23"/>
  <c r="G62" i="23"/>
  <c r="G63" i="23"/>
  <c r="G64" i="23"/>
  <c r="G65" i="23"/>
  <c r="G66" i="23"/>
  <c r="G67" i="23"/>
  <c r="G68" i="23"/>
  <c r="G69" i="23"/>
  <c r="G70" i="23"/>
  <c r="G71"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G136" i="23"/>
  <c r="G137" i="23"/>
  <c r="G138" i="23"/>
  <c r="G139" i="23"/>
  <c r="G140" i="23"/>
  <c r="G141" i="23"/>
  <c r="G142" i="23"/>
  <c r="G143" i="23"/>
  <c r="G144" i="23"/>
  <c r="G145" i="23"/>
  <c r="G146" i="23"/>
  <c r="G147" i="23"/>
  <c r="G148" i="23"/>
  <c r="G149" i="23"/>
  <c r="G150" i="23"/>
  <c r="G151" i="23"/>
  <c r="G152" i="23"/>
  <c r="G153" i="23"/>
  <c r="G154" i="23"/>
  <c r="G155" i="23"/>
  <c r="G156" i="23"/>
  <c r="G157" i="23"/>
  <c r="G158" i="23"/>
  <c r="G159" i="23"/>
  <c r="G160" i="23"/>
  <c r="G161" i="23"/>
  <c r="G162" i="23"/>
  <c r="G163" i="23"/>
  <c r="G164" i="23"/>
  <c r="G165" i="23"/>
  <c r="G166" i="23"/>
  <c r="G167" i="23"/>
  <c r="G168" i="23"/>
  <c r="G169" i="23"/>
  <c r="G170" i="23"/>
  <c r="G171" i="23"/>
  <c r="G172" i="23"/>
  <c r="G173" i="23"/>
  <c r="G174" i="23"/>
  <c r="G175" i="23"/>
  <c r="G176" i="23"/>
  <c r="G177" i="23"/>
  <c r="G178" i="23"/>
  <c r="G179" i="23"/>
  <c r="G180" i="23"/>
  <c r="G181" i="23"/>
  <c r="G182" i="23"/>
  <c r="G183" i="23"/>
  <c r="G184" i="23"/>
  <c r="G185" i="23"/>
  <c r="G186" i="23"/>
  <c r="G187" i="23"/>
  <c r="G188" i="23"/>
  <c r="G189" i="23"/>
  <c r="G190" i="23"/>
  <c r="G191" i="23"/>
  <c r="G192" i="23"/>
  <c r="G193" i="23"/>
  <c r="G194" i="23"/>
  <c r="G195" i="23"/>
  <c r="G196" i="23"/>
  <c r="G197" i="23"/>
  <c r="G198" i="23"/>
  <c r="G199" i="23"/>
  <c r="G200" i="23"/>
  <c r="G201" i="23"/>
  <c r="G202" i="23"/>
  <c r="G203" i="23"/>
  <c r="G204" i="23"/>
  <c r="G205" i="23"/>
  <c r="G206" i="23"/>
  <c r="G207" i="23"/>
  <c r="G208" i="23"/>
  <c r="G209" i="23"/>
  <c r="G210" i="23"/>
  <c r="G211" i="23"/>
  <c r="G212" i="23"/>
  <c r="G213" i="23"/>
  <c r="G214" i="23"/>
  <c r="G215" i="23"/>
  <c r="G216" i="23"/>
  <c r="G217" i="23"/>
  <c r="G218" i="23"/>
  <c r="G219" i="23"/>
  <c r="G220" i="23"/>
  <c r="G221" i="23"/>
  <c r="G222" i="23"/>
  <c r="G223" i="23"/>
  <c r="G224" i="23"/>
  <c r="G225" i="23"/>
  <c r="G226" i="23"/>
  <c r="G227" i="23"/>
  <c r="G228" i="23"/>
  <c r="G229" i="23"/>
  <c r="G230" i="23"/>
  <c r="G231" i="23"/>
  <c r="G232" i="23"/>
  <c r="G233" i="23"/>
  <c r="G234" i="23"/>
  <c r="G235" i="23"/>
  <c r="G236" i="23"/>
  <c r="G237" i="23"/>
  <c r="G238" i="23"/>
  <c r="G239" i="23"/>
  <c r="G240" i="23"/>
  <c r="G241" i="23"/>
  <c r="G242" i="23"/>
  <c r="G243" i="23"/>
  <c r="G244" i="23"/>
  <c r="G245" i="23"/>
  <c r="G246" i="23"/>
  <c r="G247" i="23"/>
  <c r="G248" i="23"/>
  <c r="G249" i="23"/>
  <c r="G250" i="23"/>
  <c r="G251" i="23"/>
  <c r="G252" i="23"/>
  <c r="G253" i="23"/>
  <c r="G254" i="23"/>
  <c r="G255" i="23"/>
  <c r="G256" i="23"/>
  <c r="G257" i="23"/>
  <c r="G258" i="23"/>
  <c r="G259" i="23"/>
  <c r="G260" i="23"/>
  <c r="G261" i="23"/>
  <c r="G262" i="23"/>
  <c r="G263" i="23"/>
  <c r="G264" i="23"/>
  <c r="G265" i="23"/>
  <c r="G266" i="23"/>
  <c r="G267" i="23"/>
  <c r="G268" i="23"/>
  <c r="G269" i="23"/>
  <c r="G270" i="23"/>
  <c r="G271" i="23"/>
  <c r="G272" i="23"/>
  <c r="G273" i="23"/>
  <c r="G274" i="23"/>
  <c r="G275" i="23"/>
  <c r="G276" i="23"/>
  <c r="G277" i="23"/>
  <c r="G278" i="23"/>
  <c r="G279" i="23"/>
  <c r="G280" i="23"/>
  <c r="G281" i="23"/>
  <c r="G282" i="23"/>
  <c r="G283" i="23"/>
  <c r="G284" i="23"/>
  <c r="G285" i="23"/>
  <c r="G286" i="23"/>
  <c r="G287" i="23"/>
  <c r="G288" i="23"/>
  <c r="G289" i="23"/>
  <c r="G290" i="23"/>
  <c r="G291" i="23"/>
  <c r="G292" i="23"/>
  <c r="G293" i="23"/>
  <c r="G294" i="23"/>
  <c r="G295" i="23"/>
  <c r="G296" i="23"/>
  <c r="G297" i="23"/>
  <c r="G298" i="23"/>
  <c r="G299" i="23"/>
  <c r="G300" i="23"/>
  <c r="G301" i="23"/>
  <c r="G302" i="23"/>
  <c r="G303" i="23"/>
  <c r="G304" i="23"/>
  <c r="G305" i="23"/>
  <c r="G306" i="23"/>
  <c r="G307" i="23"/>
  <c r="G308" i="23"/>
  <c r="G309" i="23"/>
  <c r="G310" i="23"/>
  <c r="G311" i="23"/>
  <c r="G312" i="23"/>
  <c r="G313" i="23"/>
  <c r="G314" i="23"/>
  <c r="G315" i="23"/>
  <c r="G316" i="23"/>
  <c r="G317" i="23"/>
  <c r="G318" i="23"/>
  <c r="G319" i="23"/>
  <c r="G320" i="23"/>
  <c r="G321" i="23"/>
  <c r="G322" i="23"/>
  <c r="G323" i="23"/>
  <c r="G324" i="23"/>
  <c r="G325" i="23"/>
  <c r="G326" i="23"/>
  <c r="G327" i="23"/>
  <c r="G328" i="23"/>
  <c r="G329" i="23"/>
  <c r="G330" i="23"/>
  <c r="G331" i="23"/>
  <c r="G332" i="23"/>
  <c r="G333" i="23"/>
  <c r="G334" i="23"/>
  <c r="G335" i="23"/>
  <c r="G336" i="23"/>
  <c r="G337" i="23"/>
  <c r="G338" i="23"/>
  <c r="G339" i="23"/>
  <c r="G340" i="23"/>
  <c r="G341" i="23"/>
  <c r="G342" i="23"/>
  <c r="G343" i="23"/>
  <c r="G344" i="23"/>
  <c r="G345" i="23"/>
  <c r="G346" i="23"/>
  <c r="G347" i="23"/>
  <c r="G348" i="23"/>
  <c r="G349" i="23"/>
  <c r="G350" i="23"/>
  <c r="G351" i="23"/>
  <c r="G352" i="23"/>
  <c r="G353" i="23"/>
  <c r="G354" i="23"/>
  <c r="G355" i="23"/>
  <c r="G356" i="23"/>
  <c r="G357" i="23"/>
  <c r="G358" i="23"/>
  <c r="G359" i="23"/>
  <c r="G360" i="23"/>
  <c r="G361" i="23"/>
  <c r="G362" i="23"/>
  <c r="G363" i="23"/>
  <c r="G364" i="23"/>
  <c r="G365" i="23"/>
  <c r="G366" i="23"/>
  <c r="G367" i="23"/>
  <c r="G368" i="23"/>
  <c r="G369" i="23"/>
  <c r="G370" i="23"/>
  <c r="G371" i="23"/>
  <c r="G372" i="23"/>
  <c r="G373" i="23"/>
  <c r="G374" i="23"/>
  <c r="G375" i="23"/>
  <c r="G376" i="23"/>
  <c r="G377" i="23"/>
  <c r="G378" i="23"/>
  <c r="G379" i="23"/>
  <c r="G380" i="23"/>
  <c r="G381" i="23"/>
  <c r="G382" i="23"/>
  <c r="G383" i="23"/>
  <c r="G384" i="23"/>
  <c r="G385" i="23"/>
  <c r="G386" i="23"/>
  <c r="G387" i="23"/>
  <c r="G388" i="23"/>
  <c r="G389" i="23"/>
  <c r="G390" i="23"/>
  <c r="G391" i="23"/>
  <c r="G392" i="23"/>
  <c r="G393" i="23"/>
  <c r="G394" i="23"/>
  <c r="G395" i="23"/>
  <c r="G396" i="23"/>
  <c r="G397" i="23"/>
  <c r="G398" i="23"/>
  <c r="G399" i="23"/>
  <c r="G400" i="23"/>
  <c r="G401" i="23"/>
  <c r="G402" i="23"/>
  <c r="G403" i="23"/>
  <c r="G404" i="23"/>
  <c r="G405" i="23"/>
  <c r="G406" i="23"/>
  <c r="G407" i="23"/>
  <c r="G408" i="23"/>
  <c r="G409" i="23"/>
  <c r="G410" i="23"/>
  <c r="G411" i="23"/>
  <c r="G412" i="23"/>
  <c r="G413" i="23"/>
  <c r="G414" i="23"/>
  <c r="G415" i="23"/>
  <c r="G416" i="23"/>
  <c r="G417" i="23"/>
  <c r="G418" i="23"/>
  <c r="G419" i="23"/>
  <c r="G420" i="23"/>
  <c r="G421" i="23"/>
  <c r="G422" i="23"/>
  <c r="G423" i="23"/>
  <c r="G424" i="23"/>
  <c r="G425" i="23"/>
  <c r="G426" i="23"/>
  <c r="G427" i="23"/>
  <c r="G428" i="23"/>
  <c r="G429" i="23"/>
  <c r="G430" i="23"/>
  <c r="G431" i="23"/>
  <c r="G432" i="23"/>
  <c r="G433" i="23"/>
  <c r="G434" i="23"/>
  <c r="G435" i="23"/>
  <c r="G436" i="23"/>
  <c r="G437" i="23"/>
  <c r="G438" i="23"/>
  <c r="G439" i="23"/>
  <c r="G440" i="23"/>
  <c r="G441" i="23"/>
  <c r="G442" i="23"/>
  <c r="G443" i="23"/>
  <c r="G444" i="23"/>
  <c r="G445" i="23"/>
  <c r="G446" i="23"/>
  <c r="G447" i="23"/>
  <c r="G448" i="23"/>
  <c r="G449" i="23"/>
  <c r="G450" i="23"/>
  <c r="G451" i="23"/>
  <c r="G452" i="23"/>
  <c r="G453" i="23"/>
  <c r="G454" i="23"/>
  <c r="G455" i="23"/>
  <c r="G456" i="23"/>
  <c r="G457" i="23"/>
  <c r="G458" i="23"/>
  <c r="G459" i="23"/>
  <c r="G460" i="23"/>
  <c r="G461" i="23"/>
  <c r="G462" i="23"/>
  <c r="G463" i="23"/>
  <c r="G464" i="23"/>
  <c r="G465" i="23"/>
  <c r="G466" i="23"/>
  <c r="G467" i="23"/>
  <c r="G468" i="23"/>
  <c r="G469" i="23"/>
  <c r="G470" i="23"/>
  <c r="G471" i="23"/>
  <c r="G472" i="23"/>
  <c r="G473" i="23"/>
  <c r="G474" i="23"/>
  <c r="G475" i="23"/>
  <c r="G476" i="23"/>
  <c r="G477" i="23"/>
  <c r="G478" i="23"/>
  <c r="G479" i="23"/>
  <c r="G480" i="23"/>
  <c r="G481" i="23"/>
  <c r="G482" i="23"/>
  <c r="G483" i="23"/>
  <c r="G484" i="23"/>
  <c r="G485" i="23"/>
  <c r="G486" i="23"/>
  <c r="G487" i="23"/>
  <c r="G488" i="23"/>
  <c r="G489" i="23"/>
  <c r="G490" i="23"/>
  <c r="G491" i="23"/>
  <c r="G492" i="23"/>
  <c r="G493" i="23"/>
  <c r="G494" i="23"/>
  <c r="G495" i="23"/>
  <c r="G496" i="23"/>
  <c r="G497" i="23"/>
  <c r="G498" i="23"/>
  <c r="G499" i="23"/>
  <c r="G500" i="23"/>
  <c r="G501" i="23"/>
  <c r="G502" i="23"/>
  <c r="G503" i="23"/>
  <c r="G504" i="23"/>
  <c r="G505" i="23"/>
  <c r="G506" i="23"/>
  <c r="G507" i="23"/>
  <c r="G508" i="23"/>
  <c r="G509" i="23"/>
  <c r="G510" i="23"/>
  <c r="G511" i="23"/>
  <c r="G512" i="23"/>
  <c r="G513" i="23"/>
  <c r="G514" i="23"/>
  <c r="G515" i="23"/>
  <c r="G516" i="23"/>
  <c r="G517" i="23"/>
  <c r="G518" i="23"/>
  <c r="G519" i="23"/>
  <c r="G520" i="23"/>
  <c r="G521" i="23"/>
  <c r="G522" i="23"/>
  <c r="G523" i="23"/>
  <c r="G524" i="23"/>
  <c r="G525" i="23"/>
  <c r="G526" i="23"/>
  <c r="G527" i="23"/>
  <c r="G528" i="23"/>
  <c r="G529" i="23"/>
  <c r="G530" i="23"/>
  <c r="G531" i="23"/>
  <c r="G532" i="23"/>
  <c r="G533" i="23"/>
  <c r="G534" i="23"/>
  <c r="G535" i="23"/>
  <c r="G536" i="23"/>
  <c r="G537" i="23"/>
  <c r="G538" i="23"/>
  <c r="G539" i="23"/>
  <c r="G540" i="23"/>
  <c r="G541" i="23"/>
  <c r="G542" i="23"/>
  <c r="G543" i="23"/>
  <c r="G544" i="23"/>
  <c r="G545" i="23"/>
  <c r="G546" i="23"/>
  <c r="G547" i="23"/>
  <c r="G548" i="23"/>
  <c r="G549" i="23"/>
  <c r="G550" i="23"/>
  <c r="G551" i="23"/>
  <c r="G552" i="23"/>
  <c r="G553" i="23"/>
  <c r="G554" i="23"/>
  <c r="G555" i="23"/>
  <c r="G556" i="23"/>
  <c r="G557" i="23"/>
  <c r="G558" i="23"/>
  <c r="G559" i="23"/>
  <c r="G560" i="23"/>
  <c r="G561" i="23"/>
  <c r="G562" i="23"/>
  <c r="G563" i="23"/>
  <c r="G564" i="23"/>
  <c r="G565" i="23"/>
  <c r="G566" i="23"/>
  <c r="G567" i="23"/>
  <c r="G568" i="23"/>
  <c r="G569" i="23"/>
  <c r="G570" i="23"/>
  <c r="G571" i="23"/>
  <c r="G572" i="23"/>
  <c r="G573" i="23"/>
  <c r="G574" i="23"/>
  <c r="G575" i="23"/>
  <c r="G576" i="23"/>
  <c r="G577" i="23"/>
  <c r="G578" i="23"/>
  <c r="G579" i="23"/>
  <c r="G580" i="23"/>
  <c r="G581" i="23"/>
  <c r="G582" i="23"/>
  <c r="G583" i="23"/>
  <c r="G584" i="23"/>
  <c r="G585" i="23"/>
  <c r="G586" i="23"/>
  <c r="G587" i="23"/>
  <c r="G588" i="23"/>
  <c r="G589" i="23"/>
  <c r="G590" i="23"/>
  <c r="G591" i="23"/>
  <c r="G592" i="23"/>
  <c r="G593" i="23"/>
  <c r="G594" i="23"/>
  <c r="G595" i="23"/>
  <c r="G596" i="23"/>
  <c r="G597" i="23"/>
  <c r="G598" i="23"/>
  <c r="G599" i="23"/>
  <c r="G600" i="23"/>
  <c r="G601" i="23"/>
  <c r="G602" i="23"/>
  <c r="G603" i="23"/>
  <c r="G604" i="23"/>
  <c r="G605" i="23"/>
  <c r="G606" i="23"/>
  <c r="G607" i="23"/>
  <c r="G608" i="23"/>
  <c r="G609" i="23"/>
  <c r="G610" i="23"/>
  <c r="G611" i="23"/>
  <c r="G612" i="23"/>
  <c r="G613" i="23"/>
  <c r="G614" i="23"/>
  <c r="G615" i="23"/>
  <c r="G616" i="23"/>
  <c r="G617" i="23"/>
  <c r="G618" i="23"/>
  <c r="G619" i="23"/>
  <c r="G620" i="23"/>
  <c r="G621" i="23"/>
  <c r="G622" i="23"/>
  <c r="G623" i="23"/>
  <c r="G624" i="23"/>
  <c r="G625" i="23"/>
  <c r="G626" i="23"/>
  <c r="G627" i="23"/>
  <c r="G628" i="23"/>
  <c r="G629" i="23"/>
  <c r="G630" i="23"/>
  <c r="G631" i="23"/>
  <c r="G632" i="23"/>
  <c r="G633" i="23"/>
  <c r="G634" i="23"/>
  <c r="G635" i="23"/>
  <c r="G636" i="23"/>
  <c r="G637" i="23"/>
  <c r="G638" i="23"/>
  <c r="G639" i="23"/>
  <c r="G640" i="23"/>
  <c r="G641" i="23"/>
  <c r="G642" i="23"/>
  <c r="G643" i="23"/>
  <c r="G644" i="23"/>
  <c r="G645" i="23"/>
  <c r="G646" i="23"/>
  <c r="G647" i="23"/>
  <c r="G648" i="23"/>
  <c r="G649" i="23"/>
  <c r="G650" i="23"/>
  <c r="G651" i="23"/>
  <c r="G652" i="23"/>
  <c r="G653" i="23"/>
  <c r="G654" i="23"/>
  <c r="G655" i="23"/>
  <c r="G656" i="23"/>
  <c r="G657" i="23"/>
  <c r="G658" i="23"/>
  <c r="G659" i="23"/>
  <c r="G660" i="23"/>
  <c r="G661" i="23"/>
  <c r="G662" i="23"/>
  <c r="G663" i="23"/>
  <c r="G664" i="23"/>
  <c r="G665" i="23"/>
  <c r="G666" i="23"/>
  <c r="G667" i="23"/>
  <c r="G668" i="23"/>
  <c r="G669" i="23"/>
  <c r="G670" i="23"/>
  <c r="G671" i="23"/>
  <c r="G672" i="23"/>
  <c r="G673" i="23"/>
  <c r="G674" i="23"/>
  <c r="G675" i="23"/>
  <c r="G676" i="23"/>
  <c r="G677" i="23"/>
  <c r="G678" i="23"/>
  <c r="G679" i="23"/>
  <c r="G680" i="23"/>
  <c r="G681" i="23"/>
  <c r="G682" i="23"/>
  <c r="G683" i="23"/>
  <c r="G684" i="23"/>
  <c r="G685" i="23"/>
  <c r="G686" i="23"/>
  <c r="G687" i="23"/>
  <c r="G688" i="23"/>
  <c r="G689" i="23"/>
  <c r="G690" i="23"/>
  <c r="G691" i="23"/>
  <c r="G692" i="23"/>
  <c r="G693" i="23"/>
  <c r="G694" i="23"/>
  <c r="G695" i="23"/>
  <c r="G696" i="23"/>
  <c r="G697" i="23"/>
  <c r="G698" i="23"/>
  <c r="G699" i="23"/>
  <c r="G700" i="23"/>
  <c r="G701" i="23"/>
  <c r="G702" i="23"/>
  <c r="G703" i="23"/>
  <c r="G704" i="23"/>
  <c r="G705" i="23"/>
  <c r="G706" i="23"/>
  <c r="G707" i="23"/>
  <c r="G708" i="23"/>
  <c r="G709" i="23"/>
  <c r="G710" i="23"/>
  <c r="G711" i="23"/>
  <c r="G712" i="23"/>
  <c r="G713" i="23"/>
  <c r="G714" i="23"/>
  <c r="G715" i="23"/>
  <c r="G716" i="23"/>
  <c r="G717" i="23"/>
  <c r="G718" i="23"/>
  <c r="G719" i="23"/>
  <c r="G720" i="23"/>
  <c r="G721" i="23"/>
  <c r="G722" i="23"/>
  <c r="G723" i="23"/>
  <c r="G724" i="23"/>
  <c r="G725" i="23"/>
  <c r="G726" i="23"/>
  <c r="G727" i="23"/>
  <c r="G728" i="23"/>
  <c r="G729" i="23"/>
  <c r="G730" i="23"/>
  <c r="G731" i="23"/>
  <c r="G732" i="23"/>
  <c r="G733" i="23"/>
  <c r="G734" i="23"/>
  <c r="G735" i="23"/>
  <c r="G736" i="23"/>
  <c r="G737" i="23"/>
  <c r="G738" i="23"/>
  <c r="G739" i="23"/>
  <c r="G740" i="23"/>
  <c r="G741" i="23"/>
  <c r="G742" i="23"/>
  <c r="G743" i="23"/>
  <c r="G744" i="23"/>
  <c r="G745" i="23"/>
  <c r="G746" i="23"/>
  <c r="G747" i="23"/>
  <c r="G748" i="23"/>
  <c r="G749" i="23"/>
  <c r="G750" i="23"/>
  <c r="G751" i="23"/>
  <c r="G752" i="23"/>
  <c r="G753" i="23"/>
  <c r="G2" i="23"/>
  <c r="C2" i="30"/>
  <c r="C3" i="30"/>
  <c r="C4" i="30"/>
  <c r="C5" i="30"/>
  <c r="C6" i="30"/>
  <c r="C7" i="30"/>
  <c r="C8" i="30"/>
  <c r="C9" i="30"/>
  <c r="C10" i="30"/>
  <c r="C11" i="30"/>
  <c r="C12" i="30"/>
  <c r="C13" i="30"/>
  <c r="C14" i="30"/>
  <c r="C15" i="30"/>
  <c r="C16" i="30"/>
  <c r="C17" i="30"/>
  <c r="C18" i="30"/>
  <c r="C19" i="30"/>
  <c r="N12" i="18"/>
  <c r="K12" i="18"/>
  <c r="H12" i="18"/>
  <c r="E12" i="18"/>
  <c r="E13" i="18"/>
  <c r="N13" i="18"/>
  <c r="K13" i="18"/>
  <c r="H13" i="18"/>
  <c r="B20" i="30" l="1"/>
  <c r="M28" i="25" l="1"/>
  <c r="M9" i="25"/>
  <c r="M8" i="25"/>
  <c r="M7" i="25"/>
  <c r="M6" i="25"/>
  <c r="M4" i="25"/>
  <c r="K28" i="25"/>
  <c r="K17" i="25"/>
  <c r="K16" i="25"/>
  <c r="K6" i="25"/>
  <c r="K7" i="25"/>
  <c r="K8" i="25"/>
  <c r="K4" i="25"/>
  <c r="I28" i="25"/>
  <c r="I20" i="25"/>
  <c r="I17" i="25"/>
  <c r="I16" i="25"/>
  <c r="I14" i="25"/>
  <c r="I12" i="25"/>
  <c r="I11" i="25"/>
  <c r="I10" i="25"/>
  <c r="I8" i="25"/>
  <c r="I7" i="25"/>
  <c r="I6" i="25"/>
  <c r="I4" i="25"/>
  <c r="G28" i="25"/>
  <c r="G18" i="25"/>
  <c r="G17" i="25"/>
  <c r="G16" i="25"/>
  <c r="G15" i="25"/>
  <c r="G13" i="25"/>
  <c r="G8" i="25"/>
  <c r="G7" i="25"/>
  <c r="G6" i="25"/>
  <c r="G5" i="25"/>
  <c r="G4" i="25"/>
  <c r="L7" i="23"/>
  <c r="L3" i="23"/>
  <c r="L5" i="23"/>
  <c r="L6" i="23"/>
  <c r="L4" i="23"/>
  <c r="L2" i="23"/>
  <c r="M5" i="23" l="1"/>
  <c r="M2" i="23"/>
  <c r="N2" i="23"/>
  <c r="M3" i="23"/>
  <c r="M4" i="23"/>
  <c r="M7" i="23"/>
  <c r="M6" i="23"/>
  <c r="D9" i="14"/>
  <c r="D7" i="14"/>
  <c r="D5" i="14"/>
  <c r="AZ351" i="1" l="1"/>
  <c r="AY361" i="1"/>
  <c r="AY467" i="1"/>
</calcChain>
</file>

<file path=xl/sharedStrings.xml><?xml version="1.0" encoding="utf-8"?>
<sst xmlns="http://schemas.openxmlformats.org/spreadsheetml/2006/main" count="27694" uniqueCount="3624">
  <si>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</si>
  <si>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</si>
  <si>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</si>
  <si>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</si>
  <si>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</si>
  <si>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</si>
  <si>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</si>
  <si>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</si>
  <si>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</si>
  <si>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</si>
  <si>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</si>
  <si>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</si>
  <si>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</si>
  <si>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</si>
  <si>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</si>
  <si>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</si>
  <si>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</si>
  <si>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</si>
  <si>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</si>
  <si>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</si>
  <si>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</si>
  <si>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</si>
  <si>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</si>
  <si>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</si>
  <si>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</si>
  <si>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</si>
  <si>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</si>
  <si>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</si>
  <si>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</si>
  <si>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</si>
  <si>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</si>
  <si>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</si>
  <si>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</si>
  <si>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</si>
  <si>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</si>
  <si>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</si>
  <si>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</si>
  <si>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</si>
  <si>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</si>
  <si>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</si>
  <si>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</si>
  <si>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</si>
  <si>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</si>
  <si>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</si>
  <si>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</si>
  <si>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</si>
  <si>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</si>
  <si>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</si>
  <si>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</si>
  <si>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</si>
  <si>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</si>
  <si>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</si>
  <si>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</si>
  <si>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</si>
  <si>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</si>
  <si>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</si>
  <si>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</si>
  <si>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</si>
  <si>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</si>
  <si>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</si>
  <si>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</si>
  <si>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</si>
  <si>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</si>
  <si>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</si>
  <si>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</si>
  <si>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</si>
  <si>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</si>
  <si>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</si>
  <si>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</si>
  <si>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</si>
  <si>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</si>
  <si>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</si>
  <si>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</si>
  <si>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</si>
  <si>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</si>
  <si>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</si>
  <si>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</si>
  <si>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</si>
  <si>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</si>
  <si>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</si>
  <si>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</si>
  <si>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</si>
  <si>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</si>
  <si>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</si>
  <si>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</si>
  <si>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</si>
  <si>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</si>
  <si>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</si>
  <si>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</si>
  <si>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</si>
  <si>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</si>
  <si>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</si>
  <si>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</si>
  <si>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</si>
  <si>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</si>
  <si>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</si>
  <si>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</si>
  <si>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</si>
  <si>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</si>
  <si>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</si>
  <si>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</si>
  <si>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</si>
  <si>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</si>
  <si>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</si>
  <si>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</si>
  <si>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</si>
  <si>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</si>
  <si>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</si>
  <si>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</si>
  <si>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</si>
  <si>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</si>
  <si>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</si>
  <si>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</si>
  <si>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</si>
  <si>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</si>
  <si>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</si>
  <si>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</si>
  <si>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</si>
  <si>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</si>
  <si>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</si>
  <si>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</si>
  <si>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</si>
  <si>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</si>
  <si>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</si>
  <si>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</si>
  <si>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</si>
  <si>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</si>
  <si>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</si>
  <si>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</si>
  <si>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</si>
  <si>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</si>
  <si>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</si>
  <si>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</si>
  <si>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</si>
  <si>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</si>
  <si>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</si>
  <si>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</si>
  <si>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</si>
  <si>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</si>
  <si>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</si>
  <si>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</si>
  <si>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</si>
  <si>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</si>
  <si>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</si>
  <si>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</si>
  <si>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</si>
  <si>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</si>
  <si>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</si>
  <si>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</si>
  <si>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</si>
  <si>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</si>
  <si>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</si>
  <si>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</si>
  <si>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</si>
  <si>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</si>
  <si>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</si>
  <si>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</si>
  <si>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</si>
  <si>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</si>
  <si>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</si>
  <si>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</si>
  <si>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</si>
  <si>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</si>
  <si>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</si>
  <si>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</si>
  <si>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</si>
  <si>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</si>
  <si>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</si>
  <si>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</si>
  <si>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</si>
  <si>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</si>
  <si>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</si>
  <si>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</si>
  <si>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</si>
  <si>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</si>
  <si>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</si>
  <si>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</si>
  <si>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</si>
  <si>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</si>
  <si>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</si>
  <si>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</si>
  <si>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</si>
  <si>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</si>
  <si>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</si>
  <si>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</si>
  <si>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</si>
  <si>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</si>
  <si>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</si>
  <si>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</si>
  <si>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</si>
  <si>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</si>
  <si>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</si>
  <si>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</si>
  <si>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</si>
  <si>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</si>
  <si>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</si>
  <si>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</si>
  <si>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</si>
  <si>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</si>
  <si>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</si>
  <si>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</si>
  <si>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</si>
  <si>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</si>
  <si>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</si>
  <si>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</si>
  <si>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</si>
  <si>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</si>
  <si>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</si>
  <si>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</si>
  <si>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</si>
  <si>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</si>
  <si>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</si>
  <si>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</si>
  <si>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</si>
  <si>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</si>
  <si>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</si>
  <si>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</si>
  <si>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</si>
  <si>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</si>
  <si>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</si>
  <si>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</si>
  <si>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</si>
  <si>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</si>
  <si>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</si>
  <si>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</si>
  <si>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</si>
  <si>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</si>
  <si>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</si>
  <si>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</si>
  <si>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</si>
  <si>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</si>
  <si>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</si>
  <si>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</si>
  <si>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</si>
  <si>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</si>
  <si>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</si>
  <si>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</si>
  <si>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</si>
  <si>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</si>
  <si>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</si>
  <si>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</si>
  <si>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</si>
  <si>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</si>
  <si>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</si>
  <si>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</si>
  <si>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</si>
  <si>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</si>
  <si>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</si>
  <si>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</si>
  <si>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</si>
  <si>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</si>
  <si>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</si>
  <si>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</si>
  <si>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</si>
  <si>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</si>
  <si>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</si>
  <si>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</si>
  <si>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</si>
  <si>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</si>
  <si>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</si>
  <si>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</si>
  <si>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</si>
  <si>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</si>
  <si>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</si>
  <si>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</si>
  <si>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</si>
  <si>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</si>
  <si>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</si>
  <si>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</si>
  <si>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</si>
  <si>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</si>
  <si>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</si>
  <si>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</si>
  <si>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</si>
  <si>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</si>
  <si>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</si>
  <si>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</si>
  <si>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</si>
  <si>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</si>
  <si>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</si>
  <si>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</si>
  <si>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</si>
  <si>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</si>
  <si>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</si>
  <si>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</si>
  <si>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</si>
  <si>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</si>
  <si>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</si>
  <si>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</si>
  <si>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</si>
  <si>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</si>
  <si>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</si>
  <si>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</si>
  <si>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</si>
  <si>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</si>
  <si>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</si>
  <si>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</si>
  <si>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</si>
  <si>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</si>
  <si>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</si>
  <si>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</si>
  <si>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</si>
  <si>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</si>
  <si>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</si>
  <si>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</si>
  <si>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</si>
  <si>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</si>
  <si>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</si>
  <si>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</si>
  <si>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</si>
  <si>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</si>
  <si>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</si>
  <si>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</si>
  <si>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</si>
  <si>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</si>
  <si>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</si>
  <si>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</si>
  <si>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</si>
  <si>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</si>
  <si>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</si>
  <si>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</si>
  <si>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</si>
  <si>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</si>
  <si>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</si>
  <si>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</si>
  <si>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</si>
  <si>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</si>
  <si>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</si>
  <si>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</si>
  <si>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</si>
  <si>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</si>
  <si>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</si>
  <si>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</si>
  <si>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</si>
  <si>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</si>
  <si>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</si>
  <si>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</si>
  <si>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</si>
  <si>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</si>
  <si>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</si>
  <si>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</si>
  <si>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</si>
  <si>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</si>
  <si>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</si>
  <si>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</si>
  <si>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</si>
  <si>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</si>
  <si>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</si>
  <si>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</si>
  <si>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</si>
  <si>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</si>
  <si>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</si>
  <si>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</si>
  <si>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</si>
  <si>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</si>
  <si>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</si>
  <si>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</si>
  <si>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</si>
  <si>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</si>
  <si>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</si>
  <si>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</si>
  <si>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</si>
  <si>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</si>
  <si>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</si>
  <si>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</si>
  <si>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</si>
  <si>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</si>
  <si>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</si>
  <si>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</si>
  <si>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</si>
  <si>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</si>
  <si>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</si>
  <si>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</si>
  <si>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</si>
  <si>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</si>
  <si>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</si>
  <si>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</si>
  <si>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</si>
  <si>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</si>
  <si>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</si>
  <si>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</si>
  <si>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</si>
  <si>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</si>
  <si>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</si>
  <si>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</si>
  <si>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</si>
  <si>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</si>
  <si>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</si>
  <si>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</si>
  <si>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</si>
  <si>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</si>
  <si>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</si>
  <si>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</si>
  <si>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</si>
  <si>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</si>
  <si>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</si>
  <si>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</si>
  <si>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</si>
  <si>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</si>
  <si>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</si>
  <si>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</si>
  <si>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</si>
  <si>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</si>
  <si>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</si>
  <si>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</si>
  <si>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</si>
  <si>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</si>
  <si>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</si>
  <si>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</si>
  <si>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</si>
  <si>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</si>
  <si>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</si>
  <si>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</si>
  <si>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</si>
  <si>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</si>
  <si>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</si>
  <si>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</si>
  <si>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</si>
  <si>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</si>
  <si>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</si>
  <si>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</si>
  <si>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</si>
  <si>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</si>
  <si>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</si>
  <si>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</si>
  <si>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</si>
  <si>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</si>
  <si>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</si>
  <si>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</si>
  <si>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</si>
  <si>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</si>
  <si>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</si>
  <si>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</si>
  <si>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</si>
  <si>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</si>
  <si>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</si>
  <si>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</si>
  <si>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</si>
  <si>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</si>
  <si>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</si>
  <si>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</si>
  <si>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</si>
  <si>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</si>
  <si>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</si>
  <si>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</si>
  <si>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</si>
  <si>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</si>
  <si>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</si>
  <si>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</si>
  <si>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</si>
  <si>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</si>
  <si>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</si>
  <si>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</si>
  <si>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</si>
  <si>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</si>
  <si>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</si>
  <si>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</si>
  <si>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</si>
  <si>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</si>
  <si>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</si>
  <si>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</si>
  <si>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</si>
  <si>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</si>
  <si>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</si>
  <si>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</si>
  <si>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</si>
  <si>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</si>
  <si>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</si>
  <si>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</si>
  <si>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</si>
  <si>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</si>
  <si>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</si>
  <si>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</si>
  <si>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</si>
  <si>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</si>
  <si>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</si>
  <si>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</si>
  <si>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</si>
  <si>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</si>
  <si>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</si>
  <si>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</si>
  <si>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</si>
  <si>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</si>
  <si>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</si>
  <si>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</si>
  <si>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</si>
  <si>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</si>
  <si>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</si>
  <si>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</si>
  <si>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</si>
  <si>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</si>
  <si>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</si>
  <si>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</si>
  <si>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</si>
  <si>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</si>
  <si>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</si>
  <si>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</si>
  <si>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</si>
  <si>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</si>
  <si>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</si>
  <si>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</si>
  <si>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</si>
  <si>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</si>
  <si>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</si>
  <si>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</si>
  <si>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</si>
  <si>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</si>
  <si>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</si>
  <si>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</si>
  <si>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</si>
  <si>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</si>
  <si>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</si>
  <si>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</si>
  <si>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</si>
  <si>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</si>
  <si>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</si>
  <si>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</si>
  <si>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</si>
  <si>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</si>
  <si>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</si>
  <si>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</si>
  <si>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</si>
  <si>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</si>
  <si>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</si>
  <si>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</si>
  <si>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</si>
  <si>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</si>
  <si>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</si>
  <si>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</si>
  <si>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</si>
  <si>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</si>
  <si>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</si>
  <si>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</si>
  <si>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</si>
  <si>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</si>
  <si>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</si>
  <si>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</si>
  <si>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</si>
  <si>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</si>
  <si>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</si>
  <si>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</si>
  <si>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</si>
  <si>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</si>
  <si>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</si>
  <si>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</si>
  <si>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</si>
  <si>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</si>
  <si>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</si>
  <si>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</si>
  <si>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</si>
  <si>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</si>
  <si>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</si>
  <si>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</si>
  <si>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</si>
  <si>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</si>
  <si>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</si>
  <si>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</si>
  <si>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</si>
  <si>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</si>
  <si>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</si>
  <si>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</si>
  <si>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</si>
  <si>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</si>
  <si>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</si>
  <si>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</si>
  <si>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</si>
  <si>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</si>
  <si>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</si>
  <si>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</si>
  <si>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</si>
  <si>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</si>
  <si>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</si>
  <si>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</si>
  <si>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</si>
  <si>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</si>
  <si>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</si>
  <si>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</si>
  <si>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</si>
  <si>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</si>
  <si>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</si>
  <si>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</si>
  <si>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</si>
  <si>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</si>
  <si>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</si>
  <si>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</si>
  <si>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</si>
  <si>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</si>
  <si>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</si>
  <si>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</si>
  <si>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</si>
  <si>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</si>
  <si>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</si>
  <si>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</si>
  <si>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</si>
  <si>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</si>
  <si>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</si>
  <si>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</si>
  <si>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</si>
  <si>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</si>
  <si>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</si>
  <si>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</si>
  <si>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</si>
  <si>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</si>
  <si>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</si>
  <si>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</si>
  <si>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</si>
  <si>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</si>
  <si>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</si>
  <si>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</si>
  <si>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</si>
  <si>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</si>
  <si>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</si>
  <si>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</si>
  <si>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</si>
  <si>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</si>
  <si>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</si>
  <si>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</si>
  <si>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</si>
  <si>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</si>
  <si>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</si>
  <si>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</si>
  <si>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</si>
  <si>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</si>
  <si>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</si>
  <si>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</si>
  <si>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</si>
  <si>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</si>
  <si>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</si>
  <si>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</si>
  <si>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</si>
  <si>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</si>
  <si>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</si>
  <si>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</si>
  <si>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</si>
  <si>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</si>
  <si>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ًںک‚ًںک‚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</si>
  <si>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</si>
  <si>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</si>
  <si>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</si>
  <si>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</si>
  <si>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</si>
  <si>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</si>
  <si>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</si>
  <si>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</si>
  <si>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</si>
  <si>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</si>
  <si>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</si>
  <si>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</si>
  <si>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</si>
  <si>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</si>
  <si>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</si>
  <si>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</si>
  <si>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</si>
  <si>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</si>
  <si>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</si>
  <si>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</si>
  <si>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</si>
  <si>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</si>
  <si>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</si>
  <si>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</si>
  <si>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</si>
  <si>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</si>
  <si>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</si>
  <si>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</si>
  <si>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</si>
  <si>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</si>
  <si>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</si>
  <si>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</si>
  <si>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</si>
  <si>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</si>
  <si>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</si>
  <si>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</si>
  <si>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</si>
  <si>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</si>
  <si>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</si>
  <si>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</si>
  <si>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</si>
  <si>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</si>
  <si>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</si>
  <si>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</si>
  <si>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</si>
  <si>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</si>
  <si>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</si>
  <si>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</si>
  <si>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</si>
  <si>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</si>
  <si>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</si>
  <si>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</si>
  <si>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</si>
  <si>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</si>
  <si>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</si>
  <si>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</si>
  <si>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</si>
  <si>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</si>
  <si>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</si>
  <si>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</si>
  <si>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</si>
  <si>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</si>
  <si>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</si>
  <si>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</si>
  <si>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</si>
  <si>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</si>
  <si>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</si>
  <si>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</si>
  <si>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</si>
  <si>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</si>
  <si>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</si>
  <si>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</si>
  <si>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</si>
  <si>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</si>
  <si>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</si>
  <si>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</si>
  <si>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</si>
  <si>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</si>
  <si>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</si>
  <si>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</si>
  <si>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</si>
  <si>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</si>
  <si>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</si>
  <si>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</si>
  <si>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</si>
  <si>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</si>
  <si>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</si>
  <si>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</si>
  <si>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</si>
  <si>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</si>
  <si>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</si>
  <si>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</si>
  <si>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</si>
  <si>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</si>
  <si>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</si>
  <si>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</si>
  <si>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</si>
  <si>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</si>
  <si>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</si>
  <si>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</si>
  <si>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</si>
  <si>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</si>
  <si>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</si>
  <si>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</si>
  <si>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</si>
  <si>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</si>
  <si>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</si>
  <si>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</si>
  <si>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</si>
  <si>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</si>
  <si>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</si>
  <si>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</si>
  <si>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</si>
  <si>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</si>
  <si>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</si>
  <si>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</si>
  <si>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</si>
  <si>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</si>
  <si>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</si>
  <si>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</si>
  <si>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</si>
  <si>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</si>
  <si>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</si>
  <si>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</si>
  <si>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</si>
  <si>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</si>
  <si>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</si>
  <si>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</si>
  <si>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</si>
  <si>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</si>
  <si>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</si>
  <si>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</si>
  <si>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</si>
  <si>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</si>
  <si>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</si>
  <si>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</si>
  <si>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</si>
  <si>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</si>
  <si>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</si>
  <si>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</si>
  <si>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</si>
  <si>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</si>
  <si>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</si>
  <si>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</si>
  <si>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</si>
  <si>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</si>
  <si>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</si>
  <si>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</si>
  <si>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</si>
  <si>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</si>
  <si>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</si>
  <si>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</si>
  <si>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</si>
  <si>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</si>
  <si>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</si>
  <si>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</si>
  <si>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</si>
  <si>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</si>
  <si>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</si>
  <si>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</si>
  <si>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</si>
  <si>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</si>
  <si>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</si>
  <si>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</si>
  <si>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</si>
  <si>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</si>
  <si>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</si>
  <si>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</si>
  <si>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</si>
  <si>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</si>
  <si>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</si>
  <si>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</si>
  <si>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</si>
  <si>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</si>
  <si>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</si>
  <si>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</si>
  <si>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</si>
  <si>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</si>
  <si>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</si>
  <si>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</si>
  <si>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</si>
  <si>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</si>
  <si>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</si>
  <si>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</si>
  <si>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</si>
  <si>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</si>
  <si>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</si>
  <si>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</si>
  <si>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</si>
  <si>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</si>
  <si>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</si>
  <si>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</si>
  <si>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</si>
  <si>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</si>
  <si>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</si>
  <si>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</si>
  <si>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</si>
  <si>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</si>
  <si>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</si>
  <si>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</si>
  <si>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</si>
  <si>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</si>
  <si>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</si>
  <si>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</si>
  <si>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</si>
  <si>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</si>
  <si>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</si>
  <si>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</si>
  <si>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</si>
  <si>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</si>
  <si>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</si>
  <si>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</si>
  <si>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</si>
  <si>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</si>
  <si>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</si>
  <si>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</si>
  <si>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</si>
  <si>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</si>
  <si>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</si>
  <si>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</si>
  <si>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</si>
  <si>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</si>
  <si>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</si>
  <si>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</si>
  <si>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</si>
  <si>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</si>
  <si>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</si>
  <si>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</si>
  <si>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</si>
  <si>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</si>
  <si>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</si>
  <si>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</si>
  <si>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</si>
  <si>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</si>
  <si>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</si>
  <si>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</si>
  <si>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</si>
  <si>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</si>
  <si>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</si>
  <si>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</si>
  <si>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</si>
  <si>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</si>
  <si>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</si>
  <si>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</si>
  <si>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</si>
  <si>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</si>
  <si>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</si>
  <si>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</si>
  <si>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</si>
  <si>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</si>
  <si>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</si>
  <si>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</si>
  <si>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</si>
  <si>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</si>
  <si>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</si>
  <si>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</si>
  <si>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</si>
  <si>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</si>
  <si>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</si>
  <si>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</si>
  <si>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</si>
  <si>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</si>
  <si>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</si>
  <si>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</si>
  <si>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</si>
  <si>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</si>
  <si>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</si>
  <si>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</si>
  <si>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</si>
  <si>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</si>
  <si>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</si>
  <si>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</si>
  <si>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</si>
  <si>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</si>
  <si>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</si>
  <si>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</si>
  <si>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</si>
  <si>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</si>
  <si>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</si>
  <si>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</si>
  <si>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</si>
  <si>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</si>
  <si>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</si>
  <si>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</si>
  <si>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</si>
  <si>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</si>
  <si>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</si>
  <si>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</si>
  <si>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</si>
  <si>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</si>
  <si>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</si>
  <si>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</si>
  <si>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</si>
  <si>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</si>
  <si>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</si>
  <si>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</si>
  <si>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</si>
  <si>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</si>
  <si>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</si>
  <si>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</si>
  <si>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</si>
  <si>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</si>
  <si>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</si>
  <si>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</si>
  <si>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</si>
  <si>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</si>
  <si>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</si>
  <si>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</si>
  <si>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</si>
  <si>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</si>
  <si>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</si>
  <si>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</si>
  <si>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</si>
  <si>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</si>
  <si>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</si>
  <si>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</si>
  <si>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</si>
  <si>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</si>
  <si>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</si>
  <si>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</si>
  <si>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</si>
  <si>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</si>
  <si>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</si>
  <si>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</si>
  <si>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</si>
  <si>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</si>
  <si>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</si>
  <si>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</si>
  <si>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</si>
  <si>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</si>
  <si>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</si>
  <si>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</si>
  <si>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</si>
  <si>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</si>
  <si>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</si>
  <si>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</si>
  <si>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</si>
  <si>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</si>
  <si>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</si>
  <si>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</si>
  <si>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</si>
  <si>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</si>
  <si>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</si>
  <si>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</si>
  <si>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</si>
  <si>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</si>
  <si>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</si>
  <si>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</si>
  <si>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</si>
  <si>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</si>
  <si>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</si>
  <si>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</si>
  <si>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</si>
  <si>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</si>
  <si>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</si>
  <si>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</si>
  <si>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</si>
  <si>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</si>
  <si>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</si>
  <si>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</si>
  <si>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</si>
  <si>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</si>
  <si>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</si>
  <si>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</si>
  <si>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</si>
  <si>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</si>
  <si>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</si>
  <si>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</si>
  <si>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</si>
  <si>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</si>
  <si>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</si>
  <si>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</si>
  <si>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</si>
  <si>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</si>
  <si>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</si>
  <si>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</si>
  <si>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</si>
  <si>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</si>
  <si>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</si>
  <si>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</si>
  <si>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</si>
  <si>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</si>
  <si>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</si>
  <si>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</si>
  <si>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</si>
  <si>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</si>
  <si>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</si>
  <si>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</si>
  <si>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</si>
  <si>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</si>
  <si>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</si>
  <si>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</si>
  <si>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</si>
  <si>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</si>
  <si>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</si>
  <si>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</si>
  <si>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</si>
  <si>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</si>
  <si>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</si>
  <si>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</si>
  <si>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</si>
  <si>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</si>
  <si>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</si>
  <si>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</si>
  <si>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</si>
  <si>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</si>
  <si>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</si>
  <si>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</si>
  <si>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</si>
  <si>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</si>
  <si>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</si>
  <si>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</si>
  <si>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</si>
  <si>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</si>
  <si>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</si>
  <si>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</si>
  <si>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</si>
  <si>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</si>
  <si>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</si>
  <si>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</si>
  <si>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</si>
  <si>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</si>
  <si>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</si>
  <si>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</si>
  <si>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</si>
  <si>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</si>
  <si>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</si>
  <si>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</si>
  <si>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</si>
  <si>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</si>
  <si>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</si>
  <si>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</si>
  <si>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</si>
  <si>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</si>
  <si>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</si>
  <si>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</si>
  <si>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</si>
  <si>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</si>
  <si>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</si>
  <si>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</si>
  <si>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</si>
  <si>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</si>
  <si>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</si>
  <si>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</si>
  <si>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</si>
  <si>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</si>
  <si>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</si>
  <si>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</si>
  <si>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</si>
  <si>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</si>
  <si>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</si>
  <si>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</si>
  <si>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</si>
  <si>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</si>
  <si>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</si>
  <si>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</si>
  <si>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</si>
  <si>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</si>
  <si>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</si>
  <si>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</si>
  <si>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</si>
  <si>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</si>
  <si>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</si>
  <si>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</si>
  <si>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</si>
  <si>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</si>
  <si>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</si>
  <si>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</si>
  <si>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</si>
  <si>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</si>
  <si>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</si>
  <si>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</si>
  <si>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</si>
  <si>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</si>
  <si>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</si>
  <si>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</si>
  <si>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</si>
  <si>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</si>
  <si>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</si>
  <si>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</si>
  <si>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</si>
  <si>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</si>
  <si>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</si>
  <si>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</si>
  <si>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</si>
  <si>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</si>
  <si>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</si>
  <si>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</si>
  <si>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</si>
  <si>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</si>
  <si>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</si>
  <si>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</si>
  <si>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</si>
  <si>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</si>
  <si>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</si>
  <si>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</si>
  <si>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</si>
  <si>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</si>
  <si>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</si>
  <si>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</si>
  <si>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</si>
  <si>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</si>
  <si>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</si>
  <si>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</si>
  <si>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</si>
  <si>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</si>
  <si>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</si>
  <si>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</si>
  <si>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</si>
  <si>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</si>
  <si>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</si>
  <si>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</si>
  <si>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</si>
  <si>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</si>
  <si>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</si>
  <si>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</si>
  <si>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</si>
  <si>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</si>
  <si>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</si>
  <si>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</si>
  <si>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</si>
  <si>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</si>
  <si>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</si>
  <si>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</si>
  <si>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</si>
  <si>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</si>
  <si>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</si>
  <si>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</si>
  <si>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</si>
  <si>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</si>
  <si>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</si>
  <si>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</si>
  <si>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</si>
  <si>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</si>
  <si>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</si>
  <si>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</si>
  <si>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</si>
  <si>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</si>
  <si>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</si>
  <si>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</si>
  <si>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</si>
  <si>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</si>
  <si>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</si>
  <si>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</si>
  <si>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</si>
  <si>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</si>
  <si>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</si>
  <si>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</si>
  <si>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</si>
  <si>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</si>
  <si>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</si>
  <si>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</si>
  <si>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</si>
  <si>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</si>
  <si>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</si>
  <si>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</si>
  <si>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</si>
  <si>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</si>
  <si>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</si>
  <si>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</si>
  <si>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</si>
  <si>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</si>
  <si>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</si>
  <si>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</si>
  <si>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</si>
  <si>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</si>
  <si>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</si>
  <si>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</si>
  <si>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</si>
  <si>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</si>
  <si>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</si>
  <si>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</si>
  <si>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</si>
  <si>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</si>
  <si>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</si>
  <si>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</si>
  <si>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</si>
  <si>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</si>
  <si>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</si>
  <si>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</si>
  <si>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</si>
  <si>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</si>
  <si>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</si>
  <si>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</si>
  <si>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</si>
  <si>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</si>
  <si>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</si>
  <si>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</si>
  <si>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</si>
  <si>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</si>
  <si>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</si>
  <si>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</si>
  <si>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</si>
  <si>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</si>
  <si>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</si>
  <si>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</si>
  <si>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</si>
  <si>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</si>
  <si>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</si>
  <si>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</si>
  <si>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</si>
  <si>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</si>
  <si>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</si>
  <si>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</si>
  <si>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</si>
  <si>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</si>
  <si>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</si>
  <si>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</si>
  <si>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</si>
  <si>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</si>
  <si>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</si>
  <si>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</si>
  <si>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</si>
  <si>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</si>
  <si>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</si>
  <si>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</si>
  <si>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</si>
  <si>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</si>
  <si>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</si>
  <si>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</si>
  <si>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</si>
  <si>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</si>
  <si>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</si>
  <si>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</si>
  <si>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</si>
  <si>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</si>
  <si>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</si>
  <si>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</si>
  <si>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</si>
  <si>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</si>
  <si>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</si>
  <si>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</si>
  <si>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</si>
  <si>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</si>
  <si>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</si>
  <si>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</si>
  <si>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</si>
  <si>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</si>
  <si>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</si>
  <si>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</si>
  <si>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</si>
  <si>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â‌¤ï¸ڈ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</si>
  <si>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</si>
  <si>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</si>
  <si>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</si>
  <si>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</si>
  <si>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</si>
  <si>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</si>
  <si>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</si>
  <si>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</si>
  <si>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</si>
  <si>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</si>
  <si>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</si>
  <si>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</si>
  <si>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</si>
  <si>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</si>
  <si>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</si>
  <si>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</si>
  <si>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</si>
  <si>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</si>
  <si>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</si>
  <si>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</si>
  <si>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</si>
  <si>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</si>
  <si>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</si>
  <si>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</si>
  <si>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</si>
  <si>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</si>
  <si>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</si>
  <si>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</si>
  <si>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</si>
  <si>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</si>
  <si>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</si>
  <si>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</si>
  <si>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</si>
  <si>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</si>
  <si>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</si>
  <si>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</si>
  <si>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</si>
  <si>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</si>
  <si>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</si>
  <si>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</si>
  <si>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</si>
  <si>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</si>
  <si>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</si>
  <si>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</si>
  <si>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</si>
  <si>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</si>
  <si>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</si>
  <si>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</si>
  <si>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</si>
  <si>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</si>
  <si>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</si>
  <si>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</si>
  <si>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</si>
  <si>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</si>
  <si>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</si>
  <si>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</si>
  <si>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</si>
  <si>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</si>
  <si>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</si>
  <si>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</si>
  <si>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</si>
  <si>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</si>
  <si>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</si>
  <si>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</si>
  <si>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</si>
  <si>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</si>
  <si>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</si>
  <si>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</si>
  <si>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</si>
  <si>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</si>
  <si>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</si>
  <si>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</si>
  <si>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</si>
  <si>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</si>
  <si>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</si>
  <si>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</si>
  <si>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</si>
  <si>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</si>
  <si>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</si>
  <si>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</si>
  <si>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</si>
  <si>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</si>
  <si>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</si>
  <si>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</si>
  <si>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</si>
  <si>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</si>
  <si>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</si>
  <si>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</si>
  <si>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</si>
  <si>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</si>
  <si>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</si>
  <si>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</si>
  <si>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</si>
  <si>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</si>
  <si>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</si>
  <si>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</si>
  <si>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</si>
  <si>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</si>
  <si>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</si>
  <si>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</si>
  <si>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</si>
  <si>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</si>
  <si>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</si>
  <si>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</si>
  <si>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</si>
  <si>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</si>
  <si>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</si>
  <si>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</si>
  <si>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</si>
  <si>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</si>
  <si>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</si>
  <si>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</si>
  <si>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</si>
  <si>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</si>
  <si>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</si>
  <si>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</si>
  <si>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</si>
  <si>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</si>
  <si>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</si>
  <si>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</si>
  <si>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</si>
  <si>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</si>
  <si>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</si>
  <si>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</si>
  <si>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</si>
  <si>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</si>
  <si>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</si>
  <si>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</si>
  <si>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</si>
  <si>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</si>
  <si>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</si>
  <si>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</si>
  <si>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</si>
  <si>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</si>
  <si>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</si>
  <si>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</si>
  <si>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</si>
  <si>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</si>
  <si>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</si>
  <si>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</si>
  <si>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</si>
  <si>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</si>
  <si>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</si>
  <si>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</si>
  <si>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</si>
  <si>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</si>
  <si>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</si>
  <si>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</si>
  <si>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</si>
  <si>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</si>
  <si>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</si>
  <si>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</si>
  <si>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</si>
  <si>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</si>
  <si>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</si>
  <si>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</si>
  <si>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</si>
  <si>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</si>
  <si>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</si>
  <si>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</si>
  <si>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</si>
  <si>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</si>
  <si>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</si>
  <si>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</si>
  <si>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</si>
  <si>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</si>
  <si>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</si>
  <si>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</si>
  <si>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</si>
  <si>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</si>
  <si>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</si>
  <si>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</si>
  <si>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</si>
  <si>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</si>
  <si>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</si>
  <si>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</si>
  <si>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</si>
  <si>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</si>
  <si>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</si>
  <si>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</si>
  <si>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</si>
  <si>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</si>
  <si>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</si>
  <si>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</si>
  <si>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</si>
  <si>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</si>
  <si>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</si>
  <si>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</si>
  <si>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</si>
  <si>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</si>
  <si>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</si>
  <si>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</si>
  <si>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</si>
  <si>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</si>
  <si>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</si>
  <si>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</si>
  <si>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</si>
  <si>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</si>
  <si>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</si>
  <si>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</si>
  <si>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</si>
  <si>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</si>
  <si>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</si>
  <si>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</si>
  <si>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Donآ´t give up, look for help -- there is plenty available.</t>
  </si>
  <si>
    <t>I was part of the AI for Robotics Stanford pilot</t>
  </si>
  <si>
    <t>Better curate content. The quality of the lectures is uneven, the sequence doesnآ´t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</si>
  <si>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</si>
  <si>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</si>
  <si>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</si>
  <si>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</si>
  <si>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</si>
  <si>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</si>
  <si>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</si>
  <si>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</si>
  <si>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</si>
  <si>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</si>
  <si>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</si>
  <si>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</si>
  <si>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</si>
  <si>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</si>
  <si>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</si>
  <si>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</si>
  <si>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</si>
  <si>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</si>
  <si>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</si>
  <si>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</si>
  <si>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</si>
  <si>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</si>
  <si>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</si>
  <si>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</si>
  <si>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</si>
  <si>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</si>
  <si>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</si>
  <si>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</si>
  <si>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</si>
  <si>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</si>
  <si>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</si>
  <si>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</si>
  <si>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</si>
  <si>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</si>
  <si>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</si>
  <si>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</si>
  <si>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</si>
  <si>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</si>
  <si>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</si>
  <si>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</si>
  <si>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</si>
  <si>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</si>
  <si>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</si>
  <si>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</si>
  <si>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</si>
  <si>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</si>
  <si>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</si>
  <si>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</si>
  <si>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</si>
  <si>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</si>
  <si>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</si>
  <si>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</si>
  <si>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</si>
  <si>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</si>
  <si>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</si>
  <si>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</si>
  <si>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</si>
  <si>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</si>
  <si>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</si>
  <si>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</si>
  <si>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</si>
  <si>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</si>
  <si>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</si>
  <si>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</si>
  <si>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</si>
  <si>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</si>
  <si>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</si>
  <si>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</si>
  <si>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</si>
  <si>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</si>
  <si>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</si>
  <si>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</si>
  <si>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</si>
  <si>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</si>
  <si>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</si>
  <si>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</si>
  <si>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</si>
  <si>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</si>
  <si>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</si>
  <si>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</si>
  <si>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</si>
  <si>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</si>
  <si>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</si>
  <si>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</si>
  <si>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</si>
  <si>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</si>
  <si>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</si>
  <si>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</si>
  <si>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</si>
  <si>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</si>
  <si>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</si>
  <si>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</si>
  <si>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</si>
  <si>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</si>
  <si>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</si>
  <si>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</si>
  <si>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</si>
  <si>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</si>
  <si>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</si>
  <si>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</si>
  <si>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</si>
  <si>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</si>
  <si>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</si>
  <si>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</si>
  <si>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</si>
  <si>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</si>
  <si>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</si>
  <si>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</si>
  <si>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</si>
  <si>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</si>
  <si>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</si>
  <si>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</si>
  <si>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</si>
  <si>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</si>
  <si>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</si>
  <si>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</si>
  <si>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</si>
  <si>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</si>
  <si>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</si>
  <si>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</si>
  <si>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</si>
  <si>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</si>
  <si>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</si>
  <si>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</si>
  <si>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</si>
  <si>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</si>
  <si>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</si>
  <si>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</si>
  <si>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</si>
  <si>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</si>
  <si>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</si>
  <si>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</si>
  <si>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</si>
  <si>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</si>
  <si>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</si>
  <si>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</si>
  <si>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</si>
  <si>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</si>
  <si>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</si>
  <si>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</si>
  <si>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</si>
  <si>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</si>
  <si>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</si>
  <si>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</si>
  <si>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</si>
  <si>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</si>
  <si>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</si>
  <si>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</si>
  <si>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</si>
  <si>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</si>
  <si>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</si>
  <si>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</si>
  <si>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</si>
  <si>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</si>
  <si>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</si>
  <si>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</si>
  <si>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</si>
  <si>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</si>
  <si>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</si>
  <si>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</si>
  <si>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</si>
  <si>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</si>
  <si>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</si>
  <si>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</si>
  <si>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</si>
  <si>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</si>
  <si>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</si>
  <si>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</si>
  <si>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</si>
  <si>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</si>
  <si>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</si>
  <si>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</si>
  <si>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</si>
  <si>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</si>
  <si>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</si>
  <si>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</si>
  <si>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</si>
  <si>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</si>
  <si>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</si>
  <si>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</si>
  <si>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</si>
  <si>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</si>
  <si>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</si>
  <si>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</si>
  <si>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</si>
  <si>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</si>
  <si>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</si>
  <si>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</si>
  <si>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</si>
  <si>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</si>
  <si>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</si>
  <si>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</si>
  <si>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</si>
  <si>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</si>
  <si>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</si>
  <si>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</si>
  <si>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</si>
  <si>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</si>
  <si>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</si>
  <si>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</si>
  <si>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</si>
  <si>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</si>
  <si>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</si>
  <si>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</si>
  <si>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</si>
  <si>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</si>
  <si>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</si>
  <si>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</si>
  <si>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</si>
  <si>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</si>
  <si>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</si>
  <si>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</si>
  <si>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</si>
  <si>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</si>
  <si>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</si>
  <si>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</si>
  <si>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</si>
  <si>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</si>
  <si>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</si>
  <si>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</si>
  <si>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</si>
  <si>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</si>
  <si>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</si>
  <si>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</si>
  <si>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</si>
  <si>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</si>
  <si>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</si>
  <si>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</si>
  <si>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</si>
  <si>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</si>
  <si>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</si>
  <si>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</si>
  <si>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</si>
  <si>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</si>
  <si>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</si>
  <si>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</si>
  <si>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</si>
  <si>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</si>
  <si>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</si>
  <si>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</si>
  <si>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</si>
  <si>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</si>
  <si>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</si>
  <si>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</si>
  <si>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</si>
  <si>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</si>
  <si>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</si>
  <si>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</si>
  <si>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</si>
  <si>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</si>
  <si>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</si>
  <si>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</si>
  <si>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</si>
  <si>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</si>
  <si>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</si>
  <si>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</si>
  <si>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</si>
  <si>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</si>
  <si>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</si>
  <si>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</si>
  <si>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</si>
  <si>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</si>
  <si>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</si>
  <si>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</si>
  <si>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</si>
  <si>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</si>
  <si>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</si>
  <si>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</si>
  <si>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</si>
  <si>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</si>
  <si>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</si>
  <si>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</si>
  <si>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</si>
  <si>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</si>
  <si>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</si>
  <si>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</si>
  <si>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</si>
  <si>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</si>
  <si>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</si>
  <si>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</si>
  <si>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</si>
  <si>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</si>
  <si>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</si>
  <si>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</si>
  <si>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</si>
  <si>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</si>
  <si>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</si>
  <si>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</si>
  <si>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</si>
  <si>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</si>
  <si>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</si>
  <si>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</si>
  <si>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</si>
  <si>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</si>
  <si>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</si>
  <si>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</si>
  <si>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</si>
  <si>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</si>
  <si>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</si>
  <si>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</si>
  <si>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</si>
  <si>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</si>
  <si>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</si>
  <si>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</si>
  <si>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</si>
  <si>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</si>
  <si>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</si>
  <si>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</si>
  <si>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</si>
  <si>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</si>
  <si>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</si>
  <si>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</si>
  <si>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</si>
  <si>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</si>
  <si>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</si>
  <si>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</si>
  <si>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</si>
  <si>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</si>
  <si>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</si>
  <si>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</si>
  <si>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</si>
  <si>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</si>
  <si>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</si>
  <si>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</si>
  <si>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</si>
  <si>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</si>
  <si>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</si>
  <si>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</si>
  <si>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</si>
  <si>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</si>
  <si>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</si>
  <si>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</si>
  <si>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ه­¸ï¼پç„،و­¢ç›،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</si>
  <si>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</si>
  <si>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</si>
  <si>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</si>
  <si>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</si>
  <si>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</si>
  <si>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</si>
  <si>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</si>
  <si>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</si>
  <si>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</si>
  <si>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</si>
  <si>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</si>
  <si>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</si>
  <si>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</si>
  <si>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</si>
  <si>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</si>
  <si>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</si>
  <si>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</si>
  <si>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</si>
  <si>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</si>
  <si>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</si>
  <si>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</si>
  <si>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</si>
  <si>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</si>
  <si>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</si>
  <si>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</si>
  <si>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</si>
  <si>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</si>
  <si>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</si>
  <si>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</si>
  <si>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</si>
  <si>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</si>
  <si>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</si>
  <si>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</si>
  <si>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</si>
  <si>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</si>
  <si>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</si>
  <si>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</si>
  <si>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</si>
  <si>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</si>
  <si>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</si>
  <si>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</si>
  <si>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</si>
  <si>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</si>
  <si>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</si>
  <si>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</si>
  <si>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</si>
  <si>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</si>
  <si>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</si>
  <si>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</si>
  <si>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</si>
  <si>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</si>
  <si>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</si>
  <si>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</si>
  <si>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</si>
  <si>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</si>
  <si>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</si>
  <si>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</si>
  <si>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</si>
  <si>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</si>
  <si>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</si>
  <si>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</si>
  <si>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</si>
  <si>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</si>
  <si>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</si>
  <si>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</si>
  <si>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</si>
  <si>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</si>
  <si>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</si>
  <si>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</si>
  <si>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</si>
  <si>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</si>
  <si>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</si>
  <si>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</si>
  <si>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</si>
  <si>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</si>
  <si>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</si>
  <si>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</si>
  <si>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</si>
  <si>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</si>
  <si>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</si>
  <si>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</si>
  <si>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</si>
  <si>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</si>
  <si>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</si>
  <si>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</si>
  <si>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</si>
  <si>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</si>
  <si>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</si>
  <si>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</si>
  <si>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</si>
  <si>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</si>
  <si>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</si>
  <si>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</si>
  <si>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</si>
  <si>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</si>
  <si>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</si>
  <si>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</si>
  <si>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</si>
  <si>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</si>
  <si>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</si>
  <si>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</si>
  <si>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</si>
  <si>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</si>
  <si>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</si>
  <si>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</si>
  <si>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</si>
  <si>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</si>
  <si>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</si>
  <si>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</si>
  <si>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</si>
  <si>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</si>
  <si>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</si>
  <si>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</si>
  <si>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</si>
  <si>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</si>
  <si>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</si>
  <si>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</si>
  <si>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</si>
  <si>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</si>
  <si>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</si>
  <si>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</si>
  <si>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</si>
  <si>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</si>
  <si>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</si>
  <si>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</si>
  <si>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</si>
  <si>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</si>
  <si>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</si>
  <si>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</si>
  <si>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</si>
  <si>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</si>
  <si>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</si>
  <si>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</si>
  <si>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</si>
  <si>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</si>
  <si>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</si>
  <si>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</si>
  <si>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</si>
  <si>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</si>
  <si>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</si>
  <si>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</si>
  <si>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</si>
  <si>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</si>
  <si>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</si>
  <si>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</si>
  <si>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</si>
  <si>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</si>
  <si>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</si>
  <si>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</si>
  <si>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</si>
  <si>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</si>
  <si>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</si>
  <si>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</si>
  <si>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</si>
  <si>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</si>
  <si>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</si>
  <si>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</si>
  <si>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</si>
  <si>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</si>
  <si>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</si>
  <si>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</si>
  <si>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</si>
  <si>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</si>
  <si>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</si>
  <si>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</si>
  <si>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</si>
  <si>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</si>
  <si>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</si>
  <si>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</si>
  <si>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</si>
  <si>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</si>
  <si>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</si>
  <si>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</si>
  <si>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</si>
  <si>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</si>
  <si>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</si>
  <si>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</si>
  <si>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</si>
  <si>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</si>
  <si>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</si>
  <si>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</si>
  <si>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</si>
  <si>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</si>
  <si>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</si>
  <si>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</si>
  <si>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</si>
  <si>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</si>
  <si>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</si>
  <si>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</si>
  <si>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</si>
  <si>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</si>
  <si>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</si>
  <si>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helpï¼پ</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</si>
  <si>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</si>
  <si>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</si>
  <si>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</si>
  <si>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</si>
  <si>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</si>
  <si>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</si>
  <si>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</si>
  <si>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</si>
  <si>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</si>
  <si>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</si>
  <si>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</si>
  <si>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</si>
  <si>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</si>
  <si>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</si>
  <si>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</si>
  <si>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</si>
  <si>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</si>
  <si>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</si>
  <si>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</si>
  <si>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</si>
  <si>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</si>
  <si>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</si>
  <si>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</si>
  <si>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</si>
  <si>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</si>
  <si>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</si>
  <si>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</si>
  <si>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</si>
  <si>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</si>
  <si>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</si>
  <si>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</si>
  <si>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</si>
  <si>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</si>
  <si>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</si>
  <si>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</si>
  <si>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</si>
  <si>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</si>
  <si>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</si>
  <si>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</si>
  <si>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</si>
  <si>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</si>
  <si>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</si>
  <si>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</si>
  <si>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</si>
  <si>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</si>
  <si>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</si>
  <si>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</si>
  <si>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</si>
  <si>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</si>
  <si>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</si>
  <si>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</si>
  <si>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</si>
  <si>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</si>
  <si>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</si>
  <si>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</si>
  <si>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</si>
  <si>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</si>
  <si>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</si>
  <si>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</si>
  <si>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</si>
  <si>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</si>
  <si>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</si>
  <si>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</si>
  <si>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</si>
  <si>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</si>
  <si>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</si>
  <si>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</si>
  <si>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</si>
  <si>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</si>
  <si>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</si>
  <si>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</si>
  <si>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</si>
  <si>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</si>
  <si>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</si>
  <si>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</si>
  <si>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</si>
  <si>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</si>
  <si>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</si>
  <si>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</si>
  <si>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</si>
  <si>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</si>
  <si>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</si>
  <si>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</si>
  <si>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</si>
  <si>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</si>
  <si>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</si>
  <si>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</si>
  <si>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</si>
  <si>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</si>
  <si>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</si>
  <si>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</si>
  <si>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</si>
  <si>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</si>
  <si>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</si>
  <si>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</si>
  <si>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</si>
  <si>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</si>
  <si>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</si>
  <si>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</si>
  <si>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</si>
  <si>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</si>
  <si>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</si>
  <si>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</si>
  <si>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</si>
  <si>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</si>
  <si>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</si>
  <si>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</si>
  <si>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</si>
  <si>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</si>
  <si>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</si>
  <si>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</si>
  <si>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</si>
  <si>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</si>
  <si>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</si>
  <si>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</si>
  <si>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</si>
  <si>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</si>
  <si>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</si>
  <si>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</si>
  <si>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</si>
  <si>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</si>
  <si>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</si>
  <si>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</si>
  <si>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</si>
  <si>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</si>
  <si>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</si>
  <si>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</si>
  <si>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</si>
  <si>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</si>
  <si>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</si>
  <si>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</si>
  <si>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</si>
  <si>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</si>
  <si>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</si>
  <si>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</si>
  <si>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</si>
  <si>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</si>
  <si>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</si>
  <si>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</si>
  <si>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</si>
  <si>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</si>
  <si>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</si>
  <si>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</si>
  <si>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</si>
  <si>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</si>
  <si>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</si>
  <si>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</si>
  <si>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</si>
  <si>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</si>
  <si>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</si>
  <si>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</si>
  <si>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</si>
  <si>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</si>
  <si>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</si>
  <si>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</si>
  <si>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</si>
  <si>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</si>
  <si>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</si>
  <si>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</si>
  <si>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</si>
  <si>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ًں’™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</si>
  <si>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</si>
  <si>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</si>
  <si>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</si>
  <si>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</si>
  <si>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</si>
  <si>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</si>
  <si>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</si>
  <si>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</si>
  <si>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</si>
  <si>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</si>
  <si>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</si>
  <si>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</si>
  <si>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</si>
  <si>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</si>
  <si>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</si>
  <si>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</si>
  <si>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</si>
  <si>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</si>
  <si>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</si>
  <si>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</si>
  <si>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</si>
  <si>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</si>
  <si>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</si>
  <si>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</si>
  <si>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</si>
  <si>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</si>
  <si>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</si>
  <si>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</si>
  <si>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</si>
  <si>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</si>
  <si>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</si>
  <si>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</si>
  <si>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</si>
  <si>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</si>
  <si>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</si>
  <si>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</si>
  <si>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</si>
  <si>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</si>
  <si>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</si>
  <si>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</si>
  <si>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</si>
  <si>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</si>
  <si>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</si>
  <si>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</si>
  <si>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</si>
  <si>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</si>
  <si>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</si>
  <si>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</si>
  <si>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</si>
  <si>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</si>
  <si>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</si>
  <si>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</si>
  <si>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</si>
  <si>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</si>
  <si>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</si>
  <si>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</si>
  <si>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</si>
  <si>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</si>
  <si>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</si>
  <si>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</si>
  <si>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</si>
  <si>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</si>
  <si>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</si>
  <si>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</si>
  <si>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</si>
  <si>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</si>
  <si>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</si>
  <si>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</si>
  <si>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</si>
  <si>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</si>
  <si>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</si>
  <si>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</si>
  <si>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</si>
  <si>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</si>
  <si>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</si>
  <si>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</si>
  <si>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</si>
  <si>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</si>
  <si>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</si>
  <si>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</si>
  <si>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</si>
  <si>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</si>
  <si>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</si>
  <si>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</si>
  <si>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</si>
  <si>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</si>
  <si>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</si>
  <si>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</si>
  <si>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</si>
  <si>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</si>
  <si>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</si>
  <si>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</si>
  <si>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</si>
  <si>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</si>
  <si>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</si>
  <si>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</si>
  <si>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</si>
  <si>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</si>
  <si>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</si>
  <si>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</si>
  <si>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</si>
  <si>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</si>
  <si>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</si>
  <si>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</si>
  <si>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</si>
  <si>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</si>
  <si>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</si>
  <si>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</si>
  <si>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</si>
  <si>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</si>
  <si>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</si>
  <si>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</si>
  <si>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</si>
  <si>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</si>
  <si>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</si>
  <si>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</si>
  <si>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</si>
  <si>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</si>
  <si>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</si>
  <si>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</si>
  <si>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</si>
  <si>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</si>
  <si>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</si>
  <si>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</si>
  <si>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</si>
  <si>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</si>
  <si>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</si>
  <si>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</si>
  <si>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</si>
  <si>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</si>
  <si>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</si>
  <si>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</si>
  <si>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</si>
  <si>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</si>
  <si>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</si>
  <si>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</si>
  <si>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</si>
  <si>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</si>
  <si>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</si>
  <si>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</si>
  <si>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</si>
  <si>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</si>
  <si>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</si>
  <si>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</si>
  <si>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</si>
  <si>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</si>
  <si>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</si>
  <si>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</si>
  <si>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</si>
  <si>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</si>
  <si>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</si>
  <si>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</si>
  <si>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</si>
  <si>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</si>
  <si>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</si>
  <si>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</si>
  <si>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</si>
  <si>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</si>
  <si>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</si>
  <si>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</si>
  <si>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</si>
  <si>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</si>
  <si>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</si>
  <si>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</si>
  <si>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</si>
  <si>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</si>
  <si>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</si>
  <si>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</si>
  <si>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</si>
  <si>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</si>
  <si>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</si>
  <si>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</si>
  <si>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</si>
  <si>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</si>
  <si>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</si>
  <si>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</si>
  <si>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</si>
  <si>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</si>
  <si>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</si>
  <si>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</si>
  <si>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</si>
  <si>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</si>
  <si>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</si>
  <si>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</si>
  <si>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</si>
  <si>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</si>
  <si>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</si>
  <si>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</si>
  <si>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</si>
  <si>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</si>
  <si>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</si>
  <si>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</si>
  <si>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</si>
  <si>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</si>
  <si>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</si>
  <si>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</si>
  <si>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</si>
  <si>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</si>
  <si>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</si>
  <si>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</si>
  <si>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</si>
  <si>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</si>
  <si>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</si>
  <si>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</si>
  <si>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</si>
  <si>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</si>
  <si>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</si>
  <si>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</si>
  <si>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</si>
  <si>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</si>
  <si>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</si>
  <si>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</si>
  <si>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</si>
  <si>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</si>
  <si>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</si>
  <si>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</si>
  <si>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</si>
  <si>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</si>
  <si>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</si>
  <si>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</si>
  <si>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</si>
  <si>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</si>
  <si>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</si>
  <si>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</si>
  <si>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</si>
  <si>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</si>
  <si>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</si>
  <si>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</si>
  <si>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</si>
  <si>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</si>
  <si>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</si>
  <si>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</si>
  <si>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</si>
  <si>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</si>
  <si>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</si>
  <si>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</si>
  <si>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</si>
  <si>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</si>
  <si>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</si>
  <si>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</si>
  <si>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</si>
  <si>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</si>
  <si>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</si>
  <si>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</si>
  <si>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</si>
  <si>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</si>
  <si>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</si>
  <si>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</si>
  <si>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</si>
  <si>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</si>
  <si>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</si>
  <si>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</si>
  <si>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</si>
  <si>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</si>
  <si>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</si>
  <si>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</si>
  <si>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</si>
  <si>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</si>
  <si>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</si>
  <si>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</si>
  <si>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</si>
  <si>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</si>
  <si>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</si>
  <si>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</si>
  <si>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</si>
  <si>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</si>
  <si>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</si>
  <si>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</si>
  <si>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</si>
  <si>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</si>
  <si>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</si>
  <si>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</si>
  <si>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</si>
  <si>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</si>
  <si>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</si>
  <si>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</si>
  <si>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</si>
  <si>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</si>
  <si>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</si>
  <si>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</si>
  <si>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</si>
  <si>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</si>
  <si>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</si>
  <si>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</si>
  <si>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</si>
  <si>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</si>
  <si>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</si>
  <si>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</si>
  <si>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</si>
  <si>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</si>
  <si>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</si>
  <si>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</si>
  <si>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</si>
  <si>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</si>
  <si>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</si>
  <si>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</si>
  <si>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</si>
  <si>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</si>
  <si>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</si>
  <si>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</si>
  <si>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</si>
  <si>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</si>
  <si>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</si>
  <si>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</si>
  <si>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</si>
  <si>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</si>
  <si>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</si>
  <si>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</si>
  <si>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</si>
  <si>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</si>
  <si>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</si>
  <si>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</si>
  <si>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</si>
  <si>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</si>
  <si>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</si>
  <si>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</si>
  <si>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</si>
  <si>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</si>
  <si>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</si>
  <si>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</si>
  <si>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</si>
  <si>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</si>
  <si>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</si>
  <si>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</si>
  <si>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</si>
  <si>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</si>
  <si>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</si>
  <si>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</si>
  <si>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</si>
  <si>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</si>
  <si>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</si>
  <si>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</si>
  <si>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</si>
  <si>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</si>
  <si>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</si>
  <si>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</si>
  <si>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</si>
  <si>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</si>
  <si>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</si>
  <si>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</si>
  <si>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</si>
  <si>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</si>
  <si>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</si>
  <si>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</si>
  <si>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</si>
  <si>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</si>
  <si>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</si>
  <si>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</si>
  <si>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</si>
  <si>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</si>
  <si>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</si>
  <si>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</si>
  <si>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</si>
  <si>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</si>
  <si>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</si>
  <si>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</si>
  <si>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</si>
  <si>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</si>
  <si>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</si>
  <si>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</si>
  <si>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</si>
  <si>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</si>
  <si>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</si>
  <si>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</si>
  <si>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</si>
  <si>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</si>
  <si>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</si>
  <si>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</si>
  <si>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</si>
  <si>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</si>
  <si>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</si>
  <si>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</si>
  <si>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</si>
  <si>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</si>
  <si>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</si>
  <si>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</si>
  <si>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</si>
  <si>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</si>
  <si>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</si>
  <si>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</si>
  <si>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</si>
  <si>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</si>
  <si>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</si>
  <si>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</si>
  <si>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</si>
  <si>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</si>
  <si>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</si>
  <si>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</si>
  <si>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</si>
  <si>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</si>
  <si>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</si>
  <si>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</si>
  <si>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</si>
  <si>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</si>
  <si>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</si>
  <si>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</si>
  <si>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</si>
  <si>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</si>
  <si>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</si>
  <si>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</si>
  <si>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</si>
  <si>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</si>
  <si>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</si>
  <si>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</si>
  <si>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</si>
  <si>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</si>
  <si>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</si>
  <si>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</si>
  <si>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</si>
  <si>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</si>
  <si>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</si>
  <si>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</si>
  <si>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</si>
  <si>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</si>
  <si>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</si>
  <si>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</si>
  <si>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</si>
  <si>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</si>
  <si>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</si>
  <si>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</si>
  <si>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</si>
  <si>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</si>
  <si>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</si>
  <si>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</si>
  <si>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</si>
  <si>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</si>
  <si>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</si>
  <si>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</si>
  <si>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</si>
  <si>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</si>
  <si>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</si>
  <si>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</si>
  <si>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</si>
  <si>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</si>
  <si>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</si>
  <si>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</si>
  <si>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</si>
  <si>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</si>
  <si>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</si>
  <si>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</si>
  <si>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</si>
  <si>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</si>
  <si>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</si>
  <si>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</si>
  <si>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</si>
  <si>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</si>
  <si>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</si>
  <si>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</si>
  <si>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</si>
  <si>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</si>
  <si>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</si>
  <si>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</si>
  <si>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</si>
  <si>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</si>
  <si>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</si>
  <si>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</si>
  <si>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</si>
  <si>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</si>
  <si>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</si>
  <si>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</si>
  <si>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</si>
  <si>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</si>
  <si>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</si>
  <si>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</si>
  <si>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</si>
  <si>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</si>
  <si>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</si>
  <si>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</si>
  <si>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</si>
  <si>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</si>
  <si>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</si>
  <si>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</si>
  <si>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</si>
  <si>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</si>
  <si>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</si>
  <si>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</si>
  <si>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</si>
  <si>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</si>
  <si>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</si>
  <si>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</si>
  <si>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</si>
  <si>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</si>
  <si>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</si>
  <si>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</si>
  <si>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</si>
  <si>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</si>
  <si>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</si>
  <si>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</si>
  <si>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</si>
  <si>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</si>
  <si>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</si>
  <si>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</si>
  <si>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</si>
  <si>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</si>
  <si>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</si>
  <si>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</si>
  <si>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</si>
  <si>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</si>
  <si>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</si>
  <si>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</si>
  <si>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</si>
  <si>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</si>
  <si>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</si>
  <si>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</si>
  <si>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</si>
  <si>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</si>
  <si>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</si>
  <si>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</si>
  <si>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</si>
  <si>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</si>
  <si>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</si>
  <si>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</si>
  <si>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</si>
  <si>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</si>
  <si>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</si>
  <si>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</si>
  <si>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</si>
  <si>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</si>
  <si>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</si>
  <si>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</si>
  <si>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</si>
  <si>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</si>
  <si>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</si>
  <si>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</si>
  <si>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</si>
  <si>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</si>
  <si>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</si>
  <si>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</si>
  <si>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</si>
  <si>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</si>
  <si>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</si>
  <si>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</si>
  <si>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</si>
  <si>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</si>
  <si>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</si>
  <si>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</si>
  <si>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</si>
  <si>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</si>
  <si>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</si>
  <si>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</si>
  <si>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</si>
  <si>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</si>
  <si>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</si>
  <si>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</si>
  <si>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</si>
  <si>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</si>
  <si>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</si>
  <si>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</si>
  <si>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</si>
  <si>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</si>
  <si>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</si>
  <si>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</si>
  <si>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</si>
  <si>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</si>
  <si>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</si>
  <si>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</si>
  <si>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</si>
  <si>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</si>
  <si>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</si>
  <si>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</si>
  <si>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</si>
  <si>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</si>
  <si>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</si>
  <si>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</si>
  <si>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</si>
  <si>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</si>
  <si>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</si>
  <si>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</si>
  <si>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</si>
  <si>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</si>
  <si>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</si>
  <si>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</si>
  <si>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</si>
  <si>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</si>
  <si>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</si>
  <si>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</si>
  <si>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</si>
  <si>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</si>
  <si>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</si>
  <si>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</si>
  <si>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</si>
  <si>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</si>
  <si>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</si>
  <si>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</si>
  <si>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</si>
  <si>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</si>
  <si>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</si>
  <si>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</si>
  <si>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</si>
  <si>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</si>
  <si>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</si>
  <si>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</si>
  <si>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</si>
  <si>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</si>
  <si>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</si>
  <si>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</si>
  <si>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</si>
  <si>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</si>
  <si>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</si>
  <si>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</si>
  <si>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</si>
  <si>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</si>
  <si>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</si>
  <si>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</si>
  <si>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</si>
  <si>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</si>
  <si>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</si>
  <si>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</si>
  <si>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</si>
  <si>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</si>
  <si>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</si>
  <si>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</si>
  <si>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</si>
  <si>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</si>
  <si>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</si>
  <si>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</si>
  <si>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</si>
  <si>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</si>
  <si>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</si>
  <si>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</si>
  <si>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</si>
  <si>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</si>
  <si>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</si>
  <si>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</si>
  <si>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</si>
  <si>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</si>
  <si>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</si>
  <si>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</si>
  <si>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</si>
  <si>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</si>
  <si>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</si>
  <si>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</si>
  <si>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</si>
  <si>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</si>
  <si>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</si>
  <si>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</si>
  <si>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</si>
  <si>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</si>
  <si>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</si>
  <si>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</si>
  <si>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</si>
  <si>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</si>
  <si>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</si>
  <si>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</si>
  <si>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</si>
  <si>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</si>
  <si>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</si>
  <si>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</si>
  <si>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</si>
  <si>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</si>
  <si>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</si>
  <si>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</si>
  <si>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</si>
  <si>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</si>
  <si>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</si>
  <si>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</si>
  <si>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</si>
  <si>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</si>
  <si>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</si>
  <si>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</si>
  <si>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</si>
  <si>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</si>
  <si>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</si>
  <si>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</si>
  <si>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</si>
  <si>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</si>
  <si>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</si>
  <si>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</si>
  <si>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</si>
  <si>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</si>
  <si>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</si>
  <si>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</si>
  <si>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</si>
  <si>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</si>
  <si>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</si>
  <si>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</si>
  <si>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</si>
  <si>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</si>
  <si>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</si>
  <si>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</si>
  <si>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</si>
  <si>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</si>
  <si>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</si>
  <si>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</si>
  <si>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</si>
  <si>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</si>
  <si>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</si>
  <si>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</si>
  <si>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</si>
  <si>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</si>
  <si>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</si>
  <si>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</si>
  <si>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</si>
  <si>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</si>
  <si>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</si>
  <si>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</si>
  <si>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</si>
  <si>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</si>
  <si>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</si>
  <si>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</si>
  <si>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</si>
  <si>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</si>
  <si>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</si>
  <si>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</si>
  <si>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</si>
  <si>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</si>
  <si>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</si>
  <si>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</si>
  <si>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</si>
  <si>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</si>
  <si>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</si>
  <si>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</si>
  <si>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</si>
  <si>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</si>
  <si>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</si>
  <si>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</si>
  <si>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</si>
  <si>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</si>
  <si>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</si>
  <si>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</si>
  <si>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</si>
  <si>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</si>
  <si>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</si>
  <si>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</si>
  <si>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</si>
  <si>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</si>
  <si>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</si>
  <si>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</si>
  <si>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</si>
  <si>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</si>
  <si>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</si>
  <si>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</si>
  <si>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</si>
  <si>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</si>
  <si>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</si>
  <si>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</si>
  <si>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</si>
  <si>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</si>
  <si>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</si>
  <si>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</si>
  <si>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Itaأ؛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</si>
  <si>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</si>
  <si>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</si>
  <si>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</si>
  <si>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</si>
  <si>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</si>
  <si>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</si>
  <si>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</si>
  <si>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</si>
  <si>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</si>
  <si>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</si>
  <si>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</si>
  <si>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</si>
  <si>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</si>
  <si>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</si>
  <si>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</si>
  <si>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</si>
  <si>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</si>
  <si>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</si>
  <si>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</si>
  <si>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</si>
  <si>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</si>
  <si>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</si>
  <si>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</si>
  <si>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</si>
  <si>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</si>
  <si>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</si>
  <si>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</si>
  <si>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</si>
  <si>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</si>
  <si>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</si>
  <si>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</si>
  <si>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</si>
  <si>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</si>
  <si>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</si>
  <si>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</si>
  <si>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</si>
  <si>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</si>
  <si>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</si>
  <si>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</si>
  <si>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</si>
  <si>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</si>
  <si>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</si>
  <si>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</si>
  <si>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</si>
  <si>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</si>
  <si>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</si>
  <si>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</si>
  <si>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</si>
  <si>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</si>
  <si>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</si>
  <si>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</si>
  <si>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</si>
  <si>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</si>
  <si>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</si>
  <si>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</si>
  <si>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</si>
  <si>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</si>
  <si>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</si>
  <si>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</si>
  <si>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</si>
  <si>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</si>
  <si>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</si>
  <si>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</si>
  <si>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</si>
  <si>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</si>
  <si>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م€پdjango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</si>
  <si>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</si>
  <si>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</si>
  <si>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</si>
  <si>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</si>
  <si>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</si>
  <si>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</si>
  <si>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</si>
  <si>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</si>
  <si>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</si>
  <si>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</si>
  <si>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</si>
  <si>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</si>
  <si>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</si>
  <si>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</si>
  <si>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</si>
  <si>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</si>
  <si>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Collأ¨ge Andrأ©-Grasset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</si>
  <si>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</si>
  <si>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</si>
  <si>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</si>
  <si>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</si>
  <si>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</si>
  <si>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</si>
  <si>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</si>
  <si>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</si>
  <si>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</si>
  <si>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</si>
  <si>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</si>
  <si>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</si>
  <si>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</si>
  <si>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</si>
  <si>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</si>
  <si>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</si>
  <si>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</si>
  <si>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</si>
  <si>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</si>
  <si>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</si>
  <si>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</si>
  <si>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</si>
  <si>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</si>
  <si>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</si>
  <si>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</si>
  <si>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</si>
  <si>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</si>
  <si>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</si>
  <si>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</si>
  <si>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</si>
  <si>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</si>
  <si>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</si>
  <si>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</si>
  <si>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</si>
  <si>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</si>
  <si>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</si>
  <si>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</si>
  <si>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</si>
  <si>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</si>
  <si>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</si>
  <si>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</si>
  <si>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</si>
  <si>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</si>
  <si>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</si>
  <si>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</si>
  <si>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</si>
  <si>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</si>
  <si>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</si>
  <si>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</si>
  <si>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</si>
  <si>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</si>
  <si>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</si>
  <si>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</si>
  <si>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</si>
  <si>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</si>
  <si>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</si>
  <si>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</si>
  <si>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</si>
  <si>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</si>
  <si>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</si>
  <si>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</si>
  <si>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</si>
  <si>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</si>
  <si>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</si>
  <si>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</si>
  <si>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</si>
  <si>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</si>
  <si>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</si>
  <si>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</si>
  <si>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</si>
  <si>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</si>
  <si>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</si>
  <si>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</si>
  <si>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</si>
  <si>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</si>
  <si>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</si>
  <si>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</si>
  <si>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</si>
  <si>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</si>
  <si>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</si>
  <si>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</si>
  <si>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</si>
  <si>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</si>
  <si>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</si>
  <si>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</si>
  <si>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</si>
  <si>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</si>
  <si>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</si>
  <si>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</si>
  <si>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</si>
  <si>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</si>
  <si>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</si>
  <si>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</si>
  <si>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</si>
  <si>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</si>
  <si>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</si>
  <si>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</si>
  <si>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</si>
  <si>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</si>
  <si>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</si>
  <si>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</si>
  <si>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</si>
  <si>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</si>
  <si>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</si>
  <si>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</si>
  <si>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</si>
  <si>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</si>
  <si>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</si>
  <si>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</si>
  <si>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</si>
  <si>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</si>
  <si>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</si>
  <si>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</si>
  <si>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</si>
  <si>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</si>
  <si>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</si>
  <si>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</si>
  <si>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</si>
  <si>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</si>
  <si>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</si>
  <si>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</si>
  <si>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</si>
  <si>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</si>
  <si>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</si>
  <si>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</si>
  <si>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</si>
  <si>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</si>
  <si>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</si>
  <si>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</si>
  <si>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</si>
  <si>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</si>
  <si>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</si>
  <si>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</si>
  <si>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</si>
  <si>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</si>
  <si>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</si>
  <si>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</si>
  <si>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</si>
  <si>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</si>
  <si>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</si>
  <si>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</si>
  <si>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</si>
  <si>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</si>
  <si>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</si>
  <si>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</si>
  <si>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</si>
  <si>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</si>
  <si>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</si>
  <si>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</si>
  <si>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</si>
  <si>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</si>
  <si>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</si>
  <si>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</si>
  <si>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</si>
  <si>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</si>
  <si>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</si>
  <si>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</si>
  <si>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</si>
  <si>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</si>
  <si>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</si>
  <si>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</si>
  <si>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</si>
  <si>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</si>
  <si>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</si>
  <si>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</si>
  <si>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</si>
  <si>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</si>
  <si>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</si>
  <si>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</si>
  <si>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</si>
  <si>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</si>
  <si>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</si>
  <si>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</si>
  <si>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</si>
  <si>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</si>
  <si>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</si>
  <si>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</si>
  <si>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</si>
  <si>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</si>
  <si>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</si>
  <si>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</si>
  <si>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</si>
  <si>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</si>
  <si>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</si>
  <si>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</si>
  <si>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</si>
  <si>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</si>
  <si>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</si>
  <si>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</si>
  <si>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</si>
  <si>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</si>
  <si>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</si>
  <si>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</si>
  <si>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</si>
  <si>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</si>
  <si>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</si>
  <si>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</si>
  <si>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</si>
  <si>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</si>
  <si>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</si>
  <si>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</si>
  <si>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</si>
  <si>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</si>
  <si>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</si>
  <si>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</si>
  <si>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</si>
  <si>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</si>
  <si>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</si>
  <si>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</si>
  <si>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</si>
  <si>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</si>
  <si>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</si>
  <si>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</si>
  <si>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</si>
  <si>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</si>
  <si>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</si>
  <si>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</si>
  <si>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</si>
  <si>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</si>
  <si>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</si>
  <si>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</si>
  <si>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</si>
  <si>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</si>
  <si>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</si>
  <si>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</si>
  <si>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</si>
  <si>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</si>
  <si>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</si>
  <si>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</si>
  <si>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</si>
  <si>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</si>
  <si>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</si>
  <si>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</si>
  <si>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</si>
  <si>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</si>
  <si>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</si>
  <si>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</si>
  <si>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</si>
  <si>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</si>
  <si>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</si>
  <si>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</si>
  <si>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</si>
  <si>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</si>
  <si>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</si>
  <si>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</si>
  <si>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</si>
  <si>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</si>
  <si>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</si>
  <si>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</si>
  <si>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</si>
  <si>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</si>
  <si>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</si>
  <si>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</si>
  <si>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</si>
  <si>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</si>
  <si>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</si>
  <si>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</si>
  <si>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</si>
  <si>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</si>
  <si>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</si>
  <si>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</si>
  <si>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</si>
  <si>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</si>
  <si>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</si>
  <si>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</si>
  <si>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</si>
  <si>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</si>
  <si>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</si>
  <si>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</si>
  <si>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</si>
  <si>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</si>
  <si>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</si>
  <si>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</si>
  <si>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</si>
  <si>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</si>
  <si>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</si>
  <si>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</si>
  <si>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</si>
  <si>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</si>
  <si>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</si>
  <si>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</si>
  <si>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</si>
  <si>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</si>
  <si>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</si>
  <si>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</si>
  <si>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ن؛‘ن¸پç½‘ç»œوٹ€وœ¯é‚®ç®±ه…¬هڈ¸</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</si>
  <si>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</si>
  <si>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</si>
  <si>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</si>
  <si>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</si>
  <si>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</si>
  <si>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</si>
  <si>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</si>
  <si>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</si>
  <si>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</si>
  <si>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</si>
  <si>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</si>
  <si>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</si>
  <si>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</si>
  <si>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</si>
  <si>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</si>
  <si>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</si>
  <si>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</si>
  <si>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</si>
  <si>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</si>
  <si>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</si>
  <si>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</si>
  <si>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</si>
  <si>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</si>
  <si>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</si>
  <si>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</si>
  <si>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</si>
  <si>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</si>
  <si>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</si>
  <si>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</si>
  <si>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</si>
  <si>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</si>
  <si>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</si>
  <si>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</si>
  <si>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</si>
  <si>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</si>
  <si>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</si>
  <si>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</si>
  <si>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</si>
  <si>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</si>
  <si>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</si>
  <si>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</si>
  <si>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</si>
  <si>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</si>
  <si>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</si>
  <si>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</si>
  <si>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</si>
  <si>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</si>
  <si>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</si>
  <si>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</si>
  <si>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</si>
  <si>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</si>
  <si>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</si>
  <si>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</si>
  <si>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</si>
  <si>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</si>
  <si>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</si>
  <si>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</si>
  <si>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</si>
  <si>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</si>
  <si>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</si>
  <si>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</si>
  <si>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</si>
  <si>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</si>
  <si>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</si>
  <si>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</si>
  <si>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</si>
  <si>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</si>
  <si>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</si>
  <si>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</si>
  <si>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</si>
  <si>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</si>
  <si>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</si>
  <si>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</si>
  <si>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</si>
  <si>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</si>
  <si>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</si>
  <si>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</si>
  <si>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</si>
  <si>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</si>
  <si>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</si>
  <si>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</si>
  <si>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</si>
  <si>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</si>
  <si>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</si>
  <si>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</si>
  <si>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</si>
  <si>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</si>
  <si>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</si>
  <si>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</si>
  <si>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</si>
  <si>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</si>
  <si>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</si>
  <si>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</si>
  <si>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</si>
  <si>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</si>
  <si>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</si>
  <si>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</si>
  <si>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</si>
  <si>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</si>
  <si>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</si>
  <si>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</si>
  <si>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</si>
  <si>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</si>
  <si>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</si>
  <si>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</si>
  <si>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</si>
  <si>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</si>
  <si>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</si>
  <si>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</si>
  <si>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</si>
  <si>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</si>
  <si>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</si>
  <si>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</si>
  <si>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</si>
  <si>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</si>
  <si>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</si>
  <si>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</si>
  <si>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</si>
  <si>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</si>
  <si>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</si>
  <si>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</si>
  <si>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</si>
  <si>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</si>
  <si>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</si>
  <si>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age_years</t>
  </si>
  <si>
    <t>"Data is the new bacon"</t>
  </si>
  <si>
    <t>"‌Math - all the cool kids are doing it"‌</t>
  </si>
  <si>
    <t>"Machine learning for life"‌</t>
  </si>
  <si>
    <t>"A quality life demands quality questions"‌</t>
  </si>
  <si>
    <t>shoes (brand is TBD"¦ probably Adidas or Puma)</t>
  </si>
  <si>
    <t xml:space="preserve">I"™d buy any swag you have but would really love a backpack, laptop sleeve, or a jacket. </t>
  </si>
  <si>
    <t>Provide alternative to videos. Videos can be boring, you can't skip the things you already know "“ you fall asleep "“ you have to replay the video "“ you fall asleep "“ ...</t>
  </si>
  <si>
    <t>Learning from Udacity means you  got tomorrow"™s skills today.</t>
  </si>
  <si>
    <t>Too expensive, and there is a lot of same context in two similar course, I do not want to pay a lot money for the same context"¦"¦"¦</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</si>
  <si>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</si>
  <si>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"¢debugging and parameters -tuning lesson
"¢Japanese support :-)</t>
  </si>
  <si>
    <t>study_hrs_wk</t>
  </si>
  <si>
    <t>practice_hrs_wk</t>
  </si>
  <si>
    <t>no dates</t>
  </si>
  <si>
    <t>no open-ended,use 10 instead of 10+</t>
  </si>
  <si>
    <t>no ranges,use 3 instead 2-4</t>
  </si>
  <si>
    <t>higher_education_level</t>
  </si>
  <si>
    <t>AVG_sleeping_hrs_night</t>
  </si>
  <si>
    <t>no more than 15 hours, use 4.5 instead of 45</t>
  </si>
  <si>
    <t>AVG_commute_mins_day</t>
  </si>
  <si>
    <t>AVG_sitting_hours_day</t>
  </si>
  <si>
    <t xml:space="preserve">no more than 20 , use 20 instead of 200, use 5 instead of 54 </t>
  </si>
  <si>
    <t>experience_yrs</t>
  </si>
  <si>
    <t xml:space="preserve">avg numbers of books read/listened to in a year </t>
  </si>
  <si>
    <t>60 instead of 600</t>
  </si>
  <si>
    <t>AVG_hrs_working_on a project</t>
  </si>
  <si>
    <t>AVG_books_read/listened  per year</t>
  </si>
  <si>
    <t xml:space="preserve"> city &amp; state / province / country</t>
  </si>
  <si>
    <t>want_to_ buy_Udacity_swag</t>
  </si>
  <si>
    <t>most_appealed_item_to_you_in_swag_store</t>
  </si>
  <si>
    <t>most_appealing_ slogan / tagline_ to_you</t>
  </si>
  <si>
    <t>employment_status</t>
  </si>
  <si>
    <t>current_primary_occupation</t>
  </si>
  <si>
    <t/>
  </si>
  <si>
    <t>Job_Level</t>
  </si>
  <si>
    <t>industry_you_work_in</t>
  </si>
  <si>
    <t>current_place_of_employment</t>
  </si>
  <si>
    <t>most_helpful_way_to_get_answers_when_you_got_stuck_in_the_Nanodegree_program(s)</t>
  </si>
  <si>
    <t xml:space="preserve">Google </t>
  </si>
  <si>
    <t>Stack Overflow and official Documentation i.e. on Keras.org or tensorflow.org</t>
  </si>
  <si>
    <t>advice_for_new/current_students</t>
  </si>
  <si>
    <t xml:space="preserve">Don't hesitate to ask.
Please look carefully at the lesson repeatedly. </t>
  </si>
  <si>
    <t>finding_about_udacity</t>
  </si>
  <si>
    <t>News , Google</t>
  </si>
  <si>
    <t>MOOC</t>
  </si>
  <si>
    <t>Sebastian Thrun</t>
  </si>
  <si>
    <t>AI for Robotics Stanford pilot</t>
  </si>
  <si>
    <t xml:space="preserve"> YouTube</t>
  </si>
  <si>
    <t>AI class</t>
  </si>
  <si>
    <t>AI course</t>
  </si>
  <si>
    <t>The Netflix movie ' Lo and Behold, Reveries of the Connected World'</t>
  </si>
  <si>
    <t>AI course by Sebastian Thrun and Peter Norvig</t>
  </si>
  <si>
    <t xml:space="preserve">NVidia Dev Group </t>
  </si>
  <si>
    <t>podcast</t>
  </si>
  <si>
    <t>Additional_suggested_subjects/courses/ tools and technologies</t>
  </si>
  <si>
    <t>AI Nanodegree</t>
  </si>
  <si>
    <t xml:space="preserve"> the core subjects in computer science</t>
  </si>
  <si>
    <t>sub-courses on different DL approaches (RNN, GANs, etc).</t>
  </si>
  <si>
    <t>advanced alteryx and more advanced tools and concepts in business analyst course</t>
  </si>
  <si>
    <t>current stack</t>
  </si>
  <si>
    <t xml:space="preserve"> Robotics and being up to date with the new stuff in data visualizations</t>
  </si>
  <si>
    <t>finance</t>
  </si>
  <si>
    <t>security,  game development</t>
  </si>
  <si>
    <t>considering participating in a competition (like kaggle) to be a part of the program. And helping students get higher reputation in non-udacity communities (e.g., stacoverflow)</t>
  </si>
  <si>
    <t>bioinformatics / genomic computing nanodegree</t>
  </si>
  <si>
    <t xml:space="preserve"> introductory course about MongoDB</t>
  </si>
  <si>
    <t>Data science for Medicine, System engineering , Supply chain management</t>
  </si>
  <si>
    <t>Acourse in Advanced Data Structures and Algorithms, Competitive programming Nanodegree , Advanced Data Structures Nanodegree</t>
  </si>
  <si>
    <t>3D printer design</t>
  </si>
  <si>
    <t xml:space="preserve"> Java Basic and Advanced Nanodegree</t>
  </si>
  <si>
    <t>something to tie data analytics to machine learning more tightly</t>
  </si>
  <si>
    <t>courses in collaboration in Management giant companies</t>
  </si>
  <si>
    <t xml:space="preserve"> non software related engineering that uses software as a tool to achieve something else</t>
  </si>
  <si>
    <t>classical programming language such as c++</t>
  </si>
  <si>
    <t>Udacity should keep its courses updated.</t>
  </si>
  <si>
    <t>node</t>
  </si>
  <si>
    <t xml:space="preserve"> a real hands-on tensorflow  course </t>
  </si>
  <si>
    <t xml:space="preserve"> Advanced Deep Learning Nanodegree</t>
  </si>
  <si>
    <t xml:space="preserve"> more material  about dApps and decentralized technologies like Blockchain, IPFS, etc.</t>
  </si>
  <si>
    <t xml:space="preserve"> Blockchain ,GIS , Information security
</t>
  </si>
  <si>
    <t>full stack web development, robotics, and artificial Intelligence</t>
  </si>
  <si>
    <t>a virtual classroom where students collaborate to complete a very small, limited scope project</t>
  </si>
  <si>
    <t>considering applying the technologies taught in other class on read cases,offering  'Case study' courses.</t>
  </si>
  <si>
    <t xml:space="preserve"> a class dealing with Hadoop, MapReduce, and other similar technologies that deal with real-time data processing should be included in the DAND</t>
  </si>
  <si>
    <t>more data visualization courses</t>
  </si>
  <si>
    <t xml:space="preserve"> UX designing course</t>
  </si>
  <si>
    <t>consider using Google Cloud or some other service and deploy larger systems.</t>
  </si>
  <si>
    <t>consider balancing react with angular</t>
  </si>
  <si>
    <t xml:space="preserve"> Ruby on Rails, Better us of AWS, Node.js,  Unreal Engine,  scale apps to production - how to setup CI and monitoring. </t>
  </si>
  <si>
    <t>game developer nanodegree</t>
  </si>
  <si>
    <t>expressing R and SQL more than they are now, a free course on SAS</t>
  </si>
  <si>
    <t>Bioinformatics, Advanced statistics. Competitive programming</t>
  </si>
  <si>
    <t>GPU engineering</t>
  </si>
  <si>
    <t xml:space="preserve"> a few more courses/Nanodegrees on Machine Learning , like Generative models, Reinforcement Learning etc.</t>
  </si>
  <si>
    <t xml:space="preserve"> courses on software architecture</t>
  </si>
  <si>
    <t xml:space="preserve">courses in  Linear Algebra, and/or calculus </t>
  </si>
  <si>
    <t xml:space="preserve">a math track,not a nanodegree,that includes (basic, intermediate, and advanced) and covers all the necessary material for the nanodegree (data analysis or machine learning, for example). providing an index of topics covered so after finishing a course/nanodegree it is easy to go back and review as necessary. </t>
  </si>
  <si>
    <t xml:space="preserve"> researched based Artificial intelligence course,where student can do  research and publish papers.</t>
  </si>
  <si>
    <t xml:space="preserve"> a specialised program using Google Analytics in combination with e.g. Facebook Insights, etc.</t>
  </si>
  <si>
    <t>math</t>
  </si>
  <si>
    <t>free course SEO</t>
  </si>
  <si>
    <t>Hardware, IOT</t>
  </si>
  <si>
    <t xml:space="preserve"> more in depth learning of the subjects already taught now, more tie ins with real world applications like robotics for my ND.</t>
  </si>
  <si>
    <t>Reinforcement learning, recommender systems that are not taught by Georgia tech</t>
  </si>
  <si>
    <t>More enterprise data management tools, Silicon Valley may be ripe with open source tools</t>
  </si>
  <si>
    <t xml:space="preserve">More in depth SQL, a little more with R (python's great), and focus on data analytics for that nanodegree rather than making it a weird part data analyst degree, part intro to data science degree. </t>
  </si>
  <si>
    <t xml:space="preserve"> In Depth Data Science like how to go about solving a typical Data Science problem.</t>
  </si>
  <si>
    <t>more deep learining</t>
  </si>
  <si>
    <t xml:space="preserve"> more courses like the intro to Git and Github course</t>
  </si>
  <si>
    <t>More AI</t>
  </si>
  <si>
    <t>Deeper dive into D3</t>
  </si>
  <si>
    <t>Hacking</t>
  </si>
  <si>
    <t>Project management courses</t>
  </si>
  <si>
    <t>Graph database development</t>
  </si>
  <si>
    <t>Project ideas that students can work on after graduating</t>
  </si>
  <si>
    <t>Vue.js</t>
  </si>
  <si>
    <t>Big data engineer Nanodegree with comprehensive coverage of open source tools in Hadoop ecosystem</t>
  </si>
  <si>
    <t>Virtual Reality, Machine learning, Artificial Intelligence and Robotics</t>
  </si>
  <si>
    <t>technical writing class ,  some courses can be more advanced like c++ or some other programming courses</t>
  </si>
  <si>
    <t>something related to education systems: The very foundation of learning in humans. How can we learn quickly or speed it up? How can we retain information better?How can we create learning habits?What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</si>
  <si>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 xml:space="preserve">Some career guidance on what aspects of the sudent's academic career to highlight when moving to industry.  A course on infrastructure engineering with Docker.  </t>
  </si>
  <si>
    <t>How to properly frame and drywall a room</t>
  </si>
  <si>
    <t xml:space="preserve">More prerequisite and language/tool specific courses. offering tiered sets of 3 courses (beginner, intermediate, advanced) for the following subjects: Python, TensorFlow , C/C++
You should consider buying a company like Treehouse to help produce these types of courses. They do a fantastic job. In my opinion, their courses are much better than the other MOOC platforms like Udemy, CodeAcademy, etc. </t>
  </si>
  <si>
    <t>Aero and space engineering</t>
  </si>
  <si>
    <t>Cryptocurrencies or software built around blockchain</t>
  </si>
  <si>
    <t xml:space="preserve"> some additional entrepreneurial and "gig economy" sorts of material and some "in more depth" and "if you're new to the technology" content to help with python, JavaScript etc. and some of the math and 3rd party libraries in the AI program </t>
  </si>
  <si>
    <t xml:space="preserve"> Big data related technology such as Spark</t>
  </si>
  <si>
    <t>more tools and techniques related to big data</t>
  </si>
  <si>
    <t>Some coding hacks</t>
  </si>
  <si>
    <t xml:space="preserve">1.Electrical training - Ohms law, Kirschoffs law. Parallel/series Circuits.
2. Networking like Cisco - CCNP
3. Expanding the fields of topics like Emergency Medicine like EMD or hazmat. for example giving CE's (Continuing Education Credits) </t>
  </si>
  <si>
    <t>Deep reinforcement learning Nanodegree and More specialized AI/DL programs</t>
  </si>
  <si>
    <t xml:space="preserve"> design related courses that allow the student to visualise and present his analysis in a more appealing and convincing way</t>
  </si>
  <si>
    <t>Augmented Reality a la Magic Leap , blockchain and a foray into genetics</t>
  </si>
  <si>
    <t>A course that would cover part 1 (aside from ML fundamentals) of the deep learning book  i.e. a good course in the mathematical prerequisites of a deeper dive in ML and AI</t>
  </si>
  <si>
    <t xml:space="preserve">niche areas in deep learning into AI course </t>
  </si>
  <si>
    <t>A practical machine learning course that is very focused on learning the ins and outs of Tensorflow and other leading edge APIs</t>
  </si>
  <si>
    <t>data engineering, intermediate software design</t>
  </si>
  <si>
    <t>OpenCV, ROS, just small courses to get started and More practical subjects with real (embedded) hardware</t>
  </si>
  <si>
    <t>Expand python learning,  text analytics</t>
  </si>
  <si>
    <t>Artificial intelligence Nanodegree, machine learning engineering ,git,editor, IDE(vim, pycharm),debugging,performance tuning</t>
  </si>
  <si>
    <t>An introduction to UNIX/Bash - so students can take  data analysis on to AWS seamlessly.</t>
  </si>
  <si>
    <t xml:space="preserve"> iOS app crashes frequently , Mentor assignment is very helpful in advancing the course.</t>
  </si>
  <si>
    <t>Row Labels</t>
  </si>
  <si>
    <t>(blank)</t>
  </si>
  <si>
    <t>Grand Total</t>
  </si>
  <si>
    <t>get a chance to move to another country</t>
  </si>
  <si>
    <t>Column Labels</t>
  </si>
  <si>
    <t>Mean</t>
  </si>
  <si>
    <t>Median</t>
  </si>
  <si>
    <t>Mode</t>
  </si>
  <si>
    <t>Range</t>
  </si>
  <si>
    <t xml:space="preserve">Standard Deviation </t>
  </si>
  <si>
    <t>Right Skewed</t>
  </si>
  <si>
    <t>19-65</t>
  </si>
  <si>
    <t>employed</t>
  </si>
  <si>
    <t>Count of Start a new career in this field</t>
  </si>
  <si>
    <t>Count of Grow skills for my current role</t>
  </si>
  <si>
    <t>Count of Help move from academia to industry</t>
  </si>
  <si>
    <t>Count of Help prepare for an advanced degree</t>
  </si>
  <si>
    <t>Count of General interest in the topic (personal growth and enrichment)</t>
  </si>
  <si>
    <t>Count of most_appealed_item_to_you_in_swag_store</t>
  </si>
  <si>
    <t>age Range</t>
  </si>
  <si>
    <t>20s</t>
  </si>
  <si>
    <t>30s</t>
  </si>
  <si>
    <t>40s</t>
  </si>
  <si>
    <t>50s</t>
  </si>
  <si>
    <t>60s</t>
  </si>
  <si>
    <t>#</t>
  </si>
  <si>
    <t>%</t>
  </si>
  <si>
    <t>item</t>
  </si>
  <si>
    <t xml:space="preserve">shoes </t>
  </si>
  <si>
    <t>jacket</t>
  </si>
  <si>
    <t>Reason for Enrolment</t>
  </si>
  <si>
    <t>Count of Responds</t>
  </si>
  <si>
    <t>General interest</t>
  </si>
  <si>
    <t>Start new career</t>
  </si>
  <si>
    <t>Prepare for advanced degree</t>
  </si>
  <si>
    <t>Move from academia to industry</t>
  </si>
  <si>
    <t>Grow skills for current role</t>
  </si>
  <si>
    <t>% of Responds</t>
  </si>
  <si>
    <t xml:space="preserve">Total Responds </t>
  </si>
  <si>
    <t xml:space="preserve">jacket </t>
  </si>
  <si>
    <t>shoes</t>
  </si>
  <si>
    <t>Self-driving toy car</t>
  </si>
  <si>
    <t>Total responds</t>
  </si>
  <si>
    <t>Count of study_hrs_wk</t>
  </si>
  <si>
    <t>unemployed</t>
  </si>
  <si>
    <t>unemplyed</t>
  </si>
  <si>
    <t>Employment Status</t>
  </si>
  <si>
    <t>Study Hours</t>
  </si>
  <si>
    <t>Standard Deviation</t>
  </si>
  <si>
    <t>Standard Deviation for employed without outlier (80)</t>
  </si>
  <si>
    <t>% of respondants favoured the item</t>
  </si>
  <si>
    <t>number of respondants favoured the item</t>
  </si>
  <si>
    <t># of reasons chosen by a student</t>
  </si>
  <si>
    <t># of students chose more than one reason</t>
  </si>
  <si>
    <t>Percentage of responds compared to the total number of answers</t>
  </si>
  <si>
    <t>Total Number of Reponds</t>
  </si>
  <si>
    <t>8 hours/week instead of 80 for an employed student</t>
  </si>
  <si>
    <t>Count of Other</t>
  </si>
  <si>
    <t>Values</t>
  </si>
  <si>
    <t>Count of age_years</t>
  </si>
  <si>
    <t>% of Respondants favoured one of the top 5 items</t>
  </si>
  <si>
    <t>Total Responds</t>
  </si>
  <si>
    <t>Total Number of repondents</t>
  </si>
  <si>
    <t>Number of students with the mean age (33)</t>
  </si>
  <si>
    <t>% of students with the mean age</t>
  </si>
  <si>
    <t>Number of students with the median age (31)</t>
  </si>
  <si>
    <t>% of students with the median age</t>
  </si>
  <si>
    <t>Number of students with the mode age (29)</t>
  </si>
  <si>
    <t>% of students with the mode age</t>
  </si>
  <si>
    <t>median</t>
  </si>
  <si>
    <t>Number of students within the most frequent age-range (28-31)</t>
  </si>
  <si>
    <t>% of students within the most frequent age-range (28-31)</t>
  </si>
  <si>
    <t>% of students chose more than one reason</t>
  </si>
  <si>
    <t>Total  Number of responds</t>
  </si>
  <si>
    <t xml:space="preserve">study hours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</si>
</sst>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
    <numFmt numFmtId="165" formatCode="0.0"/>
    <numFmt numFmtId="166" formatCode="_-* #,##0_-;_-* #,##0\-;_-* &quot;-&quot;??_-;_-@_-"/>
    <numFmt numFmtId="167" formatCode="0.000"/>
  </numFmts>
  <fonts count="22"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
      <b/>
      <sz val="11"/>
      <color theme="1"/>
      <name val="Arial"/>
      <family val="2"/>
      <scheme val="minor"/>
    </font>
    <font>
      <b/>
      <sz val="10"/>
      <color theme="1"/>
      <name val="Arial"/>
      <family val="2"/>
      <scheme val="minor"/>
    </font>
    <font>
      <b/>
      <sz val="12"/>
      <color theme="1"/>
      <name val="Arial"/>
      <family val="2"/>
      <scheme val="minor"/>
    </font>
    <font>
      <b/>
      <sz val="22"/>
      <color theme="1"/>
      <name val="Arial"/>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1" tint="0.34998626667073579"/>
        <bgColor indexed="64"/>
      </patternFill>
    </fill>
    <fill>
      <patternFill patternType="solid">
        <fgColor theme="6" tint="0.79998168889431442"/>
        <bgColor indexed="64"/>
      </patternFill>
    </fill>
    <fill>
      <patternFill patternType="solid">
        <fgColor theme="7" tint="0.59999389629810485"/>
        <bgColor indexed="64"/>
      </patternFill>
    </fill>
  </fills>
  <borders count="6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28">
    <xf numFmtId="0" fontId="0" fillId="0" borderId="0" xfId="0"/>
    <xf numFmtId="14" fontId="0" fillId="0" borderId="0" xfId="0" applyNumberFormat="1"/>
    <xf numFmtId="16" fontId="0" fillId="0" borderId="0" xfId="0" applyNumberFormat="1"/>
    <xf numFmtId="0" fontId="0" fillId="0" borderId="0" xfId="0" applyAlignment="1">
      <alignment wrapText="1"/>
    </xf>
    <xf numFmtId="17" fontId="0" fillId="0" borderId="0" xfId="0" applyNumberFormat="1"/>
    <xf numFmtId="20" fontId="0" fillId="0" borderId="0" xfId="0" applyNumberFormat="1"/>
    <xf numFmtId="0" fontId="0" fillId="33" borderId="0" xfId="0" applyFill="1"/>
    <xf numFmtId="0" fontId="18" fillId="0" borderId="0" xfId="0" applyFont="1" applyAlignment="1">
      <alignment vertical="top" wrapText="1"/>
    </xf>
    <xf numFmtId="0" fontId="18" fillId="33" borderId="0" xfId="0" applyFont="1" applyFill="1" applyAlignment="1">
      <alignment vertical="top"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8" fillId="0" borderId="0" xfId="0" applyFont="1" applyAlignment="1">
      <alignment horizontal="center" vertical="center" wrapText="1"/>
    </xf>
    <xf numFmtId="0" fontId="18" fillId="33" borderId="0" xfId="0" applyFont="1" applyFill="1" applyAlignment="1">
      <alignment horizontal="center" vertical="center" wrapText="1"/>
    </xf>
    <xf numFmtId="0" fontId="18" fillId="34" borderId="0" xfId="0" applyFont="1" applyFill="1" applyAlignment="1">
      <alignment horizontal="center" vertical="center" wrapText="1"/>
    </xf>
    <xf numFmtId="0" fontId="18" fillId="35"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NumberFormat="1" applyAlignment="1">
      <alignment horizontal="center"/>
    </xf>
    <xf numFmtId="0" fontId="0" fillId="0" borderId="0" xfId="0" applyFill="1" applyAlignment="1">
      <alignment horizontal="center"/>
    </xf>
    <xf numFmtId="0" fontId="0" fillId="33" borderId="0" xfId="0" applyFill="1" applyAlignment="1">
      <alignment wrapText="1"/>
    </xf>
    <xf numFmtId="0" fontId="18" fillId="37" borderId="0" xfId="0" applyFont="1" applyFill="1" applyAlignment="1">
      <alignment horizontal="center" vertical="center" wrapText="1"/>
    </xf>
    <xf numFmtId="0" fontId="0" fillId="37" borderId="0" xfId="0" applyFill="1"/>
    <xf numFmtId="0" fontId="0" fillId="34" borderId="0" xfId="0" applyFill="1" applyAlignment="1">
      <alignment horizontal="center"/>
    </xf>
    <xf numFmtId="0" fontId="0" fillId="35" borderId="0" xfId="0" applyFill="1" applyAlignment="1">
      <alignment horizontal="center"/>
    </xf>
    <xf numFmtId="0" fontId="0" fillId="33" borderId="0" xfId="0" applyFill="1" applyAlignment="1">
      <alignment vertical="center"/>
    </xf>
    <xf numFmtId="0" fontId="0" fillId="0" borderId="0" xfId="0" applyNumberFormat="1" applyAlignment="1">
      <alignment horizontal="center" vertical="center"/>
    </xf>
    <xf numFmtId="0" fontId="0" fillId="0" borderId="0" xfId="0" applyAlignment="1">
      <alignment vertical="center" wrapText="1"/>
    </xf>
    <xf numFmtId="0" fontId="0" fillId="37" borderId="0" xfId="0" applyFill="1" applyAlignment="1">
      <alignment vertical="center"/>
    </xf>
    <xf numFmtId="0" fontId="0" fillId="34" borderId="0" xfId="0" applyFill="1" applyAlignment="1">
      <alignment horizontal="center" vertical="center"/>
    </xf>
    <xf numFmtId="0" fontId="0" fillId="35" borderId="0" xfId="0" applyFill="1" applyAlignment="1">
      <alignment horizontal="center" vertical="center"/>
    </xf>
    <xf numFmtId="0" fontId="0" fillId="0" borderId="0" xfId="0" applyFill="1" applyAlignment="1">
      <alignment wrapText="1"/>
    </xf>
    <xf numFmtId="0" fontId="0" fillId="0" borderId="0" xfId="0" applyFill="1"/>
    <xf numFmtId="0" fontId="18" fillId="0" borderId="0" xfId="0" applyFont="1" applyFill="1" applyAlignment="1">
      <alignment horizontal="center" vertical="center" wrapText="1"/>
    </xf>
    <xf numFmtId="0" fontId="0" fillId="0" borderId="0" xfId="0" applyFill="1" applyAlignment="1">
      <alignment vertical="center"/>
    </xf>
    <xf numFmtId="0" fontId="18" fillId="39" borderId="12" xfId="0" applyFont="1" applyFill="1" applyBorder="1" applyAlignment="1">
      <alignment horizontal="left"/>
    </xf>
    <xf numFmtId="0" fontId="18" fillId="39" borderId="14" xfId="0" applyFont="1" applyFill="1" applyBorder="1" applyAlignment="1">
      <alignment horizontal="left"/>
    </xf>
    <xf numFmtId="0" fontId="16" fillId="38" borderId="11" xfId="0" applyFont="1" applyFill="1" applyBorder="1"/>
    <xf numFmtId="0" fontId="16" fillId="38" borderId="10" xfId="0" applyFont="1" applyFill="1" applyBorder="1" applyAlignment="1">
      <alignment horizontal="left"/>
    </xf>
    <xf numFmtId="0" fontId="0" fillId="0" borderId="18" xfId="0" applyNumberFormat="1" applyBorder="1" applyAlignment="1">
      <alignment horizontal="center"/>
    </xf>
    <xf numFmtId="0" fontId="0" fillId="0" borderId="19" xfId="0" applyNumberFormat="1" applyBorder="1" applyAlignment="1">
      <alignment horizontal="center"/>
    </xf>
    <xf numFmtId="0" fontId="0" fillId="0" borderId="20" xfId="0" applyNumberFormat="1" applyBorder="1" applyAlignment="1">
      <alignment horizontal="center"/>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18" fillId="41" borderId="15" xfId="0" applyFont="1" applyFill="1" applyBorder="1" applyAlignment="1">
      <alignment horizontal="center" vertical="center" wrapText="1"/>
    </xf>
    <xf numFmtId="0" fontId="0" fillId="41" borderId="21" xfId="0" applyFill="1" applyBorder="1"/>
    <xf numFmtId="0" fontId="0" fillId="41" borderId="22" xfId="0" applyFill="1" applyBorder="1"/>
    <xf numFmtId="0" fontId="0" fillId="41" borderId="22" xfId="0" applyFill="1" applyBorder="1" applyAlignment="1">
      <alignment vertical="center"/>
    </xf>
    <xf numFmtId="0" fontId="0" fillId="41" borderId="23" xfId="0" applyFill="1" applyBorder="1"/>
    <xf numFmtId="0" fontId="18" fillId="35" borderId="29" xfId="0" applyFont="1" applyFill="1" applyBorder="1" applyAlignment="1">
      <alignment horizontal="center" vertical="center" wrapText="1"/>
    </xf>
    <xf numFmtId="0" fontId="0" fillId="35" borderId="25" xfId="0" applyFill="1" applyBorder="1"/>
    <xf numFmtId="0" fontId="0" fillId="35" borderId="30" xfId="0" applyFill="1" applyBorder="1"/>
    <xf numFmtId="0" fontId="0" fillId="35" borderId="30" xfId="0" applyFill="1" applyBorder="1" applyAlignment="1">
      <alignment vertical="center"/>
    </xf>
    <xf numFmtId="0" fontId="0" fillId="35" borderId="31" xfId="0" applyFill="1" applyBorder="1"/>
    <xf numFmtId="0" fontId="18" fillId="39" borderId="15" xfId="0" applyFont="1" applyFill="1" applyBorder="1" applyAlignment="1">
      <alignment horizontal="center" vertical="center" wrapText="1"/>
    </xf>
    <xf numFmtId="0" fontId="0" fillId="39" borderId="21" xfId="0" applyFill="1" applyBorder="1"/>
    <xf numFmtId="0" fontId="0" fillId="39" borderId="22" xfId="0" applyFill="1" applyBorder="1"/>
    <xf numFmtId="0" fontId="0" fillId="39" borderId="22" xfId="0" applyFill="1" applyBorder="1" applyAlignment="1">
      <alignment vertical="center"/>
    </xf>
    <xf numFmtId="0" fontId="0" fillId="39" borderId="23" xfId="0" applyFill="1" applyBorder="1"/>
    <xf numFmtId="0" fontId="18" fillId="40" borderId="29" xfId="0" applyFont="1" applyFill="1" applyBorder="1" applyAlignment="1">
      <alignment horizontal="center" vertical="center" wrapText="1"/>
    </xf>
    <xf numFmtId="0" fontId="0" fillId="40" borderId="25" xfId="0" applyFill="1" applyBorder="1"/>
    <xf numFmtId="0" fontId="0" fillId="40" borderId="30" xfId="0" applyFill="1" applyBorder="1"/>
    <xf numFmtId="0" fontId="0" fillId="40" borderId="30" xfId="0" applyFill="1" applyBorder="1" applyAlignment="1">
      <alignment vertical="center"/>
    </xf>
    <xf numFmtId="0" fontId="0" fillId="40" borderId="31" xfId="0" applyFill="1" applyBorder="1"/>
    <xf numFmtId="0" fontId="18" fillId="42" borderId="15" xfId="0" applyFont="1" applyFill="1" applyBorder="1" applyAlignment="1">
      <alignment horizontal="center" vertical="center" wrapText="1"/>
    </xf>
    <xf numFmtId="0" fontId="0" fillId="42" borderId="21" xfId="0" applyFill="1" applyBorder="1"/>
    <xf numFmtId="0" fontId="0" fillId="42" borderId="22" xfId="0" applyFill="1" applyBorder="1"/>
    <xf numFmtId="0" fontId="0" fillId="42" borderId="22" xfId="0" applyFill="1" applyBorder="1" applyAlignment="1">
      <alignment vertical="center"/>
    </xf>
    <xf numFmtId="0" fontId="0" fillId="42" borderId="23" xfId="0" applyFill="1"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xf numFmtId="0" fontId="18" fillId="39" borderId="15" xfId="0" applyFont="1" applyFill="1" applyBorder="1" applyAlignment="1">
      <alignment horizontal="center" vertical="center"/>
    </xf>
    <xf numFmtId="0" fontId="18" fillId="39" borderId="17" xfId="0" applyFont="1" applyFill="1" applyBorder="1" applyAlignment="1">
      <alignment horizontal="center" vertical="center"/>
    </xf>
    <xf numFmtId="1" fontId="0" fillId="0" borderId="21" xfId="0" applyNumberFormat="1" applyBorder="1" applyAlignment="1">
      <alignment horizontal="center"/>
    </xf>
    <xf numFmtId="165" fontId="0" fillId="0" borderId="32" xfId="0" applyNumberFormat="1" applyBorder="1" applyAlignment="1">
      <alignment horizontal="center"/>
    </xf>
    <xf numFmtId="0" fontId="0" fillId="0" borderId="33" xfId="0" applyBorder="1" applyAlignment="1">
      <alignment horizontal="center"/>
    </xf>
    <xf numFmtId="0" fontId="0" fillId="0" borderId="33" xfId="0" applyNumberFormat="1" applyBorder="1" applyAlignment="1">
      <alignment horizontal="center"/>
    </xf>
    <xf numFmtId="0" fontId="0" fillId="0" borderId="33" xfId="0" applyNumberFormat="1" applyBorder="1" applyAlignment="1">
      <alignment horizontal="center" vertical="center"/>
    </xf>
    <xf numFmtId="0" fontId="0" fillId="33" borderId="15" xfId="0" applyFill="1" applyBorder="1"/>
    <xf numFmtId="165" fontId="0" fillId="0" borderId="35" xfId="0" applyNumberFormat="1" applyBorder="1"/>
    <xf numFmtId="0" fontId="0" fillId="0" borderId="19" xfId="0" applyBorder="1"/>
    <xf numFmtId="0" fontId="0" fillId="33" borderId="19" xfId="0" applyFill="1" applyBorder="1"/>
    <xf numFmtId="164" fontId="0" fillId="0" borderId="20" xfId="0" applyNumberFormat="1" applyBorder="1"/>
    <xf numFmtId="0" fontId="0" fillId="39" borderId="36" xfId="0" applyFill="1" applyBorder="1"/>
    <xf numFmtId="0" fontId="0" fillId="0" borderId="27" xfId="0" applyNumberFormat="1" applyBorder="1" applyAlignment="1">
      <alignment horizontal="center" vertical="center"/>
    </xf>
    <xf numFmtId="0" fontId="0" fillId="0" borderId="26" xfId="0" applyNumberFormat="1" applyBorder="1" applyAlignment="1">
      <alignment horizontal="center" vertical="center"/>
    </xf>
    <xf numFmtId="0" fontId="0" fillId="0" borderId="0" xfId="0" applyFill="1" applyAlignment="1">
      <alignment horizontal="center" vertical="center"/>
    </xf>
    <xf numFmtId="0" fontId="0" fillId="0" borderId="40" xfId="0" applyNumberFormat="1" applyBorder="1" applyAlignment="1">
      <alignment horizontal="center" vertical="center"/>
    </xf>
    <xf numFmtId="0" fontId="0" fillId="0" borderId="42" xfId="0" applyNumberFormat="1" applyBorder="1" applyAlignment="1">
      <alignment horizontal="center" vertical="center"/>
    </xf>
    <xf numFmtId="0" fontId="16" fillId="38" borderId="26" xfId="0" applyFont="1" applyFill="1" applyBorder="1" applyAlignment="1">
      <alignment horizontal="center" vertical="center"/>
    </xf>
    <xf numFmtId="0" fontId="16" fillId="38" borderId="40" xfId="0" applyFont="1" applyFill="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0" xfId="0" applyFill="1" applyBorder="1"/>
    <xf numFmtId="0" fontId="0" fillId="0" borderId="0" xfId="0" applyFill="1" applyBorder="1" applyAlignment="1">
      <alignment horizontal="left"/>
    </xf>
    <xf numFmtId="0" fontId="0" fillId="0" borderId="0" xfId="0" applyNumberFormat="1" applyFill="1" applyBorder="1"/>
    <xf numFmtId="0" fontId="16" fillId="0" borderId="0" xfId="0" applyFont="1" applyFill="1" applyBorder="1" applyAlignment="1"/>
    <xf numFmtId="0" fontId="0" fillId="0" borderId="46" xfId="0" applyBorder="1" applyAlignment="1">
      <alignment horizontal="center" vertical="center"/>
    </xf>
    <xf numFmtId="0" fontId="0" fillId="0" borderId="45" xfId="0" applyBorder="1" applyAlignment="1">
      <alignment horizontal="center" vertical="center"/>
    </xf>
    <xf numFmtId="165" fontId="0" fillId="0" borderId="19" xfId="0" applyNumberFormat="1" applyBorder="1" applyAlignment="1">
      <alignment horizontal="center"/>
    </xf>
    <xf numFmtId="165" fontId="0" fillId="0" borderId="20" xfId="0" applyNumberFormat="1" applyBorder="1" applyAlignment="1">
      <alignment horizontal="center"/>
    </xf>
    <xf numFmtId="1" fontId="0" fillId="0" borderId="18" xfId="0" applyNumberFormat="1" applyBorder="1" applyAlignment="1">
      <alignment horizontal="center"/>
    </xf>
    <xf numFmtId="1" fontId="0" fillId="0" borderId="19" xfId="0" applyNumberFormat="1" applyBorder="1" applyAlignment="1">
      <alignment horizontal="center"/>
    </xf>
    <xf numFmtId="0" fontId="20" fillId="39" borderId="17" xfId="0" applyFont="1" applyFill="1" applyBorder="1"/>
    <xf numFmtId="0" fontId="20" fillId="39" borderId="15" xfId="0" applyFont="1" applyFill="1" applyBorder="1" applyAlignment="1">
      <alignment horizontal="center" vertical="center"/>
    </xf>
    <xf numFmtId="0" fontId="18" fillId="39" borderId="15" xfId="0" applyFont="1" applyFill="1" applyBorder="1" applyAlignment="1">
      <alignment horizontal="left"/>
    </xf>
    <xf numFmtId="0" fontId="18" fillId="0" borderId="0" xfId="0" applyFont="1" applyFill="1" applyBorder="1" applyAlignment="1">
      <alignment wrapText="1"/>
    </xf>
    <xf numFmtId="1" fontId="21" fillId="0" borderId="0" xfId="0" applyNumberFormat="1" applyFont="1" applyFill="1" applyBorder="1" applyAlignment="1">
      <alignment vertical="center"/>
    </xf>
    <xf numFmtId="0" fontId="18" fillId="0" borderId="15" xfId="0" applyFont="1" applyBorder="1" applyAlignment="1">
      <alignment horizontal="center"/>
    </xf>
    <xf numFmtId="0" fontId="18" fillId="41" borderId="29" xfId="0" applyFont="1" applyFill="1" applyBorder="1" applyAlignment="1">
      <alignment horizontal="center" vertical="center" wrapText="1"/>
    </xf>
    <xf numFmtId="0" fontId="0" fillId="41" borderId="25" xfId="0" applyFill="1" applyBorder="1"/>
    <xf numFmtId="0" fontId="0" fillId="41" borderId="30" xfId="0" applyFill="1" applyBorder="1"/>
    <xf numFmtId="0" fontId="0" fillId="41" borderId="30" xfId="0" applyFill="1" applyBorder="1" applyAlignment="1">
      <alignment vertical="center"/>
    </xf>
    <xf numFmtId="0" fontId="0" fillId="41" borderId="31" xfId="0" applyFill="1" applyBorder="1"/>
    <xf numFmtId="0" fontId="0" fillId="0" borderId="22" xfId="0" applyBorder="1" applyAlignment="1">
      <alignment horizontal="center" vertical="center"/>
    </xf>
    <xf numFmtId="0" fontId="0" fillId="0" borderId="44" xfId="0" applyBorder="1" applyAlignment="1">
      <alignment horizontal="center" vertical="center" wrapText="1"/>
    </xf>
    <xf numFmtId="0" fontId="0" fillId="0" borderId="55" xfId="0" applyBorder="1" applyAlignment="1">
      <alignment horizontal="center" vertical="center"/>
    </xf>
    <xf numFmtId="0" fontId="0" fillId="44" borderId="36" xfId="0" applyFill="1" applyBorder="1" applyAlignment="1">
      <alignment horizontal="center" wrapText="1"/>
    </xf>
    <xf numFmtId="0" fontId="0" fillId="39" borderId="15" xfId="0" applyFill="1" applyBorder="1" applyAlignment="1">
      <alignment horizontal="center" vertical="center"/>
    </xf>
    <xf numFmtId="0" fontId="18" fillId="0" borderId="0" xfId="0" applyFont="1" applyFill="1" applyBorder="1" applyAlignment="1">
      <alignment vertical="center"/>
    </xf>
    <xf numFmtId="0" fontId="16" fillId="0" borderId="0" xfId="0" applyFont="1" applyFill="1" applyBorder="1" applyAlignment="1">
      <alignment horizontal="center" vertical="center"/>
    </xf>
    <xf numFmtId="0" fontId="0" fillId="0" borderId="0" xfId="0" applyNumberFormat="1" applyFill="1" applyBorder="1" applyAlignment="1">
      <alignment horizontal="center" vertical="center"/>
    </xf>
    <xf numFmtId="0" fontId="16" fillId="38" borderId="39" xfId="0" applyFont="1" applyFill="1" applyBorder="1" applyAlignment="1">
      <alignment horizontal="center" vertical="center"/>
    </xf>
    <xf numFmtId="0" fontId="0" fillId="0" borderId="41" xfId="0" applyNumberFormat="1" applyBorder="1" applyAlignment="1">
      <alignment horizontal="center" vertical="center"/>
    </xf>
    <xf numFmtId="0" fontId="0" fillId="0" borderId="39" xfId="0" applyNumberFormat="1" applyBorder="1" applyAlignment="1">
      <alignment horizontal="center" vertical="center"/>
    </xf>
    <xf numFmtId="0" fontId="0" fillId="44" borderId="23" xfId="0" applyFill="1" applyBorder="1" applyAlignment="1">
      <alignment horizontal="center"/>
    </xf>
    <xf numFmtId="0" fontId="18" fillId="39" borderId="15" xfId="0" applyFont="1" applyFill="1" applyBorder="1"/>
    <xf numFmtId="0" fontId="0" fillId="0" borderId="10" xfId="0" applyNumberFormat="1" applyBorder="1" applyAlignment="1">
      <alignment horizontal="center"/>
    </xf>
    <xf numFmtId="165" fontId="0" fillId="0" borderId="10" xfId="0" applyNumberFormat="1" applyBorder="1" applyAlignment="1">
      <alignment horizontal="center"/>
    </xf>
    <xf numFmtId="2" fontId="0" fillId="0" borderId="10" xfId="0" applyNumberFormat="1" applyBorder="1" applyAlignment="1">
      <alignment horizontal="center"/>
    </xf>
    <xf numFmtId="0" fontId="0" fillId="0" borderId="10" xfId="0" applyNumberFormat="1" applyFill="1" applyBorder="1" applyAlignment="1">
      <alignment horizontal="center"/>
    </xf>
    <xf numFmtId="0" fontId="0" fillId="0" borderId="10" xfId="0" applyBorder="1" applyAlignment="1">
      <alignment horizontal="center"/>
    </xf>
    <xf numFmtId="0" fontId="16" fillId="38" borderId="10" xfId="0" applyNumberFormat="1" applyFont="1" applyFill="1" applyBorder="1" applyAlignment="1">
      <alignment horizontal="center"/>
    </xf>
    <xf numFmtId="1" fontId="18" fillId="0" borderId="10" xfId="0" applyNumberFormat="1" applyFont="1" applyBorder="1" applyAlignment="1">
      <alignment horizontal="center"/>
    </xf>
    <xf numFmtId="165" fontId="18" fillId="0" borderId="10" xfId="0" applyNumberFormat="1" applyFont="1" applyBorder="1" applyAlignment="1">
      <alignment horizontal="center"/>
    </xf>
    <xf numFmtId="0" fontId="18" fillId="39" borderId="15" xfId="0" applyFont="1" applyFill="1" applyBorder="1" applyAlignment="1">
      <alignment horizontal="center"/>
    </xf>
    <xf numFmtId="0" fontId="0" fillId="41" borderId="61" xfId="0" applyFill="1" applyBorder="1"/>
    <xf numFmtId="0" fontId="0" fillId="41" borderId="39" xfId="0" applyFill="1" applyBorder="1"/>
    <xf numFmtId="0" fontId="0" fillId="35" borderId="61" xfId="0" applyFill="1" applyBorder="1"/>
    <xf numFmtId="0" fontId="0" fillId="35" borderId="39" xfId="0" applyFill="1" applyBorder="1"/>
    <xf numFmtId="0" fontId="0" fillId="35" borderId="62" xfId="0" applyFill="1" applyBorder="1"/>
    <xf numFmtId="1" fontId="0" fillId="35" borderId="40" xfId="0" applyNumberFormat="1" applyFill="1" applyBorder="1"/>
    <xf numFmtId="0" fontId="0" fillId="41" borderId="62" xfId="0" applyFill="1" applyBorder="1"/>
    <xf numFmtId="1" fontId="0" fillId="41" borderId="40" xfId="0" applyNumberFormat="1" applyFill="1" applyBorder="1"/>
    <xf numFmtId="0" fontId="0" fillId="39" borderId="41" xfId="0" applyFill="1" applyBorder="1"/>
    <xf numFmtId="0" fontId="0" fillId="39" borderId="42" xfId="0" applyFill="1" applyBorder="1"/>
    <xf numFmtId="0" fontId="0" fillId="39" borderId="39" xfId="0" applyFill="1" applyBorder="1"/>
    <xf numFmtId="0" fontId="18" fillId="46" borderId="63" xfId="0" applyFont="1" applyFill="1" applyBorder="1"/>
    <xf numFmtId="0" fontId="18" fillId="46" borderId="64" xfId="0" applyFont="1" applyFill="1" applyBorder="1"/>
    <xf numFmtId="0" fontId="0" fillId="36" borderId="15" xfId="0" applyNumberFormat="1" applyFill="1" applyBorder="1" applyAlignment="1">
      <alignment horizontal="center"/>
    </xf>
    <xf numFmtId="2" fontId="0" fillId="39" borderId="40" xfId="0" applyNumberFormat="1" applyFill="1" applyBorder="1"/>
    <xf numFmtId="1" fontId="0" fillId="39" borderId="40" xfId="0" applyNumberFormat="1" applyFill="1" applyBorder="1"/>
    <xf numFmtId="0" fontId="18" fillId="43" borderId="36" xfId="0" applyFont="1" applyFill="1" applyBorder="1" applyAlignment="1">
      <alignment horizontal="center"/>
    </xf>
    <xf numFmtId="0" fontId="18" fillId="43" borderId="23" xfId="0" applyFont="1" applyFill="1" applyBorder="1" applyAlignment="1">
      <alignment horizontal="center"/>
    </xf>
    <xf numFmtId="0" fontId="18" fillId="39" borderId="38" xfId="0" applyFont="1" applyFill="1" applyBorder="1" applyAlignment="1">
      <alignment horizontal="center" wrapText="1"/>
    </xf>
    <xf numFmtId="0" fontId="18" fillId="39" borderId="29" xfId="0" applyFont="1" applyFill="1" applyBorder="1" applyAlignment="1">
      <alignment horizontal="center" wrapText="1"/>
    </xf>
    <xf numFmtId="0" fontId="18" fillId="39" borderId="17" xfId="0" applyFont="1" applyFill="1" applyBorder="1" applyAlignment="1">
      <alignment horizontal="center" wrapText="1"/>
    </xf>
    <xf numFmtId="1" fontId="21" fillId="0" borderId="50" xfId="0" applyNumberFormat="1" applyFont="1" applyBorder="1" applyAlignment="1">
      <alignment horizontal="center" vertical="center"/>
    </xf>
    <xf numFmtId="1" fontId="21" fillId="0" borderId="47" xfId="0" applyNumberFormat="1" applyFont="1" applyBorder="1" applyAlignment="1">
      <alignment horizontal="center" vertical="center"/>
    </xf>
    <xf numFmtId="1" fontId="21" fillId="0" borderId="51" xfId="0" applyNumberFormat="1" applyFont="1" applyBorder="1" applyAlignment="1">
      <alignment horizontal="center" vertical="center"/>
    </xf>
    <xf numFmtId="1" fontId="21" fillId="0" borderId="43" xfId="0" applyNumberFormat="1" applyFont="1" applyBorder="1" applyAlignment="1">
      <alignment horizontal="center" vertical="center"/>
    </xf>
    <xf numFmtId="1" fontId="21" fillId="0" borderId="0" xfId="0" applyNumberFormat="1" applyFont="1" applyBorder="1" applyAlignment="1">
      <alignment horizontal="center" vertical="center"/>
    </xf>
    <xf numFmtId="1" fontId="21" fillId="0" borderId="24" xfId="0" applyNumberFormat="1" applyFont="1" applyBorder="1" applyAlignment="1">
      <alignment horizontal="center" vertical="center"/>
    </xf>
    <xf numFmtId="1" fontId="21" fillId="0" borderId="52" xfId="0" applyNumberFormat="1" applyFont="1" applyBorder="1" applyAlignment="1">
      <alignment horizontal="center" vertical="center"/>
    </xf>
    <xf numFmtId="1" fontId="21" fillId="0" borderId="53" xfId="0" applyNumberFormat="1" applyFont="1" applyBorder="1" applyAlignment="1">
      <alignment horizontal="center" vertical="center"/>
    </xf>
    <xf numFmtId="1" fontId="21" fillId="0" borderId="54" xfId="0" applyNumberFormat="1" applyFont="1" applyBorder="1" applyAlignment="1">
      <alignment horizontal="center" vertical="center"/>
    </xf>
    <xf numFmtId="166" fontId="0" fillId="0" borderId="12" xfId="42" applyNumberFormat="1" applyFont="1" applyBorder="1" applyAlignment="1">
      <alignment horizontal="right" vertical="center"/>
    </xf>
    <xf numFmtId="166" fontId="0" fillId="0" borderId="13" xfId="42" applyNumberFormat="1" applyFont="1" applyBorder="1" applyAlignment="1">
      <alignment horizontal="right" vertical="center"/>
    </xf>
    <xf numFmtId="166" fontId="0" fillId="0" borderId="12" xfId="42" applyNumberFormat="1" applyFont="1" applyBorder="1" applyAlignment="1">
      <alignment horizontal="center" vertical="center"/>
    </xf>
    <xf numFmtId="166" fontId="0" fillId="0" borderId="13" xfId="42" applyNumberFormat="1" applyFont="1" applyBorder="1" applyAlignment="1">
      <alignment horizontal="center" vertical="center"/>
    </xf>
    <xf numFmtId="0" fontId="18" fillId="39" borderId="10" xfId="0" applyFont="1" applyFill="1" applyBorder="1" applyAlignment="1">
      <alignment horizontal="center"/>
    </xf>
    <xf numFmtId="0" fontId="16" fillId="38" borderId="12" xfId="0" applyFont="1" applyFill="1" applyBorder="1" applyAlignment="1">
      <alignment horizontal="center"/>
    </xf>
    <xf numFmtId="0" fontId="16" fillId="38" borderId="13" xfId="0" applyFont="1" applyFill="1" applyBorder="1" applyAlignment="1">
      <alignment horizontal="center"/>
    </xf>
    <xf numFmtId="0" fontId="18" fillId="38" borderId="10" xfId="0" applyFont="1" applyFill="1" applyBorder="1" applyAlignment="1">
      <alignment horizontal="center"/>
    </xf>
    <xf numFmtId="0" fontId="18" fillId="39" borderId="10" xfId="0" applyFont="1" applyFill="1" applyBorder="1" applyAlignment="1">
      <alignment horizontal="center" wrapText="1"/>
    </xf>
    <xf numFmtId="0" fontId="0" fillId="0" borderId="34"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0" fillId="0" borderId="16" xfId="0" applyBorder="1" applyAlignment="1">
      <alignment horizontal="center"/>
    </xf>
    <xf numFmtId="0" fontId="0" fillId="0" borderId="28" xfId="0" applyBorder="1" applyAlignment="1">
      <alignment horizontal="center"/>
    </xf>
    <xf numFmtId="0" fontId="0" fillId="0" borderId="48" xfId="0" applyBorder="1" applyAlignment="1">
      <alignment horizontal="center"/>
    </xf>
    <xf numFmtId="0" fontId="0" fillId="0" borderId="26" xfId="0" applyNumberFormat="1" applyFill="1" applyBorder="1" applyAlignment="1">
      <alignment horizontal="center"/>
    </xf>
    <xf numFmtId="0" fontId="0" fillId="0" borderId="49" xfId="0" applyNumberFormat="1" applyFill="1" applyBorder="1" applyAlignment="1">
      <alignment horizontal="center"/>
    </xf>
    <xf numFmtId="0" fontId="19" fillId="43" borderId="38" xfId="0" applyFont="1" applyFill="1" applyBorder="1" applyAlignment="1">
      <alignment horizontal="center"/>
    </xf>
    <xf numFmtId="0" fontId="19" fillId="43" borderId="29" xfId="0" applyFont="1" applyFill="1" applyBorder="1" applyAlignment="1">
      <alignment horizontal="center"/>
    </xf>
    <xf numFmtId="0" fontId="0" fillId="0" borderId="37" xfId="0" applyBorder="1" applyAlignment="1">
      <alignment horizontal="center"/>
    </xf>
    <xf numFmtId="0" fontId="0" fillId="0" borderId="29" xfId="0" applyBorder="1" applyAlignment="1">
      <alignment horizontal="center"/>
    </xf>
    <xf numFmtId="0" fontId="0" fillId="0" borderId="17" xfId="0" applyBorder="1" applyAlignment="1">
      <alignment horizontal="center"/>
    </xf>
    <xf numFmtId="0" fontId="0" fillId="0" borderId="41" xfId="0" applyNumberFormat="1" applyFill="1" applyBorder="1" applyAlignment="1">
      <alignment horizontal="center"/>
    </xf>
    <xf numFmtId="0" fontId="0" fillId="0" borderId="27" xfId="0" applyNumberFormat="1" applyFill="1" applyBorder="1" applyAlignment="1">
      <alignment horizontal="center"/>
    </xf>
    <xf numFmtId="0" fontId="0" fillId="0" borderId="39" xfId="0" applyNumberFormat="1" applyFill="1" applyBorder="1" applyAlignment="1">
      <alignment horizontal="center"/>
    </xf>
    <xf numFmtId="167" fontId="0" fillId="0" borderId="0" xfId="0" applyNumberFormat="1" applyFill="1" applyBorder="1" applyAlignment="1">
      <alignment horizontal="center" vertical="center"/>
    </xf>
    <xf numFmtId="0" fontId="0" fillId="45" borderId="50" xfId="0" applyFill="1" applyBorder="1" applyAlignment="1">
      <alignment horizontal="center"/>
    </xf>
    <xf numFmtId="0" fontId="0" fillId="45" borderId="47" xfId="0" applyFill="1" applyBorder="1" applyAlignment="1">
      <alignment horizontal="center"/>
    </xf>
    <xf numFmtId="0" fontId="0" fillId="45" borderId="51" xfId="0" applyFill="1" applyBorder="1" applyAlignment="1">
      <alignment horizontal="center"/>
    </xf>
    <xf numFmtId="0" fontId="0" fillId="45" borderId="52" xfId="0" applyFill="1" applyBorder="1" applyAlignment="1">
      <alignment horizontal="center"/>
    </xf>
    <xf numFmtId="0" fontId="0" fillId="45" borderId="53" xfId="0" applyFill="1" applyBorder="1" applyAlignment="1">
      <alignment horizontal="center"/>
    </xf>
    <xf numFmtId="0" fontId="0" fillId="45" borderId="54" xfId="0" applyFill="1" applyBorder="1" applyAlignment="1">
      <alignment horizontal="center"/>
    </xf>
    <xf numFmtId="1" fontId="0" fillId="0" borderId="34" xfId="0" applyNumberFormat="1" applyBorder="1" applyAlignment="1">
      <alignment horizontal="center" vertical="center"/>
    </xf>
    <xf numFmtId="1" fontId="0" fillId="0" borderId="32" xfId="0" applyNumberFormat="1" applyBorder="1" applyAlignment="1">
      <alignment horizontal="center" vertical="center"/>
    </xf>
    <xf numFmtId="0" fontId="16" fillId="38" borderId="34" xfId="0" applyFont="1" applyFill="1" applyBorder="1" applyAlignment="1">
      <alignment horizontal="center" vertical="center" wrapText="1"/>
    </xf>
    <xf numFmtId="0" fontId="16" fillId="38" borderId="32" xfId="0" applyFont="1" applyFill="1" applyBorder="1" applyAlignment="1">
      <alignment horizontal="center" vertical="center" wrapText="1"/>
    </xf>
    <xf numFmtId="0" fontId="16" fillId="43" borderId="58" xfId="0" applyFont="1" applyFill="1" applyBorder="1" applyAlignment="1">
      <alignment horizontal="center" vertical="center"/>
    </xf>
    <xf numFmtId="0" fontId="16" fillId="43" borderId="47" xfId="0" applyFont="1" applyFill="1" applyBorder="1" applyAlignment="1">
      <alignment horizontal="center" vertical="center"/>
    </xf>
    <xf numFmtId="0" fontId="16" fillId="43" borderId="51" xfId="0" applyFont="1" applyFill="1" applyBorder="1" applyAlignment="1">
      <alignment horizontal="center" vertical="center"/>
    </xf>
    <xf numFmtId="0" fontId="16" fillId="43" borderId="59" xfId="0" applyFont="1" applyFill="1" applyBorder="1" applyAlignment="1">
      <alignment horizontal="center" vertical="center"/>
    </xf>
    <xf numFmtId="0" fontId="16" fillId="43" borderId="53" xfId="0" applyFont="1" applyFill="1" applyBorder="1" applyAlignment="1">
      <alignment horizontal="center" vertical="center"/>
    </xf>
    <xf numFmtId="0" fontId="16" fillId="43" borderId="54" xfId="0" applyFont="1" applyFill="1" applyBorder="1" applyAlignment="1">
      <alignment horizontal="center" vertical="center"/>
    </xf>
    <xf numFmtId="0" fontId="16" fillId="43" borderId="56" xfId="0" applyFont="1" applyFill="1" applyBorder="1" applyAlignment="1">
      <alignment horizontal="center" vertical="center"/>
    </xf>
    <xf numFmtId="0" fontId="16" fillId="43" borderId="57" xfId="0" applyFont="1" applyFill="1" applyBorder="1" applyAlignment="1">
      <alignment horizontal="center" vertical="center"/>
    </xf>
    <xf numFmtId="0" fontId="16" fillId="43" borderId="50" xfId="0" applyFont="1" applyFill="1" applyBorder="1" applyAlignment="1">
      <alignment horizontal="center" vertical="center"/>
    </xf>
    <xf numFmtId="0" fontId="16" fillId="43" borderId="52" xfId="0" applyFont="1" applyFill="1" applyBorder="1" applyAlignment="1">
      <alignment horizontal="center" vertical="center"/>
    </xf>
    <xf numFmtId="0" fontId="0" fillId="0" borderId="38" xfId="0" applyBorder="1" applyAlignment="1">
      <alignment horizontal="center" vertical="center"/>
    </xf>
    <xf numFmtId="0" fontId="0" fillId="0" borderId="29" xfId="0" applyBorder="1" applyAlignment="1">
      <alignment horizontal="center" vertical="center"/>
    </xf>
    <xf numFmtId="0" fontId="0" fillId="0" borderId="17" xfId="0" applyBorder="1" applyAlignment="1">
      <alignment horizontal="center" vertical="center"/>
    </xf>
    <xf numFmtId="0" fontId="18" fillId="39" borderId="44" xfId="0" applyFont="1" applyFill="1" applyBorder="1" applyAlignment="1">
      <alignment horizontal="center" vertical="center"/>
    </xf>
    <xf numFmtId="0" fontId="18" fillId="39" borderId="60" xfId="0" applyFont="1" applyFill="1" applyBorder="1" applyAlignment="1">
      <alignment horizontal="center" vertical="center"/>
    </xf>
    <xf numFmtId="0" fontId="18" fillId="39" borderId="35" xfId="0" applyFont="1" applyFill="1" applyBorder="1" applyAlignment="1">
      <alignment horizontal="center" vertical="center"/>
    </xf>
    <xf numFmtId="0" fontId="0" fillId="47" borderId="34" xfId="0" applyFont="1" applyFill="1" applyBorder="1" applyAlignment="1">
      <alignment horizontal="center" vertical="center" wrapText="1"/>
    </xf>
    <xf numFmtId="0" fontId="0" fillId="47" borderId="32" xfId="0" applyFont="1" applyFill="1" applyBorder="1" applyAlignment="1">
      <alignment horizontal="center" vertical="center" wrapText="1"/>
    </xf>
    <xf numFmtId="0" fontId="16" fillId="38" borderId="36" xfId="0" applyFont="1" applyFill="1" applyBorder="1" applyAlignment="1">
      <alignment horizontal="center" vertical="center" wrapText="1"/>
    </xf>
    <xf numFmtId="0" fontId="16" fillId="38" borderId="23"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1176A"/>
      <color rgb="FF47C1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u="none"/>
              <a:t>Top 5 appealing items in Swag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1"/>
          <c:order val="1"/>
          <c:tx>
            <c:strRef>
              <c:f>'Q2-1'!$C$1</c:f>
              <c:strCache>
                <c:ptCount val="1"/>
                <c:pt idx="0">
                  <c:v>% of respondants favoured the item</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'Q2-1'!$A$2:$A$6</c:f>
              <c:strCache>
                <c:ptCount val="5"/>
                <c:pt idx="0">
                  <c:v>t-shirt</c:v>
                </c:pt>
                <c:pt idx="1">
                  <c:v>hoodie</c:v>
                </c:pt>
                <c:pt idx="2">
                  <c:v>backpack</c:v>
                </c:pt>
                <c:pt idx="3">
                  <c:v>jacket</c:v>
                </c:pt>
                <c:pt idx="4">
                  <c:v>shoes </c:v>
                </c:pt>
              </c:strCache>
            </c:strRef>
          </c:cat>
          <c:val>
            <c:numRef>
              <c:f>'Q2-1'!$C$2:$C$6</c:f>
              <c:numCache>
                <c:formatCode>0</c:formatCode>
                <c:ptCount val="5"/>
                <c:pt idx="0">
                  <c:v>30.721649484536083</c:v>
                </c:pt>
                <c:pt idx="1">
                  <c:v>24.742268041237114</c:v>
                </c:pt>
                <c:pt idx="2">
                  <c:v>17.11340206185567</c:v>
                </c:pt>
                <c:pt idx="3">
                  <c:v>11.546391752577319</c:v>
                </c:pt>
                <c:pt idx="4">
                  <c:v>4.536082474226804</c:v>
                </c:pt>
              </c:numCache>
            </c:numRef>
          </c:val>
          <c:extLst>
            <c:ext xmlns:c16="http://schemas.microsoft.com/office/drawing/2014/chart" uri="{C3380CC4-5D6E-409C-BE32-E72D297353CC}">
              <c16:uniqueId val="{00000003-3354-4B82-881C-7AC5754C286E}"/>
            </c:ext>
          </c:extLst>
        </c:ser>
        <c:dLbls>
          <c:showLegendKey val="0"/>
          <c:showVal val="0"/>
          <c:showCatName val="0"/>
          <c:showSerName val="0"/>
          <c:showPercent val="0"/>
          <c:showBubbleSize val="0"/>
        </c:dLbls>
        <c:gapWidth val="100"/>
        <c:overlap val="-24"/>
        <c:axId val="505119240"/>
        <c:axId val="502391464"/>
        <c:extLst>
          <c:ext xmlns:c15="http://schemas.microsoft.com/office/drawing/2012/chart" uri="{02D57815-91ED-43cb-92C2-25804820EDAC}">
            <c15:filteredBarSeries>
              <c15:ser>
                <c:idx val="0"/>
                <c:order val="0"/>
                <c:tx>
                  <c:strRef>
                    <c:extLst>
                      <c:ext uri="{02D57815-91ED-43cb-92C2-25804820EDAC}">
                        <c15:formulaRef>
                          <c15:sqref>'Q2-1'!$B$1</c15:sqref>
                        </c15:formulaRef>
                      </c:ext>
                    </c:extLst>
                    <c:strCache>
                      <c:ptCount val="1"/>
                      <c:pt idx="0">
                        <c:v>number of respondants favoured the item</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'Q2-1'!$A$2:$A$6</c15:sqref>
                        </c15:formulaRef>
                      </c:ext>
                    </c:extLst>
                    <c:strCache>
                      <c:ptCount val="5"/>
                      <c:pt idx="0">
                        <c:v>t-shirt</c:v>
                      </c:pt>
                      <c:pt idx="1">
                        <c:v>hoodie</c:v>
                      </c:pt>
                      <c:pt idx="2">
                        <c:v>backpack</c:v>
                      </c:pt>
                      <c:pt idx="3">
                        <c:v>jacket</c:v>
                      </c:pt>
                      <c:pt idx="4">
                        <c:v>shoes </c:v>
                      </c:pt>
                    </c:strCache>
                  </c:strRef>
                </c:cat>
                <c:val>
                  <c:numRef>
                    <c:extLst>
                      <c:ext uri="{02D57815-91ED-43cb-92C2-25804820EDAC}">
                        <c15:formulaRef>
                          <c15:sqref>'Q2-1'!$B$2:$B$6</c15:sqref>
                        </c15:formulaRef>
                      </c:ext>
                    </c:extLst>
                    <c:numCache>
                      <c:formatCode>General</c:formatCode>
                      <c:ptCount val="5"/>
                      <c:pt idx="0">
                        <c:v>149</c:v>
                      </c:pt>
                      <c:pt idx="1">
                        <c:v>120</c:v>
                      </c:pt>
                      <c:pt idx="2">
                        <c:v>83</c:v>
                      </c:pt>
                      <c:pt idx="3">
                        <c:v>56</c:v>
                      </c:pt>
                      <c:pt idx="4">
                        <c:v>22</c:v>
                      </c:pt>
                    </c:numCache>
                  </c:numRef>
                </c:val>
                <c:extLst>
                  <c:ext xmlns:c16="http://schemas.microsoft.com/office/drawing/2014/chart" uri="{C3380CC4-5D6E-409C-BE32-E72D297353CC}">
                    <c16:uniqueId val="{00000000-3354-4B82-881C-7AC5754C286E}"/>
                  </c:ext>
                </c:extLst>
              </c15:ser>
            </c15:filteredBarSeries>
          </c:ext>
        </c:extLst>
      </c:barChart>
      <c:catAx>
        <c:axId val="50511924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Item</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02391464"/>
        <c:crosses val="autoZero"/>
        <c:auto val="1"/>
        <c:lblAlgn val="ctr"/>
        <c:lblOffset val="100"/>
        <c:noMultiLvlLbl val="0"/>
      </c:catAx>
      <c:valAx>
        <c:axId val="502391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Percentage</a:t>
                </a:r>
                <a:r>
                  <a:rPr lang="en-US" sz="1200" baseline="0"/>
                  <a:t> of Students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ar-S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05119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u="none"/>
              <a:t>% of Students Favoured T-shirt(Top Item) in Swag Store according</a:t>
            </a:r>
            <a:r>
              <a:rPr lang="en-US" u="none" baseline="0"/>
              <a:t> to</a:t>
            </a:r>
            <a:r>
              <a:rPr lang="en-US" u="none"/>
              <a:t> Age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title>
    <c:autoTitleDeleted val="0"/>
    <c:plotArea>
      <c:layout/>
      <c:barChart>
        <c:barDir val="bar"/>
        <c:grouping val="clustered"/>
        <c:varyColors val="0"/>
        <c:ser>
          <c:idx val="0"/>
          <c:order val="0"/>
          <c:tx>
            <c:strRef>
              <c:f>'Q2-2'!$E$35</c:f>
              <c:strCache>
                <c:ptCount val="1"/>
                <c:pt idx="0">
                  <c:v>t-shirt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'Q2-2'!$F$34:$O$34</c:f>
              <c:strCache>
                <c:ptCount val="9"/>
                <c:pt idx="0">
                  <c:v>20s</c:v>
                </c:pt>
                <c:pt idx="2">
                  <c:v>30s</c:v>
                </c:pt>
                <c:pt idx="4">
                  <c:v>40s</c:v>
                </c:pt>
                <c:pt idx="6">
                  <c:v>50s</c:v>
                </c:pt>
                <c:pt idx="8">
                  <c:v>60s</c:v>
                </c:pt>
              </c:strCache>
            </c:strRef>
          </c:cat>
          <c:val>
            <c:numRef>
              <c:f>'Q2-2'!$F$35:$O$35</c:f>
              <c:numCache>
                <c:formatCode>_-* #,##0_-;_-* #,##0\-;_-* "-"??_-;_-@_-</c:formatCode>
                <c:ptCount val="10"/>
                <c:pt idx="0">
                  <c:v>29.743589743589745</c:v>
                </c:pt>
                <c:pt idx="2">
                  <c:v>31.884057971014489</c:v>
                </c:pt>
                <c:pt idx="4">
                  <c:v>31.746031746031743</c:v>
                </c:pt>
                <c:pt idx="6">
                  <c:v>27.777777777777779</c:v>
                </c:pt>
                <c:pt idx="8">
                  <c:v>0</c:v>
                </c:pt>
              </c:numCache>
            </c:numRef>
          </c:val>
          <c:extLst>
            <c:ext xmlns:c16="http://schemas.microsoft.com/office/drawing/2014/chart" uri="{C3380CC4-5D6E-409C-BE32-E72D297353CC}">
              <c16:uniqueId val="{00000000-4B8B-452D-8317-1D37D72C531E}"/>
            </c:ext>
          </c:extLst>
        </c:ser>
        <c:dLbls>
          <c:showLegendKey val="0"/>
          <c:showVal val="0"/>
          <c:showCatName val="0"/>
          <c:showSerName val="0"/>
          <c:showPercent val="0"/>
          <c:showBubbleSize val="0"/>
        </c:dLbls>
        <c:gapWidth val="115"/>
        <c:axId val="847163672"/>
        <c:axId val="847163344"/>
      </c:barChart>
      <c:catAx>
        <c:axId val="84716367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 Range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7163344"/>
        <c:crosses val="autoZero"/>
        <c:auto val="1"/>
        <c:lblAlgn val="ctr"/>
        <c:lblOffset val="100"/>
        <c:noMultiLvlLbl val="0"/>
      </c:catAx>
      <c:valAx>
        <c:axId val="847163344"/>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Percentage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ar-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7163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none"/>
              <a:t>Reasons for Enrolment in Nanodegree Program</a:t>
            </a:r>
          </a:p>
        </c:rich>
      </c:tx>
      <c:layout>
        <c:manualLayout>
          <c:xMode val="edge"/>
          <c:yMode val="edge"/>
          <c:x val="0.18719646620046038"/>
          <c:y val="2.918376233846959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strRef>
              <c:f>'Q3'!$L$1</c:f>
              <c:strCache>
                <c:ptCount val="1"/>
                <c:pt idx="0">
                  <c:v>Count of Responds</c:v>
                </c:pt>
              </c:strCache>
            </c:strRef>
          </c:tx>
          <c:spPr>
            <a:solidFill>
              <a:schemeClr val="accent1"/>
            </a:solidFill>
            <a:ln>
              <a:noFill/>
            </a:ln>
            <a:effectLst/>
          </c:spPr>
          <c:invertIfNegative val="0"/>
          <c:cat>
            <c:strRef>
              <c:f>'Q3'!$K$2:$K$7</c:f>
              <c:strCache>
                <c:ptCount val="6"/>
                <c:pt idx="0">
                  <c:v>Start new career</c:v>
                </c:pt>
                <c:pt idx="1">
                  <c:v>General interest</c:v>
                </c:pt>
                <c:pt idx="2">
                  <c:v>Grow skills for current role</c:v>
                </c:pt>
                <c:pt idx="3">
                  <c:v>Prepare for advanced degree</c:v>
                </c:pt>
                <c:pt idx="4">
                  <c:v>Move from academia to industry</c:v>
                </c:pt>
                <c:pt idx="5">
                  <c:v>Other</c:v>
                </c:pt>
              </c:strCache>
            </c:strRef>
          </c:cat>
          <c:val>
            <c:numRef>
              <c:f>'Q3'!$L$2:$L$7</c:f>
              <c:numCache>
                <c:formatCode>General</c:formatCode>
                <c:ptCount val="6"/>
                <c:pt idx="0">
                  <c:v>415</c:v>
                </c:pt>
                <c:pt idx="1">
                  <c:v>411</c:v>
                </c:pt>
                <c:pt idx="2">
                  <c:v>313</c:v>
                </c:pt>
                <c:pt idx="3">
                  <c:v>124</c:v>
                </c:pt>
                <c:pt idx="4">
                  <c:v>88</c:v>
                </c:pt>
                <c:pt idx="5">
                  <c:v>5</c:v>
                </c:pt>
              </c:numCache>
            </c:numRef>
          </c:val>
          <c:extLst>
            <c:ext xmlns:c16="http://schemas.microsoft.com/office/drawing/2014/chart" uri="{C3380CC4-5D6E-409C-BE32-E72D297353CC}">
              <c16:uniqueId val="{00000000-0B12-4BEF-956E-50BBBCAF4563}"/>
            </c:ext>
          </c:extLst>
        </c:ser>
        <c:dLbls>
          <c:showLegendKey val="0"/>
          <c:showVal val="0"/>
          <c:showCatName val="0"/>
          <c:showSerName val="0"/>
          <c:showPercent val="0"/>
          <c:showBubbleSize val="0"/>
        </c:dLbls>
        <c:gapWidth val="219"/>
        <c:overlap val="-27"/>
        <c:axId val="830388152"/>
        <c:axId val="830388808"/>
      </c:barChart>
      <c:catAx>
        <c:axId val="83038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Enrolment Reason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ar-SA"/>
          </a:p>
        </c:txPr>
        <c:crossAx val="830388808"/>
        <c:crosses val="autoZero"/>
        <c:auto val="0"/>
        <c:lblAlgn val="r"/>
        <c:lblOffset val="10"/>
        <c:tickLblSkip val="1"/>
        <c:noMultiLvlLbl val="0"/>
      </c:catAx>
      <c:valAx>
        <c:axId val="830388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Count</a:t>
                </a:r>
                <a:r>
                  <a:rPr lang="en-US" sz="1200" b="1" baseline="0"/>
                  <a:t> of Responds</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30388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Reasons for Enrolment in Nanodegree Program</a:t>
            </a:r>
            <a:endParaRPr lang="ar-SA" sz="1200"/>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ar-SA"/>
        </a:p>
      </c:txPr>
    </c:title>
    <c:autoTitleDeleted val="0"/>
    <c:plotArea>
      <c:layout/>
      <c:pieChart>
        <c:varyColors val="1"/>
        <c:ser>
          <c:idx val="0"/>
          <c:order val="0"/>
          <c:tx>
            <c:strRef>
              <c:f>'Q3'!$L$1</c:f>
              <c:strCache>
                <c:ptCount val="1"/>
                <c:pt idx="0">
                  <c:v>Count of Responds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920-4DC5-BBF1-F8284FD0856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A85-468A-94EC-CBE191DA9B5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A85-468A-94EC-CBE191DA9B5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A85-468A-94EC-CBE191DA9B5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A85-468A-94EC-CBE191DA9B5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920-4DC5-BBF1-F8284FD0856C}"/>
              </c:ext>
            </c:extLst>
          </c:dPt>
          <c:dLbls>
            <c:dLbl>
              <c:idx val="0"/>
              <c:layout>
                <c:manualLayout>
                  <c:x val="-1.8093364068634408E-2"/>
                  <c:y val="2.0441460532978264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%31</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920-4DC5-BBF1-F8284FD0856C}"/>
                </c:ext>
              </c:extLst>
            </c:dLbl>
            <c:dLbl>
              <c:idx val="1"/>
              <c:layout>
                <c:manualLayout>
                  <c:x val="-2.0346527006502402E-2"/>
                  <c:y val="-1.9851390849834297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%30</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85-468A-94EC-CBE191DA9B59}"/>
                </c:ext>
              </c:extLst>
            </c:dLbl>
            <c:dLbl>
              <c:idx val="2"/>
              <c:layout>
                <c:manualLayout>
                  <c:x val="8.9418827422169649E-3"/>
                  <c:y val="-2.3150021030860526E-2"/>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r>
                      <a:rPr lang="en-US"/>
                      <a:t>%23</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layout>
                    <c:manualLayout>
                      <c:w val="6.752953601391197E-2"/>
                      <c:h val="5.6161774200894278E-2"/>
                    </c:manualLayout>
                  </c15:layout>
                </c:ext>
                <c:ext xmlns:c16="http://schemas.microsoft.com/office/drawing/2014/chart" uri="{C3380CC4-5D6E-409C-BE32-E72D297353CC}">
                  <c16:uniqueId val="{00000005-5A85-468A-94EC-CBE191DA9B59}"/>
                </c:ext>
              </c:extLst>
            </c:dLbl>
            <c:dLbl>
              <c:idx val="3"/>
              <c:layout>
                <c:manualLayout>
                  <c:x val="1.0679130865702397E-2"/>
                  <c:y val="4.6287986154460283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%9</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A85-468A-94EC-CBE191DA9B59}"/>
                </c:ext>
              </c:extLst>
            </c:dLbl>
            <c:dLbl>
              <c:idx val="4"/>
              <c:layout>
                <c:manualLayout>
                  <c:x val="2.6869507538559091E-3"/>
                  <c:y val="4.8752749416628039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%7</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A85-468A-94EC-CBE191DA9B59}"/>
                </c:ext>
              </c:extLst>
            </c:dLbl>
            <c:dLbl>
              <c:idx val="5"/>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%0.04</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920-4DC5-BBF1-F8284FD0856C}"/>
                </c:ext>
              </c:extLst>
            </c:dLbl>
            <c:spPr>
              <a:noFill/>
              <a:ln>
                <a:noFill/>
              </a:ln>
              <a:effectLst/>
            </c:sp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'Q3'!$K$2:$K$7</c:f>
              <c:strCache>
                <c:ptCount val="6"/>
                <c:pt idx="0">
                  <c:v>Start new career</c:v>
                </c:pt>
                <c:pt idx="1">
                  <c:v>General interest</c:v>
                </c:pt>
                <c:pt idx="2">
                  <c:v>Grow skills for current role</c:v>
                </c:pt>
                <c:pt idx="3">
                  <c:v>Prepare for advanced degree</c:v>
                </c:pt>
                <c:pt idx="4">
                  <c:v>Move from academia to industry</c:v>
                </c:pt>
                <c:pt idx="5">
                  <c:v>Other</c:v>
                </c:pt>
              </c:strCache>
            </c:strRef>
          </c:cat>
          <c:val>
            <c:numRef>
              <c:f>'Q3'!$L$2:$L$7</c:f>
              <c:numCache>
                <c:formatCode>General</c:formatCode>
                <c:ptCount val="6"/>
                <c:pt idx="0">
                  <c:v>415</c:v>
                </c:pt>
                <c:pt idx="1">
                  <c:v>411</c:v>
                </c:pt>
                <c:pt idx="2">
                  <c:v>313</c:v>
                </c:pt>
                <c:pt idx="3">
                  <c:v>124</c:v>
                </c:pt>
                <c:pt idx="4">
                  <c:v>88</c:v>
                </c:pt>
                <c:pt idx="5">
                  <c:v>5</c:v>
                </c:pt>
              </c:numCache>
            </c:numRef>
          </c:val>
          <c:extLst>
            <c:ext xmlns:c16="http://schemas.microsoft.com/office/drawing/2014/chart" uri="{C3380CC4-5D6E-409C-BE32-E72D297353CC}">
              <c16:uniqueId val="{00000000-8920-4DC5-BBF1-F8284FD0856C}"/>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47228615702262722"/>
          <c:y val="0.14021120609975327"/>
          <c:w val="0.51439878493979563"/>
          <c:h val="0.753857220550767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rtl="0"/>
            <a:r>
              <a:rPr lang="en-US" sz="1800" b="0" i="0" baseline="0">
                <a:solidFill>
                  <a:sysClr val="windowText" lastClr="000000"/>
                </a:solidFill>
                <a:effectLst/>
              </a:rPr>
              <a:t>Udacity Students by </a:t>
            </a:r>
            <a:r>
              <a:rPr lang="en-US" sz="1800" b="0" i="0" baseline="0">
                <a:effectLst/>
              </a:rPr>
              <a:t>Age</a:t>
            </a:r>
            <a:endParaRPr lang="ar-SA" sz="1400">
              <a:effectLst/>
            </a:endParaRPr>
          </a:p>
        </cx:rich>
      </cx:tx>
      <cx:spPr>
        <a:solidFill>
          <a:schemeClr val="accent2"/>
        </a:solidFill>
      </cx:spPr>
    </cx:title>
    <cx:plotArea>
      <cx:plotAreaRegion>
        <cx:series layoutId="boxWhisker" uniqueId="{CD6EDE0F-C8AF-426E-9490-BBA1D1A48E74}">
          <cx:tx>
            <cx:txData>
              <cx:f>_xlchart.v1.0</cx:f>
              <cx:v>age_years</cx:v>
            </cx:txData>
          </cx:tx>
          <cx:dataId val="0"/>
          <cx:layoutPr>
            <cx:visibility meanLine="0" meanMarker="1" nonoutliers="0" outliers="1"/>
            <cx:statistics quartileMethod="exclusive"/>
          </cx:layoutPr>
        </cx:series>
      </cx:plotAreaRegion>
      <cx:axis id="0" hidden="1">
        <cx:catScaling gapWidth="1.5"/>
        <cx:title>
          <cx:tx>
            <cx:txData>
              <cx:v>not sure</cx:v>
            </cx:txData>
          </cx:tx>
          <cx:spPr>
            <a:solidFill>
              <a:schemeClr val="accent2"/>
            </a:solidFill>
          </cx:spPr>
          <cx:txPr>
            <a:bodyPr spcFirstLastPara="1" vertOverflow="ellipsis" horzOverflow="overflow" wrap="square" lIns="0" tIns="0" rIns="0" bIns="0" anchor="ctr" anchorCtr="1"/>
            <a:lstStyle/>
            <a:p>
              <a:pPr algn="ctr" rtl="0">
                <a:defRPr/>
              </a:pPr>
              <a:r>
                <a:rPr lang="en-US" sz="900" b="0" i="0" u="none" strike="noStrike" baseline="0">
                  <a:solidFill>
                    <a:srgbClr val="FF0000"/>
                  </a:solidFill>
                  <a:latin typeface="Calibri" panose="020F0502020204030204"/>
                </a:rPr>
                <a:t>not sure</a:t>
              </a:r>
            </a:p>
          </cx:txPr>
        </cx:title>
        <cx:tickLabels/>
      </cx:axis>
      <cx:axis id="1">
        <cx:valScaling min="15"/>
        <cx:title>
          <cx:tx>
            <cx:txData>
              <cx:v>Age (years)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 (years)</a:t>
              </a:r>
            </a:p>
          </cx:txPr>
        </cx:title>
        <cx:majorGridlines/>
        <cx:minorGridlines>
          <cx:spPr>
            <a:ln>
              <a:solidFill>
                <a:schemeClr val="bg1"/>
              </a:solidFill>
            </a:ln>
          </cx:spPr>
        </cx:minorGridlines>
        <cx:majorTickMarks type="out"/>
        <cx:tickLabels/>
        <cx:spPr>
          <a:effectLst>
            <a:softEdge rad="0"/>
          </a:effectLst>
        </cx:spPr>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rtl="0">
              <a:defRPr u="none"/>
            </a:pPr>
            <a:r>
              <a:rPr lang="en-US" sz="1800" b="0" i="0" u="none" baseline="0">
                <a:effectLst/>
              </a:rPr>
              <a:t>Udacity Students by Age</a:t>
            </a:r>
            <a:endParaRPr lang="ar-SA" sz="1400" u="none">
              <a:effectLst/>
            </a:endParaRPr>
          </a:p>
        </cx:rich>
      </cx:tx>
    </cx:title>
    <cx:plotArea>
      <cx:plotAreaRegion>
        <cx:series layoutId="clusteredColumn" uniqueId="{6F8E1EA2-28C4-4CD9-8FF4-E1BB953E6CCD}">
          <cx:tx>
            <cx:txData>
              <cx:f>_xlchart.v1.2</cx:f>
              <cx:v>age_years</cx:v>
            </cx:txData>
          </cx:tx>
          <cx:dataId val="0"/>
          <cx:layoutPr>
            <cx:binning intervalClosed="r">
              <cx:binSize val="3"/>
            </cx:binning>
          </cx:layoutPr>
        </cx:series>
      </cx:plotAreaRegion>
      <cx:axis id="0">
        <cx:catScaling gapWidth="0"/>
        <cx:title>
          <cx:tx>
            <cx:txData>
              <cx:v>Age Range (years)</cx:v>
            </cx:txData>
          </cx:tx>
          <cx:txPr>
            <a:bodyPr spcFirstLastPara="1" vertOverflow="ellipsis" horzOverflow="overflow" wrap="square" lIns="0" tIns="0" rIns="0" bIns="0" anchor="ctr" anchorCtr="1"/>
            <a:lstStyle/>
            <a:p>
              <a:pPr algn="ctr" rtl="0">
                <a:defRPr sz="1200"/>
              </a:pPr>
              <a:r>
                <a:rPr lang="en-US" sz="1200" b="1" i="0" u="none" strike="noStrike" baseline="0">
                  <a:solidFill>
                    <a:sysClr val="windowText" lastClr="000000">
                      <a:lumMod val="65000"/>
                      <a:lumOff val="35000"/>
                    </a:sysClr>
                  </a:solidFill>
                  <a:latin typeface="Calibri" panose="020F0502020204030204"/>
                </a:rPr>
                <a:t>Age Range (years)</a:t>
              </a:r>
            </a:p>
          </cx:txPr>
        </cx:title>
        <cx:tickLabels/>
        <cx:txPr>
          <a:bodyPr vertOverflow="overflow" horzOverflow="overflow" wrap="square" lIns="0" tIns="0" rIns="0" bIns="0"/>
          <a:lstStyle/>
          <a:p>
            <a:pPr algn="ctr" rtl="0">
              <a:defRPr sz="900" b="0" u="none">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ar-SA" u="none"/>
          </a:p>
        </cx:txPr>
      </cx:axis>
      <cx:axis id="1">
        <cx:valScaling max="130"/>
        <cx:title>
          <cx:tx>
            <cx:txData>
              <cx:v>Count of Participants</cx:v>
            </cx:txData>
          </cx:tx>
          <cx:txPr>
            <a:bodyPr spcFirstLastPara="1" vertOverflow="ellipsis" horzOverflow="overflow" wrap="square" lIns="0" tIns="0" rIns="0" bIns="0" anchor="ctr" anchorCtr="1"/>
            <a:lstStyle/>
            <a:p>
              <a:pPr algn="ctr" rtl="0">
                <a:defRPr sz="1200" b="0"/>
              </a:pPr>
              <a:r>
                <a:rPr lang="en-US" sz="1200" b="1" i="0" u="none" strike="noStrike" baseline="0">
                  <a:solidFill>
                    <a:sysClr val="windowText" lastClr="000000">
                      <a:lumMod val="65000"/>
                      <a:lumOff val="35000"/>
                    </a:sysClr>
                  </a:solidFill>
                  <a:latin typeface="Calibri" panose="020F0502020204030204"/>
                </a:rPr>
                <a:t>Count of Participants</a:t>
              </a:r>
            </a:p>
          </cx:txPr>
        </cx:title>
        <cx:majorGridlines/>
        <cx:tickLabels/>
        <cx:numFmt formatCode="General" sourceLinked="0"/>
        <cx:txPr>
          <a:bodyPr vertOverflow="overflow" horzOverflow="overflow" wrap="square" lIns="0" tIns="0" rIns="0" bIns="0"/>
          <a:lstStyle/>
          <a:p>
            <a:pPr algn="ctr" rtl="0">
              <a:defRPr sz="900" b="0" u="none">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ar-SA" u="none"/>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a:pPr>
            <a:r>
              <a:rPr lang="en-US" sz="12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Study Hours/Week for Unemployed Students</a:t>
            </a:r>
            <a:endParaRPr lang="ar-SA" sz="1200" b="1" u="none">
              <a:effectLst/>
            </a:endParaRPr>
          </a:p>
        </cx:rich>
      </cx:tx>
    </cx:title>
    <cx:plotArea>
      <cx:plotAreaRegion>
        <cx:series layoutId="clusteredColumn" uniqueId="{F13568A2-1887-4F94-9BAE-48F86965EE2A}" formatIdx="0">
          <cx:dataId val="0"/>
          <cx:layoutPr>
            <cx:binning intervalClosed="r">
              <cx:binSize val="5"/>
            </cx:binning>
          </cx:layoutPr>
        </cx:series>
      </cx:plotAreaRegion>
      <cx:axis id="0">
        <cx:catScaling gapWidth="0.330000013"/>
        <cx:title>
          <cx:tx>
            <cx:rich>
              <a:bodyPr spcFirstLastPara="1" vertOverflow="ellipsis" horzOverflow="overflow" wrap="square" lIns="0" tIns="0" rIns="0" bIns="0" anchor="ctr" anchorCtr="1"/>
              <a:lstStyle/>
              <a:p>
                <a:pPr rtl="0"/>
                <a:r>
                  <a:rPr lang="en-US" sz="1200" b="1" i="0" baseline="0">
                    <a:solidFill>
                      <a:schemeClr val="bg2">
                        <a:lumMod val="50000"/>
                      </a:schemeClr>
                    </a:solidFill>
                    <a:effectLst/>
                    <a:latin typeface="+mn-lt"/>
                  </a:rPr>
                  <a:t>Study Hours/Week</a:t>
                </a:r>
                <a:endParaRPr lang="ar-SA" sz="1200">
                  <a:solidFill>
                    <a:schemeClr val="bg2">
                      <a:lumMod val="50000"/>
                    </a:schemeClr>
                  </a:solidFill>
                  <a:effectLst/>
                  <a:latin typeface="+mn-lt"/>
                </a:endParaRPr>
              </a:p>
            </cx:rich>
          </cx:tx>
        </cx:title>
        <cx:tickLabels/>
      </cx:axis>
      <cx:axis id="1">
        <cx:valScaling/>
        <cx:title>
          <cx:tx>
            <cx:rich>
              <a:bodyPr spcFirstLastPara="1" vertOverflow="ellipsis" horzOverflow="overflow" wrap="square" lIns="0" tIns="0" rIns="0" bIns="0" anchor="ctr" anchorCtr="1"/>
              <a:lstStyle/>
              <a:p>
                <a:pPr rtl="0">
                  <a:defRPr sz="1200"/>
                </a:pPr>
                <a:r>
                  <a:rPr lang="en-US" sz="1200" b="1" i="0" baseline="0">
                    <a:solidFill>
                      <a:schemeClr val="bg2">
                        <a:lumMod val="50000"/>
                      </a:schemeClr>
                    </a:solidFill>
                    <a:effectLst/>
                  </a:rPr>
                  <a:t>Count</a:t>
                </a:r>
                <a:endParaRPr lang="ar-SA" sz="1200">
                  <a:solidFill>
                    <a:schemeClr val="bg2">
                      <a:lumMod val="50000"/>
                    </a:schemeClr>
                  </a:solidFill>
                  <a:effectLst/>
                </a:endParaRPr>
              </a:p>
            </cx:rich>
          </cx:tx>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Study Hours/Week for Employed Students</a:t>
            </a:r>
            <a:endParaRPr lang="ar-SA" sz="1200" b="1" u="none">
              <a:effectLst/>
            </a:endParaRPr>
          </a:p>
        </cx:rich>
      </cx:tx>
    </cx:title>
    <cx:plotArea>
      <cx:plotAreaRegion>
        <cx:series layoutId="clusteredColumn" uniqueId="{4A25479A-D430-45AD-9F99-69795FE167CB}" formatIdx="0">
          <cx:tx>
            <cx:txData>
              <cx:f>_xlchart.v1.7</cx:f>
              <cx:v>study_hrs_wk</cx:v>
            </cx:txData>
          </cx:tx>
          <cx:dataId val="0"/>
          <cx:layoutPr>
            <cx:binning intervalClosed="r">
              <cx:binSize val="5"/>
            </cx:binning>
          </cx:layoutPr>
        </cx:series>
      </cx:plotAreaRegion>
      <cx:axis id="0">
        <cx:catScaling gapWidth="0"/>
        <cx:title>
          <cx:tx>
            <cx:txData>
              <cx:v>Study Hours/Week</cx:v>
            </cx:txData>
          </cx:tx>
          <cx:txPr>
            <a:bodyPr spcFirstLastPara="1" vertOverflow="ellipsis" horzOverflow="overflow" wrap="square" lIns="0" tIns="0" rIns="0" bIns="0" anchor="ctr" anchorCtr="1"/>
            <a:lstStyle/>
            <a:p>
              <a:pPr algn="ctr" rtl="0">
                <a:defRPr sz="1200" b="1"/>
              </a:pPr>
              <a:r>
                <a:rPr lang="en-US" sz="1200" b="1" i="0" u="none" strike="noStrike" baseline="0">
                  <a:solidFill>
                    <a:sysClr val="windowText" lastClr="000000">
                      <a:lumMod val="65000"/>
                      <a:lumOff val="35000"/>
                    </a:sysClr>
                  </a:solidFill>
                  <a:latin typeface="Calibri" panose="020F0502020204030204"/>
                </a:rPr>
                <a:t>Study Hours/Week</a:t>
              </a:r>
            </a:p>
          </cx:txPr>
        </cx:title>
        <cx:tickLabels/>
      </cx:axis>
      <cx:axis id="1">
        <cx:valScaling max="320"/>
        <cx:title>
          <cx:tx>
            <cx:txData>
              <cx:v>Count</cx:v>
            </cx:txData>
          </cx:tx>
          <cx:txPr>
            <a:bodyPr spcFirstLastPara="1" vertOverflow="ellipsis" horzOverflow="overflow" wrap="square" lIns="0" tIns="0" rIns="0" bIns="0" anchor="ctr" anchorCtr="1"/>
            <a:lstStyle/>
            <a:p>
              <a:pPr algn="ctr" rtl="0">
                <a:defRPr sz="1200" b="1"/>
              </a:pPr>
              <a:r>
                <a:rPr lang="en-US" sz="1200" b="1"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4</xdr:col>
      <xdr:colOff>400050</xdr:colOff>
      <xdr:row>21</xdr:row>
      <xdr:rowOff>119062</xdr:rowOff>
    </xdr:from>
    <xdr:to>
      <xdr:col>12</xdr:col>
      <xdr:colOff>238125</xdr:colOff>
      <xdr:row>36</xdr:row>
      <xdr:rowOff>147637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10BDDC1-DA67-4CBB-8322-C302456E31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77125" y="4005262"/>
              <a:ext cx="5324475" cy="2781300"/>
            </a:xfrm>
            <a:prstGeom prst="rect">
              <a:avLst/>
            </a:prstGeom>
            <a:solidFill>
              <a:prstClr val="white"/>
            </a:solidFill>
            <a:ln w="1">
              <a:solidFill>
                <a:prstClr val="green"/>
              </a:solidFill>
            </a:ln>
          </xdr:spPr>
          <xdr:txBody>
            <a:bodyPr vertOverflow="clip" horzOverflow="clip"/>
            <a:lstStyle/>
            <a:p>
              <a:r>
                <a:rPr lang="ar-S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95250</xdr:colOff>
      <xdr:row>2</xdr:row>
      <xdr:rowOff>42861</xdr:rowOff>
    </xdr:from>
    <xdr:to>
      <xdr:col>16</xdr:col>
      <xdr:colOff>142875</xdr:colOff>
      <xdr:row>19</xdr:row>
      <xdr:rowOff>38099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D15EABC-0F7C-4033-A9B6-A41E298947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72325" y="433386"/>
              <a:ext cx="8277225" cy="3109913"/>
            </a:xfrm>
            <a:prstGeom prst="rect">
              <a:avLst/>
            </a:prstGeom>
            <a:solidFill>
              <a:prstClr val="white"/>
            </a:solidFill>
            <a:ln w="1">
              <a:solidFill>
                <a:prstClr val="green"/>
              </a:solidFill>
            </a:ln>
          </xdr:spPr>
          <xdr:txBody>
            <a:bodyPr vertOverflow="clip" horzOverflow="clip"/>
            <a:lstStyle/>
            <a:p>
              <a:r>
                <a:rPr lang="ar-S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1395411</xdr:colOff>
      <xdr:row>24</xdr:row>
      <xdr:rowOff>4761</xdr:rowOff>
    </xdr:from>
    <xdr:to>
      <xdr:col>3</xdr:col>
      <xdr:colOff>0</xdr:colOff>
      <xdr:row>42</xdr:row>
      <xdr:rowOff>123825</xdr:rowOff>
    </xdr:to>
    <xdr:graphicFrame macro="">
      <xdr:nvGraphicFramePr>
        <xdr:cNvPr id="3" name="Chart 2">
          <a:extLst>
            <a:ext uri="{FF2B5EF4-FFF2-40B4-BE49-F238E27FC236}">
              <a16:creationId xmlns:a16="http://schemas.microsoft.com/office/drawing/2014/main" id="{5AF0BF07-BF00-478F-925D-4D722CA7B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628650</xdr:colOff>
      <xdr:row>37</xdr:row>
      <xdr:rowOff>61911</xdr:rowOff>
    </xdr:from>
    <xdr:to>
      <xdr:col>13</xdr:col>
      <xdr:colOff>666750</xdr:colOff>
      <xdr:row>74</xdr:row>
      <xdr:rowOff>133350</xdr:rowOff>
    </xdr:to>
    <xdr:graphicFrame macro="">
      <xdr:nvGraphicFramePr>
        <xdr:cNvPr id="7" name="Chart 6">
          <a:extLst>
            <a:ext uri="{FF2B5EF4-FFF2-40B4-BE49-F238E27FC236}">
              <a16:creationId xmlns:a16="http://schemas.microsoft.com/office/drawing/2014/main" id="{B3758840-7C1E-4BCC-AD35-14A03ABB6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266702</xdr:colOff>
      <xdr:row>7</xdr:row>
      <xdr:rowOff>123825</xdr:rowOff>
    </xdr:from>
    <xdr:to>
      <xdr:col>16</xdr:col>
      <xdr:colOff>9526</xdr:colOff>
      <xdr:row>26</xdr:row>
      <xdr:rowOff>166688</xdr:rowOff>
    </xdr:to>
    <xdr:graphicFrame macro="">
      <xdr:nvGraphicFramePr>
        <xdr:cNvPr id="2" name="Chart 4">
          <a:extLst>
            <a:ext uri="{FF2B5EF4-FFF2-40B4-BE49-F238E27FC236}">
              <a16:creationId xmlns:a16="http://schemas.microsoft.com/office/drawing/2014/main" id="{3E3D9E4E-1B7F-4AB8-A6A5-F890E3649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896471</xdr:colOff>
      <xdr:row>27</xdr:row>
      <xdr:rowOff>147636</xdr:rowOff>
    </xdr:from>
    <xdr:to>
      <xdr:col>14</xdr:col>
      <xdr:colOff>209550</xdr:colOff>
      <xdr:row>44</xdr:row>
      <xdr:rowOff>85724</xdr:rowOff>
    </xdr:to>
    <xdr:graphicFrame macro="">
      <xdr:nvGraphicFramePr>
        <xdr:cNvPr id="3" name="Chart 2">
          <a:extLst>
            <a:ext uri="{FF2B5EF4-FFF2-40B4-BE49-F238E27FC236}">
              <a16:creationId xmlns:a16="http://schemas.microsoft.com/office/drawing/2014/main" id="{7AFC90AB-C5EB-46B4-9A08-FF8100AEC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9526</xdr:colOff>
      <xdr:row>16</xdr:row>
      <xdr:rowOff>9525</xdr:rowOff>
    </xdr:from>
    <xdr:to>
      <xdr:col>9</xdr:col>
      <xdr:colOff>171450</xdr:colOff>
      <xdr:row>26</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3B52683-5CC1-4F10-A541-6F9D6EFD5B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81251" y="3219450"/>
              <a:ext cx="4000499" cy="1800225"/>
            </a:xfrm>
            <a:prstGeom prst="rect">
              <a:avLst/>
            </a:prstGeom>
            <a:solidFill>
              <a:prstClr val="white"/>
            </a:solidFill>
            <a:ln w="1">
              <a:solidFill>
                <a:prstClr val="green"/>
              </a:solidFill>
            </a:ln>
          </xdr:spPr>
          <xdr:txBody>
            <a:bodyPr vertOverflow="clip" horzOverflow="clip"/>
            <a:lstStyle/>
            <a:p>
              <a:r>
                <a:rPr lang="ar-S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9525</xdr:colOff>
      <xdr:row>27</xdr:row>
      <xdr:rowOff>9525</xdr:rowOff>
    </xdr:from>
    <xdr:to>
      <xdr:col>9</xdr:col>
      <xdr:colOff>171451</xdr:colOff>
      <xdr:row>37</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E50E7CE-276E-4477-825B-70473CF15B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81250" y="5210175"/>
              <a:ext cx="4000501" cy="1800225"/>
            </a:xfrm>
            <a:prstGeom prst="rect">
              <a:avLst/>
            </a:prstGeom>
            <a:solidFill>
              <a:prstClr val="white"/>
            </a:solidFill>
            <a:ln w="1">
              <a:solidFill>
                <a:prstClr val="green"/>
              </a:solidFill>
            </a:ln>
          </xdr:spPr>
          <xdr:txBody>
            <a:bodyPr vertOverflow="clip" horzOverflow="clip"/>
            <a:lstStyle/>
            <a:p>
              <a:r>
                <a:rPr lang="ar-S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ek" refreshedDate="43193.117865856482" createdVersion="6" refreshedVersion="6" minRefreshableVersion="3" recordCount="710" xr:uid="{EEC27953-4D4C-4ABC-BC84-13A8A57884CD}">
  <cacheSource type="worksheet">
    <worksheetSource ref="B1:C711" sheet="Q2-2"/>
  </cacheSource>
  <cacheFields count="2">
    <cacheField name="age Range" numFmtId="0">
      <sharedItems containsBlank="1" count="6">
        <s v="20s"/>
        <m/>
        <s v="30s"/>
        <s v="40s"/>
        <s v="50s"/>
        <s v="60s"/>
      </sharedItems>
    </cacheField>
    <cacheField name="most_appealed_item_to_you_in_swag_store" numFmtId="0">
      <sharedItems count="19">
        <s v="t-shirt"/>
        <s v="backpack"/>
        <s v="hoodie"/>
        <s v="shoes (brand is TBD&quot;¦ probably Adidas or Puma)"/>
        <s v=""/>
        <s v="jacket (brand is TBD... probably Patagonia)"/>
        <s v="hat"/>
        <s v="socks"/>
        <s v="track suit / sweat suit"/>
        <s v="Coffee mug"/>
        <s v="Self-driving toy car...."/>
        <s v="Tea cup"/>
        <s v="Notebooks"/>
        <s v="Poncho "/>
        <s v="Mug/Bottle"/>
        <s v="travel mug"/>
        <s v="None"/>
        <s v="Mug"/>
        <s v="mouse pa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ek" refreshedDate="43197.938961574073" createdVersion="6" refreshedVersion="6" minRefreshableVersion="3" recordCount="753" xr:uid="{4DA36867-BF03-4D8E-8FD2-CB59D5084ADC}">
  <cacheSource type="worksheet">
    <worksheetSource ref="A1:B754" sheet="Q4"/>
  </cacheSource>
  <cacheFields count="2">
    <cacheField name="employment_status" numFmtId="0">
      <sharedItems count="2">
        <s v="Yes"/>
        <s v="No"/>
      </sharedItems>
    </cacheField>
    <cacheField name="study_hrs_wk" numFmtId="0">
      <sharedItems containsSemiMixedTypes="0" containsString="0" containsNumber="1" containsInteger="1" minValue="0" maxValue="80" count="26">
        <n v="3"/>
        <n v="20"/>
        <n v="5"/>
        <n v="2"/>
        <n v="6"/>
        <n v="11"/>
        <n v="0"/>
        <n v="30"/>
        <n v="4"/>
        <n v="8"/>
        <n v="12"/>
        <n v="15"/>
        <n v="10"/>
        <n v="25"/>
        <n v="80"/>
        <n v="40"/>
        <n v="7"/>
        <n v="16"/>
        <n v="1"/>
        <n v="18"/>
        <n v="21"/>
        <n v="14"/>
        <n v="13"/>
        <n v="23"/>
        <n v="35"/>
        <n v="3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ek" refreshedDate="43200.483379861114" createdVersion="6" refreshedVersion="6" minRefreshableVersion="3" recordCount="754" xr:uid="{8011FE3D-9823-42DF-ACED-B90F46F01E8E}">
  <cacheSource type="worksheet">
    <worksheetSource ref="A1:F1048576" sheet="Q3"/>
  </cacheSource>
  <cacheFields count="6">
    <cacheField name="Start a new career in this field" numFmtId="0">
      <sharedItems containsBlank="1" count="2">
        <m/>
        <s v="Start a new career in this field"/>
      </sharedItems>
    </cacheField>
    <cacheField name="Grow skills for my current role" numFmtId="0">
      <sharedItems containsBlank="1" count="2">
        <m/>
        <s v="Grow skills for my current role"/>
      </sharedItems>
    </cacheField>
    <cacheField name="Help move from academia to industry" numFmtId="0">
      <sharedItems containsBlank="1" count="2">
        <m/>
        <s v="Help move from academia to industry"/>
      </sharedItems>
    </cacheField>
    <cacheField name="Help prepare for an advanced degree" numFmtId="0">
      <sharedItems containsBlank="1" count="2">
        <m/>
        <s v="Help prepare for an advanced degree"/>
      </sharedItems>
    </cacheField>
    <cacheField name="General interest in the topic (personal growth and enrichment)" numFmtId="0">
      <sharedItems containsBlank="1" count="2">
        <m/>
        <s v="General interest in the topic (personal growth and enrichment)"/>
      </sharedItems>
    </cacheField>
    <cacheField name="Other" numFmtId="0">
      <sharedItems containsBlank="1" count="6">
        <m/>
        <s v="get a chance to move to another country"/>
        <s v="Be able to use Machine Learning"/>
        <s v="Master a domain that will form the foundation of my next company."/>
        <s v="Have a certification on an area that I already had knowledge of, and deepen knowledge in the area"/>
        <s v="Take initiative in the org in ML"/>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ek" refreshedDate="43200.487218518516" createdVersion="6" refreshedVersion="6" minRefreshableVersion="3" recordCount="754" xr:uid="{F5CAC4D3-4385-43AA-B179-DB151D6B58F1}">
  <cacheSource type="worksheet">
    <worksheetSource ref="A1:A1048576" sheet="Q1"/>
  </cacheSource>
  <cacheFields count="1">
    <cacheField name="age_years" numFmtId="0">
      <sharedItems containsString="0" containsBlank="1" containsNumber="1" containsInteger="1" minValue="19" maxValue="65" count="45">
        <n v="32"/>
        <n v="37"/>
        <n v="30"/>
        <n v="36"/>
        <n v="24"/>
        <n v="27"/>
        <n v="31"/>
        <n v="33"/>
        <n v="45"/>
        <n v="39"/>
        <n v="28"/>
        <n v="20"/>
        <n v="23"/>
        <n v="21"/>
        <n v="26"/>
        <n v="40"/>
        <n v="43"/>
        <n v="38"/>
        <n v="29"/>
        <n v="34"/>
        <n v="22"/>
        <n v="41"/>
        <m/>
        <n v="25"/>
        <n v="44"/>
        <n v="51"/>
        <n v="35"/>
        <n v="48"/>
        <n v="54"/>
        <n v="52"/>
        <n v="19"/>
        <n v="47"/>
        <n v="57"/>
        <n v="59"/>
        <n v="49"/>
        <n v="46"/>
        <n v="56"/>
        <n v="42"/>
        <n v="58"/>
        <n v="55"/>
        <n v="63"/>
        <n v="64"/>
        <n v="53"/>
        <n v="50"/>
        <n v="6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0">
  <r>
    <x v="0"/>
    <x v="0"/>
  </r>
  <r>
    <x v="0"/>
    <x v="1"/>
  </r>
  <r>
    <x v="0"/>
    <x v="2"/>
  </r>
  <r>
    <x v="0"/>
    <x v="3"/>
  </r>
  <r>
    <x v="1"/>
    <x v="4"/>
  </r>
  <r>
    <x v="0"/>
    <x v="0"/>
  </r>
  <r>
    <x v="1"/>
    <x v="4"/>
  </r>
  <r>
    <x v="0"/>
    <x v="1"/>
  </r>
  <r>
    <x v="0"/>
    <x v="1"/>
  </r>
  <r>
    <x v="0"/>
    <x v="1"/>
  </r>
  <r>
    <x v="0"/>
    <x v="2"/>
  </r>
  <r>
    <x v="0"/>
    <x v="2"/>
  </r>
  <r>
    <x v="0"/>
    <x v="2"/>
  </r>
  <r>
    <x v="0"/>
    <x v="5"/>
  </r>
  <r>
    <x v="0"/>
    <x v="3"/>
  </r>
  <r>
    <x v="0"/>
    <x v="0"/>
  </r>
  <r>
    <x v="0"/>
    <x v="0"/>
  </r>
  <r>
    <x v="1"/>
    <x v="4"/>
  </r>
  <r>
    <x v="0"/>
    <x v="0"/>
  </r>
  <r>
    <x v="1"/>
    <x v="4"/>
  </r>
  <r>
    <x v="1"/>
    <x v="4"/>
  </r>
  <r>
    <x v="1"/>
    <x v="4"/>
  </r>
  <r>
    <x v="1"/>
    <x v="4"/>
  </r>
  <r>
    <x v="1"/>
    <x v="4"/>
  </r>
  <r>
    <x v="1"/>
    <x v="4"/>
  </r>
  <r>
    <x v="1"/>
    <x v="4"/>
  </r>
  <r>
    <x v="0"/>
    <x v="0"/>
  </r>
  <r>
    <x v="0"/>
    <x v="1"/>
  </r>
  <r>
    <x v="0"/>
    <x v="1"/>
  </r>
  <r>
    <x v="0"/>
    <x v="1"/>
  </r>
  <r>
    <x v="0"/>
    <x v="1"/>
  </r>
  <r>
    <x v="0"/>
    <x v="1"/>
  </r>
  <r>
    <x v="0"/>
    <x v="6"/>
  </r>
  <r>
    <x v="0"/>
    <x v="2"/>
  </r>
  <r>
    <x v="0"/>
    <x v="2"/>
  </r>
  <r>
    <x v="0"/>
    <x v="2"/>
  </r>
  <r>
    <x v="0"/>
    <x v="5"/>
  </r>
  <r>
    <x v="0"/>
    <x v="7"/>
  </r>
  <r>
    <x v="0"/>
    <x v="0"/>
  </r>
  <r>
    <x v="1"/>
    <x v="4"/>
  </r>
  <r>
    <x v="0"/>
    <x v="0"/>
  </r>
  <r>
    <x v="1"/>
    <x v="4"/>
  </r>
  <r>
    <x v="0"/>
    <x v="0"/>
  </r>
  <r>
    <x v="1"/>
    <x v="4"/>
  </r>
  <r>
    <x v="1"/>
    <x v="4"/>
  </r>
  <r>
    <x v="0"/>
    <x v="0"/>
  </r>
  <r>
    <x v="1"/>
    <x v="4"/>
  </r>
  <r>
    <x v="1"/>
    <x v="4"/>
  </r>
  <r>
    <x v="1"/>
    <x v="4"/>
  </r>
  <r>
    <x v="1"/>
    <x v="4"/>
  </r>
  <r>
    <x v="0"/>
    <x v="0"/>
  </r>
  <r>
    <x v="0"/>
    <x v="0"/>
  </r>
  <r>
    <x v="0"/>
    <x v="1"/>
  </r>
  <r>
    <x v="0"/>
    <x v="1"/>
  </r>
  <r>
    <x v="0"/>
    <x v="2"/>
  </r>
  <r>
    <x v="0"/>
    <x v="2"/>
  </r>
  <r>
    <x v="0"/>
    <x v="2"/>
  </r>
  <r>
    <x v="0"/>
    <x v="2"/>
  </r>
  <r>
    <x v="0"/>
    <x v="5"/>
  </r>
  <r>
    <x v="0"/>
    <x v="5"/>
  </r>
  <r>
    <x v="0"/>
    <x v="5"/>
  </r>
  <r>
    <x v="0"/>
    <x v="8"/>
  </r>
  <r>
    <x v="0"/>
    <x v="0"/>
  </r>
  <r>
    <x v="1"/>
    <x v="4"/>
  </r>
  <r>
    <x v="0"/>
    <x v="0"/>
  </r>
  <r>
    <x v="1"/>
    <x v="4"/>
  </r>
  <r>
    <x v="0"/>
    <x v="0"/>
  </r>
  <r>
    <x v="0"/>
    <x v="0"/>
  </r>
  <r>
    <x v="1"/>
    <x v="4"/>
  </r>
  <r>
    <x v="1"/>
    <x v="4"/>
  </r>
  <r>
    <x v="1"/>
    <x v="4"/>
  </r>
  <r>
    <x v="1"/>
    <x v="4"/>
  </r>
  <r>
    <x v="1"/>
    <x v="4"/>
  </r>
  <r>
    <x v="0"/>
    <x v="1"/>
  </r>
  <r>
    <x v="0"/>
    <x v="1"/>
  </r>
  <r>
    <x v="0"/>
    <x v="1"/>
  </r>
  <r>
    <x v="0"/>
    <x v="1"/>
  </r>
  <r>
    <x v="0"/>
    <x v="2"/>
  </r>
  <r>
    <x v="0"/>
    <x v="2"/>
  </r>
  <r>
    <x v="0"/>
    <x v="2"/>
  </r>
  <r>
    <x v="0"/>
    <x v="5"/>
  </r>
  <r>
    <x v="0"/>
    <x v="5"/>
  </r>
  <r>
    <x v="0"/>
    <x v="5"/>
  </r>
  <r>
    <x v="0"/>
    <x v="5"/>
  </r>
  <r>
    <x v="0"/>
    <x v="3"/>
  </r>
  <r>
    <x v="0"/>
    <x v="8"/>
  </r>
  <r>
    <x v="0"/>
    <x v="0"/>
  </r>
  <r>
    <x v="0"/>
    <x v="0"/>
  </r>
  <r>
    <x v="0"/>
    <x v="0"/>
  </r>
  <r>
    <x v="1"/>
    <x v="4"/>
  </r>
  <r>
    <x v="1"/>
    <x v="4"/>
  </r>
  <r>
    <x v="1"/>
    <x v="4"/>
  </r>
  <r>
    <x v="1"/>
    <x v="4"/>
  </r>
  <r>
    <x v="1"/>
    <x v="4"/>
  </r>
  <r>
    <x v="1"/>
    <x v="4"/>
  </r>
  <r>
    <x v="1"/>
    <x v="4"/>
  </r>
  <r>
    <x v="1"/>
    <x v="4"/>
  </r>
  <r>
    <x v="1"/>
    <x v="4"/>
  </r>
  <r>
    <x v="1"/>
    <x v="4"/>
  </r>
  <r>
    <x v="1"/>
    <x v="4"/>
  </r>
  <r>
    <x v="0"/>
    <x v="0"/>
  </r>
  <r>
    <x v="1"/>
    <x v="4"/>
  </r>
  <r>
    <x v="0"/>
    <x v="0"/>
  </r>
  <r>
    <x v="1"/>
    <x v="4"/>
  </r>
  <r>
    <x v="0"/>
    <x v="1"/>
  </r>
  <r>
    <x v="0"/>
    <x v="9"/>
  </r>
  <r>
    <x v="0"/>
    <x v="2"/>
  </r>
  <r>
    <x v="0"/>
    <x v="2"/>
  </r>
  <r>
    <x v="0"/>
    <x v="2"/>
  </r>
  <r>
    <x v="0"/>
    <x v="2"/>
  </r>
  <r>
    <x v="0"/>
    <x v="2"/>
  </r>
  <r>
    <x v="0"/>
    <x v="2"/>
  </r>
  <r>
    <x v="0"/>
    <x v="2"/>
  </r>
  <r>
    <x v="0"/>
    <x v="2"/>
  </r>
  <r>
    <x v="0"/>
    <x v="2"/>
  </r>
  <r>
    <x v="0"/>
    <x v="2"/>
  </r>
  <r>
    <x v="0"/>
    <x v="5"/>
  </r>
  <r>
    <x v="0"/>
    <x v="5"/>
  </r>
  <r>
    <x v="1"/>
    <x v="4"/>
  </r>
  <r>
    <x v="0"/>
    <x v="10"/>
  </r>
  <r>
    <x v="0"/>
    <x v="3"/>
  </r>
  <r>
    <x v="0"/>
    <x v="3"/>
  </r>
  <r>
    <x v="1"/>
    <x v="4"/>
  </r>
  <r>
    <x v="1"/>
    <x v="4"/>
  </r>
  <r>
    <x v="1"/>
    <x v="4"/>
  </r>
  <r>
    <x v="0"/>
    <x v="0"/>
  </r>
  <r>
    <x v="1"/>
    <x v="4"/>
  </r>
  <r>
    <x v="0"/>
    <x v="0"/>
  </r>
  <r>
    <x v="1"/>
    <x v="4"/>
  </r>
  <r>
    <x v="0"/>
    <x v="0"/>
  </r>
  <r>
    <x v="0"/>
    <x v="0"/>
  </r>
  <r>
    <x v="1"/>
    <x v="4"/>
  </r>
  <r>
    <x v="1"/>
    <x v="4"/>
  </r>
  <r>
    <x v="1"/>
    <x v="4"/>
  </r>
  <r>
    <x v="1"/>
    <x v="4"/>
  </r>
  <r>
    <x v="1"/>
    <x v="4"/>
  </r>
  <r>
    <x v="1"/>
    <x v="4"/>
  </r>
  <r>
    <x v="0"/>
    <x v="0"/>
  </r>
  <r>
    <x v="0"/>
    <x v="1"/>
  </r>
  <r>
    <x v="0"/>
    <x v="1"/>
  </r>
  <r>
    <x v="0"/>
    <x v="1"/>
  </r>
  <r>
    <x v="0"/>
    <x v="1"/>
  </r>
  <r>
    <x v="0"/>
    <x v="6"/>
  </r>
  <r>
    <x v="0"/>
    <x v="6"/>
  </r>
  <r>
    <x v="0"/>
    <x v="2"/>
  </r>
  <r>
    <x v="0"/>
    <x v="2"/>
  </r>
  <r>
    <x v="0"/>
    <x v="2"/>
  </r>
  <r>
    <x v="0"/>
    <x v="2"/>
  </r>
  <r>
    <x v="0"/>
    <x v="2"/>
  </r>
  <r>
    <x v="0"/>
    <x v="2"/>
  </r>
  <r>
    <x v="0"/>
    <x v="5"/>
  </r>
  <r>
    <x v="0"/>
    <x v="5"/>
  </r>
  <r>
    <x v="0"/>
    <x v="5"/>
  </r>
  <r>
    <x v="0"/>
    <x v="3"/>
  </r>
  <r>
    <x v="0"/>
    <x v="3"/>
  </r>
  <r>
    <x v="0"/>
    <x v="7"/>
  </r>
  <r>
    <x v="1"/>
    <x v="4"/>
  </r>
  <r>
    <x v="1"/>
    <x v="4"/>
  </r>
  <r>
    <x v="0"/>
    <x v="7"/>
  </r>
  <r>
    <x v="0"/>
    <x v="0"/>
  </r>
  <r>
    <x v="0"/>
    <x v="0"/>
  </r>
  <r>
    <x v="0"/>
    <x v="0"/>
  </r>
  <r>
    <x v="0"/>
    <x v="0"/>
  </r>
  <r>
    <x v="1"/>
    <x v="4"/>
  </r>
  <r>
    <x v="0"/>
    <x v="0"/>
  </r>
  <r>
    <x v="0"/>
    <x v="0"/>
  </r>
  <r>
    <x v="1"/>
    <x v="4"/>
  </r>
  <r>
    <x v="1"/>
    <x v="4"/>
  </r>
  <r>
    <x v="1"/>
    <x v="4"/>
  </r>
  <r>
    <x v="1"/>
    <x v="4"/>
  </r>
  <r>
    <x v="1"/>
    <x v="4"/>
  </r>
  <r>
    <x v="0"/>
    <x v="0"/>
  </r>
  <r>
    <x v="1"/>
    <x v="4"/>
  </r>
  <r>
    <x v="1"/>
    <x v="4"/>
  </r>
  <r>
    <x v="1"/>
    <x v="4"/>
  </r>
  <r>
    <x v="0"/>
    <x v="1"/>
  </r>
  <r>
    <x v="0"/>
    <x v="2"/>
  </r>
  <r>
    <x v="0"/>
    <x v="2"/>
  </r>
  <r>
    <x v="0"/>
    <x v="2"/>
  </r>
  <r>
    <x v="0"/>
    <x v="2"/>
  </r>
  <r>
    <x v="0"/>
    <x v="2"/>
  </r>
  <r>
    <x v="0"/>
    <x v="2"/>
  </r>
  <r>
    <x v="0"/>
    <x v="2"/>
  </r>
  <r>
    <x v="0"/>
    <x v="2"/>
  </r>
  <r>
    <x v="0"/>
    <x v="2"/>
  </r>
  <r>
    <x v="0"/>
    <x v="5"/>
  </r>
  <r>
    <x v="0"/>
    <x v="5"/>
  </r>
  <r>
    <x v="0"/>
    <x v="3"/>
  </r>
  <r>
    <x v="0"/>
    <x v="3"/>
  </r>
  <r>
    <x v="0"/>
    <x v="7"/>
  </r>
  <r>
    <x v="0"/>
    <x v="8"/>
  </r>
  <r>
    <x v="0"/>
    <x v="8"/>
  </r>
  <r>
    <x v="0"/>
    <x v="0"/>
  </r>
  <r>
    <x v="0"/>
    <x v="0"/>
  </r>
  <r>
    <x v="0"/>
    <x v="0"/>
  </r>
  <r>
    <x v="0"/>
    <x v="0"/>
  </r>
  <r>
    <x v="1"/>
    <x v="4"/>
  </r>
  <r>
    <x v="1"/>
    <x v="4"/>
  </r>
  <r>
    <x v="1"/>
    <x v="4"/>
  </r>
  <r>
    <x v="1"/>
    <x v="4"/>
  </r>
  <r>
    <x v="0"/>
    <x v="0"/>
  </r>
  <r>
    <x v="1"/>
    <x v="4"/>
  </r>
  <r>
    <x v="1"/>
    <x v="4"/>
  </r>
  <r>
    <x v="1"/>
    <x v="4"/>
  </r>
  <r>
    <x v="0"/>
    <x v="0"/>
  </r>
  <r>
    <x v="1"/>
    <x v="4"/>
  </r>
  <r>
    <x v="1"/>
    <x v="4"/>
  </r>
  <r>
    <x v="1"/>
    <x v="4"/>
  </r>
  <r>
    <x v="1"/>
    <x v="4"/>
  </r>
  <r>
    <x v="0"/>
    <x v="0"/>
  </r>
  <r>
    <x v="1"/>
    <x v="4"/>
  </r>
  <r>
    <x v="1"/>
    <x v="4"/>
  </r>
  <r>
    <x v="1"/>
    <x v="4"/>
  </r>
  <r>
    <x v="1"/>
    <x v="4"/>
  </r>
  <r>
    <x v="1"/>
    <x v="4"/>
  </r>
  <r>
    <x v="0"/>
    <x v="0"/>
  </r>
  <r>
    <x v="1"/>
    <x v="4"/>
  </r>
  <r>
    <x v="0"/>
    <x v="1"/>
  </r>
  <r>
    <x v="0"/>
    <x v="1"/>
  </r>
  <r>
    <x v="0"/>
    <x v="6"/>
  </r>
  <r>
    <x v="0"/>
    <x v="6"/>
  </r>
  <r>
    <x v="0"/>
    <x v="2"/>
  </r>
  <r>
    <x v="0"/>
    <x v="2"/>
  </r>
  <r>
    <x v="0"/>
    <x v="2"/>
  </r>
  <r>
    <x v="0"/>
    <x v="2"/>
  </r>
  <r>
    <x v="0"/>
    <x v="2"/>
  </r>
  <r>
    <x v="0"/>
    <x v="2"/>
  </r>
  <r>
    <x v="0"/>
    <x v="2"/>
  </r>
  <r>
    <x v="0"/>
    <x v="5"/>
  </r>
  <r>
    <x v="0"/>
    <x v="5"/>
  </r>
  <r>
    <x v="0"/>
    <x v="5"/>
  </r>
  <r>
    <x v="0"/>
    <x v="5"/>
  </r>
  <r>
    <x v="0"/>
    <x v="3"/>
  </r>
  <r>
    <x v="0"/>
    <x v="7"/>
  </r>
  <r>
    <x v="0"/>
    <x v="11"/>
  </r>
  <r>
    <x v="1"/>
    <x v="4"/>
  </r>
  <r>
    <x v="0"/>
    <x v="8"/>
  </r>
  <r>
    <x v="0"/>
    <x v="0"/>
  </r>
  <r>
    <x v="1"/>
    <x v="4"/>
  </r>
  <r>
    <x v="0"/>
    <x v="0"/>
  </r>
  <r>
    <x v="1"/>
    <x v="4"/>
  </r>
  <r>
    <x v="1"/>
    <x v="4"/>
  </r>
  <r>
    <x v="1"/>
    <x v="4"/>
  </r>
  <r>
    <x v="1"/>
    <x v="4"/>
  </r>
  <r>
    <x v="1"/>
    <x v="4"/>
  </r>
  <r>
    <x v="1"/>
    <x v="4"/>
  </r>
  <r>
    <x v="0"/>
    <x v="0"/>
  </r>
  <r>
    <x v="1"/>
    <x v="4"/>
  </r>
  <r>
    <x v="0"/>
    <x v="0"/>
  </r>
  <r>
    <x v="0"/>
    <x v="0"/>
  </r>
  <r>
    <x v="0"/>
    <x v="1"/>
  </r>
  <r>
    <x v="0"/>
    <x v="1"/>
  </r>
  <r>
    <x v="0"/>
    <x v="1"/>
  </r>
  <r>
    <x v="0"/>
    <x v="1"/>
  </r>
  <r>
    <x v="0"/>
    <x v="2"/>
  </r>
  <r>
    <x v="0"/>
    <x v="2"/>
  </r>
  <r>
    <x v="0"/>
    <x v="2"/>
  </r>
  <r>
    <x v="0"/>
    <x v="2"/>
  </r>
  <r>
    <x v="0"/>
    <x v="2"/>
  </r>
  <r>
    <x v="0"/>
    <x v="2"/>
  </r>
  <r>
    <x v="0"/>
    <x v="2"/>
  </r>
  <r>
    <x v="0"/>
    <x v="2"/>
  </r>
  <r>
    <x v="0"/>
    <x v="2"/>
  </r>
  <r>
    <x v="0"/>
    <x v="5"/>
  </r>
  <r>
    <x v="0"/>
    <x v="5"/>
  </r>
  <r>
    <x v="0"/>
    <x v="12"/>
  </r>
  <r>
    <x v="0"/>
    <x v="3"/>
  </r>
  <r>
    <x v="0"/>
    <x v="8"/>
  </r>
  <r>
    <x v="0"/>
    <x v="8"/>
  </r>
  <r>
    <x v="0"/>
    <x v="8"/>
  </r>
  <r>
    <x v="0"/>
    <x v="0"/>
  </r>
  <r>
    <x v="0"/>
    <x v="0"/>
  </r>
  <r>
    <x v="0"/>
    <x v="0"/>
  </r>
  <r>
    <x v="0"/>
    <x v="0"/>
  </r>
  <r>
    <x v="1"/>
    <x v="4"/>
  </r>
  <r>
    <x v="1"/>
    <x v="4"/>
  </r>
  <r>
    <x v="1"/>
    <x v="4"/>
  </r>
  <r>
    <x v="0"/>
    <x v="0"/>
  </r>
  <r>
    <x v="0"/>
    <x v="0"/>
  </r>
  <r>
    <x v="1"/>
    <x v="4"/>
  </r>
  <r>
    <x v="1"/>
    <x v="4"/>
  </r>
  <r>
    <x v="0"/>
    <x v="0"/>
  </r>
  <r>
    <x v="0"/>
    <x v="0"/>
  </r>
  <r>
    <x v="1"/>
    <x v="4"/>
  </r>
  <r>
    <x v="1"/>
    <x v="4"/>
  </r>
  <r>
    <x v="1"/>
    <x v="4"/>
  </r>
  <r>
    <x v="0"/>
    <x v="0"/>
  </r>
  <r>
    <x v="0"/>
    <x v="0"/>
  </r>
  <r>
    <x v="1"/>
    <x v="4"/>
  </r>
  <r>
    <x v="0"/>
    <x v="0"/>
  </r>
  <r>
    <x v="1"/>
    <x v="4"/>
  </r>
  <r>
    <x v="0"/>
    <x v="0"/>
  </r>
  <r>
    <x v="1"/>
    <x v="4"/>
  </r>
  <r>
    <x v="2"/>
    <x v="1"/>
  </r>
  <r>
    <x v="2"/>
    <x v="1"/>
  </r>
  <r>
    <x v="2"/>
    <x v="1"/>
  </r>
  <r>
    <x v="2"/>
    <x v="1"/>
  </r>
  <r>
    <x v="2"/>
    <x v="2"/>
  </r>
  <r>
    <x v="2"/>
    <x v="2"/>
  </r>
  <r>
    <x v="2"/>
    <x v="2"/>
  </r>
  <r>
    <x v="2"/>
    <x v="2"/>
  </r>
  <r>
    <x v="2"/>
    <x v="2"/>
  </r>
  <r>
    <x v="2"/>
    <x v="2"/>
  </r>
  <r>
    <x v="2"/>
    <x v="2"/>
  </r>
  <r>
    <x v="2"/>
    <x v="2"/>
  </r>
  <r>
    <x v="2"/>
    <x v="2"/>
  </r>
  <r>
    <x v="2"/>
    <x v="5"/>
  </r>
  <r>
    <x v="2"/>
    <x v="5"/>
  </r>
  <r>
    <x v="2"/>
    <x v="5"/>
  </r>
  <r>
    <x v="2"/>
    <x v="3"/>
  </r>
  <r>
    <x v="2"/>
    <x v="3"/>
  </r>
  <r>
    <x v="1"/>
    <x v="4"/>
  </r>
  <r>
    <x v="1"/>
    <x v="4"/>
  </r>
  <r>
    <x v="2"/>
    <x v="8"/>
  </r>
  <r>
    <x v="2"/>
    <x v="8"/>
  </r>
  <r>
    <x v="1"/>
    <x v="4"/>
  </r>
  <r>
    <x v="1"/>
    <x v="4"/>
  </r>
  <r>
    <x v="2"/>
    <x v="8"/>
  </r>
  <r>
    <x v="2"/>
    <x v="0"/>
  </r>
  <r>
    <x v="2"/>
    <x v="0"/>
  </r>
  <r>
    <x v="1"/>
    <x v="4"/>
  </r>
  <r>
    <x v="2"/>
    <x v="0"/>
  </r>
  <r>
    <x v="2"/>
    <x v="0"/>
  </r>
  <r>
    <x v="1"/>
    <x v="4"/>
  </r>
  <r>
    <x v="2"/>
    <x v="0"/>
  </r>
  <r>
    <x v="1"/>
    <x v="4"/>
  </r>
  <r>
    <x v="1"/>
    <x v="4"/>
  </r>
  <r>
    <x v="2"/>
    <x v="0"/>
  </r>
  <r>
    <x v="1"/>
    <x v="4"/>
  </r>
  <r>
    <x v="1"/>
    <x v="4"/>
  </r>
  <r>
    <x v="1"/>
    <x v="4"/>
  </r>
  <r>
    <x v="2"/>
    <x v="0"/>
  </r>
  <r>
    <x v="2"/>
    <x v="0"/>
  </r>
  <r>
    <x v="2"/>
    <x v="0"/>
  </r>
  <r>
    <x v="2"/>
    <x v="1"/>
  </r>
  <r>
    <x v="2"/>
    <x v="1"/>
  </r>
  <r>
    <x v="2"/>
    <x v="1"/>
  </r>
  <r>
    <x v="2"/>
    <x v="1"/>
  </r>
  <r>
    <x v="2"/>
    <x v="1"/>
  </r>
  <r>
    <x v="2"/>
    <x v="2"/>
  </r>
  <r>
    <x v="2"/>
    <x v="2"/>
  </r>
  <r>
    <x v="2"/>
    <x v="2"/>
  </r>
  <r>
    <x v="2"/>
    <x v="2"/>
  </r>
  <r>
    <x v="2"/>
    <x v="2"/>
  </r>
  <r>
    <x v="2"/>
    <x v="2"/>
  </r>
  <r>
    <x v="2"/>
    <x v="2"/>
  </r>
  <r>
    <x v="2"/>
    <x v="2"/>
  </r>
  <r>
    <x v="2"/>
    <x v="2"/>
  </r>
  <r>
    <x v="2"/>
    <x v="2"/>
  </r>
  <r>
    <x v="2"/>
    <x v="5"/>
  </r>
  <r>
    <x v="2"/>
    <x v="5"/>
  </r>
  <r>
    <x v="2"/>
    <x v="5"/>
  </r>
  <r>
    <x v="2"/>
    <x v="5"/>
  </r>
  <r>
    <x v="2"/>
    <x v="5"/>
  </r>
  <r>
    <x v="2"/>
    <x v="13"/>
  </r>
  <r>
    <x v="2"/>
    <x v="3"/>
  </r>
  <r>
    <x v="2"/>
    <x v="3"/>
  </r>
  <r>
    <x v="2"/>
    <x v="3"/>
  </r>
  <r>
    <x v="2"/>
    <x v="8"/>
  </r>
  <r>
    <x v="1"/>
    <x v="4"/>
  </r>
  <r>
    <x v="2"/>
    <x v="0"/>
  </r>
  <r>
    <x v="2"/>
    <x v="0"/>
  </r>
  <r>
    <x v="1"/>
    <x v="4"/>
  </r>
  <r>
    <x v="1"/>
    <x v="4"/>
  </r>
  <r>
    <x v="2"/>
    <x v="0"/>
  </r>
  <r>
    <x v="2"/>
    <x v="0"/>
  </r>
  <r>
    <x v="2"/>
    <x v="0"/>
  </r>
  <r>
    <x v="1"/>
    <x v="4"/>
  </r>
  <r>
    <x v="1"/>
    <x v="4"/>
  </r>
  <r>
    <x v="1"/>
    <x v="4"/>
  </r>
  <r>
    <x v="2"/>
    <x v="0"/>
  </r>
  <r>
    <x v="1"/>
    <x v="4"/>
  </r>
  <r>
    <x v="1"/>
    <x v="4"/>
  </r>
  <r>
    <x v="2"/>
    <x v="1"/>
  </r>
  <r>
    <x v="2"/>
    <x v="1"/>
  </r>
  <r>
    <x v="2"/>
    <x v="2"/>
  </r>
  <r>
    <x v="2"/>
    <x v="2"/>
  </r>
  <r>
    <x v="2"/>
    <x v="2"/>
  </r>
  <r>
    <x v="2"/>
    <x v="2"/>
  </r>
  <r>
    <x v="2"/>
    <x v="2"/>
  </r>
  <r>
    <x v="2"/>
    <x v="2"/>
  </r>
  <r>
    <x v="2"/>
    <x v="2"/>
  </r>
  <r>
    <x v="2"/>
    <x v="2"/>
  </r>
  <r>
    <x v="2"/>
    <x v="5"/>
  </r>
  <r>
    <x v="2"/>
    <x v="14"/>
  </r>
  <r>
    <x v="2"/>
    <x v="3"/>
  </r>
  <r>
    <x v="1"/>
    <x v="4"/>
  </r>
  <r>
    <x v="2"/>
    <x v="3"/>
  </r>
  <r>
    <x v="2"/>
    <x v="0"/>
  </r>
  <r>
    <x v="2"/>
    <x v="0"/>
  </r>
  <r>
    <x v="1"/>
    <x v="4"/>
  </r>
  <r>
    <x v="1"/>
    <x v="4"/>
  </r>
  <r>
    <x v="2"/>
    <x v="0"/>
  </r>
  <r>
    <x v="1"/>
    <x v="4"/>
  </r>
  <r>
    <x v="1"/>
    <x v="4"/>
  </r>
  <r>
    <x v="1"/>
    <x v="4"/>
  </r>
  <r>
    <x v="1"/>
    <x v="4"/>
  </r>
  <r>
    <x v="2"/>
    <x v="1"/>
  </r>
  <r>
    <x v="2"/>
    <x v="1"/>
  </r>
  <r>
    <x v="2"/>
    <x v="1"/>
  </r>
  <r>
    <x v="2"/>
    <x v="1"/>
  </r>
  <r>
    <x v="2"/>
    <x v="1"/>
  </r>
  <r>
    <x v="2"/>
    <x v="1"/>
  </r>
  <r>
    <x v="2"/>
    <x v="2"/>
  </r>
  <r>
    <x v="2"/>
    <x v="2"/>
  </r>
  <r>
    <x v="2"/>
    <x v="2"/>
  </r>
  <r>
    <x v="2"/>
    <x v="2"/>
  </r>
  <r>
    <x v="2"/>
    <x v="2"/>
  </r>
  <r>
    <x v="2"/>
    <x v="2"/>
  </r>
  <r>
    <x v="2"/>
    <x v="5"/>
  </r>
  <r>
    <x v="2"/>
    <x v="5"/>
  </r>
  <r>
    <x v="1"/>
    <x v="4"/>
  </r>
  <r>
    <x v="1"/>
    <x v="4"/>
  </r>
  <r>
    <x v="1"/>
    <x v="4"/>
  </r>
  <r>
    <x v="2"/>
    <x v="8"/>
  </r>
  <r>
    <x v="2"/>
    <x v="8"/>
  </r>
  <r>
    <x v="1"/>
    <x v="4"/>
  </r>
  <r>
    <x v="2"/>
    <x v="0"/>
  </r>
  <r>
    <x v="1"/>
    <x v="4"/>
  </r>
  <r>
    <x v="2"/>
    <x v="0"/>
  </r>
  <r>
    <x v="1"/>
    <x v="4"/>
  </r>
  <r>
    <x v="1"/>
    <x v="4"/>
  </r>
  <r>
    <x v="1"/>
    <x v="4"/>
  </r>
  <r>
    <x v="1"/>
    <x v="4"/>
  </r>
  <r>
    <x v="2"/>
    <x v="0"/>
  </r>
  <r>
    <x v="1"/>
    <x v="4"/>
  </r>
  <r>
    <x v="1"/>
    <x v="4"/>
  </r>
  <r>
    <x v="1"/>
    <x v="4"/>
  </r>
  <r>
    <x v="2"/>
    <x v="1"/>
  </r>
  <r>
    <x v="2"/>
    <x v="1"/>
  </r>
  <r>
    <x v="2"/>
    <x v="6"/>
  </r>
  <r>
    <x v="2"/>
    <x v="2"/>
  </r>
  <r>
    <x v="2"/>
    <x v="2"/>
  </r>
  <r>
    <x v="2"/>
    <x v="2"/>
  </r>
  <r>
    <x v="2"/>
    <x v="5"/>
  </r>
  <r>
    <x v="2"/>
    <x v="5"/>
  </r>
  <r>
    <x v="2"/>
    <x v="0"/>
  </r>
  <r>
    <x v="1"/>
    <x v="4"/>
  </r>
  <r>
    <x v="1"/>
    <x v="4"/>
  </r>
  <r>
    <x v="2"/>
    <x v="0"/>
  </r>
  <r>
    <x v="1"/>
    <x v="4"/>
  </r>
  <r>
    <x v="1"/>
    <x v="4"/>
  </r>
  <r>
    <x v="2"/>
    <x v="0"/>
  </r>
  <r>
    <x v="1"/>
    <x v="4"/>
  </r>
  <r>
    <x v="1"/>
    <x v="4"/>
  </r>
  <r>
    <x v="1"/>
    <x v="4"/>
  </r>
  <r>
    <x v="2"/>
    <x v="0"/>
  </r>
  <r>
    <x v="2"/>
    <x v="0"/>
  </r>
  <r>
    <x v="1"/>
    <x v="4"/>
  </r>
  <r>
    <x v="1"/>
    <x v="4"/>
  </r>
  <r>
    <x v="1"/>
    <x v="4"/>
  </r>
  <r>
    <x v="2"/>
    <x v="0"/>
  </r>
  <r>
    <x v="2"/>
    <x v="0"/>
  </r>
  <r>
    <x v="1"/>
    <x v="4"/>
  </r>
  <r>
    <x v="1"/>
    <x v="4"/>
  </r>
  <r>
    <x v="1"/>
    <x v="4"/>
  </r>
  <r>
    <x v="1"/>
    <x v="4"/>
  </r>
  <r>
    <x v="2"/>
    <x v="1"/>
  </r>
  <r>
    <x v="2"/>
    <x v="1"/>
  </r>
  <r>
    <x v="2"/>
    <x v="1"/>
  </r>
  <r>
    <x v="2"/>
    <x v="6"/>
  </r>
  <r>
    <x v="2"/>
    <x v="6"/>
  </r>
  <r>
    <x v="2"/>
    <x v="6"/>
  </r>
  <r>
    <x v="2"/>
    <x v="2"/>
  </r>
  <r>
    <x v="2"/>
    <x v="2"/>
  </r>
  <r>
    <x v="1"/>
    <x v="4"/>
  </r>
  <r>
    <x v="2"/>
    <x v="5"/>
  </r>
  <r>
    <x v="1"/>
    <x v="4"/>
  </r>
  <r>
    <x v="1"/>
    <x v="4"/>
  </r>
  <r>
    <x v="2"/>
    <x v="5"/>
  </r>
  <r>
    <x v="1"/>
    <x v="4"/>
  </r>
  <r>
    <x v="1"/>
    <x v="4"/>
  </r>
  <r>
    <x v="1"/>
    <x v="4"/>
  </r>
  <r>
    <x v="2"/>
    <x v="0"/>
  </r>
  <r>
    <x v="2"/>
    <x v="0"/>
  </r>
  <r>
    <x v="1"/>
    <x v="4"/>
  </r>
  <r>
    <x v="2"/>
    <x v="0"/>
  </r>
  <r>
    <x v="2"/>
    <x v="0"/>
  </r>
  <r>
    <x v="2"/>
    <x v="0"/>
  </r>
  <r>
    <x v="2"/>
    <x v="0"/>
  </r>
  <r>
    <x v="2"/>
    <x v="0"/>
  </r>
  <r>
    <x v="1"/>
    <x v="4"/>
  </r>
  <r>
    <x v="2"/>
    <x v="0"/>
  </r>
  <r>
    <x v="1"/>
    <x v="4"/>
  </r>
  <r>
    <x v="2"/>
    <x v="0"/>
  </r>
  <r>
    <x v="2"/>
    <x v="0"/>
  </r>
  <r>
    <x v="1"/>
    <x v="4"/>
  </r>
  <r>
    <x v="2"/>
    <x v="1"/>
  </r>
  <r>
    <x v="2"/>
    <x v="1"/>
  </r>
  <r>
    <x v="2"/>
    <x v="1"/>
  </r>
  <r>
    <x v="2"/>
    <x v="1"/>
  </r>
  <r>
    <x v="2"/>
    <x v="6"/>
  </r>
  <r>
    <x v="2"/>
    <x v="2"/>
  </r>
  <r>
    <x v="2"/>
    <x v="2"/>
  </r>
  <r>
    <x v="2"/>
    <x v="2"/>
  </r>
  <r>
    <x v="2"/>
    <x v="2"/>
  </r>
  <r>
    <x v="2"/>
    <x v="2"/>
  </r>
  <r>
    <x v="2"/>
    <x v="2"/>
  </r>
  <r>
    <x v="2"/>
    <x v="2"/>
  </r>
  <r>
    <x v="2"/>
    <x v="5"/>
  </r>
  <r>
    <x v="2"/>
    <x v="5"/>
  </r>
  <r>
    <x v="1"/>
    <x v="4"/>
  </r>
  <r>
    <x v="2"/>
    <x v="15"/>
  </r>
  <r>
    <x v="2"/>
    <x v="0"/>
  </r>
  <r>
    <x v="2"/>
    <x v="0"/>
  </r>
  <r>
    <x v="1"/>
    <x v="4"/>
  </r>
  <r>
    <x v="1"/>
    <x v="4"/>
  </r>
  <r>
    <x v="2"/>
    <x v="0"/>
  </r>
  <r>
    <x v="1"/>
    <x v="4"/>
  </r>
  <r>
    <x v="1"/>
    <x v="4"/>
  </r>
  <r>
    <x v="1"/>
    <x v="4"/>
  </r>
  <r>
    <x v="2"/>
    <x v="0"/>
  </r>
  <r>
    <x v="2"/>
    <x v="0"/>
  </r>
  <r>
    <x v="1"/>
    <x v="4"/>
  </r>
  <r>
    <x v="1"/>
    <x v="4"/>
  </r>
  <r>
    <x v="1"/>
    <x v="4"/>
  </r>
  <r>
    <x v="1"/>
    <x v="4"/>
  </r>
  <r>
    <x v="2"/>
    <x v="0"/>
  </r>
  <r>
    <x v="1"/>
    <x v="4"/>
  </r>
  <r>
    <x v="2"/>
    <x v="0"/>
  </r>
  <r>
    <x v="2"/>
    <x v="1"/>
  </r>
  <r>
    <x v="2"/>
    <x v="1"/>
  </r>
  <r>
    <x v="2"/>
    <x v="6"/>
  </r>
  <r>
    <x v="2"/>
    <x v="6"/>
  </r>
  <r>
    <x v="2"/>
    <x v="2"/>
  </r>
  <r>
    <x v="2"/>
    <x v="2"/>
  </r>
  <r>
    <x v="2"/>
    <x v="2"/>
  </r>
  <r>
    <x v="2"/>
    <x v="2"/>
  </r>
  <r>
    <x v="2"/>
    <x v="2"/>
  </r>
  <r>
    <x v="2"/>
    <x v="2"/>
  </r>
  <r>
    <x v="2"/>
    <x v="5"/>
  </r>
  <r>
    <x v="2"/>
    <x v="5"/>
  </r>
  <r>
    <x v="2"/>
    <x v="3"/>
  </r>
  <r>
    <x v="2"/>
    <x v="0"/>
  </r>
  <r>
    <x v="2"/>
    <x v="0"/>
  </r>
  <r>
    <x v="2"/>
    <x v="0"/>
  </r>
  <r>
    <x v="2"/>
    <x v="0"/>
  </r>
  <r>
    <x v="2"/>
    <x v="0"/>
  </r>
  <r>
    <x v="2"/>
    <x v="0"/>
  </r>
  <r>
    <x v="1"/>
    <x v="4"/>
  </r>
  <r>
    <x v="1"/>
    <x v="4"/>
  </r>
  <r>
    <x v="1"/>
    <x v="4"/>
  </r>
  <r>
    <x v="2"/>
    <x v="0"/>
  </r>
  <r>
    <x v="2"/>
    <x v="0"/>
  </r>
  <r>
    <x v="1"/>
    <x v="4"/>
  </r>
  <r>
    <x v="2"/>
    <x v="0"/>
  </r>
  <r>
    <x v="2"/>
    <x v="0"/>
  </r>
  <r>
    <x v="1"/>
    <x v="4"/>
  </r>
  <r>
    <x v="2"/>
    <x v="0"/>
  </r>
  <r>
    <x v="1"/>
    <x v="4"/>
  </r>
  <r>
    <x v="2"/>
    <x v="0"/>
  </r>
  <r>
    <x v="1"/>
    <x v="4"/>
  </r>
  <r>
    <x v="2"/>
    <x v="1"/>
  </r>
  <r>
    <x v="2"/>
    <x v="1"/>
  </r>
  <r>
    <x v="2"/>
    <x v="1"/>
  </r>
  <r>
    <x v="2"/>
    <x v="1"/>
  </r>
  <r>
    <x v="2"/>
    <x v="6"/>
  </r>
  <r>
    <x v="2"/>
    <x v="2"/>
  </r>
  <r>
    <x v="2"/>
    <x v="5"/>
  </r>
  <r>
    <x v="2"/>
    <x v="16"/>
  </r>
  <r>
    <x v="2"/>
    <x v="3"/>
  </r>
  <r>
    <x v="2"/>
    <x v="7"/>
  </r>
  <r>
    <x v="1"/>
    <x v="4"/>
  </r>
  <r>
    <x v="1"/>
    <x v="4"/>
  </r>
  <r>
    <x v="2"/>
    <x v="8"/>
  </r>
  <r>
    <x v="2"/>
    <x v="0"/>
  </r>
  <r>
    <x v="2"/>
    <x v="0"/>
  </r>
  <r>
    <x v="2"/>
    <x v="0"/>
  </r>
  <r>
    <x v="2"/>
    <x v="0"/>
  </r>
  <r>
    <x v="2"/>
    <x v="0"/>
  </r>
  <r>
    <x v="2"/>
    <x v="0"/>
  </r>
  <r>
    <x v="2"/>
    <x v="1"/>
  </r>
  <r>
    <x v="2"/>
    <x v="1"/>
  </r>
  <r>
    <x v="2"/>
    <x v="1"/>
  </r>
  <r>
    <x v="2"/>
    <x v="2"/>
  </r>
  <r>
    <x v="2"/>
    <x v="2"/>
  </r>
  <r>
    <x v="2"/>
    <x v="2"/>
  </r>
  <r>
    <x v="2"/>
    <x v="17"/>
  </r>
  <r>
    <x v="2"/>
    <x v="7"/>
  </r>
  <r>
    <x v="1"/>
    <x v="4"/>
  </r>
  <r>
    <x v="1"/>
    <x v="4"/>
  </r>
  <r>
    <x v="1"/>
    <x v="4"/>
  </r>
  <r>
    <x v="1"/>
    <x v="4"/>
  </r>
  <r>
    <x v="1"/>
    <x v="4"/>
  </r>
  <r>
    <x v="2"/>
    <x v="0"/>
  </r>
  <r>
    <x v="2"/>
    <x v="0"/>
  </r>
  <r>
    <x v="2"/>
    <x v="0"/>
  </r>
  <r>
    <x v="3"/>
    <x v="1"/>
  </r>
  <r>
    <x v="3"/>
    <x v="6"/>
  </r>
  <r>
    <x v="3"/>
    <x v="7"/>
  </r>
  <r>
    <x v="3"/>
    <x v="8"/>
  </r>
  <r>
    <x v="3"/>
    <x v="0"/>
  </r>
  <r>
    <x v="3"/>
    <x v="0"/>
  </r>
  <r>
    <x v="1"/>
    <x v="4"/>
  </r>
  <r>
    <x v="1"/>
    <x v="4"/>
  </r>
  <r>
    <x v="1"/>
    <x v="4"/>
  </r>
  <r>
    <x v="1"/>
    <x v="4"/>
  </r>
  <r>
    <x v="1"/>
    <x v="4"/>
  </r>
  <r>
    <x v="1"/>
    <x v="4"/>
  </r>
  <r>
    <x v="3"/>
    <x v="1"/>
  </r>
  <r>
    <x v="3"/>
    <x v="1"/>
  </r>
  <r>
    <x v="3"/>
    <x v="1"/>
  </r>
  <r>
    <x v="3"/>
    <x v="1"/>
  </r>
  <r>
    <x v="3"/>
    <x v="1"/>
  </r>
  <r>
    <x v="3"/>
    <x v="1"/>
  </r>
  <r>
    <x v="3"/>
    <x v="2"/>
  </r>
  <r>
    <x v="1"/>
    <x v="4"/>
  </r>
  <r>
    <x v="3"/>
    <x v="5"/>
  </r>
  <r>
    <x v="1"/>
    <x v="4"/>
  </r>
  <r>
    <x v="3"/>
    <x v="5"/>
  </r>
  <r>
    <x v="3"/>
    <x v="3"/>
  </r>
  <r>
    <x v="3"/>
    <x v="0"/>
  </r>
  <r>
    <x v="3"/>
    <x v="0"/>
  </r>
  <r>
    <x v="3"/>
    <x v="0"/>
  </r>
  <r>
    <x v="1"/>
    <x v="4"/>
  </r>
  <r>
    <x v="3"/>
    <x v="0"/>
  </r>
  <r>
    <x v="1"/>
    <x v="4"/>
  </r>
  <r>
    <x v="3"/>
    <x v="6"/>
  </r>
  <r>
    <x v="3"/>
    <x v="2"/>
  </r>
  <r>
    <x v="1"/>
    <x v="4"/>
  </r>
  <r>
    <x v="3"/>
    <x v="0"/>
  </r>
  <r>
    <x v="1"/>
    <x v="4"/>
  </r>
  <r>
    <x v="3"/>
    <x v="0"/>
  </r>
  <r>
    <x v="3"/>
    <x v="0"/>
  </r>
  <r>
    <x v="3"/>
    <x v="1"/>
  </r>
  <r>
    <x v="3"/>
    <x v="6"/>
  </r>
  <r>
    <x v="3"/>
    <x v="2"/>
  </r>
  <r>
    <x v="3"/>
    <x v="2"/>
  </r>
  <r>
    <x v="3"/>
    <x v="2"/>
  </r>
  <r>
    <x v="3"/>
    <x v="5"/>
  </r>
  <r>
    <x v="3"/>
    <x v="0"/>
  </r>
  <r>
    <x v="3"/>
    <x v="0"/>
  </r>
  <r>
    <x v="3"/>
    <x v="0"/>
  </r>
  <r>
    <x v="3"/>
    <x v="0"/>
  </r>
  <r>
    <x v="3"/>
    <x v="0"/>
  </r>
  <r>
    <x v="1"/>
    <x v="4"/>
  </r>
  <r>
    <x v="1"/>
    <x v="4"/>
  </r>
  <r>
    <x v="1"/>
    <x v="4"/>
  </r>
  <r>
    <x v="1"/>
    <x v="4"/>
  </r>
  <r>
    <x v="3"/>
    <x v="1"/>
  </r>
  <r>
    <x v="3"/>
    <x v="1"/>
  </r>
  <r>
    <x v="3"/>
    <x v="6"/>
  </r>
  <r>
    <x v="1"/>
    <x v="4"/>
  </r>
  <r>
    <x v="1"/>
    <x v="4"/>
  </r>
  <r>
    <x v="1"/>
    <x v="4"/>
  </r>
  <r>
    <x v="1"/>
    <x v="4"/>
  </r>
  <r>
    <x v="1"/>
    <x v="4"/>
  </r>
  <r>
    <x v="3"/>
    <x v="3"/>
  </r>
  <r>
    <x v="3"/>
    <x v="1"/>
  </r>
  <r>
    <x v="3"/>
    <x v="6"/>
  </r>
  <r>
    <x v="3"/>
    <x v="2"/>
  </r>
  <r>
    <x v="3"/>
    <x v="5"/>
  </r>
  <r>
    <x v="3"/>
    <x v="5"/>
  </r>
  <r>
    <x v="3"/>
    <x v="7"/>
  </r>
  <r>
    <x v="3"/>
    <x v="0"/>
  </r>
  <r>
    <x v="1"/>
    <x v="4"/>
  </r>
  <r>
    <x v="3"/>
    <x v="6"/>
  </r>
  <r>
    <x v="3"/>
    <x v="5"/>
  </r>
  <r>
    <x v="1"/>
    <x v="4"/>
  </r>
  <r>
    <x v="1"/>
    <x v="4"/>
  </r>
  <r>
    <x v="3"/>
    <x v="0"/>
  </r>
  <r>
    <x v="1"/>
    <x v="4"/>
  </r>
  <r>
    <x v="3"/>
    <x v="0"/>
  </r>
  <r>
    <x v="3"/>
    <x v="1"/>
  </r>
  <r>
    <x v="3"/>
    <x v="1"/>
  </r>
  <r>
    <x v="3"/>
    <x v="2"/>
  </r>
  <r>
    <x v="1"/>
    <x v="4"/>
  </r>
  <r>
    <x v="1"/>
    <x v="4"/>
  </r>
  <r>
    <x v="3"/>
    <x v="0"/>
  </r>
  <r>
    <x v="3"/>
    <x v="0"/>
  </r>
  <r>
    <x v="1"/>
    <x v="4"/>
  </r>
  <r>
    <x v="3"/>
    <x v="5"/>
  </r>
  <r>
    <x v="1"/>
    <x v="4"/>
  </r>
  <r>
    <x v="3"/>
    <x v="5"/>
  </r>
  <r>
    <x v="3"/>
    <x v="1"/>
  </r>
  <r>
    <x v="3"/>
    <x v="1"/>
  </r>
  <r>
    <x v="3"/>
    <x v="5"/>
  </r>
  <r>
    <x v="1"/>
    <x v="4"/>
  </r>
  <r>
    <x v="1"/>
    <x v="4"/>
  </r>
  <r>
    <x v="1"/>
    <x v="4"/>
  </r>
  <r>
    <x v="3"/>
    <x v="5"/>
  </r>
  <r>
    <x v="3"/>
    <x v="0"/>
  </r>
  <r>
    <x v="4"/>
    <x v="1"/>
  </r>
  <r>
    <x v="4"/>
    <x v="6"/>
  </r>
  <r>
    <x v="4"/>
    <x v="2"/>
  </r>
  <r>
    <x v="4"/>
    <x v="5"/>
  </r>
  <r>
    <x v="4"/>
    <x v="1"/>
  </r>
  <r>
    <x v="4"/>
    <x v="1"/>
  </r>
  <r>
    <x v="4"/>
    <x v="2"/>
  </r>
  <r>
    <x v="4"/>
    <x v="0"/>
  </r>
  <r>
    <x v="1"/>
    <x v="4"/>
  </r>
  <r>
    <x v="1"/>
    <x v="4"/>
  </r>
  <r>
    <x v="1"/>
    <x v="4"/>
  </r>
  <r>
    <x v="4"/>
    <x v="5"/>
  </r>
  <r>
    <x v="4"/>
    <x v="0"/>
  </r>
  <r>
    <x v="4"/>
    <x v="0"/>
  </r>
  <r>
    <x v="1"/>
    <x v="4"/>
  </r>
  <r>
    <x v="4"/>
    <x v="0"/>
  </r>
  <r>
    <x v="1"/>
    <x v="4"/>
  </r>
  <r>
    <x v="4"/>
    <x v="1"/>
  </r>
  <r>
    <x v="4"/>
    <x v="1"/>
  </r>
  <r>
    <x v="1"/>
    <x v="4"/>
  </r>
  <r>
    <x v="1"/>
    <x v="4"/>
  </r>
  <r>
    <x v="4"/>
    <x v="0"/>
  </r>
  <r>
    <x v="1"/>
    <x v="4"/>
  </r>
  <r>
    <x v="4"/>
    <x v="5"/>
  </r>
  <r>
    <x v="4"/>
    <x v="2"/>
  </r>
  <r>
    <x v="4"/>
    <x v="18"/>
  </r>
  <r>
    <x v="5"/>
    <x v="1"/>
  </r>
  <r>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x v="0"/>
  </r>
  <r>
    <x v="0"/>
    <x v="0"/>
  </r>
  <r>
    <x v="0"/>
    <x v="1"/>
  </r>
  <r>
    <x v="0"/>
    <x v="2"/>
  </r>
  <r>
    <x v="0"/>
    <x v="3"/>
  </r>
  <r>
    <x v="0"/>
    <x v="0"/>
  </r>
  <r>
    <x v="0"/>
    <x v="4"/>
  </r>
  <r>
    <x v="1"/>
    <x v="5"/>
  </r>
  <r>
    <x v="0"/>
    <x v="4"/>
  </r>
  <r>
    <x v="0"/>
    <x v="2"/>
  </r>
  <r>
    <x v="0"/>
    <x v="4"/>
  </r>
  <r>
    <x v="0"/>
    <x v="6"/>
  </r>
  <r>
    <x v="0"/>
    <x v="7"/>
  </r>
  <r>
    <x v="0"/>
    <x v="8"/>
  </r>
  <r>
    <x v="1"/>
    <x v="3"/>
  </r>
  <r>
    <x v="0"/>
    <x v="4"/>
  </r>
  <r>
    <x v="0"/>
    <x v="4"/>
  </r>
  <r>
    <x v="0"/>
    <x v="9"/>
  </r>
  <r>
    <x v="1"/>
    <x v="10"/>
  </r>
  <r>
    <x v="0"/>
    <x v="4"/>
  </r>
  <r>
    <x v="1"/>
    <x v="4"/>
  </r>
  <r>
    <x v="0"/>
    <x v="3"/>
  </r>
  <r>
    <x v="0"/>
    <x v="3"/>
  </r>
  <r>
    <x v="1"/>
    <x v="8"/>
  </r>
  <r>
    <x v="1"/>
    <x v="0"/>
  </r>
  <r>
    <x v="0"/>
    <x v="10"/>
  </r>
  <r>
    <x v="0"/>
    <x v="6"/>
  </r>
  <r>
    <x v="0"/>
    <x v="4"/>
  </r>
  <r>
    <x v="0"/>
    <x v="8"/>
  </r>
  <r>
    <x v="0"/>
    <x v="8"/>
  </r>
  <r>
    <x v="0"/>
    <x v="4"/>
  </r>
  <r>
    <x v="0"/>
    <x v="11"/>
  </r>
  <r>
    <x v="0"/>
    <x v="8"/>
  </r>
  <r>
    <x v="1"/>
    <x v="4"/>
  </r>
  <r>
    <x v="0"/>
    <x v="0"/>
  </r>
  <r>
    <x v="0"/>
    <x v="2"/>
  </r>
  <r>
    <x v="0"/>
    <x v="8"/>
  </r>
  <r>
    <x v="0"/>
    <x v="4"/>
  </r>
  <r>
    <x v="0"/>
    <x v="4"/>
  </r>
  <r>
    <x v="1"/>
    <x v="2"/>
  </r>
  <r>
    <x v="0"/>
    <x v="4"/>
  </r>
  <r>
    <x v="0"/>
    <x v="2"/>
  </r>
  <r>
    <x v="0"/>
    <x v="8"/>
  </r>
  <r>
    <x v="0"/>
    <x v="2"/>
  </r>
  <r>
    <x v="0"/>
    <x v="4"/>
  </r>
  <r>
    <x v="0"/>
    <x v="12"/>
  </r>
  <r>
    <x v="1"/>
    <x v="4"/>
  </r>
  <r>
    <x v="0"/>
    <x v="10"/>
  </r>
  <r>
    <x v="0"/>
    <x v="8"/>
  </r>
  <r>
    <x v="0"/>
    <x v="4"/>
  </r>
  <r>
    <x v="0"/>
    <x v="8"/>
  </r>
  <r>
    <x v="0"/>
    <x v="8"/>
  </r>
  <r>
    <x v="0"/>
    <x v="2"/>
  </r>
  <r>
    <x v="0"/>
    <x v="8"/>
  </r>
  <r>
    <x v="0"/>
    <x v="0"/>
  </r>
  <r>
    <x v="0"/>
    <x v="8"/>
  </r>
  <r>
    <x v="0"/>
    <x v="6"/>
  </r>
  <r>
    <x v="0"/>
    <x v="7"/>
  </r>
  <r>
    <x v="0"/>
    <x v="4"/>
  </r>
  <r>
    <x v="0"/>
    <x v="12"/>
  </r>
  <r>
    <x v="0"/>
    <x v="4"/>
  </r>
  <r>
    <x v="0"/>
    <x v="10"/>
  </r>
  <r>
    <x v="0"/>
    <x v="6"/>
  </r>
  <r>
    <x v="0"/>
    <x v="12"/>
  </r>
  <r>
    <x v="0"/>
    <x v="2"/>
  </r>
  <r>
    <x v="0"/>
    <x v="4"/>
  </r>
  <r>
    <x v="0"/>
    <x v="1"/>
  </r>
  <r>
    <x v="0"/>
    <x v="4"/>
  </r>
  <r>
    <x v="0"/>
    <x v="9"/>
  </r>
  <r>
    <x v="1"/>
    <x v="4"/>
  </r>
  <r>
    <x v="0"/>
    <x v="4"/>
  </r>
  <r>
    <x v="0"/>
    <x v="4"/>
  </r>
  <r>
    <x v="0"/>
    <x v="8"/>
  </r>
  <r>
    <x v="0"/>
    <x v="3"/>
  </r>
  <r>
    <x v="0"/>
    <x v="0"/>
  </r>
  <r>
    <x v="0"/>
    <x v="11"/>
  </r>
  <r>
    <x v="0"/>
    <x v="12"/>
  </r>
  <r>
    <x v="0"/>
    <x v="0"/>
  </r>
  <r>
    <x v="0"/>
    <x v="1"/>
  </r>
  <r>
    <x v="0"/>
    <x v="0"/>
  </r>
  <r>
    <x v="1"/>
    <x v="8"/>
  </r>
  <r>
    <x v="0"/>
    <x v="1"/>
  </r>
  <r>
    <x v="0"/>
    <x v="12"/>
  </r>
  <r>
    <x v="0"/>
    <x v="4"/>
  </r>
  <r>
    <x v="0"/>
    <x v="0"/>
  </r>
  <r>
    <x v="0"/>
    <x v="6"/>
  </r>
  <r>
    <x v="0"/>
    <x v="13"/>
  </r>
  <r>
    <x v="0"/>
    <x v="8"/>
  </r>
  <r>
    <x v="1"/>
    <x v="0"/>
  </r>
  <r>
    <x v="0"/>
    <x v="9"/>
  </r>
  <r>
    <x v="1"/>
    <x v="4"/>
  </r>
  <r>
    <x v="1"/>
    <x v="8"/>
  </r>
  <r>
    <x v="0"/>
    <x v="4"/>
  </r>
  <r>
    <x v="0"/>
    <x v="6"/>
  </r>
  <r>
    <x v="0"/>
    <x v="8"/>
  </r>
  <r>
    <x v="0"/>
    <x v="11"/>
  </r>
  <r>
    <x v="0"/>
    <x v="14"/>
  </r>
  <r>
    <x v="0"/>
    <x v="8"/>
  </r>
  <r>
    <x v="0"/>
    <x v="4"/>
  </r>
  <r>
    <x v="0"/>
    <x v="4"/>
  </r>
  <r>
    <x v="0"/>
    <x v="4"/>
  </r>
  <r>
    <x v="0"/>
    <x v="12"/>
  </r>
  <r>
    <x v="0"/>
    <x v="1"/>
  </r>
  <r>
    <x v="0"/>
    <x v="12"/>
  </r>
  <r>
    <x v="1"/>
    <x v="11"/>
  </r>
  <r>
    <x v="0"/>
    <x v="8"/>
  </r>
  <r>
    <x v="0"/>
    <x v="4"/>
  </r>
  <r>
    <x v="0"/>
    <x v="4"/>
  </r>
  <r>
    <x v="0"/>
    <x v="12"/>
  </r>
  <r>
    <x v="0"/>
    <x v="6"/>
  </r>
  <r>
    <x v="0"/>
    <x v="4"/>
  </r>
  <r>
    <x v="0"/>
    <x v="12"/>
  </r>
  <r>
    <x v="1"/>
    <x v="11"/>
  </r>
  <r>
    <x v="0"/>
    <x v="8"/>
  </r>
  <r>
    <x v="0"/>
    <x v="0"/>
  </r>
  <r>
    <x v="0"/>
    <x v="4"/>
  </r>
  <r>
    <x v="0"/>
    <x v="10"/>
  </r>
  <r>
    <x v="0"/>
    <x v="6"/>
  </r>
  <r>
    <x v="0"/>
    <x v="4"/>
  </r>
  <r>
    <x v="0"/>
    <x v="4"/>
  </r>
  <r>
    <x v="0"/>
    <x v="11"/>
  </r>
  <r>
    <x v="0"/>
    <x v="2"/>
  </r>
  <r>
    <x v="0"/>
    <x v="7"/>
  </r>
  <r>
    <x v="0"/>
    <x v="4"/>
  </r>
  <r>
    <x v="0"/>
    <x v="4"/>
  </r>
  <r>
    <x v="0"/>
    <x v="12"/>
  </r>
  <r>
    <x v="0"/>
    <x v="11"/>
  </r>
  <r>
    <x v="0"/>
    <x v="2"/>
  </r>
  <r>
    <x v="0"/>
    <x v="4"/>
  </r>
  <r>
    <x v="0"/>
    <x v="4"/>
  </r>
  <r>
    <x v="1"/>
    <x v="4"/>
  </r>
  <r>
    <x v="0"/>
    <x v="4"/>
  </r>
  <r>
    <x v="0"/>
    <x v="4"/>
  </r>
  <r>
    <x v="0"/>
    <x v="2"/>
  </r>
  <r>
    <x v="0"/>
    <x v="2"/>
  </r>
  <r>
    <x v="0"/>
    <x v="0"/>
  </r>
  <r>
    <x v="1"/>
    <x v="12"/>
  </r>
  <r>
    <x v="0"/>
    <x v="8"/>
  </r>
  <r>
    <x v="0"/>
    <x v="4"/>
  </r>
  <r>
    <x v="0"/>
    <x v="12"/>
  </r>
  <r>
    <x v="0"/>
    <x v="4"/>
  </r>
  <r>
    <x v="1"/>
    <x v="4"/>
  </r>
  <r>
    <x v="0"/>
    <x v="12"/>
  </r>
  <r>
    <x v="0"/>
    <x v="8"/>
  </r>
  <r>
    <x v="0"/>
    <x v="0"/>
  </r>
  <r>
    <x v="0"/>
    <x v="6"/>
  </r>
  <r>
    <x v="0"/>
    <x v="8"/>
  </r>
  <r>
    <x v="0"/>
    <x v="4"/>
  </r>
  <r>
    <x v="0"/>
    <x v="11"/>
  </r>
  <r>
    <x v="0"/>
    <x v="8"/>
  </r>
  <r>
    <x v="0"/>
    <x v="3"/>
  </r>
  <r>
    <x v="0"/>
    <x v="4"/>
  </r>
  <r>
    <x v="0"/>
    <x v="12"/>
  </r>
  <r>
    <x v="0"/>
    <x v="12"/>
  </r>
  <r>
    <x v="0"/>
    <x v="4"/>
  </r>
  <r>
    <x v="0"/>
    <x v="8"/>
  </r>
  <r>
    <x v="0"/>
    <x v="12"/>
  </r>
  <r>
    <x v="1"/>
    <x v="11"/>
  </r>
  <r>
    <x v="0"/>
    <x v="4"/>
  </r>
  <r>
    <x v="0"/>
    <x v="2"/>
  </r>
  <r>
    <x v="1"/>
    <x v="4"/>
  </r>
  <r>
    <x v="1"/>
    <x v="4"/>
  </r>
  <r>
    <x v="1"/>
    <x v="8"/>
  </r>
  <r>
    <x v="1"/>
    <x v="15"/>
  </r>
  <r>
    <x v="0"/>
    <x v="2"/>
  </r>
  <r>
    <x v="0"/>
    <x v="8"/>
  </r>
  <r>
    <x v="0"/>
    <x v="4"/>
  </r>
  <r>
    <x v="0"/>
    <x v="1"/>
  </r>
  <r>
    <x v="0"/>
    <x v="2"/>
  </r>
  <r>
    <x v="0"/>
    <x v="4"/>
  </r>
  <r>
    <x v="0"/>
    <x v="8"/>
  </r>
  <r>
    <x v="0"/>
    <x v="2"/>
  </r>
  <r>
    <x v="0"/>
    <x v="4"/>
  </r>
  <r>
    <x v="0"/>
    <x v="2"/>
  </r>
  <r>
    <x v="0"/>
    <x v="0"/>
  </r>
  <r>
    <x v="0"/>
    <x v="3"/>
  </r>
  <r>
    <x v="0"/>
    <x v="12"/>
  </r>
  <r>
    <x v="0"/>
    <x v="8"/>
  </r>
  <r>
    <x v="0"/>
    <x v="4"/>
  </r>
  <r>
    <x v="1"/>
    <x v="10"/>
  </r>
  <r>
    <x v="0"/>
    <x v="12"/>
  </r>
  <r>
    <x v="1"/>
    <x v="4"/>
  </r>
  <r>
    <x v="1"/>
    <x v="1"/>
  </r>
  <r>
    <x v="0"/>
    <x v="3"/>
  </r>
  <r>
    <x v="0"/>
    <x v="6"/>
  </r>
  <r>
    <x v="0"/>
    <x v="8"/>
  </r>
  <r>
    <x v="0"/>
    <x v="1"/>
  </r>
  <r>
    <x v="0"/>
    <x v="4"/>
  </r>
  <r>
    <x v="0"/>
    <x v="16"/>
  </r>
  <r>
    <x v="0"/>
    <x v="11"/>
  </r>
  <r>
    <x v="0"/>
    <x v="8"/>
  </r>
  <r>
    <x v="0"/>
    <x v="4"/>
  </r>
  <r>
    <x v="0"/>
    <x v="0"/>
  </r>
  <r>
    <x v="0"/>
    <x v="13"/>
  </r>
  <r>
    <x v="0"/>
    <x v="4"/>
  </r>
  <r>
    <x v="0"/>
    <x v="4"/>
  </r>
  <r>
    <x v="0"/>
    <x v="4"/>
  </r>
  <r>
    <x v="1"/>
    <x v="4"/>
  </r>
  <r>
    <x v="0"/>
    <x v="12"/>
  </r>
  <r>
    <x v="0"/>
    <x v="4"/>
  </r>
  <r>
    <x v="0"/>
    <x v="4"/>
  </r>
  <r>
    <x v="0"/>
    <x v="0"/>
  </r>
  <r>
    <x v="0"/>
    <x v="8"/>
  </r>
  <r>
    <x v="0"/>
    <x v="2"/>
  </r>
  <r>
    <x v="0"/>
    <x v="6"/>
  </r>
  <r>
    <x v="0"/>
    <x v="6"/>
  </r>
  <r>
    <x v="1"/>
    <x v="2"/>
  </r>
  <r>
    <x v="0"/>
    <x v="4"/>
  </r>
  <r>
    <x v="0"/>
    <x v="17"/>
  </r>
  <r>
    <x v="0"/>
    <x v="9"/>
  </r>
  <r>
    <x v="0"/>
    <x v="2"/>
  </r>
  <r>
    <x v="1"/>
    <x v="6"/>
  </r>
  <r>
    <x v="0"/>
    <x v="4"/>
  </r>
  <r>
    <x v="0"/>
    <x v="2"/>
  </r>
  <r>
    <x v="1"/>
    <x v="4"/>
  </r>
  <r>
    <x v="0"/>
    <x v="2"/>
  </r>
  <r>
    <x v="0"/>
    <x v="12"/>
  </r>
  <r>
    <x v="1"/>
    <x v="12"/>
  </r>
  <r>
    <x v="0"/>
    <x v="2"/>
  </r>
  <r>
    <x v="0"/>
    <x v="4"/>
  </r>
  <r>
    <x v="0"/>
    <x v="2"/>
  </r>
  <r>
    <x v="0"/>
    <x v="8"/>
  </r>
  <r>
    <x v="0"/>
    <x v="2"/>
  </r>
  <r>
    <x v="0"/>
    <x v="2"/>
  </r>
  <r>
    <x v="0"/>
    <x v="8"/>
  </r>
  <r>
    <x v="1"/>
    <x v="4"/>
  </r>
  <r>
    <x v="0"/>
    <x v="2"/>
  </r>
  <r>
    <x v="1"/>
    <x v="8"/>
  </r>
  <r>
    <x v="0"/>
    <x v="4"/>
  </r>
  <r>
    <x v="0"/>
    <x v="11"/>
  </r>
  <r>
    <x v="0"/>
    <x v="3"/>
  </r>
  <r>
    <x v="0"/>
    <x v="4"/>
  </r>
  <r>
    <x v="0"/>
    <x v="4"/>
  </r>
  <r>
    <x v="0"/>
    <x v="13"/>
  </r>
  <r>
    <x v="0"/>
    <x v="10"/>
  </r>
  <r>
    <x v="0"/>
    <x v="2"/>
  </r>
  <r>
    <x v="0"/>
    <x v="4"/>
  </r>
  <r>
    <x v="0"/>
    <x v="1"/>
  </r>
  <r>
    <x v="1"/>
    <x v="11"/>
  </r>
  <r>
    <x v="0"/>
    <x v="4"/>
  </r>
  <r>
    <x v="0"/>
    <x v="3"/>
  </r>
  <r>
    <x v="0"/>
    <x v="6"/>
  </r>
  <r>
    <x v="0"/>
    <x v="4"/>
  </r>
  <r>
    <x v="0"/>
    <x v="1"/>
  </r>
  <r>
    <x v="0"/>
    <x v="4"/>
  </r>
  <r>
    <x v="0"/>
    <x v="4"/>
  </r>
  <r>
    <x v="0"/>
    <x v="6"/>
  </r>
  <r>
    <x v="0"/>
    <x v="12"/>
  </r>
  <r>
    <x v="1"/>
    <x v="4"/>
  </r>
  <r>
    <x v="1"/>
    <x v="2"/>
  </r>
  <r>
    <x v="0"/>
    <x v="11"/>
  </r>
  <r>
    <x v="0"/>
    <x v="8"/>
  </r>
  <r>
    <x v="1"/>
    <x v="4"/>
  </r>
  <r>
    <x v="0"/>
    <x v="10"/>
  </r>
  <r>
    <x v="0"/>
    <x v="8"/>
  </r>
  <r>
    <x v="0"/>
    <x v="4"/>
  </r>
  <r>
    <x v="1"/>
    <x v="2"/>
  </r>
  <r>
    <x v="0"/>
    <x v="3"/>
  </r>
  <r>
    <x v="0"/>
    <x v="8"/>
  </r>
  <r>
    <x v="0"/>
    <x v="4"/>
  </r>
  <r>
    <x v="0"/>
    <x v="0"/>
  </r>
  <r>
    <x v="0"/>
    <x v="4"/>
  </r>
  <r>
    <x v="1"/>
    <x v="12"/>
  </r>
  <r>
    <x v="0"/>
    <x v="3"/>
  </r>
  <r>
    <x v="0"/>
    <x v="2"/>
  </r>
  <r>
    <x v="0"/>
    <x v="4"/>
  </r>
  <r>
    <x v="0"/>
    <x v="4"/>
  </r>
  <r>
    <x v="1"/>
    <x v="6"/>
  </r>
  <r>
    <x v="0"/>
    <x v="6"/>
  </r>
  <r>
    <x v="0"/>
    <x v="1"/>
  </r>
  <r>
    <x v="0"/>
    <x v="0"/>
  </r>
  <r>
    <x v="0"/>
    <x v="8"/>
  </r>
  <r>
    <x v="0"/>
    <x v="4"/>
  </r>
  <r>
    <x v="0"/>
    <x v="0"/>
  </r>
  <r>
    <x v="0"/>
    <x v="4"/>
  </r>
  <r>
    <x v="0"/>
    <x v="0"/>
  </r>
  <r>
    <x v="0"/>
    <x v="0"/>
  </r>
  <r>
    <x v="0"/>
    <x v="8"/>
  </r>
  <r>
    <x v="0"/>
    <x v="4"/>
  </r>
  <r>
    <x v="1"/>
    <x v="18"/>
  </r>
  <r>
    <x v="0"/>
    <x v="4"/>
  </r>
  <r>
    <x v="0"/>
    <x v="4"/>
  </r>
  <r>
    <x v="0"/>
    <x v="12"/>
  </r>
  <r>
    <x v="0"/>
    <x v="4"/>
  </r>
  <r>
    <x v="1"/>
    <x v="13"/>
  </r>
  <r>
    <x v="0"/>
    <x v="0"/>
  </r>
  <r>
    <x v="0"/>
    <x v="4"/>
  </r>
  <r>
    <x v="0"/>
    <x v="12"/>
  </r>
  <r>
    <x v="0"/>
    <x v="2"/>
  </r>
  <r>
    <x v="0"/>
    <x v="8"/>
  </r>
  <r>
    <x v="0"/>
    <x v="8"/>
  </r>
  <r>
    <x v="0"/>
    <x v="4"/>
  </r>
  <r>
    <x v="0"/>
    <x v="0"/>
  </r>
  <r>
    <x v="1"/>
    <x v="1"/>
  </r>
  <r>
    <x v="1"/>
    <x v="4"/>
  </r>
  <r>
    <x v="0"/>
    <x v="6"/>
  </r>
  <r>
    <x v="0"/>
    <x v="6"/>
  </r>
  <r>
    <x v="0"/>
    <x v="0"/>
  </r>
  <r>
    <x v="0"/>
    <x v="2"/>
  </r>
  <r>
    <x v="0"/>
    <x v="0"/>
  </r>
  <r>
    <x v="1"/>
    <x v="15"/>
  </r>
  <r>
    <x v="0"/>
    <x v="0"/>
  </r>
  <r>
    <x v="0"/>
    <x v="6"/>
  </r>
  <r>
    <x v="0"/>
    <x v="2"/>
  </r>
  <r>
    <x v="0"/>
    <x v="12"/>
  </r>
  <r>
    <x v="0"/>
    <x v="4"/>
  </r>
  <r>
    <x v="0"/>
    <x v="10"/>
  </r>
  <r>
    <x v="0"/>
    <x v="2"/>
  </r>
  <r>
    <x v="0"/>
    <x v="8"/>
  </r>
  <r>
    <x v="1"/>
    <x v="8"/>
  </r>
  <r>
    <x v="0"/>
    <x v="11"/>
  </r>
  <r>
    <x v="0"/>
    <x v="10"/>
  </r>
  <r>
    <x v="1"/>
    <x v="8"/>
  </r>
  <r>
    <x v="0"/>
    <x v="6"/>
  </r>
  <r>
    <x v="0"/>
    <x v="6"/>
  </r>
  <r>
    <x v="0"/>
    <x v="12"/>
  </r>
  <r>
    <x v="0"/>
    <x v="4"/>
  </r>
  <r>
    <x v="0"/>
    <x v="6"/>
  </r>
  <r>
    <x v="1"/>
    <x v="4"/>
  </r>
  <r>
    <x v="1"/>
    <x v="0"/>
  </r>
  <r>
    <x v="1"/>
    <x v="12"/>
  </r>
  <r>
    <x v="0"/>
    <x v="8"/>
  </r>
  <r>
    <x v="1"/>
    <x v="6"/>
  </r>
  <r>
    <x v="0"/>
    <x v="4"/>
  </r>
  <r>
    <x v="0"/>
    <x v="12"/>
  </r>
  <r>
    <x v="0"/>
    <x v="4"/>
  </r>
  <r>
    <x v="0"/>
    <x v="8"/>
  </r>
  <r>
    <x v="0"/>
    <x v="6"/>
  </r>
  <r>
    <x v="0"/>
    <x v="2"/>
  </r>
  <r>
    <x v="0"/>
    <x v="8"/>
  </r>
  <r>
    <x v="1"/>
    <x v="4"/>
  </r>
  <r>
    <x v="0"/>
    <x v="2"/>
  </r>
  <r>
    <x v="0"/>
    <x v="4"/>
  </r>
  <r>
    <x v="0"/>
    <x v="8"/>
  </r>
  <r>
    <x v="0"/>
    <x v="4"/>
  </r>
  <r>
    <x v="0"/>
    <x v="4"/>
  </r>
  <r>
    <x v="0"/>
    <x v="4"/>
  </r>
  <r>
    <x v="0"/>
    <x v="2"/>
  </r>
  <r>
    <x v="0"/>
    <x v="8"/>
  </r>
  <r>
    <x v="1"/>
    <x v="0"/>
  </r>
  <r>
    <x v="0"/>
    <x v="12"/>
  </r>
  <r>
    <x v="1"/>
    <x v="4"/>
  </r>
  <r>
    <x v="1"/>
    <x v="19"/>
  </r>
  <r>
    <x v="0"/>
    <x v="12"/>
  </r>
  <r>
    <x v="0"/>
    <x v="2"/>
  </r>
  <r>
    <x v="0"/>
    <x v="4"/>
  </r>
  <r>
    <x v="0"/>
    <x v="4"/>
  </r>
  <r>
    <x v="0"/>
    <x v="9"/>
  </r>
  <r>
    <x v="0"/>
    <x v="20"/>
  </r>
  <r>
    <x v="0"/>
    <x v="2"/>
  </r>
  <r>
    <x v="0"/>
    <x v="10"/>
  </r>
  <r>
    <x v="1"/>
    <x v="0"/>
  </r>
  <r>
    <x v="0"/>
    <x v="12"/>
  </r>
  <r>
    <x v="0"/>
    <x v="16"/>
  </r>
  <r>
    <x v="0"/>
    <x v="8"/>
  </r>
  <r>
    <x v="1"/>
    <x v="4"/>
  </r>
  <r>
    <x v="1"/>
    <x v="4"/>
  </r>
  <r>
    <x v="0"/>
    <x v="4"/>
  </r>
  <r>
    <x v="0"/>
    <x v="4"/>
  </r>
  <r>
    <x v="0"/>
    <x v="2"/>
  </r>
  <r>
    <x v="0"/>
    <x v="4"/>
  </r>
  <r>
    <x v="0"/>
    <x v="0"/>
  </r>
  <r>
    <x v="0"/>
    <x v="4"/>
  </r>
  <r>
    <x v="0"/>
    <x v="8"/>
  </r>
  <r>
    <x v="0"/>
    <x v="4"/>
  </r>
  <r>
    <x v="0"/>
    <x v="0"/>
  </r>
  <r>
    <x v="0"/>
    <x v="12"/>
  </r>
  <r>
    <x v="0"/>
    <x v="6"/>
  </r>
  <r>
    <x v="0"/>
    <x v="8"/>
  </r>
  <r>
    <x v="0"/>
    <x v="19"/>
  </r>
  <r>
    <x v="0"/>
    <x v="4"/>
  </r>
  <r>
    <x v="1"/>
    <x v="12"/>
  </r>
  <r>
    <x v="0"/>
    <x v="0"/>
  </r>
  <r>
    <x v="0"/>
    <x v="13"/>
  </r>
  <r>
    <x v="0"/>
    <x v="8"/>
  </r>
  <r>
    <x v="0"/>
    <x v="0"/>
  </r>
  <r>
    <x v="1"/>
    <x v="0"/>
  </r>
  <r>
    <x v="0"/>
    <x v="4"/>
  </r>
  <r>
    <x v="0"/>
    <x v="2"/>
  </r>
  <r>
    <x v="0"/>
    <x v="12"/>
  </r>
  <r>
    <x v="0"/>
    <x v="13"/>
  </r>
  <r>
    <x v="0"/>
    <x v="8"/>
  </r>
  <r>
    <x v="0"/>
    <x v="8"/>
  </r>
  <r>
    <x v="0"/>
    <x v="19"/>
  </r>
  <r>
    <x v="0"/>
    <x v="18"/>
  </r>
  <r>
    <x v="0"/>
    <x v="2"/>
  </r>
  <r>
    <x v="0"/>
    <x v="4"/>
  </r>
  <r>
    <x v="0"/>
    <x v="4"/>
  </r>
  <r>
    <x v="0"/>
    <x v="2"/>
  </r>
  <r>
    <x v="0"/>
    <x v="4"/>
  </r>
  <r>
    <x v="0"/>
    <x v="8"/>
  </r>
  <r>
    <x v="0"/>
    <x v="2"/>
  </r>
  <r>
    <x v="0"/>
    <x v="12"/>
  </r>
  <r>
    <x v="0"/>
    <x v="8"/>
  </r>
  <r>
    <x v="0"/>
    <x v="3"/>
  </r>
  <r>
    <x v="0"/>
    <x v="2"/>
  </r>
  <r>
    <x v="0"/>
    <x v="4"/>
  </r>
  <r>
    <x v="0"/>
    <x v="3"/>
  </r>
  <r>
    <x v="0"/>
    <x v="4"/>
  </r>
  <r>
    <x v="1"/>
    <x v="6"/>
  </r>
  <r>
    <x v="0"/>
    <x v="8"/>
  </r>
  <r>
    <x v="0"/>
    <x v="2"/>
  </r>
  <r>
    <x v="0"/>
    <x v="8"/>
  </r>
  <r>
    <x v="0"/>
    <x v="4"/>
  </r>
  <r>
    <x v="0"/>
    <x v="2"/>
  </r>
  <r>
    <x v="1"/>
    <x v="7"/>
  </r>
  <r>
    <x v="0"/>
    <x v="0"/>
  </r>
  <r>
    <x v="0"/>
    <x v="4"/>
  </r>
  <r>
    <x v="0"/>
    <x v="8"/>
  </r>
  <r>
    <x v="0"/>
    <x v="4"/>
  </r>
  <r>
    <x v="0"/>
    <x v="2"/>
  </r>
  <r>
    <x v="0"/>
    <x v="8"/>
  </r>
  <r>
    <x v="0"/>
    <x v="9"/>
  </r>
  <r>
    <x v="0"/>
    <x v="11"/>
  </r>
  <r>
    <x v="0"/>
    <x v="0"/>
  </r>
  <r>
    <x v="1"/>
    <x v="2"/>
  </r>
  <r>
    <x v="0"/>
    <x v="4"/>
  </r>
  <r>
    <x v="0"/>
    <x v="2"/>
  </r>
  <r>
    <x v="0"/>
    <x v="8"/>
  </r>
  <r>
    <x v="0"/>
    <x v="12"/>
  </r>
  <r>
    <x v="0"/>
    <x v="0"/>
  </r>
  <r>
    <x v="1"/>
    <x v="13"/>
  </r>
  <r>
    <x v="0"/>
    <x v="11"/>
  </r>
  <r>
    <x v="0"/>
    <x v="8"/>
  </r>
  <r>
    <x v="0"/>
    <x v="8"/>
  </r>
  <r>
    <x v="0"/>
    <x v="4"/>
  </r>
  <r>
    <x v="1"/>
    <x v="8"/>
  </r>
  <r>
    <x v="0"/>
    <x v="2"/>
  </r>
  <r>
    <x v="1"/>
    <x v="4"/>
  </r>
  <r>
    <x v="1"/>
    <x v="12"/>
  </r>
  <r>
    <x v="0"/>
    <x v="0"/>
  </r>
  <r>
    <x v="0"/>
    <x v="12"/>
  </r>
  <r>
    <x v="0"/>
    <x v="4"/>
  </r>
  <r>
    <x v="0"/>
    <x v="10"/>
  </r>
  <r>
    <x v="0"/>
    <x v="2"/>
  </r>
  <r>
    <x v="1"/>
    <x v="0"/>
  </r>
  <r>
    <x v="1"/>
    <x v="0"/>
  </r>
  <r>
    <x v="0"/>
    <x v="0"/>
  </r>
  <r>
    <x v="1"/>
    <x v="4"/>
  </r>
  <r>
    <x v="0"/>
    <x v="4"/>
  </r>
  <r>
    <x v="0"/>
    <x v="2"/>
  </r>
  <r>
    <x v="0"/>
    <x v="9"/>
  </r>
  <r>
    <x v="0"/>
    <x v="12"/>
  </r>
  <r>
    <x v="0"/>
    <x v="18"/>
  </r>
  <r>
    <x v="0"/>
    <x v="4"/>
  </r>
  <r>
    <x v="0"/>
    <x v="4"/>
  </r>
  <r>
    <x v="0"/>
    <x v="12"/>
  </r>
  <r>
    <x v="0"/>
    <x v="4"/>
  </r>
  <r>
    <x v="0"/>
    <x v="4"/>
  </r>
  <r>
    <x v="0"/>
    <x v="2"/>
  </r>
  <r>
    <x v="0"/>
    <x v="4"/>
  </r>
  <r>
    <x v="0"/>
    <x v="2"/>
  </r>
  <r>
    <x v="0"/>
    <x v="4"/>
  </r>
  <r>
    <x v="0"/>
    <x v="2"/>
  </r>
  <r>
    <x v="0"/>
    <x v="2"/>
  </r>
  <r>
    <x v="1"/>
    <x v="1"/>
  </r>
  <r>
    <x v="1"/>
    <x v="2"/>
  </r>
  <r>
    <x v="0"/>
    <x v="2"/>
  </r>
  <r>
    <x v="1"/>
    <x v="4"/>
  </r>
  <r>
    <x v="1"/>
    <x v="15"/>
  </r>
  <r>
    <x v="0"/>
    <x v="2"/>
  </r>
  <r>
    <x v="0"/>
    <x v="6"/>
  </r>
  <r>
    <x v="1"/>
    <x v="2"/>
  </r>
  <r>
    <x v="1"/>
    <x v="2"/>
  </r>
  <r>
    <x v="0"/>
    <x v="4"/>
  </r>
  <r>
    <x v="0"/>
    <x v="12"/>
  </r>
  <r>
    <x v="0"/>
    <x v="4"/>
  </r>
  <r>
    <x v="0"/>
    <x v="1"/>
  </r>
  <r>
    <x v="0"/>
    <x v="4"/>
  </r>
  <r>
    <x v="0"/>
    <x v="7"/>
  </r>
  <r>
    <x v="0"/>
    <x v="8"/>
  </r>
  <r>
    <x v="0"/>
    <x v="13"/>
  </r>
  <r>
    <x v="0"/>
    <x v="2"/>
  </r>
  <r>
    <x v="0"/>
    <x v="0"/>
  </r>
  <r>
    <x v="0"/>
    <x v="8"/>
  </r>
  <r>
    <x v="0"/>
    <x v="8"/>
  </r>
  <r>
    <x v="0"/>
    <x v="12"/>
  </r>
  <r>
    <x v="0"/>
    <x v="11"/>
  </r>
  <r>
    <x v="0"/>
    <x v="8"/>
  </r>
  <r>
    <x v="0"/>
    <x v="3"/>
  </r>
  <r>
    <x v="0"/>
    <x v="12"/>
  </r>
  <r>
    <x v="0"/>
    <x v="4"/>
  </r>
  <r>
    <x v="0"/>
    <x v="8"/>
  </r>
  <r>
    <x v="0"/>
    <x v="18"/>
  </r>
  <r>
    <x v="0"/>
    <x v="4"/>
  </r>
  <r>
    <x v="0"/>
    <x v="4"/>
  </r>
  <r>
    <x v="0"/>
    <x v="12"/>
  </r>
  <r>
    <x v="1"/>
    <x v="21"/>
  </r>
  <r>
    <x v="0"/>
    <x v="11"/>
  </r>
  <r>
    <x v="0"/>
    <x v="0"/>
  </r>
  <r>
    <x v="0"/>
    <x v="8"/>
  </r>
  <r>
    <x v="0"/>
    <x v="8"/>
  </r>
  <r>
    <x v="0"/>
    <x v="12"/>
  </r>
  <r>
    <x v="0"/>
    <x v="4"/>
  </r>
  <r>
    <x v="1"/>
    <x v="2"/>
  </r>
  <r>
    <x v="0"/>
    <x v="22"/>
  </r>
  <r>
    <x v="0"/>
    <x v="20"/>
  </r>
  <r>
    <x v="0"/>
    <x v="12"/>
  </r>
  <r>
    <x v="0"/>
    <x v="4"/>
  </r>
  <r>
    <x v="0"/>
    <x v="4"/>
  </r>
  <r>
    <x v="0"/>
    <x v="8"/>
  </r>
  <r>
    <x v="0"/>
    <x v="23"/>
  </r>
  <r>
    <x v="0"/>
    <x v="2"/>
  </r>
  <r>
    <x v="0"/>
    <x v="4"/>
  </r>
  <r>
    <x v="0"/>
    <x v="2"/>
  </r>
  <r>
    <x v="0"/>
    <x v="12"/>
  </r>
  <r>
    <x v="1"/>
    <x v="24"/>
  </r>
  <r>
    <x v="1"/>
    <x v="9"/>
  </r>
  <r>
    <x v="0"/>
    <x v="11"/>
  </r>
  <r>
    <x v="0"/>
    <x v="6"/>
  </r>
  <r>
    <x v="1"/>
    <x v="4"/>
  </r>
  <r>
    <x v="0"/>
    <x v="6"/>
  </r>
  <r>
    <x v="0"/>
    <x v="6"/>
  </r>
  <r>
    <x v="1"/>
    <x v="7"/>
  </r>
  <r>
    <x v="1"/>
    <x v="2"/>
  </r>
  <r>
    <x v="1"/>
    <x v="4"/>
  </r>
  <r>
    <x v="0"/>
    <x v="6"/>
  </r>
  <r>
    <x v="0"/>
    <x v="0"/>
  </r>
  <r>
    <x v="0"/>
    <x v="8"/>
  </r>
  <r>
    <x v="0"/>
    <x v="3"/>
  </r>
  <r>
    <x v="0"/>
    <x v="0"/>
  </r>
  <r>
    <x v="0"/>
    <x v="0"/>
  </r>
  <r>
    <x v="1"/>
    <x v="12"/>
  </r>
  <r>
    <x v="0"/>
    <x v="2"/>
  </r>
  <r>
    <x v="0"/>
    <x v="3"/>
  </r>
  <r>
    <x v="0"/>
    <x v="4"/>
  </r>
  <r>
    <x v="0"/>
    <x v="12"/>
  </r>
  <r>
    <x v="0"/>
    <x v="8"/>
  </r>
  <r>
    <x v="0"/>
    <x v="11"/>
  </r>
  <r>
    <x v="0"/>
    <x v="6"/>
  </r>
  <r>
    <x v="0"/>
    <x v="4"/>
  </r>
  <r>
    <x v="0"/>
    <x v="21"/>
  </r>
  <r>
    <x v="0"/>
    <x v="2"/>
  </r>
  <r>
    <x v="0"/>
    <x v="2"/>
  </r>
  <r>
    <x v="0"/>
    <x v="4"/>
  </r>
  <r>
    <x v="0"/>
    <x v="6"/>
  </r>
  <r>
    <x v="0"/>
    <x v="4"/>
  </r>
  <r>
    <x v="0"/>
    <x v="0"/>
  </r>
  <r>
    <x v="1"/>
    <x v="4"/>
  </r>
  <r>
    <x v="0"/>
    <x v="13"/>
  </r>
  <r>
    <x v="0"/>
    <x v="8"/>
  </r>
  <r>
    <x v="0"/>
    <x v="4"/>
  </r>
  <r>
    <x v="0"/>
    <x v="18"/>
  </r>
  <r>
    <x v="0"/>
    <x v="3"/>
  </r>
  <r>
    <x v="0"/>
    <x v="0"/>
  </r>
  <r>
    <x v="0"/>
    <x v="1"/>
  </r>
  <r>
    <x v="0"/>
    <x v="6"/>
  </r>
  <r>
    <x v="0"/>
    <x v="10"/>
  </r>
  <r>
    <x v="0"/>
    <x v="6"/>
  </r>
  <r>
    <x v="0"/>
    <x v="3"/>
  </r>
  <r>
    <x v="0"/>
    <x v="0"/>
  </r>
  <r>
    <x v="0"/>
    <x v="6"/>
  </r>
  <r>
    <x v="0"/>
    <x v="8"/>
  </r>
  <r>
    <x v="0"/>
    <x v="4"/>
  </r>
  <r>
    <x v="0"/>
    <x v="8"/>
  </r>
  <r>
    <x v="0"/>
    <x v="0"/>
  </r>
  <r>
    <x v="0"/>
    <x v="4"/>
  </r>
  <r>
    <x v="1"/>
    <x v="4"/>
  </r>
  <r>
    <x v="0"/>
    <x v="4"/>
  </r>
  <r>
    <x v="0"/>
    <x v="7"/>
  </r>
  <r>
    <x v="0"/>
    <x v="4"/>
  </r>
  <r>
    <x v="1"/>
    <x v="8"/>
  </r>
  <r>
    <x v="1"/>
    <x v="0"/>
  </r>
  <r>
    <x v="0"/>
    <x v="17"/>
  </r>
  <r>
    <x v="1"/>
    <x v="4"/>
  </r>
  <r>
    <x v="0"/>
    <x v="2"/>
  </r>
  <r>
    <x v="0"/>
    <x v="15"/>
  </r>
  <r>
    <x v="0"/>
    <x v="1"/>
  </r>
  <r>
    <x v="0"/>
    <x v="8"/>
  </r>
  <r>
    <x v="0"/>
    <x v="4"/>
  </r>
  <r>
    <x v="0"/>
    <x v="8"/>
  </r>
  <r>
    <x v="0"/>
    <x v="2"/>
  </r>
  <r>
    <x v="0"/>
    <x v="2"/>
  </r>
  <r>
    <x v="0"/>
    <x v="8"/>
  </r>
  <r>
    <x v="0"/>
    <x v="8"/>
  </r>
  <r>
    <x v="0"/>
    <x v="10"/>
  </r>
  <r>
    <x v="0"/>
    <x v="4"/>
  </r>
  <r>
    <x v="1"/>
    <x v="4"/>
  </r>
  <r>
    <x v="1"/>
    <x v="4"/>
  </r>
  <r>
    <x v="0"/>
    <x v="4"/>
  </r>
  <r>
    <x v="0"/>
    <x v="2"/>
  </r>
  <r>
    <x v="1"/>
    <x v="4"/>
  </r>
  <r>
    <x v="0"/>
    <x v="25"/>
  </r>
  <r>
    <x v="1"/>
    <x v="2"/>
  </r>
  <r>
    <x v="0"/>
    <x v="6"/>
  </r>
  <r>
    <x v="0"/>
    <x v="4"/>
  </r>
  <r>
    <x v="0"/>
    <x v="2"/>
  </r>
  <r>
    <x v="0"/>
    <x v="21"/>
  </r>
  <r>
    <x v="0"/>
    <x v="1"/>
  </r>
  <r>
    <x v="0"/>
    <x v="6"/>
  </r>
  <r>
    <x v="0"/>
    <x v="0"/>
  </r>
  <r>
    <x v="0"/>
    <x v="3"/>
  </r>
  <r>
    <x v="0"/>
    <x v="4"/>
  </r>
  <r>
    <x v="0"/>
    <x v="12"/>
  </r>
  <r>
    <x v="0"/>
    <x v="0"/>
  </r>
  <r>
    <x v="0"/>
    <x v="7"/>
  </r>
  <r>
    <x v="1"/>
    <x v="4"/>
  </r>
  <r>
    <x v="0"/>
    <x v="0"/>
  </r>
  <r>
    <x v="0"/>
    <x v="8"/>
  </r>
  <r>
    <x v="0"/>
    <x v="4"/>
  </r>
  <r>
    <x v="0"/>
    <x v="6"/>
  </r>
  <r>
    <x v="1"/>
    <x v="2"/>
  </r>
  <r>
    <x v="0"/>
    <x v="8"/>
  </r>
  <r>
    <x v="0"/>
    <x v="3"/>
  </r>
  <r>
    <x v="1"/>
    <x v="2"/>
  </r>
  <r>
    <x v="1"/>
    <x v="4"/>
  </r>
  <r>
    <x v="0"/>
    <x v="4"/>
  </r>
  <r>
    <x v="1"/>
    <x v="1"/>
  </r>
  <r>
    <x v="0"/>
    <x v="4"/>
  </r>
  <r>
    <x v="0"/>
    <x v="4"/>
  </r>
  <r>
    <x v="0"/>
    <x v="9"/>
  </r>
  <r>
    <x v="0"/>
    <x v="6"/>
  </r>
  <r>
    <x v="0"/>
    <x v="12"/>
  </r>
  <r>
    <x v="1"/>
    <x v="1"/>
  </r>
  <r>
    <x v="0"/>
    <x v="10"/>
  </r>
  <r>
    <x v="0"/>
    <x v="11"/>
  </r>
  <r>
    <x v="1"/>
    <x v="12"/>
  </r>
  <r>
    <x v="0"/>
    <x v="11"/>
  </r>
  <r>
    <x v="0"/>
    <x v="7"/>
  </r>
  <r>
    <x v="0"/>
    <x v="6"/>
  </r>
  <r>
    <x v="1"/>
    <x v="0"/>
  </r>
  <r>
    <x v="0"/>
    <x v="2"/>
  </r>
  <r>
    <x v="0"/>
    <x v="4"/>
  </r>
  <r>
    <x v="1"/>
    <x v="4"/>
  </r>
  <r>
    <x v="0"/>
    <x v="4"/>
  </r>
  <r>
    <x v="0"/>
    <x v="4"/>
  </r>
  <r>
    <x v="0"/>
    <x v="2"/>
  </r>
  <r>
    <x v="0"/>
    <x v="3"/>
  </r>
  <r>
    <x v="0"/>
    <x v="2"/>
  </r>
  <r>
    <x v="0"/>
    <x v="0"/>
  </r>
  <r>
    <x v="1"/>
    <x v="2"/>
  </r>
  <r>
    <x v="1"/>
    <x v="4"/>
  </r>
  <r>
    <x v="0"/>
    <x v="2"/>
  </r>
  <r>
    <x v="0"/>
    <x v="8"/>
  </r>
  <r>
    <x v="1"/>
    <x v="4"/>
  </r>
  <r>
    <x v="0"/>
    <x v="4"/>
  </r>
  <r>
    <x v="0"/>
    <x v="8"/>
  </r>
  <r>
    <x v="0"/>
    <x v="8"/>
  </r>
  <r>
    <x v="0"/>
    <x v="4"/>
  </r>
  <r>
    <x v="0"/>
    <x v="4"/>
  </r>
  <r>
    <x v="1"/>
    <x v="4"/>
  </r>
  <r>
    <x v="0"/>
    <x v="2"/>
  </r>
  <r>
    <x v="1"/>
    <x v="8"/>
  </r>
  <r>
    <x v="1"/>
    <x v="4"/>
  </r>
  <r>
    <x v="0"/>
    <x v="8"/>
  </r>
  <r>
    <x v="1"/>
    <x v="10"/>
  </r>
  <r>
    <x v="0"/>
    <x v="2"/>
  </r>
  <r>
    <x v="0"/>
    <x v="0"/>
  </r>
  <r>
    <x v="1"/>
    <x v="12"/>
  </r>
  <r>
    <x v="1"/>
    <x v="0"/>
  </r>
  <r>
    <x v="0"/>
    <x v="4"/>
  </r>
  <r>
    <x v="1"/>
    <x v="0"/>
  </r>
  <r>
    <x v="0"/>
    <x v="4"/>
  </r>
  <r>
    <x v="1"/>
    <x v="4"/>
  </r>
  <r>
    <x v="1"/>
    <x v="2"/>
  </r>
  <r>
    <x v="0"/>
    <x v="8"/>
  </r>
  <r>
    <x v="1"/>
    <x v="4"/>
  </r>
  <r>
    <x v="0"/>
    <x v="11"/>
  </r>
  <r>
    <x v="1"/>
    <x v="12"/>
  </r>
  <r>
    <x v="0"/>
    <x v="2"/>
  </r>
  <r>
    <x v="0"/>
    <x v="0"/>
  </r>
  <r>
    <x v="0"/>
    <x v="4"/>
  </r>
  <r>
    <x v="0"/>
    <x v="10"/>
  </r>
  <r>
    <x v="0"/>
    <x v="4"/>
  </r>
  <r>
    <x v="0"/>
    <x v="12"/>
  </r>
  <r>
    <x v="1"/>
    <x v="8"/>
  </r>
  <r>
    <x v="0"/>
    <x v="4"/>
  </r>
  <r>
    <x v="0"/>
    <x v="4"/>
  </r>
  <r>
    <x v="0"/>
    <x v="4"/>
  </r>
  <r>
    <x v="0"/>
    <x v="0"/>
  </r>
  <r>
    <x v="0"/>
    <x v="8"/>
  </r>
  <r>
    <x v="0"/>
    <x v="1"/>
  </r>
  <r>
    <x v="0"/>
    <x v="2"/>
  </r>
  <r>
    <x v="1"/>
    <x v="4"/>
  </r>
  <r>
    <x v="0"/>
    <x v="12"/>
  </r>
  <r>
    <x v="0"/>
    <x v="2"/>
  </r>
  <r>
    <x v="0"/>
    <x v="6"/>
  </r>
  <r>
    <x v="0"/>
    <x v="4"/>
  </r>
  <r>
    <x v="0"/>
    <x v="0"/>
  </r>
  <r>
    <x v="0"/>
    <x v="6"/>
  </r>
  <r>
    <x v="0"/>
    <x v="6"/>
  </r>
  <r>
    <x v="0"/>
    <x v="2"/>
  </r>
  <r>
    <x v="1"/>
    <x v="4"/>
  </r>
  <r>
    <x v="0"/>
    <x v="4"/>
  </r>
  <r>
    <x v="0"/>
    <x v="4"/>
  </r>
  <r>
    <x v="0"/>
    <x v="11"/>
  </r>
  <r>
    <x v="0"/>
    <x v="11"/>
  </r>
  <r>
    <x v="0"/>
    <x v="2"/>
  </r>
  <r>
    <x v="0"/>
    <x v="3"/>
  </r>
  <r>
    <x v="1"/>
    <x v="8"/>
  </r>
  <r>
    <x v="0"/>
    <x v="0"/>
  </r>
  <r>
    <x v="0"/>
    <x v="6"/>
  </r>
  <r>
    <x v="0"/>
    <x v="4"/>
  </r>
  <r>
    <x v="0"/>
    <x v="4"/>
  </r>
  <r>
    <x v="0"/>
    <x v="2"/>
  </r>
  <r>
    <x v="0"/>
    <x v="4"/>
  </r>
  <r>
    <x v="0"/>
    <x v="2"/>
  </r>
  <r>
    <x v="0"/>
    <x v="0"/>
  </r>
  <r>
    <x v="0"/>
    <x v="4"/>
  </r>
  <r>
    <x v="0"/>
    <x v="10"/>
  </r>
  <r>
    <x v="0"/>
    <x v="4"/>
  </r>
  <r>
    <x v="1"/>
    <x v="10"/>
  </r>
  <r>
    <x v="0"/>
    <x v="12"/>
  </r>
  <r>
    <x v="1"/>
    <x v="4"/>
  </r>
  <r>
    <x v="0"/>
    <x v="4"/>
  </r>
  <r>
    <x v="0"/>
    <x v="3"/>
  </r>
  <r>
    <x v="0"/>
    <x v="4"/>
  </r>
  <r>
    <x v="0"/>
    <x v="4"/>
  </r>
  <r>
    <x v="0"/>
    <x v="8"/>
  </r>
  <r>
    <x v="0"/>
    <x v="8"/>
  </r>
  <r>
    <x v="1"/>
    <x v="4"/>
  </r>
  <r>
    <x v="1"/>
    <x v="3"/>
  </r>
  <r>
    <x v="1"/>
    <x v="4"/>
  </r>
  <r>
    <x v="0"/>
    <x v="2"/>
  </r>
  <r>
    <x v="0"/>
    <x v="22"/>
  </r>
  <r>
    <x v="1"/>
    <x v="12"/>
  </r>
  <r>
    <x v="0"/>
    <x v="2"/>
  </r>
  <r>
    <x v="1"/>
    <x v="8"/>
  </r>
  <r>
    <x v="0"/>
    <x v="12"/>
  </r>
  <r>
    <x v="0"/>
    <x v="8"/>
  </r>
  <r>
    <x v="1"/>
    <x v="4"/>
  </r>
  <r>
    <x v="0"/>
    <x v="4"/>
  </r>
  <r>
    <x v="1"/>
    <x v="11"/>
  </r>
  <r>
    <x v="0"/>
    <x v="0"/>
  </r>
  <r>
    <x v="0"/>
    <x v="8"/>
  </r>
  <r>
    <x v="0"/>
    <x v="6"/>
  </r>
  <r>
    <x v="0"/>
    <x v="8"/>
  </r>
  <r>
    <x v="0"/>
    <x v="0"/>
  </r>
  <r>
    <x v="0"/>
    <x v="4"/>
  </r>
  <r>
    <x v="0"/>
    <x v="12"/>
  </r>
  <r>
    <x v="0"/>
    <x v="2"/>
  </r>
  <r>
    <x v="0"/>
    <x v="8"/>
  </r>
  <r>
    <x v="0"/>
    <x v="11"/>
  </r>
  <r>
    <x v="0"/>
    <x v="4"/>
  </r>
  <r>
    <x v="0"/>
    <x v="0"/>
  </r>
  <r>
    <x v="0"/>
    <x v="8"/>
  </r>
  <r>
    <x v="0"/>
    <x v="4"/>
  </r>
  <r>
    <x v="0"/>
    <x v="6"/>
  </r>
  <r>
    <x v="0"/>
    <x v="2"/>
  </r>
  <r>
    <x v="0"/>
    <x v="0"/>
  </r>
  <r>
    <x v="1"/>
    <x v="8"/>
  </r>
  <r>
    <x v="0"/>
    <x v="8"/>
  </r>
  <r>
    <x v="0"/>
    <x v="4"/>
  </r>
  <r>
    <x v="0"/>
    <x v="2"/>
  </r>
  <r>
    <x v="0"/>
    <x v="0"/>
  </r>
  <r>
    <x v="0"/>
    <x v="0"/>
  </r>
  <r>
    <x v="0"/>
    <x v="13"/>
  </r>
  <r>
    <x v="1"/>
    <x v="2"/>
  </r>
  <r>
    <x v="0"/>
    <x v="4"/>
  </r>
  <r>
    <x v="0"/>
    <x v="0"/>
  </r>
  <r>
    <x v="0"/>
    <x v="3"/>
  </r>
  <r>
    <x v="0"/>
    <x v="12"/>
  </r>
  <r>
    <x v="0"/>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x v="0"/>
    <x v="0"/>
    <x v="0"/>
    <x v="0"/>
    <x v="0"/>
  </r>
  <r>
    <x v="0"/>
    <x v="0"/>
    <x v="0"/>
    <x v="0"/>
    <x v="0"/>
    <x v="0"/>
  </r>
  <r>
    <x v="1"/>
    <x v="0"/>
    <x v="0"/>
    <x v="0"/>
    <x v="0"/>
    <x v="0"/>
  </r>
  <r>
    <x v="0"/>
    <x v="0"/>
    <x v="0"/>
    <x v="0"/>
    <x v="1"/>
    <x v="0"/>
  </r>
  <r>
    <x v="1"/>
    <x v="0"/>
    <x v="0"/>
    <x v="0"/>
    <x v="0"/>
    <x v="0"/>
  </r>
  <r>
    <x v="1"/>
    <x v="0"/>
    <x v="0"/>
    <x v="0"/>
    <x v="0"/>
    <x v="0"/>
  </r>
  <r>
    <x v="1"/>
    <x v="0"/>
    <x v="0"/>
    <x v="0"/>
    <x v="0"/>
    <x v="0"/>
  </r>
  <r>
    <x v="0"/>
    <x v="0"/>
    <x v="1"/>
    <x v="0"/>
    <x v="0"/>
    <x v="0"/>
  </r>
  <r>
    <x v="0"/>
    <x v="0"/>
    <x v="0"/>
    <x v="0"/>
    <x v="1"/>
    <x v="0"/>
  </r>
  <r>
    <x v="0"/>
    <x v="1"/>
    <x v="0"/>
    <x v="0"/>
    <x v="0"/>
    <x v="0"/>
  </r>
  <r>
    <x v="1"/>
    <x v="0"/>
    <x v="0"/>
    <x v="0"/>
    <x v="0"/>
    <x v="0"/>
  </r>
  <r>
    <x v="0"/>
    <x v="1"/>
    <x v="0"/>
    <x v="0"/>
    <x v="0"/>
    <x v="0"/>
  </r>
  <r>
    <x v="1"/>
    <x v="0"/>
    <x v="0"/>
    <x v="0"/>
    <x v="0"/>
    <x v="0"/>
  </r>
  <r>
    <x v="0"/>
    <x v="0"/>
    <x v="0"/>
    <x v="0"/>
    <x v="1"/>
    <x v="0"/>
  </r>
  <r>
    <x v="0"/>
    <x v="0"/>
    <x v="0"/>
    <x v="0"/>
    <x v="1"/>
    <x v="0"/>
  </r>
  <r>
    <x v="1"/>
    <x v="1"/>
    <x v="0"/>
    <x v="0"/>
    <x v="1"/>
    <x v="0"/>
  </r>
  <r>
    <x v="1"/>
    <x v="1"/>
    <x v="0"/>
    <x v="1"/>
    <x v="1"/>
    <x v="0"/>
  </r>
  <r>
    <x v="0"/>
    <x v="0"/>
    <x v="0"/>
    <x v="0"/>
    <x v="1"/>
    <x v="0"/>
  </r>
  <r>
    <x v="1"/>
    <x v="0"/>
    <x v="0"/>
    <x v="0"/>
    <x v="0"/>
    <x v="0"/>
  </r>
  <r>
    <x v="0"/>
    <x v="1"/>
    <x v="1"/>
    <x v="0"/>
    <x v="1"/>
    <x v="0"/>
  </r>
  <r>
    <x v="1"/>
    <x v="0"/>
    <x v="0"/>
    <x v="0"/>
    <x v="0"/>
    <x v="0"/>
  </r>
  <r>
    <x v="0"/>
    <x v="1"/>
    <x v="0"/>
    <x v="0"/>
    <x v="0"/>
    <x v="0"/>
  </r>
  <r>
    <x v="0"/>
    <x v="0"/>
    <x v="0"/>
    <x v="0"/>
    <x v="1"/>
    <x v="0"/>
  </r>
  <r>
    <x v="0"/>
    <x v="1"/>
    <x v="0"/>
    <x v="0"/>
    <x v="1"/>
    <x v="0"/>
  </r>
  <r>
    <x v="0"/>
    <x v="0"/>
    <x v="0"/>
    <x v="0"/>
    <x v="1"/>
    <x v="0"/>
  </r>
  <r>
    <x v="0"/>
    <x v="0"/>
    <x v="0"/>
    <x v="0"/>
    <x v="1"/>
    <x v="0"/>
  </r>
  <r>
    <x v="0"/>
    <x v="0"/>
    <x v="0"/>
    <x v="0"/>
    <x v="1"/>
    <x v="0"/>
  </r>
  <r>
    <x v="1"/>
    <x v="0"/>
    <x v="0"/>
    <x v="0"/>
    <x v="0"/>
    <x v="0"/>
  </r>
  <r>
    <x v="1"/>
    <x v="1"/>
    <x v="0"/>
    <x v="0"/>
    <x v="0"/>
    <x v="0"/>
  </r>
  <r>
    <x v="1"/>
    <x v="0"/>
    <x v="0"/>
    <x v="1"/>
    <x v="1"/>
    <x v="0"/>
  </r>
  <r>
    <x v="1"/>
    <x v="0"/>
    <x v="0"/>
    <x v="0"/>
    <x v="0"/>
    <x v="0"/>
  </r>
  <r>
    <x v="1"/>
    <x v="1"/>
    <x v="0"/>
    <x v="0"/>
    <x v="1"/>
    <x v="0"/>
  </r>
  <r>
    <x v="1"/>
    <x v="0"/>
    <x v="0"/>
    <x v="1"/>
    <x v="1"/>
    <x v="0"/>
  </r>
  <r>
    <x v="0"/>
    <x v="1"/>
    <x v="1"/>
    <x v="0"/>
    <x v="1"/>
    <x v="0"/>
  </r>
  <r>
    <x v="1"/>
    <x v="0"/>
    <x v="0"/>
    <x v="0"/>
    <x v="1"/>
    <x v="0"/>
  </r>
  <r>
    <x v="0"/>
    <x v="1"/>
    <x v="0"/>
    <x v="0"/>
    <x v="0"/>
    <x v="0"/>
  </r>
  <r>
    <x v="0"/>
    <x v="0"/>
    <x v="0"/>
    <x v="0"/>
    <x v="1"/>
    <x v="0"/>
  </r>
  <r>
    <x v="1"/>
    <x v="1"/>
    <x v="0"/>
    <x v="1"/>
    <x v="1"/>
    <x v="0"/>
  </r>
  <r>
    <x v="0"/>
    <x v="1"/>
    <x v="0"/>
    <x v="0"/>
    <x v="1"/>
    <x v="0"/>
  </r>
  <r>
    <x v="0"/>
    <x v="0"/>
    <x v="1"/>
    <x v="0"/>
    <x v="0"/>
    <x v="0"/>
  </r>
  <r>
    <x v="1"/>
    <x v="0"/>
    <x v="0"/>
    <x v="0"/>
    <x v="0"/>
    <x v="0"/>
  </r>
  <r>
    <x v="0"/>
    <x v="0"/>
    <x v="0"/>
    <x v="0"/>
    <x v="1"/>
    <x v="0"/>
  </r>
  <r>
    <x v="1"/>
    <x v="0"/>
    <x v="0"/>
    <x v="0"/>
    <x v="0"/>
    <x v="0"/>
  </r>
  <r>
    <x v="1"/>
    <x v="1"/>
    <x v="0"/>
    <x v="0"/>
    <x v="0"/>
    <x v="0"/>
  </r>
  <r>
    <x v="0"/>
    <x v="1"/>
    <x v="1"/>
    <x v="0"/>
    <x v="0"/>
    <x v="0"/>
  </r>
  <r>
    <x v="1"/>
    <x v="0"/>
    <x v="0"/>
    <x v="1"/>
    <x v="0"/>
    <x v="0"/>
  </r>
  <r>
    <x v="1"/>
    <x v="0"/>
    <x v="0"/>
    <x v="0"/>
    <x v="0"/>
    <x v="0"/>
  </r>
  <r>
    <x v="0"/>
    <x v="0"/>
    <x v="0"/>
    <x v="0"/>
    <x v="1"/>
    <x v="0"/>
  </r>
  <r>
    <x v="0"/>
    <x v="1"/>
    <x v="0"/>
    <x v="0"/>
    <x v="1"/>
    <x v="0"/>
  </r>
  <r>
    <x v="1"/>
    <x v="1"/>
    <x v="0"/>
    <x v="0"/>
    <x v="1"/>
    <x v="0"/>
  </r>
  <r>
    <x v="0"/>
    <x v="1"/>
    <x v="0"/>
    <x v="0"/>
    <x v="0"/>
    <x v="0"/>
  </r>
  <r>
    <x v="1"/>
    <x v="0"/>
    <x v="0"/>
    <x v="0"/>
    <x v="0"/>
    <x v="0"/>
  </r>
  <r>
    <x v="1"/>
    <x v="1"/>
    <x v="1"/>
    <x v="0"/>
    <x v="0"/>
    <x v="0"/>
  </r>
  <r>
    <x v="1"/>
    <x v="0"/>
    <x v="1"/>
    <x v="1"/>
    <x v="1"/>
    <x v="0"/>
  </r>
  <r>
    <x v="0"/>
    <x v="1"/>
    <x v="0"/>
    <x v="1"/>
    <x v="1"/>
    <x v="0"/>
  </r>
  <r>
    <x v="0"/>
    <x v="1"/>
    <x v="0"/>
    <x v="0"/>
    <x v="0"/>
    <x v="0"/>
  </r>
  <r>
    <x v="0"/>
    <x v="1"/>
    <x v="0"/>
    <x v="0"/>
    <x v="0"/>
    <x v="0"/>
  </r>
  <r>
    <x v="0"/>
    <x v="1"/>
    <x v="1"/>
    <x v="1"/>
    <x v="1"/>
    <x v="0"/>
  </r>
  <r>
    <x v="1"/>
    <x v="1"/>
    <x v="0"/>
    <x v="0"/>
    <x v="0"/>
    <x v="0"/>
  </r>
  <r>
    <x v="1"/>
    <x v="0"/>
    <x v="0"/>
    <x v="0"/>
    <x v="0"/>
    <x v="0"/>
  </r>
  <r>
    <x v="0"/>
    <x v="0"/>
    <x v="0"/>
    <x v="0"/>
    <x v="1"/>
    <x v="0"/>
  </r>
  <r>
    <x v="1"/>
    <x v="0"/>
    <x v="0"/>
    <x v="0"/>
    <x v="0"/>
    <x v="0"/>
  </r>
  <r>
    <x v="1"/>
    <x v="0"/>
    <x v="0"/>
    <x v="0"/>
    <x v="1"/>
    <x v="0"/>
  </r>
  <r>
    <x v="0"/>
    <x v="0"/>
    <x v="1"/>
    <x v="0"/>
    <x v="1"/>
    <x v="0"/>
  </r>
  <r>
    <x v="1"/>
    <x v="0"/>
    <x v="0"/>
    <x v="0"/>
    <x v="0"/>
    <x v="0"/>
  </r>
  <r>
    <x v="1"/>
    <x v="0"/>
    <x v="0"/>
    <x v="1"/>
    <x v="1"/>
    <x v="0"/>
  </r>
  <r>
    <x v="1"/>
    <x v="0"/>
    <x v="0"/>
    <x v="0"/>
    <x v="1"/>
    <x v="0"/>
  </r>
  <r>
    <x v="1"/>
    <x v="1"/>
    <x v="0"/>
    <x v="0"/>
    <x v="1"/>
    <x v="0"/>
  </r>
  <r>
    <x v="0"/>
    <x v="1"/>
    <x v="0"/>
    <x v="0"/>
    <x v="0"/>
    <x v="0"/>
  </r>
  <r>
    <x v="0"/>
    <x v="1"/>
    <x v="0"/>
    <x v="0"/>
    <x v="1"/>
    <x v="0"/>
  </r>
  <r>
    <x v="1"/>
    <x v="1"/>
    <x v="1"/>
    <x v="1"/>
    <x v="1"/>
    <x v="0"/>
  </r>
  <r>
    <x v="0"/>
    <x v="0"/>
    <x v="0"/>
    <x v="0"/>
    <x v="1"/>
    <x v="0"/>
  </r>
  <r>
    <x v="1"/>
    <x v="0"/>
    <x v="0"/>
    <x v="0"/>
    <x v="0"/>
    <x v="0"/>
  </r>
  <r>
    <x v="1"/>
    <x v="1"/>
    <x v="0"/>
    <x v="1"/>
    <x v="1"/>
    <x v="0"/>
  </r>
  <r>
    <x v="1"/>
    <x v="0"/>
    <x v="0"/>
    <x v="1"/>
    <x v="1"/>
    <x v="0"/>
  </r>
  <r>
    <x v="0"/>
    <x v="1"/>
    <x v="0"/>
    <x v="0"/>
    <x v="0"/>
    <x v="0"/>
  </r>
  <r>
    <x v="1"/>
    <x v="1"/>
    <x v="0"/>
    <x v="0"/>
    <x v="1"/>
    <x v="0"/>
  </r>
  <r>
    <x v="1"/>
    <x v="0"/>
    <x v="1"/>
    <x v="1"/>
    <x v="1"/>
    <x v="0"/>
  </r>
  <r>
    <x v="1"/>
    <x v="0"/>
    <x v="0"/>
    <x v="0"/>
    <x v="0"/>
    <x v="0"/>
  </r>
  <r>
    <x v="1"/>
    <x v="0"/>
    <x v="0"/>
    <x v="0"/>
    <x v="1"/>
    <x v="0"/>
  </r>
  <r>
    <x v="0"/>
    <x v="1"/>
    <x v="1"/>
    <x v="0"/>
    <x v="1"/>
    <x v="0"/>
  </r>
  <r>
    <x v="1"/>
    <x v="0"/>
    <x v="0"/>
    <x v="0"/>
    <x v="1"/>
    <x v="0"/>
  </r>
  <r>
    <x v="0"/>
    <x v="1"/>
    <x v="1"/>
    <x v="0"/>
    <x v="0"/>
    <x v="0"/>
  </r>
  <r>
    <x v="1"/>
    <x v="0"/>
    <x v="1"/>
    <x v="0"/>
    <x v="1"/>
    <x v="0"/>
  </r>
  <r>
    <x v="1"/>
    <x v="1"/>
    <x v="0"/>
    <x v="1"/>
    <x v="1"/>
    <x v="0"/>
  </r>
  <r>
    <x v="1"/>
    <x v="0"/>
    <x v="0"/>
    <x v="0"/>
    <x v="0"/>
    <x v="0"/>
  </r>
  <r>
    <x v="1"/>
    <x v="0"/>
    <x v="0"/>
    <x v="0"/>
    <x v="0"/>
    <x v="0"/>
  </r>
  <r>
    <x v="0"/>
    <x v="0"/>
    <x v="0"/>
    <x v="1"/>
    <x v="0"/>
    <x v="0"/>
  </r>
  <r>
    <x v="1"/>
    <x v="0"/>
    <x v="0"/>
    <x v="0"/>
    <x v="1"/>
    <x v="0"/>
  </r>
  <r>
    <x v="1"/>
    <x v="1"/>
    <x v="0"/>
    <x v="0"/>
    <x v="0"/>
    <x v="0"/>
  </r>
  <r>
    <x v="0"/>
    <x v="1"/>
    <x v="0"/>
    <x v="0"/>
    <x v="1"/>
    <x v="0"/>
  </r>
  <r>
    <x v="0"/>
    <x v="1"/>
    <x v="0"/>
    <x v="0"/>
    <x v="1"/>
    <x v="0"/>
  </r>
  <r>
    <x v="1"/>
    <x v="0"/>
    <x v="0"/>
    <x v="0"/>
    <x v="0"/>
    <x v="0"/>
  </r>
  <r>
    <x v="0"/>
    <x v="1"/>
    <x v="0"/>
    <x v="0"/>
    <x v="1"/>
    <x v="0"/>
  </r>
  <r>
    <x v="0"/>
    <x v="1"/>
    <x v="0"/>
    <x v="0"/>
    <x v="1"/>
    <x v="0"/>
  </r>
  <r>
    <x v="1"/>
    <x v="0"/>
    <x v="0"/>
    <x v="0"/>
    <x v="0"/>
    <x v="0"/>
  </r>
  <r>
    <x v="0"/>
    <x v="0"/>
    <x v="0"/>
    <x v="0"/>
    <x v="1"/>
    <x v="0"/>
  </r>
  <r>
    <x v="0"/>
    <x v="1"/>
    <x v="0"/>
    <x v="0"/>
    <x v="0"/>
    <x v="0"/>
  </r>
  <r>
    <x v="1"/>
    <x v="0"/>
    <x v="0"/>
    <x v="0"/>
    <x v="0"/>
    <x v="0"/>
  </r>
  <r>
    <x v="0"/>
    <x v="0"/>
    <x v="1"/>
    <x v="1"/>
    <x v="0"/>
    <x v="0"/>
  </r>
  <r>
    <x v="1"/>
    <x v="1"/>
    <x v="0"/>
    <x v="0"/>
    <x v="1"/>
    <x v="0"/>
  </r>
  <r>
    <x v="0"/>
    <x v="0"/>
    <x v="0"/>
    <x v="0"/>
    <x v="1"/>
    <x v="0"/>
  </r>
  <r>
    <x v="1"/>
    <x v="1"/>
    <x v="0"/>
    <x v="0"/>
    <x v="1"/>
    <x v="0"/>
  </r>
  <r>
    <x v="1"/>
    <x v="0"/>
    <x v="0"/>
    <x v="0"/>
    <x v="0"/>
    <x v="0"/>
  </r>
  <r>
    <x v="1"/>
    <x v="0"/>
    <x v="0"/>
    <x v="0"/>
    <x v="1"/>
    <x v="0"/>
  </r>
  <r>
    <x v="0"/>
    <x v="1"/>
    <x v="1"/>
    <x v="0"/>
    <x v="0"/>
    <x v="0"/>
  </r>
  <r>
    <x v="1"/>
    <x v="0"/>
    <x v="0"/>
    <x v="0"/>
    <x v="1"/>
    <x v="0"/>
  </r>
  <r>
    <x v="0"/>
    <x v="1"/>
    <x v="0"/>
    <x v="0"/>
    <x v="0"/>
    <x v="0"/>
  </r>
  <r>
    <x v="1"/>
    <x v="0"/>
    <x v="0"/>
    <x v="0"/>
    <x v="1"/>
    <x v="0"/>
  </r>
  <r>
    <x v="0"/>
    <x v="1"/>
    <x v="0"/>
    <x v="0"/>
    <x v="1"/>
    <x v="0"/>
  </r>
  <r>
    <x v="0"/>
    <x v="0"/>
    <x v="0"/>
    <x v="0"/>
    <x v="1"/>
    <x v="0"/>
  </r>
  <r>
    <x v="1"/>
    <x v="0"/>
    <x v="0"/>
    <x v="0"/>
    <x v="0"/>
    <x v="0"/>
  </r>
  <r>
    <x v="1"/>
    <x v="0"/>
    <x v="1"/>
    <x v="0"/>
    <x v="1"/>
    <x v="0"/>
  </r>
  <r>
    <x v="0"/>
    <x v="1"/>
    <x v="0"/>
    <x v="0"/>
    <x v="0"/>
    <x v="0"/>
  </r>
  <r>
    <x v="1"/>
    <x v="0"/>
    <x v="0"/>
    <x v="0"/>
    <x v="0"/>
    <x v="0"/>
  </r>
  <r>
    <x v="1"/>
    <x v="1"/>
    <x v="0"/>
    <x v="0"/>
    <x v="1"/>
    <x v="0"/>
  </r>
  <r>
    <x v="0"/>
    <x v="0"/>
    <x v="0"/>
    <x v="0"/>
    <x v="1"/>
    <x v="0"/>
  </r>
  <r>
    <x v="1"/>
    <x v="1"/>
    <x v="0"/>
    <x v="0"/>
    <x v="1"/>
    <x v="0"/>
  </r>
  <r>
    <x v="1"/>
    <x v="1"/>
    <x v="0"/>
    <x v="1"/>
    <x v="1"/>
    <x v="0"/>
  </r>
  <r>
    <x v="1"/>
    <x v="1"/>
    <x v="0"/>
    <x v="0"/>
    <x v="0"/>
    <x v="0"/>
  </r>
  <r>
    <x v="0"/>
    <x v="1"/>
    <x v="0"/>
    <x v="0"/>
    <x v="1"/>
    <x v="0"/>
  </r>
  <r>
    <x v="0"/>
    <x v="1"/>
    <x v="0"/>
    <x v="0"/>
    <x v="1"/>
    <x v="0"/>
  </r>
  <r>
    <x v="1"/>
    <x v="0"/>
    <x v="0"/>
    <x v="0"/>
    <x v="0"/>
    <x v="0"/>
  </r>
  <r>
    <x v="1"/>
    <x v="1"/>
    <x v="0"/>
    <x v="0"/>
    <x v="0"/>
    <x v="0"/>
  </r>
  <r>
    <x v="1"/>
    <x v="0"/>
    <x v="0"/>
    <x v="0"/>
    <x v="1"/>
    <x v="0"/>
  </r>
  <r>
    <x v="1"/>
    <x v="0"/>
    <x v="0"/>
    <x v="1"/>
    <x v="0"/>
    <x v="0"/>
  </r>
  <r>
    <x v="0"/>
    <x v="0"/>
    <x v="0"/>
    <x v="0"/>
    <x v="1"/>
    <x v="0"/>
  </r>
  <r>
    <x v="1"/>
    <x v="0"/>
    <x v="0"/>
    <x v="0"/>
    <x v="0"/>
    <x v="0"/>
  </r>
  <r>
    <x v="1"/>
    <x v="1"/>
    <x v="0"/>
    <x v="0"/>
    <x v="1"/>
    <x v="0"/>
  </r>
  <r>
    <x v="1"/>
    <x v="0"/>
    <x v="0"/>
    <x v="0"/>
    <x v="0"/>
    <x v="0"/>
  </r>
  <r>
    <x v="1"/>
    <x v="0"/>
    <x v="0"/>
    <x v="0"/>
    <x v="1"/>
    <x v="0"/>
  </r>
  <r>
    <x v="0"/>
    <x v="1"/>
    <x v="0"/>
    <x v="0"/>
    <x v="0"/>
    <x v="0"/>
  </r>
  <r>
    <x v="1"/>
    <x v="0"/>
    <x v="0"/>
    <x v="0"/>
    <x v="1"/>
    <x v="0"/>
  </r>
  <r>
    <x v="0"/>
    <x v="1"/>
    <x v="0"/>
    <x v="0"/>
    <x v="0"/>
    <x v="0"/>
  </r>
  <r>
    <x v="0"/>
    <x v="1"/>
    <x v="0"/>
    <x v="0"/>
    <x v="1"/>
    <x v="0"/>
  </r>
  <r>
    <x v="1"/>
    <x v="1"/>
    <x v="1"/>
    <x v="0"/>
    <x v="1"/>
    <x v="0"/>
  </r>
  <r>
    <x v="1"/>
    <x v="0"/>
    <x v="0"/>
    <x v="0"/>
    <x v="0"/>
    <x v="0"/>
  </r>
  <r>
    <x v="0"/>
    <x v="0"/>
    <x v="0"/>
    <x v="0"/>
    <x v="1"/>
    <x v="0"/>
  </r>
  <r>
    <x v="1"/>
    <x v="0"/>
    <x v="0"/>
    <x v="0"/>
    <x v="0"/>
    <x v="0"/>
  </r>
  <r>
    <x v="1"/>
    <x v="0"/>
    <x v="0"/>
    <x v="0"/>
    <x v="0"/>
    <x v="0"/>
  </r>
  <r>
    <x v="1"/>
    <x v="0"/>
    <x v="0"/>
    <x v="1"/>
    <x v="1"/>
    <x v="0"/>
  </r>
  <r>
    <x v="1"/>
    <x v="0"/>
    <x v="0"/>
    <x v="0"/>
    <x v="0"/>
    <x v="0"/>
  </r>
  <r>
    <x v="0"/>
    <x v="1"/>
    <x v="0"/>
    <x v="0"/>
    <x v="0"/>
    <x v="0"/>
  </r>
  <r>
    <x v="0"/>
    <x v="1"/>
    <x v="0"/>
    <x v="0"/>
    <x v="0"/>
    <x v="0"/>
  </r>
  <r>
    <x v="0"/>
    <x v="0"/>
    <x v="0"/>
    <x v="0"/>
    <x v="1"/>
    <x v="0"/>
  </r>
  <r>
    <x v="0"/>
    <x v="1"/>
    <x v="0"/>
    <x v="1"/>
    <x v="1"/>
    <x v="0"/>
  </r>
  <r>
    <x v="1"/>
    <x v="0"/>
    <x v="1"/>
    <x v="0"/>
    <x v="0"/>
    <x v="0"/>
  </r>
  <r>
    <x v="1"/>
    <x v="0"/>
    <x v="0"/>
    <x v="0"/>
    <x v="0"/>
    <x v="0"/>
  </r>
  <r>
    <x v="0"/>
    <x v="0"/>
    <x v="0"/>
    <x v="1"/>
    <x v="1"/>
    <x v="0"/>
  </r>
  <r>
    <x v="1"/>
    <x v="1"/>
    <x v="0"/>
    <x v="0"/>
    <x v="1"/>
    <x v="0"/>
  </r>
  <r>
    <x v="0"/>
    <x v="1"/>
    <x v="0"/>
    <x v="0"/>
    <x v="0"/>
    <x v="0"/>
  </r>
  <r>
    <x v="1"/>
    <x v="1"/>
    <x v="0"/>
    <x v="1"/>
    <x v="0"/>
    <x v="0"/>
  </r>
  <r>
    <x v="0"/>
    <x v="1"/>
    <x v="0"/>
    <x v="0"/>
    <x v="0"/>
    <x v="0"/>
  </r>
  <r>
    <x v="1"/>
    <x v="0"/>
    <x v="1"/>
    <x v="0"/>
    <x v="1"/>
    <x v="0"/>
  </r>
  <r>
    <x v="0"/>
    <x v="1"/>
    <x v="1"/>
    <x v="1"/>
    <x v="0"/>
    <x v="0"/>
  </r>
  <r>
    <x v="0"/>
    <x v="1"/>
    <x v="0"/>
    <x v="1"/>
    <x v="0"/>
    <x v="0"/>
  </r>
  <r>
    <x v="1"/>
    <x v="0"/>
    <x v="0"/>
    <x v="0"/>
    <x v="0"/>
    <x v="0"/>
  </r>
  <r>
    <x v="0"/>
    <x v="0"/>
    <x v="0"/>
    <x v="0"/>
    <x v="1"/>
    <x v="0"/>
  </r>
  <r>
    <x v="1"/>
    <x v="0"/>
    <x v="0"/>
    <x v="0"/>
    <x v="0"/>
    <x v="0"/>
  </r>
  <r>
    <x v="0"/>
    <x v="0"/>
    <x v="0"/>
    <x v="0"/>
    <x v="1"/>
    <x v="0"/>
  </r>
  <r>
    <x v="0"/>
    <x v="0"/>
    <x v="0"/>
    <x v="0"/>
    <x v="1"/>
    <x v="0"/>
  </r>
  <r>
    <x v="0"/>
    <x v="0"/>
    <x v="1"/>
    <x v="1"/>
    <x v="1"/>
    <x v="0"/>
  </r>
  <r>
    <x v="1"/>
    <x v="0"/>
    <x v="0"/>
    <x v="0"/>
    <x v="0"/>
    <x v="0"/>
  </r>
  <r>
    <x v="1"/>
    <x v="0"/>
    <x v="0"/>
    <x v="0"/>
    <x v="1"/>
    <x v="0"/>
  </r>
  <r>
    <x v="0"/>
    <x v="1"/>
    <x v="0"/>
    <x v="0"/>
    <x v="0"/>
    <x v="0"/>
  </r>
  <r>
    <x v="0"/>
    <x v="1"/>
    <x v="0"/>
    <x v="0"/>
    <x v="0"/>
    <x v="0"/>
  </r>
  <r>
    <x v="1"/>
    <x v="1"/>
    <x v="0"/>
    <x v="1"/>
    <x v="1"/>
    <x v="0"/>
  </r>
  <r>
    <x v="0"/>
    <x v="1"/>
    <x v="0"/>
    <x v="0"/>
    <x v="0"/>
    <x v="0"/>
  </r>
  <r>
    <x v="1"/>
    <x v="0"/>
    <x v="1"/>
    <x v="0"/>
    <x v="0"/>
    <x v="0"/>
  </r>
  <r>
    <x v="0"/>
    <x v="1"/>
    <x v="0"/>
    <x v="0"/>
    <x v="0"/>
    <x v="0"/>
  </r>
  <r>
    <x v="1"/>
    <x v="1"/>
    <x v="1"/>
    <x v="0"/>
    <x v="1"/>
    <x v="0"/>
  </r>
  <r>
    <x v="0"/>
    <x v="1"/>
    <x v="0"/>
    <x v="0"/>
    <x v="0"/>
    <x v="0"/>
  </r>
  <r>
    <x v="0"/>
    <x v="1"/>
    <x v="0"/>
    <x v="0"/>
    <x v="1"/>
    <x v="0"/>
  </r>
  <r>
    <x v="1"/>
    <x v="0"/>
    <x v="0"/>
    <x v="0"/>
    <x v="0"/>
    <x v="0"/>
  </r>
  <r>
    <x v="1"/>
    <x v="1"/>
    <x v="0"/>
    <x v="0"/>
    <x v="1"/>
    <x v="0"/>
  </r>
  <r>
    <x v="0"/>
    <x v="1"/>
    <x v="0"/>
    <x v="0"/>
    <x v="0"/>
    <x v="0"/>
  </r>
  <r>
    <x v="1"/>
    <x v="1"/>
    <x v="0"/>
    <x v="0"/>
    <x v="0"/>
    <x v="0"/>
  </r>
  <r>
    <x v="0"/>
    <x v="0"/>
    <x v="0"/>
    <x v="0"/>
    <x v="1"/>
    <x v="0"/>
  </r>
  <r>
    <x v="1"/>
    <x v="0"/>
    <x v="0"/>
    <x v="0"/>
    <x v="1"/>
    <x v="0"/>
  </r>
  <r>
    <x v="0"/>
    <x v="0"/>
    <x v="1"/>
    <x v="1"/>
    <x v="1"/>
    <x v="0"/>
  </r>
  <r>
    <x v="1"/>
    <x v="0"/>
    <x v="0"/>
    <x v="0"/>
    <x v="1"/>
    <x v="0"/>
  </r>
  <r>
    <x v="1"/>
    <x v="0"/>
    <x v="0"/>
    <x v="0"/>
    <x v="0"/>
    <x v="0"/>
  </r>
  <r>
    <x v="0"/>
    <x v="0"/>
    <x v="0"/>
    <x v="0"/>
    <x v="1"/>
    <x v="0"/>
  </r>
  <r>
    <x v="0"/>
    <x v="0"/>
    <x v="0"/>
    <x v="0"/>
    <x v="1"/>
    <x v="0"/>
  </r>
  <r>
    <x v="1"/>
    <x v="0"/>
    <x v="0"/>
    <x v="0"/>
    <x v="0"/>
    <x v="0"/>
  </r>
  <r>
    <x v="1"/>
    <x v="0"/>
    <x v="0"/>
    <x v="1"/>
    <x v="1"/>
    <x v="0"/>
  </r>
  <r>
    <x v="1"/>
    <x v="0"/>
    <x v="0"/>
    <x v="1"/>
    <x v="1"/>
    <x v="0"/>
  </r>
  <r>
    <x v="0"/>
    <x v="0"/>
    <x v="0"/>
    <x v="0"/>
    <x v="1"/>
    <x v="0"/>
  </r>
  <r>
    <x v="1"/>
    <x v="1"/>
    <x v="0"/>
    <x v="0"/>
    <x v="0"/>
    <x v="0"/>
  </r>
  <r>
    <x v="0"/>
    <x v="1"/>
    <x v="0"/>
    <x v="0"/>
    <x v="1"/>
    <x v="0"/>
  </r>
  <r>
    <x v="1"/>
    <x v="0"/>
    <x v="0"/>
    <x v="0"/>
    <x v="0"/>
    <x v="0"/>
  </r>
  <r>
    <x v="1"/>
    <x v="1"/>
    <x v="1"/>
    <x v="0"/>
    <x v="1"/>
    <x v="0"/>
  </r>
  <r>
    <x v="0"/>
    <x v="1"/>
    <x v="0"/>
    <x v="0"/>
    <x v="1"/>
    <x v="0"/>
  </r>
  <r>
    <x v="1"/>
    <x v="0"/>
    <x v="0"/>
    <x v="0"/>
    <x v="0"/>
    <x v="0"/>
  </r>
  <r>
    <x v="1"/>
    <x v="1"/>
    <x v="0"/>
    <x v="0"/>
    <x v="1"/>
    <x v="0"/>
  </r>
  <r>
    <x v="1"/>
    <x v="1"/>
    <x v="0"/>
    <x v="0"/>
    <x v="1"/>
    <x v="0"/>
  </r>
  <r>
    <x v="0"/>
    <x v="0"/>
    <x v="0"/>
    <x v="0"/>
    <x v="1"/>
    <x v="0"/>
  </r>
  <r>
    <x v="0"/>
    <x v="0"/>
    <x v="0"/>
    <x v="1"/>
    <x v="0"/>
    <x v="0"/>
  </r>
  <r>
    <x v="0"/>
    <x v="1"/>
    <x v="0"/>
    <x v="0"/>
    <x v="0"/>
    <x v="0"/>
  </r>
  <r>
    <x v="0"/>
    <x v="1"/>
    <x v="0"/>
    <x v="0"/>
    <x v="0"/>
    <x v="0"/>
  </r>
  <r>
    <x v="0"/>
    <x v="0"/>
    <x v="0"/>
    <x v="0"/>
    <x v="1"/>
    <x v="0"/>
  </r>
  <r>
    <x v="1"/>
    <x v="0"/>
    <x v="1"/>
    <x v="0"/>
    <x v="1"/>
    <x v="0"/>
  </r>
  <r>
    <x v="0"/>
    <x v="1"/>
    <x v="0"/>
    <x v="0"/>
    <x v="1"/>
    <x v="0"/>
  </r>
  <r>
    <x v="0"/>
    <x v="0"/>
    <x v="0"/>
    <x v="0"/>
    <x v="1"/>
    <x v="0"/>
  </r>
  <r>
    <x v="0"/>
    <x v="1"/>
    <x v="0"/>
    <x v="0"/>
    <x v="1"/>
    <x v="0"/>
  </r>
  <r>
    <x v="1"/>
    <x v="1"/>
    <x v="0"/>
    <x v="0"/>
    <x v="1"/>
    <x v="0"/>
  </r>
  <r>
    <x v="1"/>
    <x v="0"/>
    <x v="0"/>
    <x v="0"/>
    <x v="0"/>
    <x v="0"/>
  </r>
  <r>
    <x v="1"/>
    <x v="0"/>
    <x v="0"/>
    <x v="0"/>
    <x v="1"/>
    <x v="0"/>
  </r>
  <r>
    <x v="0"/>
    <x v="0"/>
    <x v="1"/>
    <x v="0"/>
    <x v="0"/>
    <x v="0"/>
  </r>
  <r>
    <x v="0"/>
    <x v="1"/>
    <x v="0"/>
    <x v="0"/>
    <x v="0"/>
    <x v="0"/>
  </r>
  <r>
    <x v="1"/>
    <x v="0"/>
    <x v="0"/>
    <x v="0"/>
    <x v="0"/>
    <x v="0"/>
  </r>
  <r>
    <x v="1"/>
    <x v="0"/>
    <x v="0"/>
    <x v="0"/>
    <x v="0"/>
    <x v="0"/>
  </r>
  <r>
    <x v="1"/>
    <x v="1"/>
    <x v="0"/>
    <x v="0"/>
    <x v="0"/>
    <x v="1"/>
  </r>
  <r>
    <x v="1"/>
    <x v="0"/>
    <x v="0"/>
    <x v="1"/>
    <x v="1"/>
    <x v="0"/>
  </r>
  <r>
    <x v="1"/>
    <x v="1"/>
    <x v="1"/>
    <x v="0"/>
    <x v="0"/>
    <x v="0"/>
  </r>
  <r>
    <x v="0"/>
    <x v="0"/>
    <x v="0"/>
    <x v="0"/>
    <x v="1"/>
    <x v="0"/>
  </r>
  <r>
    <x v="0"/>
    <x v="0"/>
    <x v="0"/>
    <x v="0"/>
    <x v="1"/>
    <x v="0"/>
  </r>
  <r>
    <x v="1"/>
    <x v="0"/>
    <x v="0"/>
    <x v="0"/>
    <x v="0"/>
    <x v="0"/>
  </r>
  <r>
    <x v="0"/>
    <x v="1"/>
    <x v="0"/>
    <x v="0"/>
    <x v="1"/>
    <x v="0"/>
  </r>
  <r>
    <x v="1"/>
    <x v="0"/>
    <x v="0"/>
    <x v="0"/>
    <x v="1"/>
    <x v="0"/>
  </r>
  <r>
    <x v="0"/>
    <x v="0"/>
    <x v="0"/>
    <x v="0"/>
    <x v="1"/>
    <x v="0"/>
  </r>
  <r>
    <x v="0"/>
    <x v="0"/>
    <x v="0"/>
    <x v="1"/>
    <x v="1"/>
    <x v="0"/>
  </r>
  <r>
    <x v="0"/>
    <x v="0"/>
    <x v="0"/>
    <x v="0"/>
    <x v="1"/>
    <x v="0"/>
  </r>
  <r>
    <x v="1"/>
    <x v="1"/>
    <x v="0"/>
    <x v="1"/>
    <x v="0"/>
    <x v="0"/>
  </r>
  <r>
    <x v="1"/>
    <x v="0"/>
    <x v="0"/>
    <x v="0"/>
    <x v="0"/>
    <x v="0"/>
  </r>
  <r>
    <x v="0"/>
    <x v="1"/>
    <x v="1"/>
    <x v="1"/>
    <x v="0"/>
    <x v="0"/>
  </r>
  <r>
    <x v="1"/>
    <x v="1"/>
    <x v="0"/>
    <x v="0"/>
    <x v="1"/>
    <x v="0"/>
  </r>
  <r>
    <x v="0"/>
    <x v="1"/>
    <x v="0"/>
    <x v="0"/>
    <x v="0"/>
    <x v="0"/>
  </r>
  <r>
    <x v="1"/>
    <x v="1"/>
    <x v="0"/>
    <x v="1"/>
    <x v="0"/>
    <x v="0"/>
  </r>
  <r>
    <x v="1"/>
    <x v="0"/>
    <x v="0"/>
    <x v="0"/>
    <x v="0"/>
    <x v="0"/>
  </r>
  <r>
    <x v="0"/>
    <x v="1"/>
    <x v="0"/>
    <x v="0"/>
    <x v="1"/>
    <x v="0"/>
  </r>
  <r>
    <x v="1"/>
    <x v="1"/>
    <x v="1"/>
    <x v="0"/>
    <x v="1"/>
    <x v="0"/>
  </r>
  <r>
    <x v="0"/>
    <x v="1"/>
    <x v="0"/>
    <x v="0"/>
    <x v="1"/>
    <x v="0"/>
  </r>
  <r>
    <x v="1"/>
    <x v="1"/>
    <x v="0"/>
    <x v="0"/>
    <x v="1"/>
    <x v="0"/>
  </r>
  <r>
    <x v="0"/>
    <x v="1"/>
    <x v="0"/>
    <x v="0"/>
    <x v="1"/>
    <x v="0"/>
  </r>
  <r>
    <x v="0"/>
    <x v="1"/>
    <x v="0"/>
    <x v="0"/>
    <x v="0"/>
    <x v="0"/>
  </r>
  <r>
    <x v="1"/>
    <x v="0"/>
    <x v="0"/>
    <x v="1"/>
    <x v="1"/>
    <x v="0"/>
  </r>
  <r>
    <x v="1"/>
    <x v="0"/>
    <x v="0"/>
    <x v="0"/>
    <x v="0"/>
    <x v="0"/>
  </r>
  <r>
    <x v="1"/>
    <x v="0"/>
    <x v="0"/>
    <x v="0"/>
    <x v="0"/>
    <x v="0"/>
  </r>
  <r>
    <x v="1"/>
    <x v="0"/>
    <x v="0"/>
    <x v="0"/>
    <x v="0"/>
    <x v="0"/>
  </r>
  <r>
    <x v="1"/>
    <x v="0"/>
    <x v="0"/>
    <x v="0"/>
    <x v="1"/>
    <x v="0"/>
  </r>
  <r>
    <x v="1"/>
    <x v="0"/>
    <x v="0"/>
    <x v="0"/>
    <x v="1"/>
    <x v="0"/>
  </r>
  <r>
    <x v="0"/>
    <x v="1"/>
    <x v="0"/>
    <x v="0"/>
    <x v="0"/>
    <x v="0"/>
  </r>
  <r>
    <x v="0"/>
    <x v="0"/>
    <x v="1"/>
    <x v="0"/>
    <x v="0"/>
    <x v="0"/>
  </r>
  <r>
    <x v="1"/>
    <x v="0"/>
    <x v="1"/>
    <x v="0"/>
    <x v="1"/>
    <x v="0"/>
  </r>
  <r>
    <x v="0"/>
    <x v="1"/>
    <x v="0"/>
    <x v="0"/>
    <x v="0"/>
    <x v="0"/>
  </r>
  <r>
    <x v="1"/>
    <x v="1"/>
    <x v="0"/>
    <x v="0"/>
    <x v="1"/>
    <x v="0"/>
  </r>
  <r>
    <x v="1"/>
    <x v="0"/>
    <x v="0"/>
    <x v="0"/>
    <x v="0"/>
    <x v="0"/>
  </r>
  <r>
    <x v="1"/>
    <x v="0"/>
    <x v="1"/>
    <x v="1"/>
    <x v="0"/>
    <x v="0"/>
  </r>
  <r>
    <x v="0"/>
    <x v="1"/>
    <x v="0"/>
    <x v="0"/>
    <x v="1"/>
    <x v="0"/>
  </r>
  <r>
    <x v="1"/>
    <x v="0"/>
    <x v="0"/>
    <x v="0"/>
    <x v="1"/>
    <x v="0"/>
  </r>
  <r>
    <x v="0"/>
    <x v="1"/>
    <x v="0"/>
    <x v="0"/>
    <x v="1"/>
    <x v="0"/>
  </r>
  <r>
    <x v="1"/>
    <x v="0"/>
    <x v="0"/>
    <x v="0"/>
    <x v="1"/>
    <x v="0"/>
  </r>
  <r>
    <x v="1"/>
    <x v="0"/>
    <x v="0"/>
    <x v="0"/>
    <x v="1"/>
    <x v="0"/>
  </r>
  <r>
    <x v="0"/>
    <x v="1"/>
    <x v="1"/>
    <x v="1"/>
    <x v="1"/>
    <x v="0"/>
  </r>
  <r>
    <x v="1"/>
    <x v="0"/>
    <x v="0"/>
    <x v="1"/>
    <x v="0"/>
    <x v="0"/>
  </r>
  <r>
    <x v="1"/>
    <x v="1"/>
    <x v="0"/>
    <x v="0"/>
    <x v="1"/>
    <x v="0"/>
  </r>
  <r>
    <x v="1"/>
    <x v="0"/>
    <x v="0"/>
    <x v="0"/>
    <x v="0"/>
    <x v="0"/>
  </r>
  <r>
    <x v="1"/>
    <x v="1"/>
    <x v="0"/>
    <x v="0"/>
    <x v="1"/>
    <x v="0"/>
  </r>
  <r>
    <x v="0"/>
    <x v="0"/>
    <x v="1"/>
    <x v="1"/>
    <x v="1"/>
    <x v="0"/>
  </r>
  <r>
    <x v="0"/>
    <x v="0"/>
    <x v="0"/>
    <x v="0"/>
    <x v="1"/>
    <x v="0"/>
  </r>
  <r>
    <x v="1"/>
    <x v="1"/>
    <x v="0"/>
    <x v="1"/>
    <x v="1"/>
    <x v="0"/>
  </r>
  <r>
    <x v="0"/>
    <x v="0"/>
    <x v="1"/>
    <x v="0"/>
    <x v="0"/>
    <x v="0"/>
  </r>
  <r>
    <x v="0"/>
    <x v="1"/>
    <x v="0"/>
    <x v="0"/>
    <x v="1"/>
    <x v="0"/>
  </r>
  <r>
    <x v="1"/>
    <x v="1"/>
    <x v="0"/>
    <x v="0"/>
    <x v="1"/>
    <x v="0"/>
  </r>
  <r>
    <x v="1"/>
    <x v="1"/>
    <x v="0"/>
    <x v="0"/>
    <x v="0"/>
    <x v="0"/>
  </r>
  <r>
    <x v="1"/>
    <x v="1"/>
    <x v="0"/>
    <x v="0"/>
    <x v="1"/>
    <x v="0"/>
  </r>
  <r>
    <x v="1"/>
    <x v="0"/>
    <x v="0"/>
    <x v="0"/>
    <x v="0"/>
    <x v="0"/>
  </r>
  <r>
    <x v="0"/>
    <x v="1"/>
    <x v="1"/>
    <x v="0"/>
    <x v="1"/>
    <x v="0"/>
  </r>
  <r>
    <x v="0"/>
    <x v="0"/>
    <x v="0"/>
    <x v="1"/>
    <x v="1"/>
    <x v="0"/>
  </r>
  <r>
    <x v="0"/>
    <x v="0"/>
    <x v="0"/>
    <x v="1"/>
    <x v="1"/>
    <x v="0"/>
  </r>
  <r>
    <x v="1"/>
    <x v="1"/>
    <x v="0"/>
    <x v="0"/>
    <x v="1"/>
    <x v="0"/>
  </r>
  <r>
    <x v="0"/>
    <x v="0"/>
    <x v="0"/>
    <x v="0"/>
    <x v="1"/>
    <x v="0"/>
  </r>
  <r>
    <x v="0"/>
    <x v="0"/>
    <x v="0"/>
    <x v="0"/>
    <x v="1"/>
    <x v="0"/>
  </r>
  <r>
    <x v="0"/>
    <x v="1"/>
    <x v="0"/>
    <x v="0"/>
    <x v="1"/>
    <x v="0"/>
  </r>
  <r>
    <x v="0"/>
    <x v="1"/>
    <x v="0"/>
    <x v="0"/>
    <x v="0"/>
    <x v="0"/>
  </r>
  <r>
    <x v="1"/>
    <x v="0"/>
    <x v="0"/>
    <x v="0"/>
    <x v="0"/>
    <x v="0"/>
  </r>
  <r>
    <x v="0"/>
    <x v="1"/>
    <x v="0"/>
    <x v="0"/>
    <x v="1"/>
    <x v="0"/>
  </r>
  <r>
    <x v="1"/>
    <x v="0"/>
    <x v="0"/>
    <x v="0"/>
    <x v="0"/>
    <x v="0"/>
  </r>
  <r>
    <x v="0"/>
    <x v="1"/>
    <x v="0"/>
    <x v="0"/>
    <x v="0"/>
    <x v="0"/>
  </r>
  <r>
    <x v="1"/>
    <x v="0"/>
    <x v="0"/>
    <x v="1"/>
    <x v="1"/>
    <x v="0"/>
  </r>
  <r>
    <x v="1"/>
    <x v="0"/>
    <x v="0"/>
    <x v="0"/>
    <x v="1"/>
    <x v="0"/>
  </r>
  <r>
    <x v="0"/>
    <x v="0"/>
    <x v="0"/>
    <x v="0"/>
    <x v="1"/>
    <x v="0"/>
  </r>
  <r>
    <x v="0"/>
    <x v="1"/>
    <x v="0"/>
    <x v="0"/>
    <x v="0"/>
    <x v="0"/>
  </r>
  <r>
    <x v="1"/>
    <x v="0"/>
    <x v="0"/>
    <x v="0"/>
    <x v="1"/>
    <x v="0"/>
  </r>
  <r>
    <x v="0"/>
    <x v="0"/>
    <x v="0"/>
    <x v="0"/>
    <x v="1"/>
    <x v="0"/>
  </r>
  <r>
    <x v="1"/>
    <x v="1"/>
    <x v="0"/>
    <x v="0"/>
    <x v="1"/>
    <x v="0"/>
  </r>
  <r>
    <x v="0"/>
    <x v="1"/>
    <x v="0"/>
    <x v="0"/>
    <x v="0"/>
    <x v="0"/>
  </r>
  <r>
    <x v="1"/>
    <x v="0"/>
    <x v="0"/>
    <x v="1"/>
    <x v="1"/>
    <x v="0"/>
  </r>
  <r>
    <x v="0"/>
    <x v="0"/>
    <x v="0"/>
    <x v="0"/>
    <x v="1"/>
    <x v="0"/>
  </r>
  <r>
    <x v="1"/>
    <x v="1"/>
    <x v="1"/>
    <x v="1"/>
    <x v="1"/>
    <x v="0"/>
  </r>
  <r>
    <x v="0"/>
    <x v="1"/>
    <x v="0"/>
    <x v="0"/>
    <x v="0"/>
    <x v="0"/>
  </r>
  <r>
    <x v="0"/>
    <x v="0"/>
    <x v="0"/>
    <x v="0"/>
    <x v="1"/>
    <x v="0"/>
  </r>
  <r>
    <x v="1"/>
    <x v="0"/>
    <x v="0"/>
    <x v="0"/>
    <x v="0"/>
    <x v="0"/>
  </r>
  <r>
    <x v="1"/>
    <x v="1"/>
    <x v="0"/>
    <x v="1"/>
    <x v="0"/>
    <x v="0"/>
  </r>
  <r>
    <x v="0"/>
    <x v="1"/>
    <x v="0"/>
    <x v="0"/>
    <x v="0"/>
    <x v="0"/>
  </r>
  <r>
    <x v="1"/>
    <x v="0"/>
    <x v="0"/>
    <x v="0"/>
    <x v="0"/>
    <x v="0"/>
  </r>
  <r>
    <x v="1"/>
    <x v="0"/>
    <x v="0"/>
    <x v="0"/>
    <x v="1"/>
    <x v="0"/>
  </r>
  <r>
    <x v="0"/>
    <x v="1"/>
    <x v="0"/>
    <x v="1"/>
    <x v="0"/>
    <x v="0"/>
  </r>
  <r>
    <x v="0"/>
    <x v="0"/>
    <x v="0"/>
    <x v="0"/>
    <x v="1"/>
    <x v="0"/>
  </r>
  <r>
    <x v="1"/>
    <x v="1"/>
    <x v="1"/>
    <x v="1"/>
    <x v="1"/>
    <x v="2"/>
  </r>
  <r>
    <x v="1"/>
    <x v="1"/>
    <x v="0"/>
    <x v="1"/>
    <x v="1"/>
    <x v="0"/>
  </r>
  <r>
    <x v="1"/>
    <x v="1"/>
    <x v="0"/>
    <x v="0"/>
    <x v="0"/>
    <x v="0"/>
  </r>
  <r>
    <x v="1"/>
    <x v="0"/>
    <x v="1"/>
    <x v="0"/>
    <x v="1"/>
    <x v="0"/>
  </r>
  <r>
    <x v="0"/>
    <x v="0"/>
    <x v="0"/>
    <x v="0"/>
    <x v="1"/>
    <x v="0"/>
  </r>
  <r>
    <x v="0"/>
    <x v="1"/>
    <x v="0"/>
    <x v="0"/>
    <x v="0"/>
    <x v="0"/>
  </r>
  <r>
    <x v="1"/>
    <x v="0"/>
    <x v="0"/>
    <x v="0"/>
    <x v="0"/>
    <x v="0"/>
  </r>
  <r>
    <x v="0"/>
    <x v="0"/>
    <x v="0"/>
    <x v="0"/>
    <x v="1"/>
    <x v="0"/>
  </r>
  <r>
    <x v="1"/>
    <x v="0"/>
    <x v="0"/>
    <x v="0"/>
    <x v="1"/>
    <x v="0"/>
  </r>
  <r>
    <x v="0"/>
    <x v="0"/>
    <x v="0"/>
    <x v="0"/>
    <x v="1"/>
    <x v="0"/>
  </r>
  <r>
    <x v="0"/>
    <x v="1"/>
    <x v="0"/>
    <x v="1"/>
    <x v="1"/>
    <x v="0"/>
  </r>
  <r>
    <x v="0"/>
    <x v="0"/>
    <x v="0"/>
    <x v="0"/>
    <x v="1"/>
    <x v="0"/>
  </r>
  <r>
    <x v="1"/>
    <x v="0"/>
    <x v="0"/>
    <x v="0"/>
    <x v="0"/>
    <x v="0"/>
  </r>
  <r>
    <x v="1"/>
    <x v="0"/>
    <x v="0"/>
    <x v="0"/>
    <x v="0"/>
    <x v="0"/>
  </r>
  <r>
    <x v="1"/>
    <x v="1"/>
    <x v="0"/>
    <x v="0"/>
    <x v="1"/>
    <x v="0"/>
  </r>
  <r>
    <x v="1"/>
    <x v="1"/>
    <x v="0"/>
    <x v="0"/>
    <x v="1"/>
    <x v="0"/>
  </r>
  <r>
    <x v="1"/>
    <x v="0"/>
    <x v="0"/>
    <x v="1"/>
    <x v="1"/>
    <x v="0"/>
  </r>
  <r>
    <x v="1"/>
    <x v="0"/>
    <x v="0"/>
    <x v="0"/>
    <x v="0"/>
    <x v="0"/>
  </r>
  <r>
    <x v="1"/>
    <x v="0"/>
    <x v="1"/>
    <x v="0"/>
    <x v="0"/>
    <x v="0"/>
  </r>
  <r>
    <x v="0"/>
    <x v="0"/>
    <x v="1"/>
    <x v="0"/>
    <x v="1"/>
    <x v="0"/>
  </r>
  <r>
    <x v="1"/>
    <x v="0"/>
    <x v="0"/>
    <x v="0"/>
    <x v="0"/>
    <x v="0"/>
  </r>
  <r>
    <x v="0"/>
    <x v="1"/>
    <x v="0"/>
    <x v="0"/>
    <x v="1"/>
    <x v="0"/>
  </r>
  <r>
    <x v="1"/>
    <x v="0"/>
    <x v="0"/>
    <x v="1"/>
    <x v="1"/>
    <x v="0"/>
  </r>
  <r>
    <x v="1"/>
    <x v="1"/>
    <x v="0"/>
    <x v="0"/>
    <x v="1"/>
    <x v="0"/>
  </r>
  <r>
    <x v="0"/>
    <x v="1"/>
    <x v="0"/>
    <x v="0"/>
    <x v="0"/>
    <x v="0"/>
  </r>
  <r>
    <x v="1"/>
    <x v="1"/>
    <x v="1"/>
    <x v="0"/>
    <x v="0"/>
    <x v="0"/>
  </r>
  <r>
    <x v="1"/>
    <x v="0"/>
    <x v="0"/>
    <x v="0"/>
    <x v="0"/>
    <x v="0"/>
  </r>
  <r>
    <x v="1"/>
    <x v="0"/>
    <x v="0"/>
    <x v="0"/>
    <x v="0"/>
    <x v="0"/>
  </r>
  <r>
    <x v="0"/>
    <x v="1"/>
    <x v="0"/>
    <x v="1"/>
    <x v="1"/>
    <x v="0"/>
  </r>
  <r>
    <x v="1"/>
    <x v="1"/>
    <x v="1"/>
    <x v="0"/>
    <x v="0"/>
    <x v="0"/>
  </r>
  <r>
    <x v="1"/>
    <x v="0"/>
    <x v="0"/>
    <x v="0"/>
    <x v="0"/>
    <x v="0"/>
  </r>
  <r>
    <x v="0"/>
    <x v="0"/>
    <x v="0"/>
    <x v="1"/>
    <x v="0"/>
    <x v="0"/>
  </r>
  <r>
    <x v="1"/>
    <x v="0"/>
    <x v="0"/>
    <x v="0"/>
    <x v="1"/>
    <x v="0"/>
  </r>
  <r>
    <x v="0"/>
    <x v="1"/>
    <x v="0"/>
    <x v="0"/>
    <x v="1"/>
    <x v="0"/>
  </r>
  <r>
    <x v="0"/>
    <x v="1"/>
    <x v="0"/>
    <x v="0"/>
    <x v="1"/>
    <x v="0"/>
  </r>
  <r>
    <x v="1"/>
    <x v="1"/>
    <x v="1"/>
    <x v="0"/>
    <x v="1"/>
    <x v="0"/>
  </r>
  <r>
    <x v="1"/>
    <x v="0"/>
    <x v="0"/>
    <x v="0"/>
    <x v="1"/>
    <x v="0"/>
  </r>
  <r>
    <x v="1"/>
    <x v="0"/>
    <x v="0"/>
    <x v="0"/>
    <x v="0"/>
    <x v="0"/>
  </r>
  <r>
    <x v="0"/>
    <x v="0"/>
    <x v="0"/>
    <x v="1"/>
    <x v="1"/>
    <x v="0"/>
  </r>
  <r>
    <x v="1"/>
    <x v="1"/>
    <x v="0"/>
    <x v="0"/>
    <x v="1"/>
    <x v="0"/>
  </r>
  <r>
    <x v="0"/>
    <x v="0"/>
    <x v="0"/>
    <x v="0"/>
    <x v="1"/>
    <x v="0"/>
  </r>
  <r>
    <x v="1"/>
    <x v="0"/>
    <x v="0"/>
    <x v="0"/>
    <x v="0"/>
    <x v="0"/>
  </r>
  <r>
    <x v="1"/>
    <x v="0"/>
    <x v="0"/>
    <x v="1"/>
    <x v="1"/>
    <x v="0"/>
  </r>
  <r>
    <x v="1"/>
    <x v="0"/>
    <x v="0"/>
    <x v="0"/>
    <x v="0"/>
    <x v="0"/>
  </r>
  <r>
    <x v="0"/>
    <x v="0"/>
    <x v="0"/>
    <x v="0"/>
    <x v="1"/>
    <x v="0"/>
  </r>
  <r>
    <x v="0"/>
    <x v="1"/>
    <x v="1"/>
    <x v="0"/>
    <x v="0"/>
    <x v="0"/>
  </r>
  <r>
    <x v="0"/>
    <x v="1"/>
    <x v="0"/>
    <x v="0"/>
    <x v="0"/>
    <x v="0"/>
  </r>
  <r>
    <x v="1"/>
    <x v="1"/>
    <x v="0"/>
    <x v="1"/>
    <x v="1"/>
    <x v="0"/>
  </r>
  <r>
    <x v="0"/>
    <x v="0"/>
    <x v="1"/>
    <x v="0"/>
    <x v="1"/>
    <x v="0"/>
  </r>
  <r>
    <x v="1"/>
    <x v="0"/>
    <x v="0"/>
    <x v="0"/>
    <x v="0"/>
    <x v="0"/>
  </r>
  <r>
    <x v="0"/>
    <x v="0"/>
    <x v="0"/>
    <x v="0"/>
    <x v="1"/>
    <x v="0"/>
  </r>
  <r>
    <x v="0"/>
    <x v="1"/>
    <x v="1"/>
    <x v="0"/>
    <x v="1"/>
    <x v="0"/>
  </r>
  <r>
    <x v="1"/>
    <x v="0"/>
    <x v="0"/>
    <x v="0"/>
    <x v="1"/>
    <x v="0"/>
  </r>
  <r>
    <x v="0"/>
    <x v="1"/>
    <x v="0"/>
    <x v="0"/>
    <x v="1"/>
    <x v="0"/>
  </r>
  <r>
    <x v="0"/>
    <x v="0"/>
    <x v="0"/>
    <x v="0"/>
    <x v="1"/>
    <x v="0"/>
  </r>
  <r>
    <x v="0"/>
    <x v="0"/>
    <x v="0"/>
    <x v="0"/>
    <x v="1"/>
    <x v="0"/>
  </r>
  <r>
    <x v="0"/>
    <x v="0"/>
    <x v="1"/>
    <x v="0"/>
    <x v="0"/>
    <x v="0"/>
  </r>
  <r>
    <x v="1"/>
    <x v="0"/>
    <x v="0"/>
    <x v="0"/>
    <x v="1"/>
    <x v="0"/>
  </r>
  <r>
    <x v="0"/>
    <x v="1"/>
    <x v="0"/>
    <x v="0"/>
    <x v="1"/>
    <x v="0"/>
  </r>
  <r>
    <x v="1"/>
    <x v="0"/>
    <x v="0"/>
    <x v="1"/>
    <x v="0"/>
    <x v="0"/>
  </r>
  <r>
    <x v="0"/>
    <x v="1"/>
    <x v="0"/>
    <x v="0"/>
    <x v="1"/>
    <x v="0"/>
  </r>
  <r>
    <x v="0"/>
    <x v="1"/>
    <x v="0"/>
    <x v="0"/>
    <x v="0"/>
    <x v="0"/>
  </r>
  <r>
    <x v="0"/>
    <x v="1"/>
    <x v="0"/>
    <x v="0"/>
    <x v="1"/>
    <x v="0"/>
  </r>
  <r>
    <x v="1"/>
    <x v="0"/>
    <x v="0"/>
    <x v="0"/>
    <x v="0"/>
    <x v="0"/>
  </r>
  <r>
    <x v="1"/>
    <x v="1"/>
    <x v="0"/>
    <x v="0"/>
    <x v="1"/>
    <x v="0"/>
  </r>
  <r>
    <x v="1"/>
    <x v="0"/>
    <x v="1"/>
    <x v="0"/>
    <x v="1"/>
    <x v="0"/>
  </r>
  <r>
    <x v="1"/>
    <x v="0"/>
    <x v="0"/>
    <x v="0"/>
    <x v="1"/>
    <x v="0"/>
  </r>
  <r>
    <x v="1"/>
    <x v="0"/>
    <x v="0"/>
    <x v="0"/>
    <x v="1"/>
    <x v="0"/>
  </r>
  <r>
    <x v="0"/>
    <x v="1"/>
    <x v="0"/>
    <x v="0"/>
    <x v="0"/>
    <x v="0"/>
  </r>
  <r>
    <x v="1"/>
    <x v="0"/>
    <x v="0"/>
    <x v="0"/>
    <x v="0"/>
    <x v="0"/>
  </r>
  <r>
    <x v="1"/>
    <x v="0"/>
    <x v="0"/>
    <x v="0"/>
    <x v="0"/>
    <x v="0"/>
  </r>
  <r>
    <x v="1"/>
    <x v="0"/>
    <x v="0"/>
    <x v="1"/>
    <x v="1"/>
    <x v="0"/>
  </r>
  <r>
    <x v="1"/>
    <x v="0"/>
    <x v="0"/>
    <x v="1"/>
    <x v="1"/>
    <x v="0"/>
  </r>
  <r>
    <x v="1"/>
    <x v="0"/>
    <x v="0"/>
    <x v="0"/>
    <x v="0"/>
    <x v="0"/>
  </r>
  <r>
    <x v="0"/>
    <x v="1"/>
    <x v="0"/>
    <x v="0"/>
    <x v="0"/>
    <x v="0"/>
  </r>
  <r>
    <x v="0"/>
    <x v="0"/>
    <x v="0"/>
    <x v="0"/>
    <x v="1"/>
    <x v="0"/>
  </r>
  <r>
    <x v="0"/>
    <x v="0"/>
    <x v="0"/>
    <x v="1"/>
    <x v="0"/>
    <x v="0"/>
  </r>
  <r>
    <x v="0"/>
    <x v="0"/>
    <x v="0"/>
    <x v="1"/>
    <x v="0"/>
    <x v="0"/>
  </r>
  <r>
    <x v="1"/>
    <x v="0"/>
    <x v="0"/>
    <x v="0"/>
    <x v="0"/>
    <x v="0"/>
  </r>
  <r>
    <x v="1"/>
    <x v="0"/>
    <x v="0"/>
    <x v="0"/>
    <x v="0"/>
    <x v="0"/>
  </r>
  <r>
    <x v="0"/>
    <x v="0"/>
    <x v="0"/>
    <x v="0"/>
    <x v="1"/>
    <x v="0"/>
  </r>
  <r>
    <x v="1"/>
    <x v="1"/>
    <x v="0"/>
    <x v="0"/>
    <x v="1"/>
    <x v="0"/>
  </r>
  <r>
    <x v="1"/>
    <x v="0"/>
    <x v="0"/>
    <x v="0"/>
    <x v="0"/>
    <x v="0"/>
  </r>
  <r>
    <x v="1"/>
    <x v="0"/>
    <x v="0"/>
    <x v="0"/>
    <x v="1"/>
    <x v="0"/>
  </r>
  <r>
    <x v="1"/>
    <x v="0"/>
    <x v="0"/>
    <x v="0"/>
    <x v="1"/>
    <x v="0"/>
  </r>
  <r>
    <x v="0"/>
    <x v="1"/>
    <x v="0"/>
    <x v="0"/>
    <x v="0"/>
    <x v="0"/>
  </r>
  <r>
    <x v="0"/>
    <x v="1"/>
    <x v="0"/>
    <x v="0"/>
    <x v="0"/>
    <x v="0"/>
  </r>
  <r>
    <x v="0"/>
    <x v="1"/>
    <x v="0"/>
    <x v="0"/>
    <x v="0"/>
    <x v="0"/>
  </r>
  <r>
    <x v="1"/>
    <x v="1"/>
    <x v="0"/>
    <x v="0"/>
    <x v="1"/>
    <x v="0"/>
  </r>
  <r>
    <x v="0"/>
    <x v="1"/>
    <x v="0"/>
    <x v="0"/>
    <x v="0"/>
    <x v="0"/>
  </r>
  <r>
    <x v="1"/>
    <x v="1"/>
    <x v="0"/>
    <x v="0"/>
    <x v="1"/>
    <x v="0"/>
  </r>
  <r>
    <x v="0"/>
    <x v="0"/>
    <x v="0"/>
    <x v="1"/>
    <x v="0"/>
    <x v="0"/>
  </r>
  <r>
    <x v="0"/>
    <x v="0"/>
    <x v="0"/>
    <x v="0"/>
    <x v="1"/>
    <x v="0"/>
  </r>
  <r>
    <x v="0"/>
    <x v="0"/>
    <x v="1"/>
    <x v="0"/>
    <x v="1"/>
    <x v="0"/>
  </r>
  <r>
    <x v="0"/>
    <x v="0"/>
    <x v="0"/>
    <x v="0"/>
    <x v="1"/>
    <x v="0"/>
  </r>
  <r>
    <x v="1"/>
    <x v="1"/>
    <x v="0"/>
    <x v="1"/>
    <x v="1"/>
    <x v="0"/>
  </r>
  <r>
    <x v="1"/>
    <x v="0"/>
    <x v="0"/>
    <x v="1"/>
    <x v="1"/>
    <x v="0"/>
  </r>
  <r>
    <x v="0"/>
    <x v="1"/>
    <x v="0"/>
    <x v="0"/>
    <x v="0"/>
    <x v="0"/>
  </r>
  <r>
    <x v="1"/>
    <x v="0"/>
    <x v="0"/>
    <x v="0"/>
    <x v="1"/>
    <x v="0"/>
  </r>
  <r>
    <x v="0"/>
    <x v="1"/>
    <x v="1"/>
    <x v="1"/>
    <x v="0"/>
    <x v="0"/>
  </r>
  <r>
    <x v="1"/>
    <x v="1"/>
    <x v="0"/>
    <x v="0"/>
    <x v="1"/>
    <x v="0"/>
  </r>
  <r>
    <x v="1"/>
    <x v="1"/>
    <x v="0"/>
    <x v="0"/>
    <x v="1"/>
    <x v="0"/>
  </r>
  <r>
    <x v="0"/>
    <x v="1"/>
    <x v="0"/>
    <x v="0"/>
    <x v="0"/>
    <x v="0"/>
  </r>
  <r>
    <x v="1"/>
    <x v="1"/>
    <x v="0"/>
    <x v="0"/>
    <x v="1"/>
    <x v="0"/>
  </r>
  <r>
    <x v="1"/>
    <x v="0"/>
    <x v="1"/>
    <x v="1"/>
    <x v="1"/>
    <x v="0"/>
  </r>
  <r>
    <x v="0"/>
    <x v="0"/>
    <x v="0"/>
    <x v="1"/>
    <x v="1"/>
    <x v="0"/>
  </r>
  <r>
    <x v="1"/>
    <x v="0"/>
    <x v="0"/>
    <x v="0"/>
    <x v="1"/>
    <x v="0"/>
  </r>
  <r>
    <x v="0"/>
    <x v="1"/>
    <x v="0"/>
    <x v="0"/>
    <x v="1"/>
    <x v="0"/>
  </r>
  <r>
    <x v="0"/>
    <x v="0"/>
    <x v="1"/>
    <x v="1"/>
    <x v="1"/>
    <x v="0"/>
  </r>
  <r>
    <x v="0"/>
    <x v="0"/>
    <x v="0"/>
    <x v="0"/>
    <x v="1"/>
    <x v="0"/>
  </r>
  <r>
    <x v="0"/>
    <x v="1"/>
    <x v="0"/>
    <x v="0"/>
    <x v="1"/>
    <x v="0"/>
  </r>
  <r>
    <x v="0"/>
    <x v="1"/>
    <x v="0"/>
    <x v="0"/>
    <x v="1"/>
    <x v="0"/>
  </r>
  <r>
    <x v="0"/>
    <x v="1"/>
    <x v="0"/>
    <x v="0"/>
    <x v="0"/>
    <x v="0"/>
  </r>
  <r>
    <x v="0"/>
    <x v="1"/>
    <x v="0"/>
    <x v="0"/>
    <x v="1"/>
    <x v="0"/>
  </r>
  <r>
    <x v="0"/>
    <x v="1"/>
    <x v="0"/>
    <x v="0"/>
    <x v="0"/>
    <x v="0"/>
  </r>
  <r>
    <x v="1"/>
    <x v="0"/>
    <x v="0"/>
    <x v="0"/>
    <x v="0"/>
    <x v="0"/>
  </r>
  <r>
    <x v="1"/>
    <x v="1"/>
    <x v="0"/>
    <x v="0"/>
    <x v="1"/>
    <x v="0"/>
  </r>
  <r>
    <x v="0"/>
    <x v="0"/>
    <x v="0"/>
    <x v="1"/>
    <x v="0"/>
    <x v="0"/>
  </r>
  <r>
    <x v="0"/>
    <x v="0"/>
    <x v="0"/>
    <x v="0"/>
    <x v="1"/>
    <x v="0"/>
  </r>
  <r>
    <x v="0"/>
    <x v="1"/>
    <x v="0"/>
    <x v="1"/>
    <x v="1"/>
    <x v="0"/>
  </r>
  <r>
    <x v="0"/>
    <x v="0"/>
    <x v="1"/>
    <x v="1"/>
    <x v="1"/>
    <x v="0"/>
  </r>
  <r>
    <x v="1"/>
    <x v="1"/>
    <x v="1"/>
    <x v="0"/>
    <x v="1"/>
    <x v="0"/>
  </r>
  <r>
    <x v="0"/>
    <x v="1"/>
    <x v="0"/>
    <x v="0"/>
    <x v="1"/>
    <x v="0"/>
  </r>
  <r>
    <x v="0"/>
    <x v="1"/>
    <x v="0"/>
    <x v="1"/>
    <x v="0"/>
    <x v="0"/>
  </r>
  <r>
    <x v="0"/>
    <x v="1"/>
    <x v="0"/>
    <x v="1"/>
    <x v="0"/>
    <x v="0"/>
  </r>
  <r>
    <x v="1"/>
    <x v="0"/>
    <x v="0"/>
    <x v="0"/>
    <x v="0"/>
    <x v="0"/>
  </r>
  <r>
    <x v="0"/>
    <x v="0"/>
    <x v="1"/>
    <x v="0"/>
    <x v="1"/>
    <x v="0"/>
  </r>
  <r>
    <x v="1"/>
    <x v="0"/>
    <x v="0"/>
    <x v="0"/>
    <x v="0"/>
    <x v="0"/>
  </r>
  <r>
    <x v="0"/>
    <x v="0"/>
    <x v="0"/>
    <x v="0"/>
    <x v="1"/>
    <x v="0"/>
  </r>
  <r>
    <x v="1"/>
    <x v="1"/>
    <x v="1"/>
    <x v="0"/>
    <x v="0"/>
    <x v="0"/>
  </r>
  <r>
    <x v="1"/>
    <x v="0"/>
    <x v="0"/>
    <x v="1"/>
    <x v="1"/>
    <x v="0"/>
  </r>
  <r>
    <x v="1"/>
    <x v="0"/>
    <x v="1"/>
    <x v="0"/>
    <x v="1"/>
    <x v="0"/>
  </r>
  <r>
    <x v="1"/>
    <x v="0"/>
    <x v="0"/>
    <x v="0"/>
    <x v="0"/>
    <x v="0"/>
  </r>
  <r>
    <x v="1"/>
    <x v="1"/>
    <x v="0"/>
    <x v="0"/>
    <x v="0"/>
    <x v="0"/>
  </r>
  <r>
    <x v="0"/>
    <x v="0"/>
    <x v="0"/>
    <x v="0"/>
    <x v="1"/>
    <x v="0"/>
  </r>
  <r>
    <x v="1"/>
    <x v="0"/>
    <x v="0"/>
    <x v="1"/>
    <x v="1"/>
    <x v="0"/>
  </r>
  <r>
    <x v="0"/>
    <x v="1"/>
    <x v="1"/>
    <x v="0"/>
    <x v="1"/>
    <x v="0"/>
  </r>
  <r>
    <x v="0"/>
    <x v="0"/>
    <x v="0"/>
    <x v="0"/>
    <x v="1"/>
    <x v="0"/>
  </r>
  <r>
    <x v="0"/>
    <x v="0"/>
    <x v="1"/>
    <x v="1"/>
    <x v="0"/>
    <x v="0"/>
  </r>
  <r>
    <x v="0"/>
    <x v="0"/>
    <x v="0"/>
    <x v="0"/>
    <x v="0"/>
    <x v="3"/>
  </r>
  <r>
    <x v="0"/>
    <x v="1"/>
    <x v="0"/>
    <x v="0"/>
    <x v="0"/>
    <x v="0"/>
  </r>
  <r>
    <x v="1"/>
    <x v="0"/>
    <x v="0"/>
    <x v="1"/>
    <x v="1"/>
    <x v="0"/>
  </r>
  <r>
    <x v="0"/>
    <x v="1"/>
    <x v="0"/>
    <x v="0"/>
    <x v="0"/>
    <x v="0"/>
  </r>
  <r>
    <x v="1"/>
    <x v="1"/>
    <x v="1"/>
    <x v="0"/>
    <x v="1"/>
    <x v="0"/>
  </r>
  <r>
    <x v="1"/>
    <x v="0"/>
    <x v="0"/>
    <x v="0"/>
    <x v="0"/>
    <x v="0"/>
  </r>
  <r>
    <x v="0"/>
    <x v="1"/>
    <x v="0"/>
    <x v="1"/>
    <x v="1"/>
    <x v="0"/>
  </r>
  <r>
    <x v="1"/>
    <x v="1"/>
    <x v="0"/>
    <x v="0"/>
    <x v="1"/>
    <x v="0"/>
  </r>
  <r>
    <x v="1"/>
    <x v="0"/>
    <x v="0"/>
    <x v="0"/>
    <x v="0"/>
    <x v="0"/>
  </r>
  <r>
    <x v="0"/>
    <x v="1"/>
    <x v="0"/>
    <x v="0"/>
    <x v="0"/>
    <x v="0"/>
  </r>
  <r>
    <x v="0"/>
    <x v="0"/>
    <x v="0"/>
    <x v="0"/>
    <x v="1"/>
    <x v="0"/>
  </r>
  <r>
    <x v="1"/>
    <x v="0"/>
    <x v="0"/>
    <x v="0"/>
    <x v="1"/>
    <x v="0"/>
  </r>
  <r>
    <x v="1"/>
    <x v="0"/>
    <x v="0"/>
    <x v="1"/>
    <x v="1"/>
    <x v="0"/>
  </r>
  <r>
    <x v="1"/>
    <x v="0"/>
    <x v="0"/>
    <x v="0"/>
    <x v="0"/>
    <x v="0"/>
  </r>
  <r>
    <x v="0"/>
    <x v="1"/>
    <x v="0"/>
    <x v="0"/>
    <x v="0"/>
    <x v="0"/>
  </r>
  <r>
    <x v="0"/>
    <x v="1"/>
    <x v="0"/>
    <x v="0"/>
    <x v="0"/>
    <x v="0"/>
  </r>
  <r>
    <x v="1"/>
    <x v="0"/>
    <x v="0"/>
    <x v="0"/>
    <x v="1"/>
    <x v="0"/>
  </r>
  <r>
    <x v="1"/>
    <x v="0"/>
    <x v="0"/>
    <x v="1"/>
    <x v="1"/>
    <x v="0"/>
  </r>
  <r>
    <x v="0"/>
    <x v="0"/>
    <x v="0"/>
    <x v="0"/>
    <x v="1"/>
    <x v="0"/>
  </r>
  <r>
    <x v="1"/>
    <x v="0"/>
    <x v="1"/>
    <x v="1"/>
    <x v="1"/>
    <x v="0"/>
  </r>
  <r>
    <x v="1"/>
    <x v="1"/>
    <x v="0"/>
    <x v="0"/>
    <x v="0"/>
    <x v="0"/>
  </r>
  <r>
    <x v="1"/>
    <x v="0"/>
    <x v="0"/>
    <x v="0"/>
    <x v="0"/>
    <x v="0"/>
  </r>
  <r>
    <x v="1"/>
    <x v="0"/>
    <x v="0"/>
    <x v="0"/>
    <x v="1"/>
    <x v="0"/>
  </r>
  <r>
    <x v="1"/>
    <x v="0"/>
    <x v="0"/>
    <x v="0"/>
    <x v="0"/>
    <x v="0"/>
  </r>
  <r>
    <x v="1"/>
    <x v="0"/>
    <x v="0"/>
    <x v="0"/>
    <x v="0"/>
    <x v="0"/>
  </r>
  <r>
    <x v="1"/>
    <x v="0"/>
    <x v="1"/>
    <x v="0"/>
    <x v="1"/>
    <x v="0"/>
  </r>
  <r>
    <x v="1"/>
    <x v="0"/>
    <x v="0"/>
    <x v="0"/>
    <x v="1"/>
    <x v="0"/>
  </r>
  <r>
    <x v="0"/>
    <x v="1"/>
    <x v="0"/>
    <x v="0"/>
    <x v="1"/>
    <x v="0"/>
  </r>
  <r>
    <x v="1"/>
    <x v="0"/>
    <x v="0"/>
    <x v="0"/>
    <x v="0"/>
    <x v="0"/>
  </r>
  <r>
    <x v="1"/>
    <x v="0"/>
    <x v="0"/>
    <x v="0"/>
    <x v="0"/>
    <x v="0"/>
  </r>
  <r>
    <x v="1"/>
    <x v="1"/>
    <x v="0"/>
    <x v="0"/>
    <x v="1"/>
    <x v="0"/>
  </r>
  <r>
    <x v="0"/>
    <x v="0"/>
    <x v="0"/>
    <x v="0"/>
    <x v="1"/>
    <x v="0"/>
  </r>
  <r>
    <x v="0"/>
    <x v="1"/>
    <x v="0"/>
    <x v="0"/>
    <x v="0"/>
    <x v="0"/>
  </r>
  <r>
    <x v="1"/>
    <x v="0"/>
    <x v="0"/>
    <x v="0"/>
    <x v="0"/>
    <x v="0"/>
  </r>
  <r>
    <x v="1"/>
    <x v="0"/>
    <x v="0"/>
    <x v="0"/>
    <x v="0"/>
    <x v="0"/>
  </r>
  <r>
    <x v="0"/>
    <x v="0"/>
    <x v="0"/>
    <x v="0"/>
    <x v="1"/>
    <x v="0"/>
  </r>
  <r>
    <x v="1"/>
    <x v="1"/>
    <x v="0"/>
    <x v="0"/>
    <x v="1"/>
    <x v="0"/>
  </r>
  <r>
    <x v="0"/>
    <x v="1"/>
    <x v="0"/>
    <x v="0"/>
    <x v="1"/>
    <x v="0"/>
  </r>
  <r>
    <x v="1"/>
    <x v="0"/>
    <x v="0"/>
    <x v="1"/>
    <x v="1"/>
    <x v="0"/>
  </r>
  <r>
    <x v="1"/>
    <x v="0"/>
    <x v="0"/>
    <x v="1"/>
    <x v="1"/>
    <x v="0"/>
  </r>
  <r>
    <x v="1"/>
    <x v="0"/>
    <x v="0"/>
    <x v="0"/>
    <x v="1"/>
    <x v="0"/>
  </r>
  <r>
    <x v="1"/>
    <x v="0"/>
    <x v="0"/>
    <x v="0"/>
    <x v="1"/>
    <x v="0"/>
  </r>
  <r>
    <x v="0"/>
    <x v="0"/>
    <x v="0"/>
    <x v="1"/>
    <x v="0"/>
    <x v="0"/>
  </r>
  <r>
    <x v="1"/>
    <x v="0"/>
    <x v="0"/>
    <x v="0"/>
    <x v="0"/>
    <x v="0"/>
  </r>
  <r>
    <x v="0"/>
    <x v="0"/>
    <x v="0"/>
    <x v="0"/>
    <x v="1"/>
    <x v="0"/>
  </r>
  <r>
    <x v="1"/>
    <x v="0"/>
    <x v="0"/>
    <x v="0"/>
    <x v="0"/>
    <x v="0"/>
  </r>
  <r>
    <x v="1"/>
    <x v="0"/>
    <x v="0"/>
    <x v="1"/>
    <x v="1"/>
    <x v="0"/>
  </r>
  <r>
    <x v="1"/>
    <x v="0"/>
    <x v="0"/>
    <x v="0"/>
    <x v="0"/>
    <x v="0"/>
  </r>
  <r>
    <x v="1"/>
    <x v="0"/>
    <x v="0"/>
    <x v="0"/>
    <x v="0"/>
    <x v="0"/>
  </r>
  <r>
    <x v="1"/>
    <x v="1"/>
    <x v="0"/>
    <x v="0"/>
    <x v="1"/>
    <x v="0"/>
  </r>
  <r>
    <x v="0"/>
    <x v="1"/>
    <x v="0"/>
    <x v="0"/>
    <x v="1"/>
    <x v="0"/>
  </r>
  <r>
    <x v="1"/>
    <x v="1"/>
    <x v="1"/>
    <x v="1"/>
    <x v="1"/>
    <x v="0"/>
  </r>
  <r>
    <x v="1"/>
    <x v="1"/>
    <x v="0"/>
    <x v="0"/>
    <x v="1"/>
    <x v="0"/>
  </r>
  <r>
    <x v="1"/>
    <x v="0"/>
    <x v="0"/>
    <x v="0"/>
    <x v="0"/>
    <x v="0"/>
  </r>
  <r>
    <x v="0"/>
    <x v="0"/>
    <x v="0"/>
    <x v="0"/>
    <x v="1"/>
    <x v="0"/>
  </r>
  <r>
    <x v="1"/>
    <x v="0"/>
    <x v="0"/>
    <x v="0"/>
    <x v="0"/>
    <x v="0"/>
  </r>
  <r>
    <x v="1"/>
    <x v="1"/>
    <x v="0"/>
    <x v="1"/>
    <x v="0"/>
    <x v="0"/>
  </r>
  <r>
    <x v="1"/>
    <x v="0"/>
    <x v="0"/>
    <x v="0"/>
    <x v="0"/>
    <x v="0"/>
  </r>
  <r>
    <x v="0"/>
    <x v="0"/>
    <x v="0"/>
    <x v="0"/>
    <x v="1"/>
    <x v="0"/>
  </r>
  <r>
    <x v="1"/>
    <x v="0"/>
    <x v="0"/>
    <x v="0"/>
    <x v="0"/>
    <x v="0"/>
  </r>
  <r>
    <x v="0"/>
    <x v="0"/>
    <x v="0"/>
    <x v="0"/>
    <x v="1"/>
    <x v="0"/>
  </r>
  <r>
    <x v="1"/>
    <x v="1"/>
    <x v="0"/>
    <x v="0"/>
    <x v="1"/>
    <x v="0"/>
  </r>
  <r>
    <x v="0"/>
    <x v="1"/>
    <x v="0"/>
    <x v="0"/>
    <x v="1"/>
    <x v="0"/>
  </r>
  <r>
    <x v="0"/>
    <x v="1"/>
    <x v="0"/>
    <x v="0"/>
    <x v="0"/>
    <x v="0"/>
  </r>
  <r>
    <x v="0"/>
    <x v="0"/>
    <x v="0"/>
    <x v="0"/>
    <x v="1"/>
    <x v="0"/>
  </r>
  <r>
    <x v="1"/>
    <x v="0"/>
    <x v="0"/>
    <x v="0"/>
    <x v="1"/>
    <x v="0"/>
  </r>
  <r>
    <x v="1"/>
    <x v="0"/>
    <x v="0"/>
    <x v="0"/>
    <x v="0"/>
    <x v="0"/>
  </r>
  <r>
    <x v="1"/>
    <x v="0"/>
    <x v="0"/>
    <x v="0"/>
    <x v="0"/>
    <x v="0"/>
  </r>
  <r>
    <x v="1"/>
    <x v="0"/>
    <x v="0"/>
    <x v="0"/>
    <x v="0"/>
    <x v="0"/>
  </r>
  <r>
    <x v="1"/>
    <x v="0"/>
    <x v="0"/>
    <x v="0"/>
    <x v="0"/>
    <x v="0"/>
  </r>
  <r>
    <x v="0"/>
    <x v="1"/>
    <x v="0"/>
    <x v="0"/>
    <x v="0"/>
    <x v="0"/>
  </r>
  <r>
    <x v="0"/>
    <x v="1"/>
    <x v="0"/>
    <x v="0"/>
    <x v="0"/>
    <x v="0"/>
  </r>
  <r>
    <x v="0"/>
    <x v="0"/>
    <x v="0"/>
    <x v="0"/>
    <x v="0"/>
    <x v="4"/>
  </r>
  <r>
    <x v="1"/>
    <x v="1"/>
    <x v="0"/>
    <x v="0"/>
    <x v="0"/>
    <x v="0"/>
  </r>
  <r>
    <x v="1"/>
    <x v="0"/>
    <x v="0"/>
    <x v="0"/>
    <x v="0"/>
    <x v="0"/>
  </r>
  <r>
    <x v="0"/>
    <x v="0"/>
    <x v="0"/>
    <x v="1"/>
    <x v="0"/>
    <x v="0"/>
  </r>
  <r>
    <x v="1"/>
    <x v="0"/>
    <x v="0"/>
    <x v="0"/>
    <x v="0"/>
    <x v="0"/>
  </r>
  <r>
    <x v="0"/>
    <x v="0"/>
    <x v="0"/>
    <x v="0"/>
    <x v="1"/>
    <x v="0"/>
  </r>
  <r>
    <x v="1"/>
    <x v="1"/>
    <x v="0"/>
    <x v="0"/>
    <x v="1"/>
    <x v="0"/>
  </r>
  <r>
    <x v="1"/>
    <x v="0"/>
    <x v="0"/>
    <x v="0"/>
    <x v="1"/>
    <x v="0"/>
  </r>
  <r>
    <x v="0"/>
    <x v="1"/>
    <x v="0"/>
    <x v="0"/>
    <x v="1"/>
    <x v="0"/>
  </r>
  <r>
    <x v="0"/>
    <x v="1"/>
    <x v="0"/>
    <x v="0"/>
    <x v="1"/>
    <x v="0"/>
  </r>
  <r>
    <x v="1"/>
    <x v="0"/>
    <x v="0"/>
    <x v="0"/>
    <x v="0"/>
    <x v="0"/>
  </r>
  <r>
    <x v="1"/>
    <x v="0"/>
    <x v="0"/>
    <x v="0"/>
    <x v="0"/>
    <x v="0"/>
  </r>
  <r>
    <x v="1"/>
    <x v="0"/>
    <x v="0"/>
    <x v="0"/>
    <x v="1"/>
    <x v="0"/>
  </r>
  <r>
    <x v="0"/>
    <x v="0"/>
    <x v="0"/>
    <x v="0"/>
    <x v="1"/>
    <x v="0"/>
  </r>
  <r>
    <x v="1"/>
    <x v="0"/>
    <x v="0"/>
    <x v="0"/>
    <x v="1"/>
    <x v="0"/>
  </r>
  <r>
    <x v="1"/>
    <x v="0"/>
    <x v="0"/>
    <x v="0"/>
    <x v="0"/>
    <x v="0"/>
  </r>
  <r>
    <x v="1"/>
    <x v="1"/>
    <x v="0"/>
    <x v="0"/>
    <x v="1"/>
    <x v="0"/>
  </r>
  <r>
    <x v="1"/>
    <x v="0"/>
    <x v="0"/>
    <x v="0"/>
    <x v="0"/>
    <x v="0"/>
  </r>
  <r>
    <x v="1"/>
    <x v="0"/>
    <x v="0"/>
    <x v="0"/>
    <x v="1"/>
    <x v="0"/>
  </r>
  <r>
    <x v="0"/>
    <x v="1"/>
    <x v="0"/>
    <x v="0"/>
    <x v="1"/>
    <x v="0"/>
  </r>
  <r>
    <x v="1"/>
    <x v="1"/>
    <x v="0"/>
    <x v="0"/>
    <x v="1"/>
    <x v="0"/>
  </r>
  <r>
    <x v="0"/>
    <x v="1"/>
    <x v="0"/>
    <x v="0"/>
    <x v="1"/>
    <x v="0"/>
  </r>
  <r>
    <x v="0"/>
    <x v="1"/>
    <x v="0"/>
    <x v="0"/>
    <x v="1"/>
    <x v="0"/>
  </r>
  <r>
    <x v="1"/>
    <x v="0"/>
    <x v="1"/>
    <x v="0"/>
    <x v="1"/>
    <x v="0"/>
  </r>
  <r>
    <x v="1"/>
    <x v="0"/>
    <x v="0"/>
    <x v="0"/>
    <x v="0"/>
    <x v="0"/>
  </r>
  <r>
    <x v="1"/>
    <x v="1"/>
    <x v="0"/>
    <x v="0"/>
    <x v="1"/>
    <x v="0"/>
  </r>
  <r>
    <x v="1"/>
    <x v="0"/>
    <x v="0"/>
    <x v="0"/>
    <x v="0"/>
    <x v="0"/>
  </r>
  <r>
    <x v="0"/>
    <x v="1"/>
    <x v="0"/>
    <x v="1"/>
    <x v="1"/>
    <x v="0"/>
  </r>
  <r>
    <x v="1"/>
    <x v="0"/>
    <x v="0"/>
    <x v="0"/>
    <x v="0"/>
    <x v="0"/>
  </r>
  <r>
    <x v="1"/>
    <x v="0"/>
    <x v="0"/>
    <x v="0"/>
    <x v="0"/>
    <x v="0"/>
  </r>
  <r>
    <x v="1"/>
    <x v="0"/>
    <x v="0"/>
    <x v="0"/>
    <x v="0"/>
    <x v="0"/>
  </r>
  <r>
    <x v="0"/>
    <x v="1"/>
    <x v="0"/>
    <x v="0"/>
    <x v="0"/>
    <x v="0"/>
  </r>
  <r>
    <x v="1"/>
    <x v="0"/>
    <x v="0"/>
    <x v="0"/>
    <x v="1"/>
    <x v="0"/>
  </r>
  <r>
    <x v="0"/>
    <x v="1"/>
    <x v="0"/>
    <x v="1"/>
    <x v="1"/>
    <x v="0"/>
  </r>
  <r>
    <x v="1"/>
    <x v="0"/>
    <x v="0"/>
    <x v="0"/>
    <x v="0"/>
    <x v="0"/>
  </r>
  <r>
    <x v="1"/>
    <x v="0"/>
    <x v="0"/>
    <x v="0"/>
    <x v="1"/>
    <x v="0"/>
  </r>
  <r>
    <x v="1"/>
    <x v="0"/>
    <x v="1"/>
    <x v="0"/>
    <x v="0"/>
    <x v="0"/>
  </r>
  <r>
    <x v="1"/>
    <x v="1"/>
    <x v="0"/>
    <x v="1"/>
    <x v="0"/>
    <x v="0"/>
  </r>
  <r>
    <x v="0"/>
    <x v="1"/>
    <x v="0"/>
    <x v="0"/>
    <x v="0"/>
    <x v="0"/>
  </r>
  <r>
    <x v="0"/>
    <x v="1"/>
    <x v="0"/>
    <x v="1"/>
    <x v="0"/>
    <x v="0"/>
  </r>
  <r>
    <x v="0"/>
    <x v="1"/>
    <x v="0"/>
    <x v="0"/>
    <x v="1"/>
    <x v="0"/>
  </r>
  <r>
    <x v="1"/>
    <x v="0"/>
    <x v="0"/>
    <x v="0"/>
    <x v="1"/>
    <x v="0"/>
  </r>
  <r>
    <x v="0"/>
    <x v="1"/>
    <x v="0"/>
    <x v="1"/>
    <x v="1"/>
    <x v="0"/>
  </r>
  <r>
    <x v="0"/>
    <x v="1"/>
    <x v="0"/>
    <x v="0"/>
    <x v="0"/>
    <x v="0"/>
  </r>
  <r>
    <x v="1"/>
    <x v="0"/>
    <x v="0"/>
    <x v="0"/>
    <x v="0"/>
    <x v="0"/>
  </r>
  <r>
    <x v="1"/>
    <x v="0"/>
    <x v="1"/>
    <x v="0"/>
    <x v="1"/>
    <x v="0"/>
  </r>
  <r>
    <x v="1"/>
    <x v="0"/>
    <x v="0"/>
    <x v="1"/>
    <x v="1"/>
    <x v="0"/>
  </r>
  <r>
    <x v="0"/>
    <x v="1"/>
    <x v="0"/>
    <x v="0"/>
    <x v="0"/>
    <x v="0"/>
  </r>
  <r>
    <x v="1"/>
    <x v="1"/>
    <x v="0"/>
    <x v="0"/>
    <x v="1"/>
    <x v="0"/>
  </r>
  <r>
    <x v="1"/>
    <x v="0"/>
    <x v="0"/>
    <x v="0"/>
    <x v="0"/>
    <x v="0"/>
  </r>
  <r>
    <x v="0"/>
    <x v="0"/>
    <x v="0"/>
    <x v="0"/>
    <x v="1"/>
    <x v="0"/>
  </r>
  <r>
    <x v="1"/>
    <x v="0"/>
    <x v="0"/>
    <x v="1"/>
    <x v="1"/>
    <x v="0"/>
  </r>
  <r>
    <x v="1"/>
    <x v="1"/>
    <x v="0"/>
    <x v="0"/>
    <x v="0"/>
    <x v="0"/>
  </r>
  <r>
    <x v="1"/>
    <x v="0"/>
    <x v="0"/>
    <x v="0"/>
    <x v="1"/>
    <x v="0"/>
  </r>
  <r>
    <x v="0"/>
    <x v="1"/>
    <x v="0"/>
    <x v="1"/>
    <x v="0"/>
    <x v="0"/>
  </r>
  <r>
    <x v="1"/>
    <x v="0"/>
    <x v="0"/>
    <x v="0"/>
    <x v="1"/>
    <x v="0"/>
  </r>
  <r>
    <x v="1"/>
    <x v="0"/>
    <x v="0"/>
    <x v="0"/>
    <x v="0"/>
    <x v="0"/>
  </r>
  <r>
    <x v="1"/>
    <x v="1"/>
    <x v="0"/>
    <x v="0"/>
    <x v="1"/>
    <x v="0"/>
  </r>
  <r>
    <x v="1"/>
    <x v="0"/>
    <x v="0"/>
    <x v="0"/>
    <x v="1"/>
    <x v="0"/>
  </r>
  <r>
    <x v="0"/>
    <x v="1"/>
    <x v="0"/>
    <x v="0"/>
    <x v="0"/>
    <x v="0"/>
  </r>
  <r>
    <x v="1"/>
    <x v="1"/>
    <x v="0"/>
    <x v="0"/>
    <x v="0"/>
    <x v="0"/>
  </r>
  <r>
    <x v="1"/>
    <x v="0"/>
    <x v="0"/>
    <x v="0"/>
    <x v="0"/>
    <x v="0"/>
  </r>
  <r>
    <x v="1"/>
    <x v="1"/>
    <x v="0"/>
    <x v="1"/>
    <x v="1"/>
    <x v="0"/>
  </r>
  <r>
    <x v="1"/>
    <x v="0"/>
    <x v="0"/>
    <x v="0"/>
    <x v="1"/>
    <x v="0"/>
  </r>
  <r>
    <x v="0"/>
    <x v="1"/>
    <x v="0"/>
    <x v="0"/>
    <x v="0"/>
    <x v="0"/>
  </r>
  <r>
    <x v="0"/>
    <x v="1"/>
    <x v="0"/>
    <x v="0"/>
    <x v="0"/>
    <x v="0"/>
  </r>
  <r>
    <x v="0"/>
    <x v="1"/>
    <x v="1"/>
    <x v="0"/>
    <x v="0"/>
    <x v="0"/>
  </r>
  <r>
    <x v="1"/>
    <x v="0"/>
    <x v="0"/>
    <x v="0"/>
    <x v="0"/>
    <x v="0"/>
  </r>
  <r>
    <x v="1"/>
    <x v="0"/>
    <x v="0"/>
    <x v="0"/>
    <x v="0"/>
    <x v="0"/>
  </r>
  <r>
    <x v="1"/>
    <x v="0"/>
    <x v="0"/>
    <x v="0"/>
    <x v="0"/>
    <x v="0"/>
  </r>
  <r>
    <x v="1"/>
    <x v="0"/>
    <x v="0"/>
    <x v="0"/>
    <x v="1"/>
    <x v="0"/>
  </r>
  <r>
    <x v="0"/>
    <x v="0"/>
    <x v="0"/>
    <x v="0"/>
    <x v="1"/>
    <x v="0"/>
  </r>
  <r>
    <x v="1"/>
    <x v="0"/>
    <x v="0"/>
    <x v="0"/>
    <x v="1"/>
    <x v="0"/>
  </r>
  <r>
    <x v="0"/>
    <x v="0"/>
    <x v="0"/>
    <x v="0"/>
    <x v="1"/>
    <x v="0"/>
  </r>
  <r>
    <x v="1"/>
    <x v="0"/>
    <x v="0"/>
    <x v="0"/>
    <x v="0"/>
    <x v="0"/>
  </r>
  <r>
    <x v="1"/>
    <x v="1"/>
    <x v="0"/>
    <x v="1"/>
    <x v="1"/>
    <x v="0"/>
  </r>
  <r>
    <x v="1"/>
    <x v="0"/>
    <x v="0"/>
    <x v="0"/>
    <x v="0"/>
    <x v="0"/>
  </r>
  <r>
    <x v="1"/>
    <x v="0"/>
    <x v="0"/>
    <x v="0"/>
    <x v="0"/>
    <x v="0"/>
  </r>
  <r>
    <x v="1"/>
    <x v="0"/>
    <x v="0"/>
    <x v="1"/>
    <x v="1"/>
    <x v="0"/>
  </r>
  <r>
    <x v="0"/>
    <x v="1"/>
    <x v="0"/>
    <x v="0"/>
    <x v="0"/>
    <x v="0"/>
  </r>
  <r>
    <x v="1"/>
    <x v="0"/>
    <x v="0"/>
    <x v="0"/>
    <x v="1"/>
    <x v="0"/>
  </r>
  <r>
    <x v="1"/>
    <x v="1"/>
    <x v="0"/>
    <x v="0"/>
    <x v="0"/>
    <x v="0"/>
  </r>
  <r>
    <x v="0"/>
    <x v="1"/>
    <x v="0"/>
    <x v="0"/>
    <x v="0"/>
    <x v="0"/>
  </r>
  <r>
    <x v="0"/>
    <x v="0"/>
    <x v="0"/>
    <x v="0"/>
    <x v="1"/>
    <x v="0"/>
  </r>
  <r>
    <x v="1"/>
    <x v="0"/>
    <x v="1"/>
    <x v="0"/>
    <x v="0"/>
    <x v="0"/>
  </r>
  <r>
    <x v="1"/>
    <x v="0"/>
    <x v="0"/>
    <x v="1"/>
    <x v="1"/>
    <x v="0"/>
  </r>
  <r>
    <x v="1"/>
    <x v="0"/>
    <x v="0"/>
    <x v="0"/>
    <x v="0"/>
    <x v="0"/>
  </r>
  <r>
    <x v="0"/>
    <x v="1"/>
    <x v="0"/>
    <x v="1"/>
    <x v="1"/>
    <x v="0"/>
  </r>
  <r>
    <x v="1"/>
    <x v="1"/>
    <x v="0"/>
    <x v="0"/>
    <x v="1"/>
    <x v="0"/>
  </r>
  <r>
    <x v="1"/>
    <x v="0"/>
    <x v="0"/>
    <x v="1"/>
    <x v="1"/>
    <x v="0"/>
  </r>
  <r>
    <x v="0"/>
    <x v="0"/>
    <x v="1"/>
    <x v="0"/>
    <x v="0"/>
    <x v="0"/>
  </r>
  <r>
    <x v="1"/>
    <x v="0"/>
    <x v="0"/>
    <x v="1"/>
    <x v="1"/>
    <x v="0"/>
  </r>
  <r>
    <x v="1"/>
    <x v="1"/>
    <x v="0"/>
    <x v="1"/>
    <x v="1"/>
    <x v="0"/>
  </r>
  <r>
    <x v="0"/>
    <x v="1"/>
    <x v="0"/>
    <x v="0"/>
    <x v="0"/>
    <x v="0"/>
  </r>
  <r>
    <x v="1"/>
    <x v="1"/>
    <x v="0"/>
    <x v="0"/>
    <x v="1"/>
    <x v="0"/>
  </r>
  <r>
    <x v="0"/>
    <x v="1"/>
    <x v="0"/>
    <x v="1"/>
    <x v="1"/>
    <x v="0"/>
  </r>
  <r>
    <x v="0"/>
    <x v="1"/>
    <x v="0"/>
    <x v="0"/>
    <x v="0"/>
    <x v="0"/>
  </r>
  <r>
    <x v="0"/>
    <x v="1"/>
    <x v="0"/>
    <x v="0"/>
    <x v="1"/>
    <x v="0"/>
  </r>
  <r>
    <x v="1"/>
    <x v="0"/>
    <x v="0"/>
    <x v="0"/>
    <x v="1"/>
    <x v="0"/>
  </r>
  <r>
    <x v="1"/>
    <x v="1"/>
    <x v="0"/>
    <x v="0"/>
    <x v="1"/>
    <x v="0"/>
  </r>
  <r>
    <x v="0"/>
    <x v="0"/>
    <x v="0"/>
    <x v="0"/>
    <x v="1"/>
    <x v="0"/>
  </r>
  <r>
    <x v="1"/>
    <x v="0"/>
    <x v="0"/>
    <x v="0"/>
    <x v="0"/>
    <x v="0"/>
  </r>
  <r>
    <x v="1"/>
    <x v="0"/>
    <x v="1"/>
    <x v="1"/>
    <x v="1"/>
    <x v="0"/>
  </r>
  <r>
    <x v="0"/>
    <x v="0"/>
    <x v="0"/>
    <x v="1"/>
    <x v="0"/>
    <x v="0"/>
  </r>
  <r>
    <x v="0"/>
    <x v="0"/>
    <x v="1"/>
    <x v="0"/>
    <x v="1"/>
    <x v="0"/>
  </r>
  <r>
    <x v="0"/>
    <x v="1"/>
    <x v="1"/>
    <x v="0"/>
    <x v="1"/>
    <x v="0"/>
  </r>
  <r>
    <x v="0"/>
    <x v="1"/>
    <x v="0"/>
    <x v="0"/>
    <x v="0"/>
    <x v="0"/>
  </r>
  <r>
    <x v="1"/>
    <x v="0"/>
    <x v="0"/>
    <x v="1"/>
    <x v="0"/>
    <x v="0"/>
  </r>
  <r>
    <x v="0"/>
    <x v="0"/>
    <x v="0"/>
    <x v="0"/>
    <x v="1"/>
    <x v="0"/>
  </r>
  <r>
    <x v="0"/>
    <x v="0"/>
    <x v="0"/>
    <x v="0"/>
    <x v="1"/>
    <x v="0"/>
  </r>
  <r>
    <x v="0"/>
    <x v="0"/>
    <x v="0"/>
    <x v="0"/>
    <x v="1"/>
    <x v="0"/>
  </r>
  <r>
    <x v="1"/>
    <x v="1"/>
    <x v="0"/>
    <x v="1"/>
    <x v="0"/>
    <x v="0"/>
  </r>
  <r>
    <x v="1"/>
    <x v="0"/>
    <x v="1"/>
    <x v="1"/>
    <x v="1"/>
    <x v="0"/>
  </r>
  <r>
    <x v="0"/>
    <x v="1"/>
    <x v="0"/>
    <x v="0"/>
    <x v="0"/>
    <x v="0"/>
  </r>
  <r>
    <x v="1"/>
    <x v="0"/>
    <x v="0"/>
    <x v="0"/>
    <x v="0"/>
    <x v="0"/>
  </r>
  <r>
    <x v="1"/>
    <x v="1"/>
    <x v="0"/>
    <x v="0"/>
    <x v="0"/>
    <x v="0"/>
  </r>
  <r>
    <x v="1"/>
    <x v="0"/>
    <x v="1"/>
    <x v="0"/>
    <x v="1"/>
    <x v="0"/>
  </r>
  <r>
    <x v="0"/>
    <x v="0"/>
    <x v="0"/>
    <x v="0"/>
    <x v="1"/>
    <x v="0"/>
  </r>
  <r>
    <x v="0"/>
    <x v="1"/>
    <x v="0"/>
    <x v="1"/>
    <x v="0"/>
    <x v="0"/>
  </r>
  <r>
    <x v="0"/>
    <x v="0"/>
    <x v="0"/>
    <x v="0"/>
    <x v="1"/>
    <x v="0"/>
  </r>
  <r>
    <x v="0"/>
    <x v="1"/>
    <x v="0"/>
    <x v="0"/>
    <x v="1"/>
    <x v="0"/>
  </r>
  <r>
    <x v="0"/>
    <x v="0"/>
    <x v="0"/>
    <x v="0"/>
    <x v="1"/>
    <x v="0"/>
  </r>
  <r>
    <x v="1"/>
    <x v="1"/>
    <x v="0"/>
    <x v="0"/>
    <x v="1"/>
    <x v="0"/>
  </r>
  <r>
    <x v="1"/>
    <x v="1"/>
    <x v="1"/>
    <x v="0"/>
    <x v="1"/>
    <x v="0"/>
  </r>
  <r>
    <x v="0"/>
    <x v="1"/>
    <x v="0"/>
    <x v="0"/>
    <x v="1"/>
    <x v="0"/>
  </r>
  <r>
    <x v="0"/>
    <x v="0"/>
    <x v="0"/>
    <x v="0"/>
    <x v="1"/>
    <x v="0"/>
  </r>
  <r>
    <x v="0"/>
    <x v="0"/>
    <x v="0"/>
    <x v="0"/>
    <x v="1"/>
    <x v="0"/>
  </r>
  <r>
    <x v="0"/>
    <x v="0"/>
    <x v="0"/>
    <x v="0"/>
    <x v="1"/>
    <x v="0"/>
  </r>
  <r>
    <x v="1"/>
    <x v="1"/>
    <x v="0"/>
    <x v="0"/>
    <x v="0"/>
    <x v="0"/>
  </r>
  <r>
    <x v="0"/>
    <x v="0"/>
    <x v="0"/>
    <x v="1"/>
    <x v="0"/>
    <x v="0"/>
  </r>
  <r>
    <x v="0"/>
    <x v="0"/>
    <x v="1"/>
    <x v="0"/>
    <x v="1"/>
    <x v="0"/>
  </r>
  <r>
    <x v="1"/>
    <x v="0"/>
    <x v="0"/>
    <x v="0"/>
    <x v="1"/>
    <x v="0"/>
  </r>
  <r>
    <x v="1"/>
    <x v="0"/>
    <x v="0"/>
    <x v="0"/>
    <x v="0"/>
    <x v="0"/>
  </r>
  <r>
    <x v="1"/>
    <x v="0"/>
    <x v="0"/>
    <x v="0"/>
    <x v="0"/>
    <x v="0"/>
  </r>
  <r>
    <x v="0"/>
    <x v="1"/>
    <x v="0"/>
    <x v="0"/>
    <x v="0"/>
    <x v="0"/>
  </r>
  <r>
    <x v="0"/>
    <x v="0"/>
    <x v="0"/>
    <x v="0"/>
    <x v="1"/>
    <x v="0"/>
  </r>
  <r>
    <x v="0"/>
    <x v="1"/>
    <x v="0"/>
    <x v="0"/>
    <x v="1"/>
    <x v="0"/>
  </r>
  <r>
    <x v="1"/>
    <x v="0"/>
    <x v="0"/>
    <x v="0"/>
    <x v="0"/>
    <x v="0"/>
  </r>
  <r>
    <x v="1"/>
    <x v="1"/>
    <x v="1"/>
    <x v="1"/>
    <x v="1"/>
    <x v="0"/>
  </r>
  <r>
    <x v="0"/>
    <x v="1"/>
    <x v="0"/>
    <x v="0"/>
    <x v="0"/>
    <x v="0"/>
  </r>
  <r>
    <x v="1"/>
    <x v="1"/>
    <x v="0"/>
    <x v="0"/>
    <x v="0"/>
    <x v="0"/>
  </r>
  <r>
    <x v="0"/>
    <x v="0"/>
    <x v="1"/>
    <x v="0"/>
    <x v="0"/>
    <x v="0"/>
  </r>
  <r>
    <x v="1"/>
    <x v="0"/>
    <x v="0"/>
    <x v="0"/>
    <x v="1"/>
    <x v="0"/>
  </r>
  <r>
    <x v="0"/>
    <x v="0"/>
    <x v="0"/>
    <x v="1"/>
    <x v="0"/>
    <x v="0"/>
  </r>
  <r>
    <x v="1"/>
    <x v="0"/>
    <x v="0"/>
    <x v="0"/>
    <x v="1"/>
    <x v="0"/>
  </r>
  <r>
    <x v="0"/>
    <x v="0"/>
    <x v="0"/>
    <x v="0"/>
    <x v="1"/>
    <x v="0"/>
  </r>
  <r>
    <x v="0"/>
    <x v="0"/>
    <x v="1"/>
    <x v="0"/>
    <x v="0"/>
    <x v="0"/>
  </r>
  <r>
    <x v="1"/>
    <x v="0"/>
    <x v="0"/>
    <x v="0"/>
    <x v="0"/>
    <x v="0"/>
  </r>
  <r>
    <x v="1"/>
    <x v="1"/>
    <x v="0"/>
    <x v="0"/>
    <x v="1"/>
    <x v="0"/>
  </r>
  <r>
    <x v="1"/>
    <x v="0"/>
    <x v="0"/>
    <x v="0"/>
    <x v="0"/>
    <x v="0"/>
  </r>
  <r>
    <x v="1"/>
    <x v="1"/>
    <x v="0"/>
    <x v="0"/>
    <x v="1"/>
    <x v="0"/>
  </r>
  <r>
    <x v="1"/>
    <x v="0"/>
    <x v="0"/>
    <x v="0"/>
    <x v="1"/>
    <x v="0"/>
  </r>
  <r>
    <x v="0"/>
    <x v="0"/>
    <x v="0"/>
    <x v="0"/>
    <x v="1"/>
    <x v="0"/>
  </r>
  <r>
    <x v="0"/>
    <x v="0"/>
    <x v="0"/>
    <x v="0"/>
    <x v="1"/>
    <x v="0"/>
  </r>
  <r>
    <x v="0"/>
    <x v="0"/>
    <x v="0"/>
    <x v="1"/>
    <x v="0"/>
    <x v="0"/>
  </r>
  <r>
    <x v="1"/>
    <x v="0"/>
    <x v="0"/>
    <x v="1"/>
    <x v="0"/>
    <x v="0"/>
  </r>
  <r>
    <x v="0"/>
    <x v="1"/>
    <x v="0"/>
    <x v="0"/>
    <x v="0"/>
    <x v="0"/>
  </r>
  <r>
    <x v="0"/>
    <x v="0"/>
    <x v="0"/>
    <x v="0"/>
    <x v="1"/>
    <x v="0"/>
  </r>
  <r>
    <x v="0"/>
    <x v="1"/>
    <x v="0"/>
    <x v="0"/>
    <x v="1"/>
    <x v="0"/>
  </r>
  <r>
    <x v="1"/>
    <x v="1"/>
    <x v="0"/>
    <x v="0"/>
    <x v="0"/>
    <x v="0"/>
  </r>
  <r>
    <x v="0"/>
    <x v="1"/>
    <x v="0"/>
    <x v="0"/>
    <x v="1"/>
    <x v="0"/>
  </r>
  <r>
    <x v="0"/>
    <x v="1"/>
    <x v="1"/>
    <x v="0"/>
    <x v="0"/>
    <x v="0"/>
  </r>
  <r>
    <x v="1"/>
    <x v="1"/>
    <x v="0"/>
    <x v="0"/>
    <x v="1"/>
    <x v="0"/>
  </r>
  <r>
    <x v="1"/>
    <x v="0"/>
    <x v="0"/>
    <x v="0"/>
    <x v="1"/>
    <x v="0"/>
  </r>
  <r>
    <x v="0"/>
    <x v="1"/>
    <x v="0"/>
    <x v="0"/>
    <x v="1"/>
    <x v="0"/>
  </r>
  <r>
    <x v="1"/>
    <x v="0"/>
    <x v="0"/>
    <x v="0"/>
    <x v="0"/>
    <x v="0"/>
  </r>
  <r>
    <x v="1"/>
    <x v="0"/>
    <x v="0"/>
    <x v="0"/>
    <x v="0"/>
    <x v="0"/>
  </r>
  <r>
    <x v="0"/>
    <x v="1"/>
    <x v="0"/>
    <x v="0"/>
    <x v="0"/>
    <x v="0"/>
  </r>
  <r>
    <x v="0"/>
    <x v="1"/>
    <x v="0"/>
    <x v="0"/>
    <x v="1"/>
    <x v="0"/>
  </r>
  <r>
    <x v="0"/>
    <x v="1"/>
    <x v="0"/>
    <x v="0"/>
    <x v="1"/>
    <x v="0"/>
  </r>
  <r>
    <x v="1"/>
    <x v="0"/>
    <x v="0"/>
    <x v="0"/>
    <x v="0"/>
    <x v="0"/>
  </r>
  <r>
    <x v="1"/>
    <x v="0"/>
    <x v="1"/>
    <x v="1"/>
    <x v="1"/>
    <x v="0"/>
  </r>
  <r>
    <x v="0"/>
    <x v="0"/>
    <x v="0"/>
    <x v="1"/>
    <x v="0"/>
    <x v="0"/>
  </r>
  <r>
    <x v="0"/>
    <x v="0"/>
    <x v="0"/>
    <x v="0"/>
    <x v="1"/>
    <x v="0"/>
  </r>
  <r>
    <x v="1"/>
    <x v="0"/>
    <x v="0"/>
    <x v="0"/>
    <x v="0"/>
    <x v="0"/>
  </r>
  <r>
    <x v="0"/>
    <x v="1"/>
    <x v="0"/>
    <x v="0"/>
    <x v="1"/>
    <x v="0"/>
  </r>
  <r>
    <x v="1"/>
    <x v="1"/>
    <x v="0"/>
    <x v="0"/>
    <x v="0"/>
    <x v="0"/>
  </r>
  <r>
    <x v="0"/>
    <x v="1"/>
    <x v="0"/>
    <x v="0"/>
    <x v="1"/>
    <x v="0"/>
  </r>
  <r>
    <x v="1"/>
    <x v="0"/>
    <x v="0"/>
    <x v="0"/>
    <x v="1"/>
    <x v="0"/>
  </r>
  <r>
    <x v="0"/>
    <x v="1"/>
    <x v="0"/>
    <x v="0"/>
    <x v="1"/>
    <x v="0"/>
  </r>
  <r>
    <x v="0"/>
    <x v="1"/>
    <x v="0"/>
    <x v="0"/>
    <x v="0"/>
    <x v="0"/>
  </r>
  <r>
    <x v="0"/>
    <x v="1"/>
    <x v="0"/>
    <x v="0"/>
    <x v="0"/>
    <x v="0"/>
  </r>
  <r>
    <x v="0"/>
    <x v="1"/>
    <x v="0"/>
    <x v="0"/>
    <x v="1"/>
    <x v="0"/>
  </r>
  <r>
    <x v="0"/>
    <x v="1"/>
    <x v="0"/>
    <x v="0"/>
    <x v="0"/>
    <x v="0"/>
  </r>
  <r>
    <x v="1"/>
    <x v="0"/>
    <x v="0"/>
    <x v="0"/>
    <x v="1"/>
    <x v="0"/>
  </r>
  <r>
    <x v="1"/>
    <x v="1"/>
    <x v="0"/>
    <x v="1"/>
    <x v="1"/>
    <x v="0"/>
  </r>
  <r>
    <x v="0"/>
    <x v="0"/>
    <x v="0"/>
    <x v="0"/>
    <x v="1"/>
    <x v="0"/>
  </r>
  <r>
    <x v="1"/>
    <x v="0"/>
    <x v="0"/>
    <x v="0"/>
    <x v="0"/>
    <x v="0"/>
  </r>
  <r>
    <x v="1"/>
    <x v="0"/>
    <x v="0"/>
    <x v="0"/>
    <x v="0"/>
    <x v="0"/>
  </r>
  <r>
    <x v="1"/>
    <x v="1"/>
    <x v="0"/>
    <x v="0"/>
    <x v="1"/>
    <x v="0"/>
  </r>
  <r>
    <x v="1"/>
    <x v="0"/>
    <x v="0"/>
    <x v="1"/>
    <x v="1"/>
    <x v="0"/>
  </r>
  <r>
    <x v="1"/>
    <x v="1"/>
    <x v="0"/>
    <x v="0"/>
    <x v="0"/>
    <x v="0"/>
  </r>
  <r>
    <x v="1"/>
    <x v="0"/>
    <x v="0"/>
    <x v="0"/>
    <x v="1"/>
    <x v="0"/>
  </r>
  <r>
    <x v="1"/>
    <x v="0"/>
    <x v="0"/>
    <x v="0"/>
    <x v="0"/>
    <x v="0"/>
  </r>
  <r>
    <x v="0"/>
    <x v="1"/>
    <x v="0"/>
    <x v="0"/>
    <x v="0"/>
    <x v="0"/>
  </r>
  <r>
    <x v="1"/>
    <x v="0"/>
    <x v="0"/>
    <x v="0"/>
    <x v="0"/>
    <x v="0"/>
  </r>
  <r>
    <x v="1"/>
    <x v="0"/>
    <x v="0"/>
    <x v="1"/>
    <x v="0"/>
    <x v="0"/>
  </r>
  <r>
    <x v="0"/>
    <x v="0"/>
    <x v="0"/>
    <x v="0"/>
    <x v="1"/>
    <x v="0"/>
  </r>
  <r>
    <x v="1"/>
    <x v="0"/>
    <x v="0"/>
    <x v="0"/>
    <x v="0"/>
    <x v="0"/>
  </r>
  <r>
    <x v="1"/>
    <x v="0"/>
    <x v="0"/>
    <x v="0"/>
    <x v="0"/>
    <x v="0"/>
  </r>
  <r>
    <x v="0"/>
    <x v="0"/>
    <x v="0"/>
    <x v="0"/>
    <x v="1"/>
    <x v="0"/>
  </r>
  <r>
    <x v="0"/>
    <x v="0"/>
    <x v="0"/>
    <x v="0"/>
    <x v="1"/>
    <x v="0"/>
  </r>
  <r>
    <x v="1"/>
    <x v="1"/>
    <x v="1"/>
    <x v="1"/>
    <x v="1"/>
    <x v="0"/>
  </r>
  <r>
    <x v="0"/>
    <x v="1"/>
    <x v="0"/>
    <x v="0"/>
    <x v="0"/>
    <x v="0"/>
  </r>
  <r>
    <x v="0"/>
    <x v="1"/>
    <x v="0"/>
    <x v="0"/>
    <x v="0"/>
    <x v="0"/>
  </r>
  <r>
    <x v="1"/>
    <x v="1"/>
    <x v="1"/>
    <x v="0"/>
    <x v="0"/>
    <x v="0"/>
  </r>
  <r>
    <x v="1"/>
    <x v="0"/>
    <x v="0"/>
    <x v="0"/>
    <x v="0"/>
    <x v="0"/>
  </r>
  <r>
    <x v="1"/>
    <x v="1"/>
    <x v="0"/>
    <x v="0"/>
    <x v="1"/>
    <x v="0"/>
  </r>
  <r>
    <x v="1"/>
    <x v="1"/>
    <x v="0"/>
    <x v="0"/>
    <x v="0"/>
    <x v="0"/>
  </r>
  <r>
    <x v="1"/>
    <x v="0"/>
    <x v="0"/>
    <x v="0"/>
    <x v="0"/>
    <x v="0"/>
  </r>
  <r>
    <x v="1"/>
    <x v="0"/>
    <x v="0"/>
    <x v="0"/>
    <x v="0"/>
    <x v="0"/>
  </r>
  <r>
    <x v="1"/>
    <x v="0"/>
    <x v="0"/>
    <x v="0"/>
    <x v="1"/>
    <x v="0"/>
  </r>
  <r>
    <x v="1"/>
    <x v="0"/>
    <x v="0"/>
    <x v="0"/>
    <x v="1"/>
    <x v="0"/>
  </r>
  <r>
    <x v="1"/>
    <x v="0"/>
    <x v="0"/>
    <x v="0"/>
    <x v="0"/>
    <x v="0"/>
  </r>
  <r>
    <x v="1"/>
    <x v="0"/>
    <x v="0"/>
    <x v="0"/>
    <x v="0"/>
    <x v="0"/>
  </r>
  <r>
    <x v="1"/>
    <x v="1"/>
    <x v="0"/>
    <x v="0"/>
    <x v="0"/>
    <x v="0"/>
  </r>
  <r>
    <x v="0"/>
    <x v="0"/>
    <x v="0"/>
    <x v="0"/>
    <x v="1"/>
    <x v="0"/>
  </r>
  <r>
    <x v="1"/>
    <x v="1"/>
    <x v="0"/>
    <x v="0"/>
    <x v="1"/>
    <x v="0"/>
  </r>
  <r>
    <x v="1"/>
    <x v="0"/>
    <x v="0"/>
    <x v="0"/>
    <x v="1"/>
    <x v="0"/>
  </r>
  <r>
    <x v="0"/>
    <x v="1"/>
    <x v="0"/>
    <x v="0"/>
    <x v="0"/>
    <x v="0"/>
  </r>
  <r>
    <x v="0"/>
    <x v="0"/>
    <x v="0"/>
    <x v="0"/>
    <x v="0"/>
    <x v="5"/>
  </r>
  <r>
    <x v="0"/>
    <x v="1"/>
    <x v="0"/>
    <x v="0"/>
    <x v="1"/>
    <x v="0"/>
  </r>
  <r>
    <x v="1"/>
    <x v="0"/>
    <x v="0"/>
    <x v="0"/>
    <x v="0"/>
    <x v="0"/>
  </r>
  <r>
    <x v="1"/>
    <x v="0"/>
    <x v="0"/>
    <x v="0"/>
    <x v="0"/>
    <x v="0"/>
  </r>
  <r>
    <x v="1"/>
    <x v="0"/>
    <x v="0"/>
    <x v="0"/>
    <x v="0"/>
    <x v="0"/>
  </r>
  <r>
    <x v="1"/>
    <x v="0"/>
    <x v="0"/>
    <x v="0"/>
    <x v="0"/>
    <x v="0"/>
  </r>
  <r>
    <x v="1"/>
    <x v="0"/>
    <x v="0"/>
    <x v="0"/>
    <x v="0"/>
    <x v="0"/>
  </r>
  <r>
    <x v="1"/>
    <x v="0"/>
    <x v="0"/>
    <x v="0"/>
    <x v="0"/>
    <x v="0"/>
  </r>
  <r>
    <x v="0"/>
    <x v="1"/>
    <x v="0"/>
    <x v="0"/>
    <x v="0"/>
    <x v="0"/>
  </r>
  <r>
    <x v="0"/>
    <x v="0"/>
    <x v="1"/>
    <x v="0"/>
    <x v="1"/>
    <x v="0"/>
  </r>
  <r>
    <x v="0"/>
    <x v="0"/>
    <x v="0"/>
    <x v="0"/>
    <x v="1"/>
    <x v="0"/>
  </r>
  <r>
    <x v="0"/>
    <x v="0"/>
    <x v="0"/>
    <x v="0"/>
    <x v="1"/>
    <x v="0"/>
  </r>
  <r>
    <x v="0"/>
    <x v="1"/>
    <x v="0"/>
    <x v="0"/>
    <x v="1"/>
    <x v="0"/>
  </r>
  <r>
    <x v="1"/>
    <x v="0"/>
    <x v="0"/>
    <x v="0"/>
    <x v="1"/>
    <x v="0"/>
  </r>
  <r>
    <x v="1"/>
    <x v="0"/>
    <x v="0"/>
    <x v="0"/>
    <x v="0"/>
    <x v="0"/>
  </r>
  <r>
    <x v="0"/>
    <x v="1"/>
    <x v="0"/>
    <x v="0"/>
    <x v="1"/>
    <x v="0"/>
  </r>
  <r>
    <x v="0"/>
    <x v="1"/>
    <x v="0"/>
    <x v="0"/>
    <x v="0"/>
    <x v="0"/>
  </r>
  <r>
    <x v="0"/>
    <x v="1"/>
    <x v="1"/>
    <x v="0"/>
    <x v="0"/>
    <x v="0"/>
  </r>
  <r>
    <x v="0"/>
    <x v="0"/>
    <x v="0"/>
    <x v="0"/>
    <x v="1"/>
    <x v="0"/>
  </r>
  <r>
    <x v="0"/>
    <x v="0"/>
    <x v="0"/>
    <x v="0"/>
    <x v="1"/>
    <x v="0"/>
  </r>
  <r>
    <x v="0"/>
    <x v="1"/>
    <x v="0"/>
    <x v="0"/>
    <x v="0"/>
    <x v="0"/>
  </r>
  <r>
    <x v="1"/>
    <x v="0"/>
    <x v="0"/>
    <x v="0"/>
    <x v="0"/>
    <x v="0"/>
  </r>
  <r>
    <x v="0"/>
    <x v="0"/>
    <x v="0"/>
    <x v="0"/>
    <x v="0"/>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r>
  <r>
    <x v="1"/>
  </r>
  <r>
    <x v="2"/>
  </r>
  <r>
    <x v="3"/>
  </r>
  <r>
    <x v="4"/>
  </r>
  <r>
    <x v="5"/>
  </r>
  <r>
    <x v="6"/>
  </r>
  <r>
    <x v="7"/>
  </r>
  <r>
    <x v="8"/>
  </r>
  <r>
    <x v="9"/>
  </r>
  <r>
    <x v="6"/>
  </r>
  <r>
    <x v="10"/>
  </r>
  <r>
    <x v="10"/>
  </r>
  <r>
    <x v="4"/>
  </r>
  <r>
    <x v="11"/>
  </r>
  <r>
    <x v="3"/>
  </r>
  <r>
    <x v="12"/>
  </r>
  <r>
    <x v="13"/>
  </r>
  <r>
    <x v="14"/>
  </r>
  <r>
    <x v="2"/>
  </r>
  <r>
    <x v="15"/>
  </r>
  <r>
    <x v="16"/>
  </r>
  <r>
    <x v="17"/>
  </r>
  <r>
    <x v="1"/>
  </r>
  <r>
    <x v="16"/>
  </r>
  <r>
    <x v="18"/>
  </r>
  <r>
    <x v="3"/>
  </r>
  <r>
    <x v="0"/>
  </r>
  <r>
    <x v="17"/>
  </r>
  <r>
    <x v="14"/>
  </r>
  <r>
    <x v="19"/>
  </r>
  <r>
    <x v="1"/>
  </r>
  <r>
    <x v="7"/>
  </r>
  <r>
    <x v="20"/>
  </r>
  <r>
    <x v="5"/>
  </r>
  <r>
    <x v="9"/>
  </r>
  <r>
    <x v="21"/>
  </r>
  <r>
    <x v="5"/>
  </r>
  <r>
    <x v="1"/>
  </r>
  <r>
    <x v="20"/>
  </r>
  <r>
    <x v="6"/>
  </r>
  <r>
    <x v="1"/>
  </r>
  <r>
    <x v="22"/>
  </r>
  <r>
    <x v="19"/>
  </r>
  <r>
    <x v="23"/>
  </r>
  <r>
    <x v="1"/>
  </r>
  <r>
    <x v="22"/>
  </r>
  <r>
    <x v="15"/>
  </r>
  <r>
    <x v="5"/>
  </r>
  <r>
    <x v="9"/>
  </r>
  <r>
    <x v="24"/>
  </r>
  <r>
    <x v="6"/>
  </r>
  <r>
    <x v="20"/>
  </r>
  <r>
    <x v="13"/>
  </r>
  <r>
    <x v="7"/>
  </r>
  <r>
    <x v="6"/>
  </r>
  <r>
    <x v="1"/>
  </r>
  <r>
    <x v="7"/>
  </r>
  <r>
    <x v="5"/>
  </r>
  <r>
    <x v="15"/>
  </r>
  <r>
    <x v="25"/>
  </r>
  <r>
    <x v="6"/>
  </r>
  <r>
    <x v="16"/>
  </r>
  <r>
    <x v="22"/>
  </r>
  <r>
    <x v="4"/>
  </r>
  <r>
    <x v="26"/>
  </r>
  <r>
    <x v="7"/>
  </r>
  <r>
    <x v="2"/>
  </r>
  <r>
    <x v="19"/>
  </r>
  <r>
    <x v="22"/>
  </r>
  <r>
    <x v="20"/>
  </r>
  <r>
    <x v="6"/>
  </r>
  <r>
    <x v="15"/>
  </r>
  <r>
    <x v="4"/>
  </r>
  <r>
    <x v="5"/>
  </r>
  <r>
    <x v="27"/>
  </r>
  <r>
    <x v="22"/>
  </r>
  <r>
    <x v="13"/>
  </r>
  <r>
    <x v="18"/>
  </r>
  <r>
    <x v="15"/>
  </r>
  <r>
    <x v="14"/>
  </r>
  <r>
    <x v="5"/>
  </r>
  <r>
    <x v="2"/>
  </r>
  <r>
    <x v="18"/>
  </r>
  <r>
    <x v="4"/>
  </r>
  <r>
    <x v="10"/>
  </r>
  <r>
    <x v="16"/>
  </r>
  <r>
    <x v="26"/>
  </r>
  <r>
    <x v="3"/>
  </r>
  <r>
    <x v="23"/>
  </r>
  <r>
    <x v="20"/>
  </r>
  <r>
    <x v="10"/>
  </r>
  <r>
    <x v="0"/>
  </r>
  <r>
    <x v="10"/>
  </r>
  <r>
    <x v="22"/>
  </r>
  <r>
    <x v="2"/>
  </r>
  <r>
    <x v="13"/>
  </r>
  <r>
    <x v="25"/>
  </r>
  <r>
    <x v="17"/>
  </r>
  <r>
    <x v="5"/>
  </r>
  <r>
    <x v="16"/>
  </r>
  <r>
    <x v="6"/>
  </r>
  <r>
    <x v="10"/>
  </r>
  <r>
    <x v="28"/>
  </r>
  <r>
    <x v="18"/>
  </r>
  <r>
    <x v="7"/>
  </r>
  <r>
    <x v="3"/>
  </r>
  <r>
    <x v="19"/>
  </r>
  <r>
    <x v="26"/>
  </r>
  <r>
    <x v="19"/>
  </r>
  <r>
    <x v="13"/>
  </r>
  <r>
    <x v="7"/>
  </r>
  <r>
    <x v="22"/>
  </r>
  <r>
    <x v="14"/>
  </r>
  <r>
    <x v="4"/>
  </r>
  <r>
    <x v="3"/>
  </r>
  <r>
    <x v="22"/>
  </r>
  <r>
    <x v="11"/>
  </r>
  <r>
    <x v="5"/>
  </r>
  <r>
    <x v="5"/>
  </r>
  <r>
    <x v="16"/>
  </r>
  <r>
    <x v="4"/>
  </r>
  <r>
    <x v="12"/>
  </r>
  <r>
    <x v="17"/>
  </r>
  <r>
    <x v="1"/>
  </r>
  <r>
    <x v="14"/>
  </r>
  <r>
    <x v="2"/>
  </r>
  <r>
    <x v="23"/>
  </r>
  <r>
    <x v="9"/>
  </r>
  <r>
    <x v="22"/>
  </r>
  <r>
    <x v="6"/>
  </r>
  <r>
    <x v="29"/>
  </r>
  <r>
    <x v="3"/>
  </r>
  <r>
    <x v="2"/>
  </r>
  <r>
    <x v="12"/>
  </r>
  <r>
    <x v="23"/>
  </r>
  <r>
    <x v="23"/>
  </r>
  <r>
    <x v="3"/>
  </r>
  <r>
    <x v="23"/>
  </r>
  <r>
    <x v="1"/>
  </r>
  <r>
    <x v="23"/>
  </r>
  <r>
    <x v="23"/>
  </r>
  <r>
    <x v="5"/>
  </r>
  <r>
    <x v="10"/>
  </r>
  <r>
    <x v="2"/>
  </r>
  <r>
    <x v="4"/>
  </r>
  <r>
    <x v="18"/>
  </r>
  <r>
    <x v="10"/>
  </r>
  <r>
    <x v="20"/>
  </r>
  <r>
    <x v="19"/>
  </r>
  <r>
    <x v="23"/>
  </r>
  <r>
    <x v="0"/>
  </r>
  <r>
    <x v="1"/>
  </r>
  <r>
    <x v="29"/>
  </r>
  <r>
    <x v="2"/>
  </r>
  <r>
    <x v="22"/>
  </r>
  <r>
    <x v="26"/>
  </r>
  <r>
    <x v="30"/>
  </r>
  <r>
    <x v="6"/>
  </r>
  <r>
    <x v="31"/>
  </r>
  <r>
    <x v="12"/>
  </r>
  <r>
    <x v="13"/>
  </r>
  <r>
    <x v="12"/>
  </r>
  <r>
    <x v="20"/>
  </r>
  <r>
    <x v="2"/>
  </r>
  <r>
    <x v="8"/>
  </r>
  <r>
    <x v="10"/>
  </r>
  <r>
    <x v="18"/>
  </r>
  <r>
    <x v="3"/>
  </r>
  <r>
    <x v="0"/>
  </r>
  <r>
    <x v="4"/>
  </r>
  <r>
    <x v="26"/>
  </r>
  <r>
    <x v="21"/>
  </r>
  <r>
    <x v="32"/>
  </r>
  <r>
    <x v="0"/>
  </r>
  <r>
    <x v="20"/>
  </r>
  <r>
    <x v="22"/>
  </r>
  <r>
    <x v="1"/>
  </r>
  <r>
    <x v="6"/>
  </r>
  <r>
    <x v="13"/>
  </r>
  <r>
    <x v="10"/>
  </r>
  <r>
    <x v="11"/>
  </r>
  <r>
    <x v="12"/>
  </r>
  <r>
    <x v="1"/>
  </r>
  <r>
    <x v="22"/>
  </r>
  <r>
    <x v="23"/>
  </r>
  <r>
    <x v="7"/>
  </r>
  <r>
    <x v="7"/>
  </r>
  <r>
    <x v="10"/>
  </r>
  <r>
    <x v="22"/>
  </r>
  <r>
    <x v="7"/>
  </r>
  <r>
    <x v="6"/>
  </r>
  <r>
    <x v="33"/>
  </r>
  <r>
    <x v="22"/>
  </r>
  <r>
    <x v="1"/>
  </r>
  <r>
    <x v="16"/>
  </r>
  <r>
    <x v="1"/>
  </r>
  <r>
    <x v="12"/>
  </r>
  <r>
    <x v="0"/>
  </r>
  <r>
    <x v="9"/>
  </r>
  <r>
    <x v="2"/>
  </r>
  <r>
    <x v="14"/>
  </r>
  <r>
    <x v="6"/>
  </r>
  <r>
    <x v="0"/>
  </r>
  <r>
    <x v="6"/>
  </r>
  <r>
    <x v="9"/>
  </r>
  <r>
    <x v="21"/>
  </r>
  <r>
    <x v="1"/>
  </r>
  <r>
    <x v="3"/>
  </r>
  <r>
    <x v="22"/>
  </r>
  <r>
    <x v="10"/>
  </r>
  <r>
    <x v="6"/>
  </r>
  <r>
    <x v="2"/>
  </r>
  <r>
    <x v="23"/>
  </r>
  <r>
    <x v="22"/>
  </r>
  <r>
    <x v="10"/>
  </r>
  <r>
    <x v="26"/>
  </r>
  <r>
    <x v="22"/>
  </r>
  <r>
    <x v="25"/>
  </r>
  <r>
    <x v="5"/>
  </r>
  <r>
    <x v="15"/>
  </r>
  <r>
    <x v="20"/>
  </r>
  <r>
    <x v="5"/>
  </r>
  <r>
    <x v="21"/>
  </r>
  <r>
    <x v="5"/>
  </r>
  <r>
    <x v="4"/>
  </r>
  <r>
    <x v="18"/>
  </r>
  <r>
    <x v="5"/>
  </r>
  <r>
    <x v="4"/>
  </r>
  <r>
    <x v="31"/>
  </r>
  <r>
    <x v="21"/>
  </r>
  <r>
    <x v="4"/>
  </r>
  <r>
    <x v="5"/>
  </r>
  <r>
    <x v="6"/>
  </r>
  <r>
    <x v="17"/>
  </r>
  <r>
    <x v="6"/>
  </r>
  <r>
    <x v="21"/>
  </r>
  <r>
    <x v="34"/>
  </r>
  <r>
    <x v="14"/>
  </r>
  <r>
    <x v="18"/>
  </r>
  <r>
    <x v="16"/>
  </r>
  <r>
    <x v="18"/>
  </r>
  <r>
    <x v="34"/>
  </r>
  <r>
    <x v="12"/>
  </r>
  <r>
    <x v="31"/>
  </r>
  <r>
    <x v="7"/>
  </r>
  <r>
    <x v="10"/>
  </r>
  <r>
    <x v="6"/>
  </r>
  <r>
    <x v="7"/>
  </r>
  <r>
    <x v="23"/>
  </r>
  <r>
    <x v="20"/>
  </r>
  <r>
    <x v="3"/>
  </r>
  <r>
    <x v="35"/>
  </r>
  <r>
    <x v="2"/>
  </r>
  <r>
    <x v="4"/>
  </r>
  <r>
    <x v="17"/>
  </r>
  <r>
    <x v="34"/>
  </r>
  <r>
    <x v="6"/>
  </r>
  <r>
    <x v="19"/>
  </r>
  <r>
    <x v="12"/>
  </r>
  <r>
    <x v="1"/>
  </r>
  <r>
    <x v="10"/>
  </r>
  <r>
    <x v="14"/>
  </r>
  <r>
    <x v="2"/>
  </r>
  <r>
    <x v="3"/>
  </r>
  <r>
    <x v="2"/>
  </r>
  <r>
    <x v="0"/>
  </r>
  <r>
    <x v="13"/>
  </r>
  <r>
    <x v="2"/>
  </r>
  <r>
    <x v="36"/>
  </r>
  <r>
    <x v="5"/>
  </r>
  <r>
    <x v="37"/>
  </r>
  <r>
    <x v="19"/>
  </r>
  <r>
    <x v="18"/>
  </r>
  <r>
    <x v="18"/>
  </r>
  <r>
    <x v="0"/>
  </r>
  <r>
    <x v="10"/>
  </r>
  <r>
    <x v="5"/>
  </r>
  <r>
    <x v="9"/>
  </r>
  <r>
    <x v="4"/>
  </r>
  <r>
    <x v="0"/>
  </r>
  <r>
    <x v="2"/>
  </r>
  <r>
    <x v="20"/>
  </r>
  <r>
    <x v="5"/>
  </r>
  <r>
    <x v="22"/>
  </r>
  <r>
    <x v="2"/>
  </r>
  <r>
    <x v="5"/>
  </r>
  <r>
    <x v="37"/>
  </r>
  <r>
    <x v="7"/>
  </r>
  <r>
    <x v="17"/>
  </r>
  <r>
    <x v="18"/>
  </r>
  <r>
    <x v="6"/>
  </r>
  <r>
    <x v="0"/>
  </r>
  <r>
    <x v="12"/>
  </r>
  <r>
    <x v="14"/>
  </r>
  <r>
    <x v="16"/>
  </r>
  <r>
    <x v="10"/>
  </r>
  <r>
    <x v="7"/>
  </r>
  <r>
    <x v="18"/>
  </r>
  <r>
    <x v="38"/>
  </r>
  <r>
    <x v="18"/>
  </r>
  <r>
    <x v="22"/>
  </r>
  <r>
    <x v="3"/>
  </r>
  <r>
    <x v="18"/>
  </r>
  <r>
    <x v="22"/>
  </r>
  <r>
    <x v="6"/>
  </r>
  <r>
    <x v="4"/>
  </r>
  <r>
    <x v="26"/>
  </r>
  <r>
    <x v="18"/>
  </r>
  <r>
    <x v="5"/>
  </r>
  <r>
    <x v="26"/>
  </r>
  <r>
    <x v="16"/>
  </r>
  <r>
    <x v="29"/>
  </r>
  <r>
    <x v="8"/>
  </r>
  <r>
    <x v="14"/>
  </r>
  <r>
    <x v="35"/>
  </r>
  <r>
    <x v="18"/>
  </r>
  <r>
    <x v="23"/>
  </r>
  <r>
    <x v="14"/>
  </r>
  <r>
    <x v="14"/>
  </r>
  <r>
    <x v="16"/>
  </r>
  <r>
    <x v="23"/>
  </r>
  <r>
    <x v="14"/>
  </r>
  <r>
    <x v="17"/>
  </r>
  <r>
    <x v="1"/>
  </r>
  <r>
    <x v="9"/>
  </r>
  <r>
    <x v="14"/>
  </r>
  <r>
    <x v="14"/>
  </r>
  <r>
    <x v="8"/>
  </r>
  <r>
    <x v="0"/>
  </r>
  <r>
    <x v="34"/>
  </r>
  <r>
    <x v="18"/>
  </r>
  <r>
    <x v="14"/>
  </r>
  <r>
    <x v="8"/>
  </r>
  <r>
    <x v="19"/>
  </r>
  <r>
    <x v="22"/>
  </r>
  <r>
    <x v="18"/>
  </r>
  <r>
    <x v="11"/>
  </r>
  <r>
    <x v="12"/>
  </r>
  <r>
    <x v="13"/>
  </r>
  <r>
    <x v="18"/>
  </r>
  <r>
    <x v="18"/>
  </r>
  <r>
    <x v="13"/>
  </r>
  <r>
    <x v="18"/>
  </r>
  <r>
    <x v="5"/>
  </r>
  <r>
    <x v="18"/>
  </r>
  <r>
    <x v="10"/>
  </r>
  <r>
    <x v="6"/>
  </r>
  <r>
    <x v="18"/>
  </r>
  <r>
    <x v="22"/>
  </r>
  <r>
    <x v="2"/>
  </r>
  <r>
    <x v="23"/>
  </r>
  <r>
    <x v="9"/>
  </r>
  <r>
    <x v="26"/>
  </r>
  <r>
    <x v="8"/>
  </r>
  <r>
    <x v="23"/>
  </r>
  <r>
    <x v="14"/>
  </r>
  <r>
    <x v="2"/>
  </r>
  <r>
    <x v="9"/>
  </r>
  <r>
    <x v="6"/>
  </r>
  <r>
    <x v="8"/>
  </r>
  <r>
    <x v="21"/>
  </r>
  <r>
    <x v="3"/>
  </r>
  <r>
    <x v="14"/>
  </r>
  <r>
    <x v="14"/>
  </r>
  <r>
    <x v="14"/>
  </r>
  <r>
    <x v="19"/>
  </r>
  <r>
    <x v="22"/>
  </r>
  <r>
    <x v="35"/>
  </r>
  <r>
    <x v="5"/>
  </r>
  <r>
    <x v="18"/>
  </r>
  <r>
    <x v="20"/>
  </r>
  <r>
    <x v="2"/>
  </r>
  <r>
    <x v="26"/>
  </r>
  <r>
    <x v="16"/>
  </r>
  <r>
    <x v="17"/>
  </r>
  <r>
    <x v="7"/>
  </r>
  <r>
    <x v="7"/>
  </r>
  <r>
    <x v="18"/>
  </r>
  <r>
    <x v="17"/>
  </r>
  <r>
    <x v="13"/>
  </r>
  <r>
    <x v="8"/>
  </r>
  <r>
    <x v="23"/>
  </r>
  <r>
    <x v="6"/>
  </r>
  <r>
    <x v="14"/>
  </r>
  <r>
    <x v="12"/>
  </r>
  <r>
    <x v="22"/>
  </r>
  <r>
    <x v="19"/>
  </r>
  <r>
    <x v="18"/>
  </r>
  <r>
    <x v="4"/>
  </r>
  <r>
    <x v="15"/>
  </r>
  <r>
    <x v="1"/>
  </r>
  <r>
    <x v="16"/>
  </r>
  <r>
    <x v="7"/>
  </r>
  <r>
    <x v="21"/>
  </r>
  <r>
    <x v="21"/>
  </r>
  <r>
    <x v="15"/>
  </r>
  <r>
    <x v="6"/>
  </r>
  <r>
    <x v="39"/>
  </r>
  <r>
    <x v="20"/>
  </r>
  <r>
    <x v="22"/>
  </r>
  <r>
    <x v="24"/>
  </r>
  <r>
    <x v="10"/>
  </r>
  <r>
    <x v="6"/>
  </r>
  <r>
    <x v="14"/>
  </r>
  <r>
    <x v="13"/>
  </r>
  <r>
    <x v="7"/>
  </r>
  <r>
    <x v="14"/>
  </r>
  <r>
    <x v="18"/>
  </r>
  <r>
    <x v="22"/>
  </r>
  <r>
    <x v="27"/>
  </r>
  <r>
    <x v="2"/>
  </r>
  <r>
    <x v="23"/>
  </r>
  <r>
    <x v="14"/>
  </r>
  <r>
    <x v="14"/>
  </r>
  <r>
    <x v="13"/>
  </r>
  <r>
    <x v="0"/>
  </r>
  <r>
    <x v="13"/>
  </r>
  <r>
    <x v="7"/>
  </r>
  <r>
    <x v="18"/>
  </r>
  <r>
    <x v="4"/>
  </r>
  <r>
    <x v="20"/>
  </r>
  <r>
    <x v="14"/>
  </r>
  <r>
    <x v="3"/>
  </r>
  <r>
    <x v="4"/>
  </r>
  <r>
    <x v="36"/>
  </r>
  <r>
    <x v="22"/>
  </r>
  <r>
    <x v="3"/>
  </r>
  <r>
    <x v="12"/>
  </r>
  <r>
    <x v="3"/>
  </r>
  <r>
    <x v="14"/>
  </r>
  <r>
    <x v="5"/>
  </r>
  <r>
    <x v="19"/>
  </r>
  <r>
    <x v="0"/>
  </r>
  <r>
    <x v="3"/>
  </r>
  <r>
    <x v="6"/>
  </r>
  <r>
    <x v="23"/>
  </r>
  <r>
    <x v="17"/>
  </r>
  <r>
    <x v="4"/>
  </r>
  <r>
    <x v="34"/>
  </r>
  <r>
    <x v="36"/>
  </r>
  <r>
    <x v="17"/>
  </r>
  <r>
    <x v="23"/>
  </r>
  <r>
    <x v="18"/>
  </r>
  <r>
    <x v="28"/>
  </r>
  <r>
    <x v="10"/>
  </r>
  <r>
    <x v="5"/>
  </r>
  <r>
    <x v="23"/>
  </r>
  <r>
    <x v="5"/>
  </r>
  <r>
    <x v="21"/>
  </r>
  <r>
    <x v="17"/>
  </r>
  <r>
    <x v="18"/>
  </r>
  <r>
    <x v="37"/>
  </r>
  <r>
    <x v="0"/>
  </r>
  <r>
    <x v="19"/>
  </r>
  <r>
    <x v="2"/>
  </r>
  <r>
    <x v="13"/>
  </r>
  <r>
    <x v="21"/>
  </r>
  <r>
    <x v="11"/>
  </r>
  <r>
    <x v="24"/>
  </r>
  <r>
    <x v="2"/>
  </r>
  <r>
    <x v="21"/>
  </r>
  <r>
    <x v="23"/>
  </r>
  <r>
    <x v="2"/>
  </r>
  <r>
    <x v="1"/>
  </r>
  <r>
    <x v="0"/>
  </r>
  <r>
    <x v="40"/>
  </r>
  <r>
    <x v="1"/>
  </r>
  <r>
    <x v="12"/>
  </r>
  <r>
    <x v="9"/>
  </r>
  <r>
    <x v="7"/>
  </r>
  <r>
    <x v="18"/>
  </r>
  <r>
    <x v="24"/>
  </r>
  <r>
    <x v="1"/>
  </r>
  <r>
    <x v="26"/>
  </r>
  <r>
    <x v="19"/>
  </r>
  <r>
    <x v="19"/>
  </r>
  <r>
    <x v="23"/>
  </r>
  <r>
    <x v="22"/>
  </r>
  <r>
    <x v="3"/>
  </r>
  <r>
    <x v="2"/>
  </r>
  <r>
    <x v="0"/>
  </r>
  <r>
    <x v="2"/>
  </r>
  <r>
    <x v="26"/>
  </r>
  <r>
    <x v="35"/>
  </r>
  <r>
    <x v="19"/>
  </r>
  <r>
    <x v="0"/>
  </r>
  <r>
    <x v="33"/>
  </r>
  <r>
    <x v="26"/>
  </r>
  <r>
    <x v="26"/>
  </r>
  <r>
    <x v="5"/>
  </r>
  <r>
    <x v="41"/>
  </r>
  <r>
    <x v="9"/>
  </r>
  <r>
    <x v="31"/>
  </r>
  <r>
    <x v="10"/>
  </r>
  <r>
    <x v="26"/>
  </r>
  <r>
    <x v="39"/>
  </r>
  <r>
    <x v="6"/>
  </r>
  <r>
    <x v="26"/>
  </r>
  <r>
    <x v="10"/>
  </r>
  <r>
    <x v="10"/>
  </r>
  <r>
    <x v="31"/>
  </r>
  <r>
    <x v="19"/>
  </r>
  <r>
    <x v="21"/>
  </r>
  <r>
    <x v="6"/>
  </r>
  <r>
    <x v="2"/>
  </r>
  <r>
    <x v="18"/>
  </r>
  <r>
    <x v="17"/>
  </r>
  <r>
    <x v="23"/>
  </r>
  <r>
    <x v="1"/>
  </r>
  <r>
    <x v="28"/>
  </r>
  <r>
    <x v="10"/>
  </r>
  <r>
    <x v="20"/>
  </r>
  <r>
    <x v="26"/>
  </r>
  <r>
    <x v="4"/>
  </r>
  <r>
    <x v="0"/>
  </r>
  <r>
    <x v="0"/>
  </r>
  <r>
    <x v="6"/>
  </r>
  <r>
    <x v="3"/>
  </r>
  <r>
    <x v="7"/>
  </r>
  <r>
    <x v="35"/>
  </r>
  <r>
    <x v="7"/>
  </r>
  <r>
    <x v="2"/>
  </r>
  <r>
    <x v="7"/>
  </r>
  <r>
    <x v="3"/>
  </r>
  <r>
    <x v="1"/>
  </r>
  <r>
    <x v="22"/>
  </r>
  <r>
    <x v="9"/>
  </r>
  <r>
    <x v="20"/>
  </r>
  <r>
    <x v="6"/>
  </r>
  <r>
    <x v="13"/>
  </r>
  <r>
    <x v="6"/>
  </r>
  <r>
    <x v="21"/>
  </r>
  <r>
    <x v="31"/>
  </r>
  <r>
    <x v="1"/>
  </r>
  <r>
    <x v="2"/>
  </r>
  <r>
    <x v="15"/>
  </r>
  <r>
    <x v="1"/>
  </r>
  <r>
    <x v="1"/>
  </r>
  <r>
    <x v="4"/>
  </r>
  <r>
    <x v="19"/>
  </r>
  <r>
    <x v="14"/>
  </r>
  <r>
    <x v="2"/>
  </r>
  <r>
    <x v="0"/>
  </r>
  <r>
    <x v="2"/>
  </r>
  <r>
    <x v="36"/>
  </r>
  <r>
    <x v="3"/>
  </r>
  <r>
    <x v="5"/>
  </r>
  <r>
    <x v="18"/>
  </r>
  <r>
    <x v="5"/>
  </r>
  <r>
    <x v="19"/>
  </r>
  <r>
    <x v="10"/>
  </r>
  <r>
    <x v="17"/>
  </r>
  <r>
    <x v="26"/>
  </r>
  <r>
    <x v="5"/>
  </r>
  <r>
    <x v="42"/>
  </r>
  <r>
    <x v="1"/>
  </r>
  <r>
    <x v="7"/>
  </r>
  <r>
    <x v="3"/>
  </r>
  <r>
    <x v="23"/>
  </r>
  <r>
    <x v="4"/>
  </r>
  <r>
    <x v="23"/>
  </r>
  <r>
    <x v="13"/>
  </r>
  <r>
    <x v="22"/>
  </r>
  <r>
    <x v="9"/>
  </r>
  <r>
    <x v="18"/>
  </r>
  <r>
    <x v="14"/>
  </r>
  <r>
    <x v="21"/>
  </r>
  <r>
    <x v="17"/>
  </r>
  <r>
    <x v="3"/>
  </r>
  <r>
    <x v="6"/>
  </r>
  <r>
    <x v="19"/>
  </r>
  <r>
    <x v="22"/>
  </r>
  <r>
    <x v="5"/>
  </r>
  <r>
    <x v="15"/>
  </r>
  <r>
    <x v="1"/>
  </r>
  <r>
    <x v="18"/>
  </r>
  <r>
    <x v="12"/>
  </r>
  <r>
    <x v="3"/>
  </r>
  <r>
    <x v="14"/>
  </r>
  <r>
    <x v="10"/>
  </r>
  <r>
    <x v="6"/>
  </r>
  <r>
    <x v="3"/>
  </r>
  <r>
    <x v="3"/>
  </r>
  <r>
    <x v="23"/>
  </r>
  <r>
    <x v="5"/>
  </r>
  <r>
    <x v="22"/>
  </r>
  <r>
    <x v="42"/>
  </r>
  <r>
    <x v="43"/>
  </r>
  <r>
    <x v="5"/>
  </r>
  <r>
    <x v="31"/>
  </r>
  <r>
    <x v="24"/>
  </r>
  <r>
    <x v="6"/>
  </r>
  <r>
    <x v="34"/>
  </r>
  <r>
    <x v="19"/>
  </r>
  <r>
    <x v="12"/>
  </r>
  <r>
    <x v="12"/>
  </r>
  <r>
    <x v="23"/>
  </r>
  <r>
    <x v="19"/>
  </r>
  <r>
    <x v="5"/>
  </r>
  <r>
    <x v="6"/>
  </r>
  <r>
    <x v="12"/>
  </r>
  <r>
    <x v="37"/>
  </r>
  <r>
    <x v="22"/>
  </r>
  <r>
    <x v="14"/>
  </r>
  <r>
    <x v="26"/>
  </r>
  <r>
    <x v="5"/>
  </r>
  <r>
    <x v="20"/>
  </r>
  <r>
    <x v="3"/>
  </r>
  <r>
    <x v="7"/>
  </r>
  <r>
    <x v="12"/>
  </r>
  <r>
    <x v="2"/>
  </r>
  <r>
    <x v="18"/>
  </r>
  <r>
    <x v="12"/>
  </r>
  <r>
    <x v="5"/>
  </r>
  <r>
    <x v="27"/>
  </r>
  <r>
    <x v="20"/>
  </r>
  <r>
    <x v="19"/>
  </r>
  <r>
    <x v="12"/>
  </r>
  <r>
    <x v="4"/>
  </r>
  <r>
    <x v="2"/>
  </r>
  <r>
    <x v="22"/>
  </r>
  <r>
    <x v="7"/>
  </r>
  <r>
    <x v="5"/>
  </r>
  <r>
    <x v="4"/>
  </r>
  <r>
    <x v="26"/>
  </r>
  <r>
    <x v="14"/>
  </r>
  <r>
    <x v="24"/>
  </r>
  <r>
    <x v="16"/>
  </r>
  <r>
    <x v="5"/>
  </r>
  <r>
    <x v="20"/>
  </r>
  <r>
    <x v="2"/>
  </r>
  <r>
    <x v="0"/>
  </r>
  <r>
    <x v="14"/>
  </r>
  <r>
    <x v="6"/>
  </r>
  <r>
    <x v="2"/>
  </r>
  <r>
    <x v="22"/>
  </r>
  <r>
    <x v="28"/>
  </r>
  <r>
    <x v="21"/>
  </r>
  <r>
    <x v="2"/>
  </r>
  <r>
    <x v="4"/>
  </r>
  <r>
    <x v="23"/>
  </r>
  <r>
    <x v="23"/>
  </r>
  <r>
    <x v="26"/>
  </r>
  <r>
    <x v="26"/>
  </r>
  <r>
    <x v="7"/>
  </r>
  <r>
    <x v="34"/>
  </r>
  <r>
    <x v="19"/>
  </r>
  <r>
    <x v="19"/>
  </r>
  <r>
    <x v="13"/>
  </r>
  <r>
    <x v="23"/>
  </r>
  <r>
    <x v="10"/>
  </r>
  <r>
    <x v="18"/>
  </r>
  <r>
    <x v="20"/>
  </r>
  <r>
    <x v="14"/>
  </r>
  <r>
    <x v="18"/>
  </r>
  <r>
    <x v="26"/>
  </r>
  <r>
    <x v="20"/>
  </r>
  <r>
    <x v="22"/>
  </r>
  <r>
    <x v="18"/>
  </r>
  <r>
    <x v="23"/>
  </r>
  <r>
    <x v="16"/>
  </r>
  <r>
    <x v="19"/>
  </r>
  <r>
    <x v="18"/>
  </r>
  <r>
    <x v="9"/>
  </r>
  <r>
    <x v="20"/>
  </r>
  <r>
    <x v="37"/>
  </r>
  <r>
    <x v="13"/>
  </r>
  <r>
    <x v="2"/>
  </r>
  <r>
    <x v="3"/>
  </r>
  <r>
    <x v="22"/>
  </r>
  <r>
    <x v="2"/>
  </r>
  <r>
    <x v="23"/>
  </r>
  <r>
    <x v="5"/>
  </r>
  <r>
    <x v="18"/>
  </r>
  <r>
    <x v="10"/>
  </r>
  <r>
    <x v="24"/>
  </r>
  <r>
    <x v="26"/>
  </r>
  <r>
    <x v="10"/>
  </r>
  <r>
    <x v="23"/>
  </r>
  <r>
    <x v="26"/>
  </r>
  <r>
    <x v="20"/>
  </r>
  <r>
    <x v="11"/>
  </r>
  <r>
    <x v="24"/>
  </r>
  <r>
    <x v="21"/>
  </r>
  <r>
    <x v="19"/>
  </r>
  <r>
    <x v="17"/>
  </r>
  <r>
    <x v="32"/>
  </r>
  <r>
    <x v="26"/>
  </r>
  <r>
    <x v="13"/>
  </r>
  <r>
    <x v="7"/>
  </r>
  <r>
    <x v="9"/>
  </r>
  <r>
    <x v="35"/>
  </r>
  <r>
    <x v="42"/>
  </r>
  <r>
    <x v="7"/>
  </r>
  <r>
    <x v="21"/>
  </r>
  <r>
    <x v="37"/>
  </r>
  <r>
    <x v="19"/>
  </r>
  <r>
    <x v="15"/>
  </r>
  <r>
    <x v="35"/>
  </r>
  <r>
    <x v="29"/>
  </r>
  <r>
    <x v="14"/>
  </r>
  <r>
    <x v="31"/>
  </r>
  <r>
    <x v="5"/>
  </r>
  <r>
    <x v="14"/>
  </r>
  <r>
    <x v="3"/>
  </r>
  <r>
    <x v="26"/>
  </r>
  <r>
    <x v="20"/>
  </r>
  <r>
    <x v="34"/>
  </r>
  <r>
    <x v="6"/>
  </r>
  <r>
    <x v="6"/>
  </r>
  <r>
    <x v="1"/>
  </r>
  <r>
    <x v="20"/>
  </r>
  <r>
    <x v="10"/>
  </r>
  <r>
    <x v="7"/>
  </r>
  <r>
    <x v="4"/>
  </r>
  <r>
    <x v="3"/>
  </r>
  <r>
    <x v="2"/>
  </r>
  <r>
    <x v="10"/>
  </r>
  <r>
    <x v="7"/>
  </r>
  <r>
    <x v="3"/>
  </r>
  <r>
    <x v="26"/>
  </r>
  <r>
    <x v="10"/>
  </r>
  <r>
    <x v="4"/>
  </r>
  <r>
    <x v="22"/>
  </r>
  <r>
    <x v="5"/>
  </r>
  <r>
    <x v="26"/>
  </r>
  <r>
    <x v="22"/>
  </r>
  <r>
    <x v="26"/>
  </r>
  <r>
    <x v="44"/>
  </r>
  <r>
    <x v="4"/>
  </r>
  <r>
    <x v="17"/>
  </r>
  <r>
    <x v="1"/>
  </r>
  <r>
    <x v="17"/>
  </r>
  <r>
    <x v="1"/>
  </r>
  <r>
    <x v="15"/>
  </r>
  <r>
    <x v="22"/>
  </r>
  <r>
    <x v="5"/>
  </r>
  <r>
    <x v="4"/>
  </r>
  <r>
    <x v="22"/>
  </r>
  <r>
    <x v="10"/>
  </r>
  <r>
    <x v="19"/>
  </r>
  <r>
    <x v="3"/>
  </r>
  <r>
    <x v="22"/>
  </r>
  <r>
    <x v="1"/>
  </r>
  <r>
    <x v="37"/>
  </r>
  <r>
    <x v="18"/>
  </r>
  <r>
    <x v="4"/>
  </r>
  <r>
    <x v="4"/>
  </r>
  <r>
    <x v="24"/>
  </r>
  <r>
    <x v="2"/>
  </r>
  <r>
    <x v="14"/>
  </r>
  <r>
    <x v="0"/>
  </r>
  <r>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21C30B-D374-4D56-82C7-658E28D8A6F6}"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9" firstHeaderRow="1" firstDataRow="1" firstDataCol="1"/>
  <pivotFields count="1">
    <pivotField axis="axisRow" dataField="1" showAll="0">
      <items count="46">
        <item x="30"/>
        <item x="11"/>
        <item x="13"/>
        <item x="20"/>
        <item x="12"/>
        <item x="4"/>
        <item x="23"/>
        <item x="14"/>
        <item x="5"/>
        <item x="10"/>
        <item x="18"/>
        <item x="2"/>
        <item x="6"/>
        <item x="0"/>
        <item x="7"/>
        <item x="19"/>
        <item x="26"/>
        <item x="3"/>
        <item x="1"/>
        <item x="17"/>
        <item x="9"/>
        <item x="15"/>
        <item x="21"/>
        <item x="37"/>
        <item x="16"/>
        <item x="24"/>
        <item x="8"/>
        <item x="35"/>
        <item x="31"/>
        <item x="27"/>
        <item x="34"/>
        <item x="43"/>
        <item x="25"/>
        <item x="29"/>
        <item x="42"/>
        <item x="28"/>
        <item x="39"/>
        <item x="36"/>
        <item x="32"/>
        <item x="38"/>
        <item x="33"/>
        <item x="40"/>
        <item x="41"/>
        <item x="44"/>
        <item x="22"/>
        <item t="default"/>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Count of age_yea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395E7-7A62-4A19-9B4D-B07517D71E5A}"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24" firstHeaderRow="1" firstDataRow="2" firstDataCol="1"/>
  <pivotFields count="2">
    <pivotField axis="axisCol" showAll="0">
      <items count="7">
        <item x="0"/>
        <item x="2"/>
        <item x="3"/>
        <item x="4"/>
        <item x="5"/>
        <item x="1"/>
        <item t="default"/>
      </items>
    </pivotField>
    <pivotField axis="axisRow" dataField="1" showAll="0">
      <items count="20">
        <item x="4"/>
        <item x="1"/>
        <item x="9"/>
        <item x="6"/>
        <item x="2"/>
        <item x="5"/>
        <item x="18"/>
        <item x="17"/>
        <item x="14"/>
        <item x="16"/>
        <item x="12"/>
        <item x="13"/>
        <item x="10"/>
        <item x="3"/>
        <item x="7"/>
        <item x="11"/>
        <item x="8"/>
        <item x="15"/>
        <item x="0"/>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0"/>
  </colFields>
  <colItems count="7">
    <i>
      <x/>
    </i>
    <i>
      <x v="1"/>
    </i>
    <i>
      <x v="2"/>
    </i>
    <i>
      <x v="3"/>
    </i>
    <i>
      <x v="4"/>
    </i>
    <i>
      <x v="5"/>
    </i>
    <i t="grand">
      <x/>
    </i>
  </colItems>
  <dataFields count="1">
    <dataField name="Count of most_appealed_item_to_you_in_swag_stor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DCC91-4724-408E-ACEF-00827C8EE66A}" name="PivotTable1" cacheId="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6">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7">
        <item x="2"/>
        <item x="1"/>
        <item x="4"/>
        <item x="3"/>
        <item x="5"/>
        <item x="0"/>
        <item t="default"/>
      </items>
    </pivotField>
  </pivotFields>
  <rowFields count="1">
    <field x="-2"/>
  </rowFields>
  <rowItems count="6">
    <i>
      <x/>
    </i>
    <i i="1">
      <x v="1"/>
    </i>
    <i i="2">
      <x v="2"/>
    </i>
    <i i="3">
      <x v="3"/>
    </i>
    <i i="4">
      <x v="4"/>
    </i>
    <i i="5">
      <x v="5"/>
    </i>
  </rowItems>
  <colItems count="1">
    <i/>
  </colItems>
  <dataFields count="6">
    <dataField name="Count of Start a new career in this field" fld="0" subtotal="count" baseField="0" baseItem="0"/>
    <dataField name="Count of Grow skills for my current role" fld="1" subtotal="count" baseField="0" baseItem="0"/>
    <dataField name="Count of Help move from academia to industry" fld="2" subtotal="count" baseField="0" baseItem="0"/>
    <dataField name="Count of Help prepare for an advanced degree" fld="3" subtotal="count" baseField="0" baseItem="0"/>
    <dataField name="Count of General interest in the topic (personal growth and enrichment)" fld="4" subtotal="count" baseField="0" baseItem="0"/>
    <dataField name="Count of Oth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AEA7C5-706C-4613-92CE-3270C03D5136}"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31" firstHeaderRow="1" firstDataRow="2" firstDataCol="1"/>
  <pivotFields count="2">
    <pivotField axis="axisCol" showAll="0">
      <items count="3">
        <item n="unemplyed" x="1"/>
        <item n="employed" x="0"/>
        <item t="default"/>
      </items>
    </pivotField>
    <pivotField axis="axisRow" dataField="1" showAll="0">
      <items count="27">
        <item x="6"/>
        <item x="18"/>
        <item x="3"/>
        <item x="0"/>
        <item x="8"/>
        <item x="2"/>
        <item x="4"/>
        <item x="16"/>
        <item x="9"/>
        <item x="12"/>
        <item x="5"/>
        <item x="10"/>
        <item x="22"/>
        <item x="21"/>
        <item x="11"/>
        <item x="17"/>
        <item x="19"/>
        <item x="1"/>
        <item x="20"/>
        <item x="23"/>
        <item x="13"/>
        <item x="7"/>
        <item x="25"/>
        <item x="24"/>
        <item x="15"/>
        <item x="14"/>
        <item t="default"/>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3">
    <i>
      <x/>
    </i>
    <i>
      <x v="1"/>
    </i>
    <i t="grand">
      <x/>
    </i>
  </colItems>
  <dataFields count="1">
    <dataField name="Count of study_hrs_wk"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BA754"/>
  <sheetViews>
    <sheetView topLeftCell="AA1" zoomScaleNormal="100" workbookViewId="0">
      <pane ySplit="1" topLeftCell="A2" activePane="bottomLeft" state="frozen"/>
      <selection activeCell="AM1" sqref="AM1"/>
      <selection pane="bottomLeft" activeCell="AO1" sqref="AO1"/>
    </sheetView>
  </sheetViews>
  <sheetFormatPr defaultRowHeight="14.25" x14ac:dyDescent="0.2"/>
  <cols>
    <col min="2" max="7" width="9" style="6"/>
    <col min="9" max="9" width="9" customWidth="1"/>
  </cols>
  <sheetData>
    <row r="1" spans="1:53" s="7" customFormat="1" ht="210.75" customHeight="1" x14ac:dyDescent="0.2">
      <c r="A1" s="7" t="s">
        <v>3405</v>
      </c>
      <c r="B1" s="8" t="s">
        <v>0</v>
      </c>
      <c r="C1" s="8" t="s">
        <v>1</v>
      </c>
      <c r="D1" s="8" t="s">
        <v>2</v>
      </c>
      <c r="E1" s="8" t="s">
        <v>3</v>
      </c>
      <c r="F1" s="8" t="s">
        <v>4</v>
      </c>
      <c r="G1" s="8" t="s">
        <v>5</v>
      </c>
      <c r="H1" s="7" t="s">
        <v>6</v>
      </c>
      <c r="I1" s="7" t="s">
        <v>7</v>
      </c>
      <c r="J1" s="7" t="s">
        <v>8</v>
      </c>
      <c r="K1" s="7" t="s">
        <v>9</v>
      </c>
      <c r="L1" s="7" t="s">
        <v>10</v>
      </c>
      <c r="M1" s="7" t="s">
        <v>11</v>
      </c>
      <c r="N1" s="7" t="s">
        <v>12</v>
      </c>
      <c r="O1" s="7" t="s">
        <v>13</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row>
    <row r="2" spans="1:53" x14ac:dyDescent="0.2">
      <c r="A2">
        <v>0</v>
      </c>
      <c r="H2" s="1">
        <v>31490</v>
      </c>
      <c r="M2" t="s">
        <v>52</v>
      </c>
      <c r="N2">
        <v>1</v>
      </c>
      <c r="O2" t="s">
        <v>53</v>
      </c>
      <c r="Q2" t="s">
        <v>54</v>
      </c>
      <c r="S2">
        <v>1</v>
      </c>
      <c r="T2" t="s">
        <v>55</v>
      </c>
      <c r="V2" t="s">
        <v>56</v>
      </c>
      <c r="X2" t="s">
        <v>57</v>
      </c>
      <c r="AA2" t="s">
        <v>58</v>
      </c>
      <c r="AB2" t="s">
        <v>59</v>
      </c>
      <c r="AD2" t="s">
        <v>28</v>
      </c>
      <c r="AM2" t="s">
        <v>60</v>
      </c>
      <c r="AO2" t="s">
        <v>61</v>
      </c>
      <c r="AQ2" t="s">
        <v>62</v>
      </c>
      <c r="AT2" t="s">
        <v>63</v>
      </c>
      <c r="AU2" t="s">
        <v>64</v>
      </c>
      <c r="AW2">
        <v>10</v>
      </c>
      <c r="AX2" t="s">
        <v>65</v>
      </c>
      <c r="AZ2" t="s">
        <v>66</v>
      </c>
    </row>
    <row r="3" spans="1:53" x14ac:dyDescent="0.2">
      <c r="A3">
        <v>1</v>
      </c>
      <c r="H3" s="1">
        <v>29466</v>
      </c>
      <c r="M3" t="s">
        <v>67</v>
      </c>
      <c r="N3">
        <v>1</v>
      </c>
      <c r="O3" t="s">
        <v>68</v>
      </c>
      <c r="Q3" t="s">
        <v>69</v>
      </c>
      <c r="S3">
        <v>1</v>
      </c>
      <c r="T3" t="s">
        <v>70</v>
      </c>
      <c r="V3" t="s">
        <v>56</v>
      </c>
      <c r="X3" t="s">
        <v>57</v>
      </c>
      <c r="AA3" t="s">
        <v>71</v>
      </c>
      <c r="AB3" t="s">
        <v>72</v>
      </c>
      <c r="AF3" t="s">
        <v>30</v>
      </c>
      <c r="AG3" t="s">
        <v>31</v>
      </c>
      <c r="AM3" t="s">
        <v>73</v>
      </c>
      <c r="AO3" t="s">
        <v>61</v>
      </c>
      <c r="AQ3" t="s">
        <v>61</v>
      </c>
      <c r="AT3" t="s">
        <v>74</v>
      </c>
      <c r="AU3" t="s">
        <v>75</v>
      </c>
      <c r="AW3">
        <v>10</v>
      </c>
      <c r="AX3" t="s">
        <v>76</v>
      </c>
      <c r="AZ3" t="s">
        <v>77</v>
      </c>
    </row>
    <row r="4" spans="1:53" x14ac:dyDescent="0.2">
      <c r="A4">
        <v>2</v>
      </c>
      <c r="B4" s="6" t="s">
        <v>0</v>
      </c>
      <c r="H4" s="1">
        <v>32196</v>
      </c>
      <c r="I4">
        <v>7</v>
      </c>
      <c r="J4">
        <v>45</v>
      </c>
      <c r="K4">
        <v>8</v>
      </c>
      <c r="L4">
        <v>2</v>
      </c>
      <c r="M4" t="s">
        <v>78</v>
      </c>
      <c r="N4">
        <v>0</v>
      </c>
      <c r="O4" t="s">
        <v>79</v>
      </c>
      <c r="Q4" t="s">
        <v>69</v>
      </c>
      <c r="S4">
        <v>1</v>
      </c>
      <c r="T4" t="s">
        <v>80</v>
      </c>
      <c r="V4" t="s">
        <v>81</v>
      </c>
      <c r="X4" t="s">
        <v>82</v>
      </c>
      <c r="Z4">
        <v>3</v>
      </c>
      <c r="AA4" t="s">
        <v>83</v>
      </c>
      <c r="AB4" t="s">
        <v>84</v>
      </c>
      <c r="AE4" t="s">
        <v>29</v>
      </c>
      <c r="AM4" t="s">
        <v>85</v>
      </c>
      <c r="AP4">
        <v>20</v>
      </c>
      <c r="AR4">
        <v>15</v>
      </c>
      <c r="AS4">
        <v>15</v>
      </c>
      <c r="AT4" t="s">
        <v>86</v>
      </c>
      <c r="AU4" t="s">
        <v>75</v>
      </c>
      <c r="AW4">
        <v>8</v>
      </c>
      <c r="AX4" t="s">
        <v>87</v>
      </c>
      <c r="AY4" t="s">
        <v>88</v>
      </c>
    </row>
    <row r="5" spans="1:53" x14ac:dyDescent="0.2">
      <c r="A5">
        <v>3</v>
      </c>
      <c r="F5" s="6" t="s">
        <v>4</v>
      </c>
      <c r="H5" s="1">
        <v>29812</v>
      </c>
      <c r="I5">
        <v>7</v>
      </c>
      <c r="J5">
        <v>30</v>
      </c>
      <c r="K5">
        <v>5</v>
      </c>
      <c r="L5">
        <v>10</v>
      </c>
      <c r="M5" t="s">
        <v>89</v>
      </c>
      <c r="N5">
        <v>1</v>
      </c>
      <c r="O5" t="s">
        <v>68</v>
      </c>
      <c r="Q5" t="s">
        <v>69</v>
      </c>
      <c r="S5">
        <v>1</v>
      </c>
      <c r="T5" t="s">
        <v>90</v>
      </c>
      <c r="V5" t="s">
        <v>91</v>
      </c>
      <c r="X5" t="s">
        <v>92</v>
      </c>
      <c r="Z5">
        <v>10</v>
      </c>
      <c r="AA5" t="s">
        <v>93</v>
      </c>
      <c r="AB5" t="s">
        <v>72</v>
      </c>
      <c r="AE5" t="s">
        <v>29</v>
      </c>
      <c r="AF5" t="s">
        <v>30</v>
      </c>
      <c r="AM5" t="s">
        <v>60</v>
      </c>
      <c r="AO5">
        <v>5</v>
      </c>
      <c r="AQ5">
        <v>6</v>
      </c>
      <c r="AS5">
        <v>7</v>
      </c>
      <c r="AT5" t="s">
        <v>94</v>
      </c>
      <c r="AU5" t="s">
        <v>75</v>
      </c>
      <c r="AW5">
        <v>10</v>
      </c>
      <c r="AX5" t="s">
        <v>95</v>
      </c>
      <c r="AY5" t="s">
        <v>96</v>
      </c>
    </row>
    <row r="6" spans="1:53" x14ac:dyDescent="0.2">
      <c r="A6">
        <v>4</v>
      </c>
      <c r="B6" s="6" t="s">
        <v>0</v>
      </c>
      <c r="H6" s="1">
        <v>34359</v>
      </c>
      <c r="I6">
        <v>8</v>
      </c>
      <c r="J6">
        <v>65</v>
      </c>
      <c r="K6">
        <v>610</v>
      </c>
      <c r="L6">
        <v>45</v>
      </c>
      <c r="M6" t="s">
        <v>97</v>
      </c>
      <c r="N6">
        <v>0</v>
      </c>
      <c r="O6" t="s">
        <v>98</v>
      </c>
      <c r="Q6" t="s">
        <v>99</v>
      </c>
      <c r="S6">
        <v>1</v>
      </c>
      <c r="T6" t="s">
        <v>30</v>
      </c>
      <c r="V6" t="s">
        <v>81</v>
      </c>
      <c r="X6" t="s">
        <v>92</v>
      </c>
      <c r="Z6">
        <v>0</v>
      </c>
      <c r="AA6" t="s">
        <v>100</v>
      </c>
      <c r="AB6" t="s">
        <v>59</v>
      </c>
      <c r="AF6" t="s">
        <v>30</v>
      </c>
      <c r="AM6" t="s">
        <v>73</v>
      </c>
      <c r="AO6">
        <v>2</v>
      </c>
      <c r="AQ6">
        <v>1</v>
      </c>
      <c r="AS6">
        <v>1</v>
      </c>
      <c r="AT6" t="s">
        <v>35</v>
      </c>
      <c r="AU6" t="s">
        <v>75</v>
      </c>
      <c r="AW6">
        <v>5</v>
      </c>
      <c r="AX6" t="s">
        <v>101</v>
      </c>
      <c r="AY6" t="s">
        <v>102</v>
      </c>
    </row>
    <row r="7" spans="1:53" x14ac:dyDescent="0.2">
      <c r="A7">
        <v>5</v>
      </c>
      <c r="B7" s="6" t="s">
        <v>0</v>
      </c>
      <c r="H7" s="1">
        <v>33315</v>
      </c>
      <c r="I7">
        <v>6</v>
      </c>
      <c r="J7">
        <v>240</v>
      </c>
      <c r="K7">
        <v>6</v>
      </c>
      <c r="L7">
        <v>25</v>
      </c>
      <c r="M7" t="s">
        <v>103</v>
      </c>
      <c r="N7">
        <v>0</v>
      </c>
      <c r="O7" t="s">
        <v>53</v>
      </c>
      <c r="Q7" t="s">
        <v>104</v>
      </c>
      <c r="S7">
        <v>1</v>
      </c>
      <c r="T7" t="s">
        <v>29</v>
      </c>
      <c r="W7" t="s">
        <v>105</v>
      </c>
      <c r="X7" t="s">
        <v>106</v>
      </c>
      <c r="Z7">
        <v>0</v>
      </c>
      <c r="AA7" t="s">
        <v>107</v>
      </c>
      <c r="AB7" t="s">
        <v>84</v>
      </c>
      <c r="AE7" t="s">
        <v>29</v>
      </c>
      <c r="AM7" t="s">
        <v>73</v>
      </c>
      <c r="AO7">
        <v>3</v>
      </c>
      <c r="AQ7">
        <v>4</v>
      </c>
      <c r="AS7">
        <v>5</v>
      </c>
      <c r="AT7" t="s">
        <v>108</v>
      </c>
      <c r="AU7" t="s">
        <v>64</v>
      </c>
      <c r="AW7">
        <v>10</v>
      </c>
      <c r="AX7" t="s">
        <v>109</v>
      </c>
    </row>
    <row r="8" spans="1:53" x14ac:dyDescent="0.2">
      <c r="A8">
        <v>6</v>
      </c>
      <c r="B8" s="6" t="s">
        <v>0</v>
      </c>
      <c r="H8" s="1">
        <v>31511</v>
      </c>
      <c r="I8">
        <v>8</v>
      </c>
      <c r="J8">
        <v>0</v>
      </c>
      <c r="K8">
        <v>10</v>
      </c>
      <c r="L8">
        <v>50</v>
      </c>
      <c r="M8" t="s">
        <v>97</v>
      </c>
      <c r="N8">
        <v>1</v>
      </c>
      <c r="O8" t="s">
        <v>79</v>
      </c>
      <c r="Q8" t="s">
        <v>99</v>
      </c>
      <c r="S8">
        <v>1</v>
      </c>
      <c r="T8" t="s">
        <v>110</v>
      </c>
      <c r="V8" t="s">
        <v>111</v>
      </c>
      <c r="X8" t="s">
        <v>112</v>
      </c>
      <c r="Z8">
        <v>4</v>
      </c>
      <c r="AA8" t="s">
        <v>113</v>
      </c>
      <c r="AB8" t="s">
        <v>84</v>
      </c>
      <c r="AG8" t="s">
        <v>31</v>
      </c>
      <c r="AM8" t="s">
        <v>73</v>
      </c>
      <c r="AO8">
        <v>6</v>
      </c>
      <c r="AQ8">
        <v>4</v>
      </c>
      <c r="AS8">
        <v>5</v>
      </c>
      <c r="AT8" t="s">
        <v>114</v>
      </c>
      <c r="AU8" t="s">
        <v>75</v>
      </c>
      <c r="AW8">
        <v>10</v>
      </c>
      <c r="AX8" t="s">
        <v>115</v>
      </c>
      <c r="AZ8" t="s">
        <v>116</v>
      </c>
    </row>
    <row r="9" spans="1:53" x14ac:dyDescent="0.2">
      <c r="A9">
        <v>7</v>
      </c>
      <c r="D9" s="6" t="s">
        <v>2</v>
      </c>
      <c r="H9" s="1">
        <v>30813</v>
      </c>
      <c r="I9">
        <v>6</v>
      </c>
      <c r="J9">
        <v>35</v>
      </c>
      <c r="K9">
        <v>8</v>
      </c>
      <c r="L9">
        <v>18</v>
      </c>
      <c r="M9" t="s">
        <v>52</v>
      </c>
      <c r="N9">
        <v>0</v>
      </c>
      <c r="O9" t="s">
        <v>68</v>
      </c>
      <c r="Q9" t="s">
        <v>99</v>
      </c>
      <c r="S9">
        <v>0</v>
      </c>
      <c r="AB9" t="s">
        <v>84</v>
      </c>
      <c r="AE9" t="s">
        <v>29</v>
      </c>
      <c r="AM9" t="s">
        <v>60</v>
      </c>
      <c r="AP9" s="2">
        <v>43444</v>
      </c>
      <c r="AR9">
        <v>6</v>
      </c>
      <c r="AS9">
        <v>50</v>
      </c>
      <c r="AT9" t="s">
        <v>117</v>
      </c>
      <c r="AU9" t="s">
        <v>75</v>
      </c>
      <c r="AW9">
        <v>8</v>
      </c>
      <c r="AX9" t="s">
        <v>118</v>
      </c>
      <c r="AY9" t="s">
        <v>119</v>
      </c>
      <c r="AZ9" t="s">
        <v>120</v>
      </c>
    </row>
    <row r="10" spans="1:53" x14ac:dyDescent="0.2">
      <c r="A10">
        <v>8</v>
      </c>
      <c r="F10" s="6" t="s">
        <v>4</v>
      </c>
      <c r="H10" s="1">
        <v>26757</v>
      </c>
      <c r="I10">
        <v>8</v>
      </c>
      <c r="J10">
        <v>0</v>
      </c>
      <c r="K10">
        <v>8</v>
      </c>
      <c r="L10">
        <v>15</v>
      </c>
      <c r="M10" t="s">
        <v>121</v>
      </c>
      <c r="N10">
        <v>1</v>
      </c>
      <c r="O10" t="s">
        <v>122</v>
      </c>
      <c r="Q10" t="s">
        <v>54</v>
      </c>
      <c r="S10">
        <v>1</v>
      </c>
      <c r="T10" t="s">
        <v>80</v>
      </c>
      <c r="V10" t="s">
        <v>123</v>
      </c>
      <c r="X10" t="s">
        <v>124</v>
      </c>
      <c r="Z10">
        <v>15</v>
      </c>
      <c r="AA10" t="s">
        <v>125</v>
      </c>
      <c r="AB10" t="s">
        <v>59</v>
      </c>
      <c r="AE10" t="s">
        <v>29</v>
      </c>
      <c r="AM10" t="s">
        <v>73</v>
      </c>
      <c r="AO10">
        <v>6</v>
      </c>
      <c r="AQ10">
        <v>5</v>
      </c>
      <c r="AS10">
        <v>80</v>
      </c>
      <c r="AT10" t="s">
        <v>126</v>
      </c>
      <c r="AU10" t="s">
        <v>75</v>
      </c>
      <c r="AW10">
        <v>9</v>
      </c>
      <c r="AX10" t="s">
        <v>127</v>
      </c>
    </row>
    <row r="11" spans="1:53" x14ac:dyDescent="0.2">
      <c r="A11">
        <v>9</v>
      </c>
      <c r="C11" s="6" t="s">
        <v>1</v>
      </c>
      <c r="H11" s="1">
        <v>28734</v>
      </c>
      <c r="I11">
        <v>7</v>
      </c>
      <c r="J11">
        <v>10</v>
      </c>
      <c r="K11">
        <v>6</v>
      </c>
      <c r="L11">
        <v>30</v>
      </c>
      <c r="M11" t="s">
        <v>52</v>
      </c>
      <c r="N11">
        <v>0</v>
      </c>
      <c r="O11" t="s">
        <v>53</v>
      </c>
      <c r="Q11" t="s">
        <v>99</v>
      </c>
      <c r="S11">
        <v>1</v>
      </c>
      <c r="T11" t="s">
        <v>70</v>
      </c>
      <c r="V11" t="s">
        <v>81</v>
      </c>
      <c r="X11" t="s">
        <v>57</v>
      </c>
      <c r="Z11">
        <v>1</v>
      </c>
      <c r="AA11" t="s">
        <v>128</v>
      </c>
      <c r="AB11" t="s">
        <v>72</v>
      </c>
      <c r="AH11" t="s">
        <v>32</v>
      </c>
      <c r="AM11" t="s">
        <v>60</v>
      </c>
      <c r="AO11">
        <v>5</v>
      </c>
      <c r="AQ11">
        <v>5</v>
      </c>
      <c r="AS11">
        <v>5</v>
      </c>
      <c r="AT11" t="s">
        <v>129</v>
      </c>
      <c r="AU11" t="s">
        <v>75</v>
      </c>
      <c r="AW11">
        <v>10</v>
      </c>
      <c r="AX11" t="s">
        <v>130</v>
      </c>
      <c r="AY11" t="s">
        <v>131</v>
      </c>
      <c r="AZ11" t="s">
        <v>132</v>
      </c>
    </row>
    <row r="12" spans="1:53" x14ac:dyDescent="0.2">
      <c r="A12">
        <v>10</v>
      </c>
      <c r="B12" s="6" t="s">
        <v>0</v>
      </c>
      <c r="H12" s="1">
        <v>31818</v>
      </c>
      <c r="I12">
        <v>8</v>
      </c>
      <c r="J12">
        <v>0</v>
      </c>
      <c r="K12">
        <v>8</v>
      </c>
      <c r="L12">
        <v>2</v>
      </c>
      <c r="M12" t="s">
        <v>133</v>
      </c>
      <c r="N12">
        <v>1</v>
      </c>
      <c r="O12" t="s">
        <v>134</v>
      </c>
      <c r="Q12" t="s">
        <v>99</v>
      </c>
      <c r="S12">
        <v>1</v>
      </c>
      <c r="T12" t="s">
        <v>135</v>
      </c>
      <c r="V12" t="s">
        <v>56</v>
      </c>
      <c r="X12" t="s">
        <v>92</v>
      </c>
      <c r="Z12">
        <v>10</v>
      </c>
      <c r="AA12" t="s">
        <v>136</v>
      </c>
      <c r="AB12" t="s">
        <v>59</v>
      </c>
      <c r="AG12" t="s">
        <v>31</v>
      </c>
      <c r="AM12" t="s">
        <v>85</v>
      </c>
      <c r="AO12">
        <v>6</v>
      </c>
      <c r="AQ12">
        <v>6</v>
      </c>
      <c r="AS12">
        <v>8</v>
      </c>
      <c r="AT12" t="s">
        <v>137</v>
      </c>
      <c r="AU12" t="s">
        <v>75</v>
      </c>
      <c r="AW12">
        <v>10</v>
      </c>
      <c r="AX12" t="s">
        <v>138</v>
      </c>
      <c r="AY12" t="s">
        <v>139</v>
      </c>
      <c r="AZ12" t="s">
        <v>139</v>
      </c>
    </row>
    <row r="13" spans="1:53" x14ac:dyDescent="0.2">
      <c r="A13">
        <v>11</v>
      </c>
      <c r="C13" s="6" t="s">
        <v>1</v>
      </c>
      <c r="H13" s="1">
        <v>32631</v>
      </c>
      <c r="I13">
        <v>7</v>
      </c>
      <c r="J13">
        <v>40</v>
      </c>
      <c r="K13">
        <v>12</v>
      </c>
      <c r="L13">
        <v>1</v>
      </c>
      <c r="M13" t="s">
        <v>67</v>
      </c>
      <c r="N13">
        <v>0</v>
      </c>
      <c r="O13" t="s">
        <v>140</v>
      </c>
      <c r="Q13" t="s">
        <v>54</v>
      </c>
      <c r="S13">
        <v>1</v>
      </c>
      <c r="T13" t="s">
        <v>141</v>
      </c>
      <c r="V13" t="s">
        <v>142</v>
      </c>
      <c r="X13" t="s">
        <v>112</v>
      </c>
      <c r="Z13">
        <v>4</v>
      </c>
      <c r="AA13" t="s">
        <v>143</v>
      </c>
      <c r="AB13" t="s">
        <v>84</v>
      </c>
      <c r="AK13" t="s">
        <v>35</v>
      </c>
      <c r="AU13" t="s">
        <v>64</v>
      </c>
      <c r="AW13">
        <v>9</v>
      </c>
      <c r="AX13" t="s">
        <v>144</v>
      </c>
      <c r="AY13" t="s">
        <v>145</v>
      </c>
    </row>
    <row r="14" spans="1:53" x14ac:dyDescent="0.2">
      <c r="A14">
        <v>12</v>
      </c>
      <c r="B14" s="6" t="s">
        <v>0</v>
      </c>
      <c r="H14" s="1">
        <v>32915</v>
      </c>
      <c r="I14">
        <v>8</v>
      </c>
      <c r="J14">
        <v>30</v>
      </c>
      <c r="K14">
        <v>9</v>
      </c>
      <c r="L14">
        <v>12</v>
      </c>
      <c r="M14" t="s">
        <v>133</v>
      </c>
      <c r="N14">
        <v>1</v>
      </c>
      <c r="O14" t="s">
        <v>68</v>
      </c>
      <c r="Q14" t="s">
        <v>69</v>
      </c>
      <c r="S14">
        <v>1</v>
      </c>
      <c r="T14" t="s">
        <v>146</v>
      </c>
      <c r="W14" t="s">
        <v>147</v>
      </c>
      <c r="X14" t="s">
        <v>57</v>
      </c>
      <c r="Z14">
        <v>1</v>
      </c>
      <c r="AA14" t="s">
        <v>148</v>
      </c>
      <c r="AB14" t="s">
        <v>59</v>
      </c>
      <c r="AD14" t="s">
        <v>28</v>
      </c>
      <c r="AM14" t="s">
        <v>73</v>
      </c>
      <c r="AP14" t="s">
        <v>149</v>
      </c>
      <c r="AR14" t="s">
        <v>150</v>
      </c>
      <c r="AS14">
        <v>2</v>
      </c>
      <c r="AT14" t="s">
        <v>151</v>
      </c>
      <c r="AU14" t="s">
        <v>75</v>
      </c>
      <c r="AW14">
        <v>10</v>
      </c>
      <c r="AX14" t="s">
        <v>152</v>
      </c>
      <c r="AY14" t="s">
        <v>153</v>
      </c>
      <c r="AZ14" t="s">
        <v>154</v>
      </c>
    </row>
    <row r="15" spans="1:53" x14ac:dyDescent="0.2">
      <c r="A15">
        <v>13</v>
      </c>
      <c r="F15" s="6" t="s">
        <v>4</v>
      </c>
      <c r="H15" s="1">
        <v>34311</v>
      </c>
      <c r="I15">
        <v>6</v>
      </c>
      <c r="J15">
        <v>120</v>
      </c>
      <c r="K15">
        <v>9</v>
      </c>
      <c r="L15">
        <v>3</v>
      </c>
      <c r="M15" t="s">
        <v>52</v>
      </c>
      <c r="N15">
        <v>0</v>
      </c>
      <c r="O15" t="s">
        <v>98</v>
      </c>
      <c r="Q15" t="s">
        <v>104</v>
      </c>
      <c r="S15">
        <v>1</v>
      </c>
      <c r="T15" t="s">
        <v>155</v>
      </c>
      <c r="V15" t="s">
        <v>81</v>
      </c>
      <c r="X15" t="s">
        <v>156</v>
      </c>
      <c r="Z15">
        <v>5</v>
      </c>
      <c r="AB15" t="s">
        <v>59</v>
      </c>
      <c r="AH15" t="s">
        <v>32</v>
      </c>
      <c r="AM15" t="s">
        <v>60</v>
      </c>
      <c r="AO15">
        <v>4</v>
      </c>
      <c r="AQ15">
        <v>1</v>
      </c>
      <c r="AS15">
        <v>90</v>
      </c>
      <c r="AT15" t="s">
        <v>157</v>
      </c>
      <c r="AU15" t="s">
        <v>75</v>
      </c>
      <c r="AW15">
        <v>8</v>
      </c>
      <c r="AX15" t="s">
        <v>158</v>
      </c>
      <c r="AY15" t="s">
        <v>159</v>
      </c>
      <c r="AZ15" t="s">
        <v>160</v>
      </c>
    </row>
    <row r="16" spans="1:53" x14ac:dyDescent="0.2">
      <c r="A16">
        <v>14</v>
      </c>
      <c r="F16" s="6" t="s">
        <v>4</v>
      </c>
      <c r="H16" s="1">
        <v>35597</v>
      </c>
      <c r="I16">
        <v>8</v>
      </c>
      <c r="J16">
        <v>30</v>
      </c>
      <c r="K16">
        <v>14</v>
      </c>
      <c r="L16">
        <v>50</v>
      </c>
      <c r="M16" t="s">
        <v>103</v>
      </c>
      <c r="N16">
        <v>1</v>
      </c>
      <c r="O16" t="s">
        <v>68</v>
      </c>
      <c r="Q16" t="s">
        <v>99</v>
      </c>
      <c r="S16">
        <v>0</v>
      </c>
      <c r="AB16" t="s">
        <v>161</v>
      </c>
      <c r="AH16" t="s">
        <v>32</v>
      </c>
      <c r="AM16" t="s">
        <v>162</v>
      </c>
      <c r="AO16">
        <v>2</v>
      </c>
      <c r="AQ16">
        <v>4</v>
      </c>
      <c r="AS16">
        <v>10</v>
      </c>
      <c r="AT16" t="s">
        <v>163</v>
      </c>
      <c r="AU16" t="s">
        <v>64</v>
      </c>
      <c r="AW16">
        <v>10</v>
      </c>
      <c r="AX16" t="s">
        <v>164</v>
      </c>
      <c r="AY16" t="s">
        <v>35</v>
      </c>
      <c r="AZ16" t="s">
        <v>35</v>
      </c>
    </row>
    <row r="17" spans="1:52" x14ac:dyDescent="0.2">
      <c r="A17">
        <v>15</v>
      </c>
      <c r="B17" s="6" t="s">
        <v>0</v>
      </c>
      <c r="C17" s="6" t="s">
        <v>1</v>
      </c>
      <c r="F17" s="6" t="s">
        <v>4</v>
      </c>
      <c r="H17" s="1">
        <v>29872</v>
      </c>
      <c r="I17">
        <v>8</v>
      </c>
      <c r="J17">
        <v>50</v>
      </c>
      <c r="K17">
        <v>9</v>
      </c>
      <c r="L17">
        <v>15</v>
      </c>
      <c r="M17" t="s">
        <v>121</v>
      </c>
      <c r="N17">
        <v>1</v>
      </c>
      <c r="O17" t="s">
        <v>53</v>
      </c>
      <c r="Q17" t="s">
        <v>54</v>
      </c>
      <c r="S17">
        <v>1</v>
      </c>
      <c r="T17" t="s">
        <v>141</v>
      </c>
      <c r="V17" t="s">
        <v>81</v>
      </c>
      <c r="X17" t="s">
        <v>92</v>
      </c>
      <c r="Z17">
        <v>3</v>
      </c>
      <c r="AA17" t="s">
        <v>165</v>
      </c>
      <c r="AB17" t="s">
        <v>84</v>
      </c>
      <c r="AE17" t="s">
        <v>29</v>
      </c>
      <c r="AF17" t="s">
        <v>30</v>
      </c>
      <c r="AM17" t="s">
        <v>73</v>
      </c>
      <c r="AO17">
        <v>6</v>
      </c>
      <c r="AQ17">
        <v>6</v>
      </c>
      <c r="AS17">
        <v>16</v>
      </c>
      <c r="AT17" t="s">
        <v>166</v>
      </c>
      <c r="AU17" t="s">
        <v>75</v>
      </c>
      <c r="AW17">
        <v>10</v>
      </c>
      <c r="AX17" t="s">
        <v>167</v>
      </c>
      <c r="AY17" t="s">
        <v>168</v>
      </c>
      <c r="AZ17" t="s">
        <v>169</v>
      </c>
    </row>
    <row r="18" spans="1:52" x14ac:dyDescent="0.2">
      <c r="A18">
        <v>16</v>
      </c>
      <c r="B18" s="6" t="s">
        <v>0</v>
      </c>
      <c r="C18" s="6" t="s">
        <v>1</v>
      </c>
      <c r="E18" s="6" t="s">
        <v>3</v>
      </c>
      <c r="F18" s="6" t="s">
        <v>4</v>
      </c>
      <c r="H18" s="1">
        <v>34746</v>
      </c>
      <c r="I18">
        <v>8</v>
      </c>
      <c r="J18">
        <v>120</v>
      </c>
      <c r="K18">
        <v>12</v>
      </c>
      <c r="L18">
        <v>12</v>
      </c>
      <c r="M18" t="s">
        <v>67</v>
      </c>
      <c r="N18">
        <v>1</v>
      </c>
      <c r="O18" t="s">
        <v>53</v>
      </c>
      <c r="Q18" t="s">
        <v>54</v>
      </c>
      <c r="S18">
        <v>1</v>
      </c>
      <c r="T18" t="s">
        <v>170</v>
      </c>
      <c r="W18" t="s">
        <v>171</v>
      </c>
      <c r="X18" t="s">
        <v>92</v>
      </c>
      <c r="Z18">
        <v>4</v>
      </c>
      <c r="AA18" t="s">
        <v>172</v>
      </c>
      <c r="AB18" t="s">
        <v>161</v>
      </c>
      <c r="AF18" t="s">
        <v>30</v>
      </c>
      <c r="AM18" t="s">
        <v>85</v>
      </c>
      <c r="AO18">
        <v>6</v>
      </c>
      <c r="AQ18">
        <v>4</v>
      </c>
      <c r="AS18">
        <v>120</v>
      </c>
      <c r="AT18" t="s">
        <v>173</v>
      </c>
      <c r="AV18" t="s">
        <v>174</v>
      </c>
      <c r="AW18">
        <v>8</v>
      </c>
      <c r="AX18" t="s">
        <v>175</v>
      </c>
    </row>
    <row r="19" spans="1:52" x14ac:dyDescent="0.2">
      <c r="A19">
        <v>17</v>
      </c>
      <c r="F19" s="6" t="s">
        <v>4</v>
      </c>
      <c r="H19" s="1">
        <v>35200</v>
      </c>
      <c r="I19">
        <v>8</v>
      </c>
      <c r="J19">
        <v>0</v>
      </c>
      <c r="K19">
        <v>10</v>
      </c>
      <c r="L19">
        <v>6</v>
      </c>
      <c r="M19" t="s">
        <v>67</v>
      </c>
      <c r="N19">
        <v>1</v>
      </c>
      <c r="O19" t="s">
        <v>53</v>
      </c>
      <c r="R19" t="s">
        <v>176</v>
      </c>
      <c r="S19">
        <v>1</v>
      </c>
      <c r="T19" t="s">
        <v>70</v>
      </c>
      <c r="V19" t="s">
        <v>81</v>
      </c>
      <c r="X19" t="s">
        <v>57</v>
      </c>
      <c r="Z19">
        <v>3</v>
      </c>
      <c r="AA19" t="s">
        <v>177</v>
      </c>
      <c r="AB19" t="s">
        <v>161</v>
      </c>
      <c r="AG19" t="s">
        <v>31</v>
      </c>
      <c r="AL19" t="s">
        <v>178</v>
      </c>
      <c r="AN19" t="s">
        <v>179</v>
      </c>
      <c r="AP19">
        <v>8</v>
      </c>
      <c r="AQ19">
        <v>3</v>
      </c>
      <c r="AS19">
        <v>10</v>
      </c>
      <c r="AT19" t="s">
        <v>180</v>
      </c>
      <c r="AV19" t="s">
        <v>181</v>
      </c>
      <c r="AW19">
        <v>8</v>
      </c>
      <c r="AX19" t="s">
        <v>182</v>
      </c>
      <c r="AY19" t="s">
        <v>183</v>
      </c>
      <c r="AZ19" t="s">
        <v>184</v>
      </c>
    </row>
    <row r="20" spans="1:52" x14ac:dyDescent="0.2">
      <c r="A20">
        <v>18</v>
      </c>
      <c r="B20" s="6" t="s">
        <v>0</v>
      </c>
      <c r="H20" s="1">
        <v>33479</v>
      </c>
      <c r="I20">
        <v>6</v>
      </c>
      <c r="J20">
        <v>0</v>
      </c>
      <c r="K20">
        <v>10</v>
      </c>
      <c r="L20">
        <v>20</v>
      </c>
      <c r="M20" t="s">
        <v>121</v>
      </c>
      <c r="N20">
        <v>1</v>
      </c>
      <c r="O20" t="s">
        <v>53</v>
      </c>
      <c r="Q20" t="s">
        <v>54</v>
      </c>
      <c r="S20">
        <v>0</v>
      </c>
      <c r="AB20" t="s">
        <v>59</v>
      </c>
      <c r="AH20" t="s">
        <v>32</v>
      </c>
      <c r="AM20" t="s">
        <v>73</v>
      </c>
      <c r="AP20">
        <v>12</v>
      </c>
      <c r="AQ20">
        <v>6</v>
      </c>
      <c r="AS20">
        <v>12</v>
      </c>
      <c r="AT20" t="s">
        <v>185</v>
      </c>
      <c r="AU20" t="s">
        <v>75</v>
      </c>
      <c r="AW20">
        <v>10</v>
      </c>
      <c r="AX20" t="s">
        <v>186</v>
      </c>
      <c r="AY20" t="s">
        <v>187</v>
      </c>
      <c r="AZ20" t="s">
        <v>188</v>
      </c>
    </row>
    <row r="21" spans="1:52" x14ac:dyDescent="0.2">
      <c r="A21">
        <v>19</v>
      </c>
      <c r="C21" s="6" t="s">
        <v>1</v>
      </c>
      <c r="D21" s="6" t="s">
        <v>2</v>
      </c>
      <c r="F21" s="6" t="s">
        <v>4</v>
      </c>
      <c r="H21" s="1">
        <v>31983</v>
      </c>
      <c r="I21">
        <v>6</v>
      </c>
      <c r="J21">
        <v>40</v>
      </c>
      <c r="K21">
        <v>12</v>
      </c>
      <c r="L21">
        <v>30</v>
      </c>
      <c r="M21" t="s">
        <v>189</v>
      </c>
      <c r="N21">
        <v>1</v>
      </c>
      <c r="O21" t="s">
        <v>79</v>
      </c>
      <c r="Q21" t="s">
        <v>104</v>
      </c>
      <c r="S21">
        <v>1</v>
      </c>
      <c r="T21" t="s">
        <v>146</v>
      </c>
      <c r="V21" t="s">
        <v>81</v>
      </c>
      <c r="X21" t="s">
        <v>92</v>
      </c>
      <c r="Z21">
        <v>3</v>
      </c>
      <c r="AA21" t="s">
        <v>190</v>
      </c>
      <c r="AB21" t="s">
        <v>72</v>
      </c>
      <c r="AE21" t="s">
        <v>29</v>
      </c>
      <c r="AM21" t="s">
        <v>162</v>
      </c>
      <c r="AO21">
        <v>6</v>
      </c>
      <c r="AQ21">
        <v>3</v>
      </c>
      <c r="AS21">
        <v>15</v>
      </c>
      <c r="AT21" t="s">
        <v>191</v>
      </c>
      <c r="AU21" t="s">
        <v>192</v>
      </c>
      <c r="AW21">
        <v>10</v>
      </c>
      <c r="AX21" t="s">
        <v>193</v>
      </c>
      <c r="AZ21" t="s">
        <v>194</v>
      </c>
    </row>
    <row r="22" spans="1:52" x14ac:dyDescent="0.2">
      <c r="A22">
        <v>20</v>
      </c>
      <c r="B22" s="6" t="s">
        <v>0</v>
      </c>
      <c r="H22" s="1">
        <v>28459</v>
      </c>
      <c r="I22">
        <v>8</v>
      </c>
      <c r="J22">
        <v>30</v>
      </c>
      <c r="K22">
        <v>8</v>
      </c>
      <c r="L22">
        <v>4</v>
      </c>
      <c r="M22" t="s">
        <v>103</v>
      </c>
      <c r="N22">
        <v>0</v>
      </c>
      <c r="O22" t="s">
        <v>140</v>
      </c>
      <c r="Q22" t="s">
        <v>104</v>
      </c>
      <c r="S22">
        <v>0</v>
      </c>
      <c r="AB22" t="s">
        <v>59</v>
      </c>
      <c r="AE22" t="s">
        <v>29</v>
      </c>
      <c r="AM22" t="s">
        <v>73</v>
      </c>
      <c r="AO22">
        <v>6</v>
      </c>
      <c r="AQ22">
        <v>6</v>
      </c>
      <c r="AS22">
        <v>20</v>
      </c>
      <c r="AT22" t="s">
        <v>195</v>
      </c>
      <c r="AU22" t="s">
        <v>75</v>
      </c>
      <c r="AW22">
        <v>8</v>
      </c>
      <c r="AX22" t="s">
        <v>196</v>
      </c>
      <c r="AY22" t="s">
        <v>197</v>
      </c>
    </row>
    <row r="23" spans="1:52" x14ac:dyDescent="0.2">
      <c r="A23">
        <v>21</v>
      </c>
      <c r="C23" s="6" t="s">
        <v>1</v>
      </c>
      <c r="H23" s="1">
        <v>27226</v>
      </c>
      <c r="I23">
        <v>7</v>
      </c>
      <c r="J23">
        <v>0</v>
      </c>
      <c r="K23">
        <v>3</v>
      </c>
      <c r="L23">
        <v>10</v>
      </c>
      <c r="M23" t="s">
        <v>52</v>
      </c>
      <c r="N23">
        <v>0</v>
      </c>
      <c r="O23" t="s">
        <v>79</v>
      </c>
      <c r="Q23" t="s">
        <v>99</v>
      </c>
      <c r="S23">
        <v>1</v>
      </c>
      <c r="T23" t="s">
        <v>198</v>
      </c>
      <c r="V23" t="s">
        <v>56</v>
      </c>
      <c r="X23" t="s">
        <v>92</v>
      </c>
      <c r="Z23">
        <v>17</v>
      </c>
      <c r="AA23" t="s">
        <v>199</v>
      </c>
      <c r="AB23" t="s">
        <v>84</v>
      </c>
      <c r="AG23" t="s">
        <v>31</v>
      </c>
      <c r="AM23" t="s">
        <v>60</v>
      </c>
      <c r="AO23">
        <v>2</v>
      </c>
      <c r="AQ23">
        <v>2</v>
      </c>
      <c r="AS23">
        <v>6</v>
      </c>
      <c r="AT23" t="s">
        <v>200</v>
      </c>
      <c r="AV23" t="s">
        <v>201</v>
      </c>
      <c r="AW23">
        <v>8</v>
      </c>
      <c r="AX23" t="s">
        <v>202</v>
      </c>
    </row>
    <row r="24" spans="1:52" ht="28.5" x14ac:dyDescent="0.2">
      <c r="A24">
        <v>22</v>
      </c>
      <c r="F24" s="6" t="s">
        <v>4</v>
      </c>
      <c r="H24" s="1">
        <v>29194</v>
      </c>
      <c r="I24">
        <v>7</v>
      </c>
      <c r="J24">
        <v>180</v>
      </c>
      <c r="K24">
        <v>12</v>
      </c>
      <c r="L24">
        <v>6</v>
      </c>
      <c r="M24" t="s">
        <v>121</v>
      </c>
      <c r="N24">
        <v>0</v>
      </c>
      <c r="P24" t="s">
        <v>35</v>
      </c>
      <c r="Q24" t="s">
        <v>54</v>
      </c>
      <c r="S24">
        <v>1</v>
      </c>
      <c r="T24" t="s">
        <v>70</v>
      </c>
      <c r="V24" t="s">
        <v>111</v>
      </c>
      <c r="X24" t="s">
        <v>57</v>
      </c>
      <c r="Z24">
        <v>8</v>
      </c>
      <c r="AA24" t="s">
        <v>203</v>
      </c>
      <c r="AB24" t="s">
        <v>84</v>
      </c>
      <c r="AF24" t="s">
        <v>30</v>
      </c>
      <c r="AM24" t="s">
        <v>85</v>
      </c>
      <c r="AO24">
        <v>2</v>
      </c>
      <c r="AQ24">
        <v>4</v>
      </c>
      <c r="AS24">
        <v>4</v>
      </c>
      <c r="AT24" s="3" t="s">
        <v>204</v>
      </c>
      <c r="AU24" t="s">
        <v>192</v>
      </c>
      <c r="AW24">
        <v>9</v>
      </c>
      <c r="AX24" t="s">
        <v>205</v>
      </c>
    </row>
    <row r="25" spans="1:52" x14ac:dyDescent="0.2">
      <c r="A25">
        <v>23</v>
      </c>
      <c r="C25" s="6" t="s">
        <v>1</v>
      </c>
      <c r="F25" s="6" t="s">
        <v>4</v>
      </c>
      <c r="H25" s="1">
        <v>29425</v>
      </c>
      <c r="I25">
        <v>7</v>
      </c>
      <c r="J25">
        <v>60</v>
      </c>
      <c r="K25">
        <v>5</v>
      </c>
      <c r="L25">
        <v>8</v>
      </c>
      <c r="M25" t="s">
        <v>97</v>
      </c>
      <c r="N25">
        <v>1</v>
      </c>
      <c r="O25" t="s">
        <v>68</v>
      </c>
      <c r="Q25" t="s">
        <v>54</v>
      </c>
      <c r="S25">
        <v>0</v>
      </c>
      <c r="AB25" t="s">
        <v>72</v>
      </c>
      <c r="AH25" t="s">
        <v>32</v>
      </c>
      <c r="AM25" t="s">
        <v>73</v>
      </c>
      <c r="AO25">
        <v>4</v>
      </c>
      <c r="AQ25">
        <v>4</v>
      </c>
      <c r="AS25">
        <v>10</v>
      </c>
      <c r="AT25" t="s">
        <v>206</v>
      </c>
      <c r="AU25" t="s">
        <v>75</v>
      </c>
      <c r="AW25">
        <v>8</v>
      </c>
      <c r="AX25" t="s">
        <v>207</v>
      </c>
      <c r="AY25" t="s">
        <v>208</v>
      </c>
    </row>
    <row r="26" spans="1:52" x14ac:dyDescent="0.2">
      <c r="A26">
        <v>24</v>
      </c>
      <c r="F26" s="6" t="s">
        <v>4</v>
      </c>
      <c r="H26" s="1">
        <v>27454</v>
      </c>
      <c r="I26">
        <v>7</v>
      </c>
      <c r="J26">
        <v>30</v>
      </c>
      <c r="K26">
        <v>6</v>
      </c>
      <c r="L26">
        <v>10</v>
      </c>
      <c r="M26" t="s">
        <v>189</v>
      </c>
      <c r="N26">
        <v>0</v>
      </c>
      <c r="O26" t="s">
        <v>98</v>
      </c>
      <c r="Q26" t="s">
        <v>99</v>
      </c>
      <c r="S26">
        <v>0</v>
      </c>
      <c r="AB26" t="s">
        <v>84</v>
      </c>
      <c r="AH26" t="s">
        <v>32</v>
      </c>
      <c r="AM26" t="s">
        <v>60</v>
      </c>
      <c r="AO26">
        <v>3</v>
      </c>
      <c r="AQ26">
        <v>4</v>
      </c>
      <c r="AS26">
        <v>7</v>
      </c>
      <c r="AT26" t="s">
        <v>209</v>
      </c>
      <c r="AU26" t="s">
        <v>75</v>
      </c>
      <c r="AW26">
        <v>9</v>
      </c>
      <c r="AX26" t="s">
        <v>210</v>
      </c>
      <c r="AY26" t="s">
        <v>211</v>
      </c>
      <c r="AZ26" t="s">
        <v>212</v>
      </c>
    </row>
    <row r="27" spans="1:52" x14ac:dyDescent="0.2">
      <c r="A27">
        <v>25</v>
      </c>
      <c r="F27" s="6" t="s">
        <v>4</v>
      </c>
      <c r="H27" s="1">
        <v>32337</v>
      </c>
      <c r="I27">
        <v>85</v>
      </c>
      <c r="J27">
        <v>45</v>
      </c>
      <c r="K27">
        <v>10</v>
      </c>
      <c r="L27">
        <v>30</v>
      </c>
      <c r="M27" t="s">
        <v>67</v>
      </c>
      <c r="N27">
        <v>0</v>
      </c>
      <c r="O27" t="s">
        <v>98</v>
      </c>
      <c r="Q27" t="s">
        <v>104</v>
      </c>
      <c r="S27">
        <v>1</v>
      </c>
      <c r="T27" t="s">
        <v>213</v>
      </c>
      <c r="V27" t="s">
        <v>81</v>
      </c>
      <c r="X27" t="s">
        <v>92</v>
      </c>
      <c r="Z27">
        <v>4</v>
      </c>
      <c r="AA27" t="s">
        <v>214</v>
      </c>
      <c r="AB27" t="s">
        <v>84</v>
      </c>
      <c r="AG27" t="s">
        <v>31</v>
      </c>
      <c r="AM27" t="s">
        <v>85</v>
      </c>
      <c r="AP27">
        <v>12</v>
      </c>
      <c r="AR27">
        <v>5</v>
      </c>
      <c r="AS27">
        <v>8</v>
      </c>
      <c r="AT27" t="s">
        <v>215</v>
      </c>
      <c r="AU27" t="s">
        <v>64</v>
      </c>
      <c r="AW27">
        <v>8</v>
      </c>
      <c r="AX27" t="s">
        <v>216</v>
      </c>
      <c r="AY27" t="s">
        <v>217</v>
      </c>
      <c r="AZ27" t="s">
        <v>218</v>
      </c>
    </row>
    <row r="28" spans="1:52" x14ac:dyDescent="0.2">
      <c r="A28">
        <v>26</v>
      </c>
      <c r="F28" s="6" t="s">
        <v>4</v>
      </c>
      <c r="H28" s="1">
        <v>29821</v>
      </c>
      <c r="I28">
        <v>8</v>
      </c>
      <c r="J28">
        <v>30</v>
      </c>
      <c r="K28">
        <v>14</v>
      </c>
      <c r="L28">
        <v>20</v>
      </c>
      <c r="M28" t="s">
        <v>133</v>
      </c>
      <c r="N28">
        <v>0</v>
      </c>
      <c r="O28" t="s">
        <v>79</v>
      </c>
      <c r="Q28" t="s">
        <v>99</v>
      </c>
      <c r="S28">
        <v>1</v>
      </c>
      <c r="U28" t="s">
        <v>219</v>
      </c>
      <c r="V28" t="s">
        <v>111</v>
      </c>
      <c r="X28" t="s">
        <v>220</v>
      </c>
      <c r="Z28">
        <v>15</v>
      </c>
      <c r="AA28" t="s">
        <v>221</v>
      </c>
      <c r="AB28" t="s">
        <v>59</v>
      </c>
      <c r="AK28" t="s">
        <v>35</v>
      </c>
      <c r="AU28" t="s">
        <v>64</v>
      </c>
      <c r="AW28">
        <v>8</v>
      </c>
      <c r="AX28" t="s">
        <v>222</v>
      </c>
      <c r="AY28" t="s">
        <v>223</v>
      </c>
      <c r="AZ28" t="s">
        <v>224</v>
      </c>
    </row>
    <row r="29" spans="1:52" x14ac:dyDescent="0.2">
      <c r="A29">
        <v>27</v>
      </c>
      <c r="B29" s="6" t="s">
        <v>0</v>
      </c>
      <c r="H29" s="1">
        <v>31486</v>
      </c>
      <c r="I29">
        <v>7</v>
      </c>
      <c r="J29">
        <v>30</v>
      </c>
      <c r="K29">
        <v>10</v>
      </c>
      <c r="L29">
        <v>2</v>
      </c>
      <c r="M29" t="s">
        <v>225</v>
      </c>
      <c r="N29">
        <v>1</v>
      </c>
      <c r="O29" t="s">
        <v>68</v>
      </c>
      <c r="Q29" t="s">
        <v>54</v>
      </c>
      <c r="S29">
        <v>1</v>
      </c>
      <c r="T29" t="s">
        <v>146</v>
      </c>
      <c r="V29" t="s">
        <v>81</v>
      </c>
      <c r="X29" t="s">
        <v>156</v>
      </c>
      <c r="Z29">
        <v>8</v>
      </c>
      <c r="AA29" t="s">
        <v>226</v>
      </c>
      <c r="AB29" t="s">
        <v>84</v>
      </c>
      <c r="AF29" t="s">
        <v>30</v>
      </c>
      <c r="AM29" t="s">
        <v>73</v>
      </c>
      <c r="AO29">
        <v>6</v>
      </c>
      <c r="AQ29">
        <v>5</v>
      </c>
      <c r="AS29">
        <v>500</v>
      </c>
      <c r="AT29" t="s">
        <v>227</v>
      </c>
      <c r="AU29" t="s">
        <v>75</v>
      </c>
      <c r="AW29">
        <v>7</v>
      </c>
      <c r="AX29" t="s">
        <v>228</v>
      </c>
      <c r="AY29" t="s">
        <v>229</v>
      </c>
      <c r="AZ29" t="s">
        <v>230</v>
      </c>
    </row>
    <row r="30" spans="1:52" x14ac:dyDescent="0.2">
      <c r="A30">
        <v>28</v>
      </c>
      <c r="B30" s="6" t="s">
        <v>0</v>
      </c>
      <c r="C30" s="6" t="s">
        <v>1</v>
      </c>
      <c r="H30" s="1">
        <v>29106</v>
      </c>
      <c r="I30">
        <v>6</v>
      </c>
      <c r="J30">
        <v>40</v>
      </c>
      <c r="K30">
        <v>9</v>
      </c>
      <c r="L30">
        <v>6</v>
      </c>
      <c r="M30" t="s">
        <v>103</v>
      </c>
      <c r="N30">
        <v>0</v>
      </c>
      <c r="O30" t="s">
        <v>79</v>
      </c>
      <c r="Q30" t="s">
        <v>99</v>
      </c>
      <c r="S30">
        <v>1</v>
      </c>
      <c r="T30" t="s">
        <v>213</v>
      </c>
      <c r="V30" t="s">
        <v>81</v>
      </c>
      <c r="X30" t="s">
        <v>231</v>
      </c>
      <c r="Z30">
        <v>11</v>
      </c>
      <c r="AA30" t="s">
        <v>232</v>
      </c>
      <c r="AB30" t="s">
        <v>84</v>
      </c>
      <c r="AH30" t="s">
        <v>32</v>
      </c>
      <c r="AM30" t="s">
        <v>60</v>
      </c>
      <c r="AO30">
        <v>4</v>
      </c>
      <c r="AQ30">
        <v>2</v>
      </c>
      <c r="AS30">
        <v>2</v>
      </c>
      <c r="AT30" t="s">
        <v>233</v>
      </c>
      <c r="AU30" t="s">
        <v>75</v>
      </c>
      <c r="AW30">
        <v>10</v>
      </c>
      <c r="AX30" t="s">
        <v>234</v>
      </c>
      <c r="AY30" t="s">
        <v>235</v>
      </c>
    </row>
    <row r="31" spans="1:52" x14ac:dyDescent="0.2">
      <c r="A31">
        <v>29</v>
      </c>
      <c r="B31" s="6" t="s">
        <v>0</v>
      </c>
      <c r="E31" s="6" t="s">
        <v>3</v>
      </c>
      <c r="F31" s="6" t="s">
        <v>4</v>
      </c>
      <c r="H31" s="1">
        <v>33490</v>
      </c>
      <c r="I31">
        <v>6</v>
      </c>
      <c r="J31">
        <v>0</v>
      </c>
      <c r="K31">
        <v>9</v>
      </c>
      <c r="L31">
        <v>3</v>
      </c>
      <c r="M31" t="s">
        <v>52</v>
      </c>
      <c r="N31">
        <v>1</v>
      </c>
      <c r="O31" t="s">
        <v>122</v>
      </c>
      <c r="Q31" t="s">
        <v>54</v>
      </c>
      <c r="S31">
        <v>1</v>
      </c>
      <c r="T31" t="s">
        <v>213</v>
      </c>
      <c r="V31" t="s">
        <v>81</v>
      </c>
      <c r="X31" t="s">
        <v>92</v>
      </c>
      <c r="Z31">
        <v>4</v>
      </c>
      <c r="AA31" t="s">
        <v>236</v>
      </c>
      <c r="AB31" t="s">
        <v>59</v>
      </c>
      <c r="AH31" t="s">
        <v>32</v>
      </c>
      <c r="AM31" t="s">
        <v>73</v>
      </c>
      <c r="AO31">
        <v>4</v>
      </c>
      <c r="AQ31">
        <v>4</v>
      </c>
      <c r="AS31">
        <v>6</v>
      </c>
      <c r="AT31" t="s">
        <v>237</v>
      </c>
      <c r="AU31" t="s">
        <v>75</v>
      </c>
      <c r="AW31">
        <v>10</v>
      </c>
      <c r="AX31" t="s">
        <v>238</v>
      </c>
      <c r="AY31" t="s">
        <v>239</v>
      </c>
    </row>
    <row r="32" spans="1:52" x14ac:dyDescent="0.2">
      <c r="A32">
        <v>30</v>
      </c>
      <c r="B32" s="6" t="s">
        <v>0</v>
      </c>
      <c r="H32" s="1">
        <v>30658</v>
      </c>
      <c r="I32">
        <v>7</v>
      </c>
      <c r="J32">
        <v>150</v>
      </c>
      <c r="K32">
        <v>6</v>
      </c>
      <c r="L32">
        <v>5</v>
      </c>
      <c r="M32" t="s">
        <v>97</v>
      </c>
      <c r="N32">
        <v>0</v>
      </c>
      <c r="O32" t="s">
        <v>68</v>
      </c>
      <c r="Q32" t="s">
        <v>99</v>
      </c>
      <c r="S32">
        <v>1</v>
      </c>
      <c r="T32" t="s">
        <v>213</v>
      </c>
      <c r="V32" t="s">
        <v>81</v>
      </c>
      <c r="Y32" t="s">
        <v>240</v>
      </c>
      <c r="Z32">
        <v>12</v>
      </c>
      <c r="AB32" t="s">
        <v>84</v>
      </c>
      <c r="AH32" t="s">
        <v>32</v>
      </c>
      <c r="AM32" t="s">
        <v>85</v>
      </c>
      <c r="AO32">
        <v>6</v>
      </c>
      <c r="AQ32">
        <v>4</v>
      </c>
      <c r="AS32">
        <v>8</v>
      </c>
      <c r="AT32" t="s">
        <v>241</v>
      </c>
      <c r="AU32" t="s">
        <v>75</v>
      </c>
      <c r="AW32">
        <v>7</v>
      </c>
      <c r="AX32" t="s">
        <v>242</v>
      </c>
    </row>
    <row r="33" spans="1:52" x14ac:dyDescent="0.2">
      <c r="A33">
        <v>31</v>
      </c>
      <c r="B33" s="6" t="s">
        <v>0</v>
      </c>
      <c r="C33" s="6" t="s">
        <v>1</v>
      </c>
      <c r="F33" s="6" t="s">
        <v>4</v>
      </c>
      <c r="H33" s="1">
        <v>29344</v>
      </c>
      <c r="I33">
        <v>8</v>
      </c>
      <c r="J33">
        <v>0</v>
      </c>
      <c r="K33">
        <v>10</v>
      </c>
      <c r="L33">
        <v>20</v>
      </c>
      <c r="M33" t="s">
        <v>52</v>
      </c>
      <c r="N33">
        <v>1</v>
      </c>
      <c r="O33" t="s">
        <v>53</v>
      </c>
      <c r="Q33" t="s">
        <v>104</v>
      </c>
      <c r="S33">
        <v>1</v>
      </c>
      <c r="T33" t="s">
        <v>213</v>
      </c>
      <c r="V33" t="s">
        <v>91</v>
      </c>
      <c r="X33" t="s">
        <v>92</v>
      </c>
      <c r="Z33">
        <v>10</v>
      </c>
      <c r="AA33" t="s">
        <v>243</v>
      </c>
      <c r="AB33" t="s">
        <v>84</v>
      </c>
      <c r="AF33" t="s">
        <v>30</v>
      </c>
      <c r="AG33" t="s">
        <v>31</v>
      </c>
      <c r="AM33" t="s">
        <v>60</v>
      </c>
      <c r="AP33" s="4">
        <v>44105</v>
      </c>
      <c r="AR33" s="4">
        <v>44105</v>
      </c>
      <c r="AS33">
        <v>20</v>
      </c>
      <c r="AT33" t="s">
        <v>244</v>
      </c>
      <c r="AU33" t="s">
        <v>75</v>
      </c>
      <c r="AW33">
        <v>8</v>
      </c>
      <c r="AX33" t="s">
        <v>245</v>
      </c>
      <c r="AY33" t="s">
        <v>246</v>
      </c>
    </row>
    <row r="34" spans="1:52" x14ac:dyDescent="0.2">
      <c r="A34">
        <v>32</v>
      </c>
      <c r="B34" s="6" t="s">
        <v>0</v>
      </c>
      <c r="E34" s="6" t="s">
        <v>3</v>
      </c>
      <c r="F34" s="6" t="s">
        <v>4</v>
      </c>
      <c r="H34" s="1">
        <v>30891</v>
      </c>
      <c r="I34">
        <v>7</v>
      </c>
      <c r="J34">
        <v>100</v>
      </c>
      <c r="K34">
        <v>10</v>
      </c>
      <c r="L34">
        <v>1</v>
      </c>
      <c r="M34" t="s">
        <v>67</v>
      </c>
      <c r="N34">
        <v>1</v>
      </c>
      <c r="O34" t="s">
        <v>53</v>
      </c>
      <c r="R34" t="s">
        <v>247</v>
      </c>
      <c r="S34">
        <v>1</v>
      </c>
      <c r="T34" t="s">
        <v>213</v>
      </c>
      <c r="V34" t="s">
        <v>111</v>
      </c>
      <c r="X34" t="s">
        <v>124</v>
      </c>
      <c r="Z34">
        <v>7</v>
      </c>
      <c r="AB34" t="s">
        <v>84</v>
      </c>
      <c r="AG34" t="s">
        <v>31</v>
      </c>
      <c r="AM34" t="s">
        <v>73</v>
      </c>
      <c r="AO34">
        <v>4</v>
      </c>
      <c r="AR34">
        <v>15</v>
      </c>
      <c r="AS34">
        <v>20</v>
      </c>
      <c r="AT34" t="s">
        <v>248</v>
      </c>
      <c r="AU34" t="s">
        <v>75</v>
      </c>
      <c r="AW34">
        <v>10</v>
      </c>
      <c r="AX34" t="s">
        <v>249</v>
      </c>
      <c r="AY34" t="s">
        <v>250</v>
      </c>
      <c r="AZ34" t="s">
        <v>116</v>
      </c>
    </row>
    <row r="35" spans="1:52" x14ac:dyDescent="0.2">
      <c r="A35">
        <v>33</v>
      </c>
      <c r="C35" s="6" t="s">
        <v>1</v>
      </c>
      <c r="D35" s="6" t="s">
        <v>2</v>
      </c>
      <c r="F35" s="6" t="s">
        <v>4</v>
      </c>
      <c r="H35" s="1">
        <v>35136</v>
      </c>
      <c r="I35">
        <v>6</v>
      </c>
      <c r="J35">
        <v>120</v>
      </c>
      <c r="K35">
        <v>16</v>
      </c>
      <c r="L35">
        <v>2</v>
      </c>
      <c r="M35" t="s">
        <v>97</v>
      </c>
      <c r="N35">
        <v>0</v>
      </c>
      <c r="O35" t="s">
        <v>53</v>
      </c>
      <c r="Q35" t="s">
        <v>54</v>
      </c>
      <c r="S35">
        <v>0</v>
      </c>
      <c r="AB35" t="s">
        <v>161</v>
      </c>
      <c r="AF35" t="s">
        <v>30</v>
      </c>
      <c r="AM35" t="s">
        <v>73</v>
      </c>
      <c r="AO35">
        <v>6</v>
      </c>
      <c r="AQ35">
        <v>6</v>
      </c>
      <c r="AS35">
        <v>60</v>
      </c>
      <c r="AT35" t="s">
        <v>251</v>
      </c>
      <c r="AU35" t="s">
        <v>64</v>
      </c>
      <c r="AW35">
        <v>9</v>
      </c>
      <c r="AX35" t="s">
        <v>252</v>
      </c>
      <c r="AY35" t="s">
        <v>253</v>
      </c>
    </row>
    <row r="36" spans="1:52" x14ac:dyDescent="0.2">
      <c r="A36">
        <v>34</v>
      </c>
      <c r="B36" s="6" t="s">
        <v>0</v>
      </c>
      <c r="F36" s="6" t="s">
        <v>4</v>
      </c>
      <c r="H36" s="1">
        <v>33067</v>
      </c>
      <c r="I36">
        <v>7</v>
      </c>
      <c r="J36">
        <v>70</v>
      </c>
      <c r="K36">
        <v>5</v>
      </c>
      <c r="L36">
        <v>5</v>
      </c>
      <c r="M36" t="s">
        <v>97</v>
      </c>
      <c r="N36">
        <v>0</v>
      </c>
      <c r="O36" t="s">
        <v>79</v>
      </c>
      <c r="Q36" t="s">
        <v>104</v>
      </c>
      <c r="S36">
        <v>1</v>
      </c>
      <c r="T36" t="s">
        <v>5</v>
      </c>
      <c r="V36" t="s">
        <v>56</v>
      </c>
      <c r="Y36" t="s">
        <v>254</v>
      </c>
      <c r="Z36">
        <v>1</v>
      </c>
      <c r="AA36" t="s">
        <v>255</v>
      </c>
      <c r="AB36" t="s">
        <v>84</v>
      </c>
      <c r="AE36" t="s">
        <v>29</v>
      </c>
      <c r="AF36" t="s">
        <v>30</v>
      </c>
      <c r="AM36" t="s">
        <v>73</v>
      </c>
      <c r="AO36">
        <v>3</v>
      </c>
      <c r="AQ36">
        <v>2</v>
      </c>
      <c r="AS36">
        <v>15</v>
      </c>
      <c r="AT36" t="s">
        <v>256</v>
      </c>
      <c r="AU36" t="s">
        <v>75</v>
      </c>
      <c r="AW36">
        <v>8</v>
      </c>
      <c r="AX36" t="s">
        <v>257</v>
      </c>
      <c r="AY36" t="s">
        <v>258</v>
      </c>
    </row>
    <row r="37" spans="1:52" x14ac:dyDescent="0.2">
      <c r="A37">
        <v>35</v>
      </c>
      <c r="C37" s="6" t="s">
        <v>1</v>
      </c>
      <c r="H37" s="1">
        <v>28598</v>
      </c>
      <c r="I37">
        <v>6</v>
      </c>
      <c r="J37">
        <v>90</v>
      </c>
      <c r="K37">
        <v>6</v>
      </c>
      <c r="L37">
        <v>2</v>
      </c>
      <c r="M37" t="s">
        <v>89</v>
      </c>
      <c r="N37">
        <v>0</v>
      </c>
      <c r="O37" t="s">
        <v>98</v>
      </c>
      <c r="Q37" t="s">
        <v>54</v>
      </c>
      <c r="S37">
        <v>1</v>
      </c>
      <c r="T37" t="s">
        <v>155</v>
      </c>
      <c r="W37" t="s">
        <v>259</v>
      </c>
      <c r="X37" t="s">
        <v>92</v>
      </c>
      <c r="Z37">
        <v>6</v>
      </c>
      <c r="AA37" t="s">
        <v>260</v>
      </c>
      <c r="AB37" t="s">
        <v>84</v>
      </c>
      <c r="AG37" t="s">
        <v>31</v>
      </c>
      <c r="AM37" t="s">
        <v>73</v>
      </c>
      <c r="AO37">
        <v>5</v>
      </c>
      <c r="AQ37">
        <v>5</v>
      </c>
      <c r="AS37">
        <v>5</v>
      </c>
      <c r="AT37" t="s">
        <v>261</v>
      </c>
      <c r="AU37" t="s">
        <v>75</v>
      </c>
      <c r="AW37">
        <v>8</v>
      </c>
      <c r="AX37" t="s">
        <v>262</v>
      </c>
      <c r="AY37" t="s">
        <v>263</v>
      </c>
      <c r="AZ37" t="s">
        <v>264</v>
      </c>
    </row>
    <row r="38" spans="1:52" x14ac:dyDescent="0.2">
      <c r="A38">
        <v>36</v>
      </c>
      <c r="F38" s="6" t="s">
        <v>4</v>
      </c>
      <c r="H38" s="1">
        <v>27959</v>
      </c>
      <c r="I38">
        <v>7</v>
      </c>
      <c r="J38">
        <v>50</v>
      </c>
      <c r="K38">
        <v>8</v>
      </c>
      <c r="L38">
        <v>1</v>
      </c>
      <c r="M38" t="s">
        <v>103</v>
      </c>
      <c r="N38">
        <v>0</v>
      </c>
      <c r="O38" t="s">
        <v>98</v>
      </c>
      <c r="Q38" t="s">
        <v>54</v>
      </c>
      <c r="S38">
        <v>1</v>
      </c>
      <c r="T38" t="s">
        <v>213</v>
      </c>
      <c r="V38" t="s">
        <v>81</v>
      </c>
      <c r="X38" t="s">
        <v>92</v>
      </c>
      <c r="Z38">
        <v>22</v>
      </c>
      <c r="AA38" t="s">
        <v>265</v>
      </c>
      <c r="AB38" t="s">
        <v>59</v>
      </c>
      <c r="AF38" t="s">
        <v>30</v>
      </c>
      <c r="AM38" t="s">
        <v>85</v>
      </c>
      <c r="AO38">
        <v>4</v>
      </c>
      <c r="AQ38">
        <v>6</v>
      </c>
      <c r="AS38">
        <v>12</v>
      </c>
      <c r="AT38" t="s">
        <v>266</v>
      </c>
      <c r="AU38" t="s">
        <v>64</v>
      </c>
      <c r="AW38">
        <v>10</v>
      </c>
      <c r="AX38" t="s">
        <v>267</v>
      </c>
      <c r="AY38" t="s">
        <v>268</v>
      </c>
    </row>
    <row r="39" spans="1:52" x14ac:dyDescent="0.2">
      <c r="A39">
        <v>37</v>
      </c>
      <c r="B39" s="6" t="s">
        <v>0</v>
      </c>
      <c r="C39" s="6" t="s">
        <v>1</v>
      </c>
      <c r="E39" s="6" t="s">
        <v>3</v>
      </c>
      <c r="F39" s="6" t="s">
        <v>4</v>
      </c>
      <c r="H39" s="1">
        <v>33295</v>
      </c>
      <c r="I39">
        <v>6</v>
      </c>
      <c r="J39">
        <v>60</v>
      </c>
      <c r="K39">
        <v>8</v>
      </c>
      <c r="L39">
        <v>5</v>
      </c>
      <c r="M39" t="s">
        <v>225</v>
      </c>
      <c r="N39">
        <v>1</v>
      </c>
      <c r="O39" t="s">
        <v>140</v>
      </c>
      <c r="Q39" t="s">
        <v>69</v>
      </c>
      <c r="S39">
        <v>1</v>
      </c>
      <c r="T39" t="s">
        <v>155</v>
      </c>
      <c r="V39" t="s">
        <v>111</v>
      </c>
      <c r="X39" t="s">
        <v>92</v>
      </c>
      <c r="Z39">
        <v>3</v>
      </c>
      <c r="AA39" t="s">
        <v>199</v>
      </c>
      <c r="AB39" t="s">
        <v>84</v>
      </c>
      <c r="AF39" t="s">
        <v>30</v>
      </c>
      <c r="AM39" t="s">
        <v>60</v>
      </c>
      <c r="AO39">
        <v>6</v>
      </c>
      <c r="AQ39">
        <v>6</v>
      </c>
      <c r="AS39">
        <v>6</v>
      </c>
      <c r="AT39" t="s">
        <v>269</v>
      </c>
      <c r="AU39" t="s">
        <v>75</v>
      </c>
      <c r="AW39">
        <v>10</v>
      </c>
      <c r="AX39" t="s">
        <v>270</v>
      </c>
      <c r="AZ39" t="s">
        <v>271</v>
      </c>
    </row>
    <row r="40" spans="1:52" x14ac:dyDescent="0.2">
      <c r="A40">
        <v>38</v>
      </c>
      <c r="C40" s="6" t="s">
        <v>1</v>
      </c>
      <c r="F40" s="6" t="s">
        <v>4</v>
      </c>
      <c r="H40" s="1">
        <v>29326</v>
      </c>
      <c r="I40">
        <v>6</v>
      </c>
      <c r="J40">
        <v>50</v>
      </c>
      <c r="K40">
        <v>7</v>
      </c>
      <c r="L40">
        <v>2</v>
      </c>
      <c r="M40" t="s">
        <v>225</v>
      </c>
      <c r="N40">
        <v>0</v>
      </c>
      <c r="O40" t="s">
        <v>98</v>
      </c>
      <c r="Q40" t="s">
        <v>69</v>
      </c>
      <c r="S40">
        <v>1</v>
      </c>
      <c r="T40" t="s">
        <v>55</v>
      </c>
      <c r="V40" t="s">
        <v>56</v>
      </c>
      <c r="X40" t="s">
        <v>272</v>
      </c>
      <c r="Z40">
        <v>3</v>
      </c>
      <c r="AA40" t="s">
        <v>273</v>
      </c>
      <c r="AB40" t="s">
        <v>84</v>
      </c>
      <c r="AD40" t="s">
        <v>28</v>
      </c>
      <c r="AM40" t="s">
        <v>60</v>
      </c>
      <c r="AO40">
        <v>6</v>
      </c>
      <c r="AQ40">
        <v>3</v>
      </c>
      <c r="AS40">
        <v>5</v>
      </c>
      <c r="AT40" t="s">
        <v>274</v>
      </c>
      <c r="AU40" t="s">
        <v>75</v>
      </c>
      <c r="AW40">
        <v>10</v>
      </c>
      <c r="AX40" t="s">
        <v>275</v>
      </c>
      <c r="AY40" t="s">
        <v>35</v>
      </c>
      <c r="AZ40" t="s">
        <v>276</v>
      </c>
    </row>
    <row r="41" spans="1:52" x14ac:dyDescent="0.2">
      <c r="A41">
        <v>39</v>
      </c>
      <c r="D41" s="6" t="s">
        <v>2</v>
      </c>
      <c r="H41" s="1">
        <v>35093</v>
      </c>
      <c r="I41">
        <v>8</v>
      </c>
      <c r="J41">
        <v>60</v>
      </c>
      <c r="K41">
        <v>9</v>
      </c>
      <c r="L41">
        <v>6</v>
      </c>
      <c r="M41" t="s">
        <v>225</v>
      </c>
      <c r="N41">
        <v>0</v>
      </c>
      <c r="O41" t="s">
        <v>98</v>
      </c>
      <c r="Q41" t="s">
        <v>104</v>
      </c>
      <c r="S41">
        <v>0</v>
      </c>
      <c r="AB41" t="s">
        <v>161</v>
      </c>
      <c r="AF41" t="s">
        <v>30</v>
      </c>
      <c r="AM41" t="s">
        <v>73</v>
      </c>
      <c r="AO41">
        <v>5</v>
      </c>
      <c r="AQ41">
        <v>5</v>
      </c>
      <c r="AS41">
        <v>24</v>
      </c>
      <c r="AT41" t="s">
        <v>277</v>
      </c>
      <c r="AU41" t="s">
        <v>64</v>
      </c>
      <c r="AW41">
        <v>9</v>
      </c>
      <c r="AX41" t="s">
        <v>278</v>
      </c>
      <c r="AY41" t="s">
        <v>279</v>
      </c>
      <c r="AZ41" t="s">
        <v>280</v>
      </c>
    </row>
    <row r="42" spans="1:52" x14ac:dyDescent="0.2">
      <c r="A42">
        <v>40</v>
      </c>
      <c r="B42" s="6" t="s">
        <v>0</v>
      </c>
      <c r="H42" s="1">
        <v>31833</v>
      </c>
      <c r="I42">
        <v>8</v>
      </c>
      <c r="J42">
        <v>150</v>
      </c>
      <c r="K42">
        <v>8</v>
      </c>
      <c r="L42">
        <v>6</v>
      </c>
      <c r="M42" t="s">
        <v>225</v>
      </c>
      <c r="N42">
        <v>1</v>
      </c>
      <c r="O42" t="s">
        <v>53</v>
      </c>
      <c r="Q42" t="s">
        <v>69</v>
      </c>
      <c r="S42">
        <v>1</v>
      </c>
      <c r="T42" t="s">
        <v>5</v>
      </c>
      <c r="V42" t="s">
        <v>81</v>
      </c>
      <c r="X42" t="s">
        <v>156</v>
      </c>
      <c r="Z42">
        <v>7</v>
      </c>
      <c r="AA42" t="s">
        <v>281</v>
      </c>
      <c r="AB42" t="s">
        <v>59</v>
      </c>
      <c r="AC42" t="s">
        <v>27</v>
      </c>
      <c r="AH42" t="s">
        <v>32</v>
      </c>
      <c r="AM42" t="s">
        <v>73</v>
      </c>
      <c r="AO42">
        <v>6</v>
      </c>
      <c r="AQ42">
        <v>6</v>
      </c>
      <c r="AS42">
        <v>12</v>
      </c>
      <c r="AT42" t="s">
        <v>282</v>
      </c>
      <c r="AU42" t="s">
        <v>75</v>
      </c>
      <c r="AW42">
        <v>10</v>
      </c>
      <c r="AX42" t="s">
        <v>283</v>
      </c>
    </row>
    <row r="43" spans="1:52" x14ac:dyDescent="0.2">
      <c r="A43">
        <v>41</v>
      </c>
      <c r="F43" s="6" t="s">
        <v>4</v>
      </c>
      <c r="H43" s="1">
        <v>29562</v>
      </c>
      <c r="I43">
        <v>6</v>
      </c>
      <c r="J43">
        <v>50</v>
      </c>
      <c r="K43">
        <v>18</v>
      </c>
      <c r="L43">
        <v>10</v>
      </c>
      <c r="M43" t="s">
        <v>89</v>
      </c>
      <c r="N43">
        <v>0</v>
      </c>
      <c r="O43" t="s">
        <v>53</v>
      </c>
      <c r="R43" t="s">
        <v>284</v>
      </c>
      <c r="S43">
        <v>1</v>
      </c>
      <c r="T43" t="s">
        <v>213</v>
      </c>
      <c r="V43" t="s">
        <v>56</v>
      </c>
      <c r="Y43" t="s">
        <v>285</v>
      </c>
      <c r="Z43">
        <v>15</v>
      </c>
      <c r="AA43" t="s">
        <v>286</v>
      </c>
      <c r="AB43" t="s">
        <v>59</v>
      </c>
      <c r="AE43" t="s">
        <v>29</v>
      </c>
      <c r="AF43" t="s">
        <v>30</v>
      </c>
      <c r="AH43" t="s">
        <v>32</v>
      </c>
      <c r="AM43" t="s">
        <v>73</v>
      </c>
      <c r="AO43">
        <v>5</v>
      </c>
      <c r="AQ43">
        <v>2</v>
      </c>
      <c r="AS43">
        <v>4</v>
      </c>
      <c r="AT43" t="s">
        <v>287</v>
      </c>
      <c r="AU43" t="s">
        <v>75</v>
      </c>
      <c r="AW43">
        <v>10</v>
      </c>
      <c r="AX43" t="s">
        <v>288</v>
      </c>
      <c r="AY43" t="s">
        <v>289</v>
      </c>
      <c r="AZ43" t="s">
        <v>290</v>
      </c>
    </row>
    <row r="44" spans="1:52" x14ac:dyDescent="0.2">
      <c r="A44">
        <v>42</v>
      </c>
      <c r="B44" s="6" t="s">
        <v>0</v>
      </c>
      <c r="I44">
        <v>6</v>
      </c>
      <c r="J44">
        <v>30</v>
      </c>
      <c r="K44">
        <v>10</v>
      </c>
      <c r="L44">
        <v>5</v>
      </c>
      <c r="M44" t="s">
        <v>121</v>
      </c>
      <c r="N44">
        <v>0</v>
      </c>
      <c r="O44" t="s">
        <v>98</v>
      </c>
      <c r="Q44" t="s">
        <v>69</v>
      </c>
      <c r="S44">
        <v>1</v>
      </c>
      <c r="T44" t="s">
        <v>5</v>
      </c>
      <c r="W44" t="s">
        <v>291</v>
      </c>
      <c r="Y44" t="s">
        <v>292</v>
      </c>
      <c r="Z44">
        <v>6</v>
      </c>
      <c r="AB44" t="s">
        <v>84</v>
      </c>
      <c r="AF44" t="s">
        <v>30</v>
      </c>
      <c r="AG44" t="s">
        <v>31</v>
      </c>
      <c r="AM44" t="s">
        <v>60</v>
      </c>
      <c r="AO44">
        <v>4</v>
      </c>
      <c r="AQ44">
        <v>4</v>
      </c>
      <c r="AS44">
        <v>8</v>
      </c>
      <c r="AT44" t="s">
        <v>293</v>
      </c>
      <c r="AU44" t="s">
        <v>75</v>
      </c>
      <c r="AW44">
        <v>7</v>
      </c>
      <c r="AX44" t="s">
        <v>294</v>
      </c>
      <c r="AY44" t="s">
        <v>295</v>
      </c>
      <c r="AZ44" t="s">
        <v>296</v>
      </c>
    </row>
    <row r="45" spans="1:52" ht="228" x14ac:dyDescent="0.2">
      <c r="A45">
        <v>43</v>
      </c>
      <c r="B45" s="6" t="s">
        <v>0</v>
      </c>
      <c r="C45" s="6" t="s">
        <v>1</v>
      </c>
      <c r="H45" s="1">
        <v>30578</v>
      </c>
      <c r="I45">
        <v>7</v>
      </c>
      <c r="J45">
        <v>50</v>
      </c>
      <c r="K45">
        <v>8</v>
      </c>
      <c r="L45">
        <v>4</v>
      </c>
      <c r="M45" t="s">
        <v>225</v>
      </c>
      <c r="N45">
        <v>1</v>
      </c>
      <c r="O45" t="s">
        <v>53</v>
      </c>
      <c r="Q45" t="s">
        <v>104</v>
      </c>
      <c r="S45">
        <v>1</v>
      </c>
      <c r="T45" t="s">
        <v>29</v>
      </c>
      <c r="V45" t="s">
        <v>56</v>
      </c>
      <c r="X45" t="s">
        <v>297</v>
      </c>
      <c r="Z45">
        <v>11</v>
      </c>
      <c r="AA45" t="s">
        <v>298</v>
      </c>
      <c r="AB45" t="s">
        <v>59</v>
      </c>
      <c r="AD45" t="s">
        <v>28</v>
      </c>
      <c r="AM45" t="s">
        <v>73</v>
      </c>
      <c r="AO45">
        <v>5</v>
      </c>
      <c r="AQ45">
        <v>6</v>
      </c>
      <c r="AS45">
        <v>40</v>
      </c>
      <c r="AT45" s="3" t="s">
        <v>299</v>
      </c>
      <c r="AU45" t="s">
        <v>75</v>
      </c>
      <c r="AW45">
        <v>9</v>
      </c>
      <c r="AX45" t="s">
        <v>300</v>
      </c>
      <c r="AY45" t="s">
        <v>301</v>
      </c>
      <c r="AZ45" t="s">
        <v>302</v>
      </c>
    </row>
    <row r="46" spans="1:52" x14ac:dyDescent="0.2">
      <c r="A46">
        <v>44</v>
      </c>
      <c r="C46" s="6" t="s">
        <v>1</v>
      </c>
      <c r="D46" s="6" t="s">
        <v>2</v>
      </c>
      <c r="H46" s="1">
        <v>33712</v>
      </c>
      <c r="I46">
        <v>8</v>
      </c>
      <c r="J46">
        <v>120</v>
      </c>
      <c r="K46">
        <v>12</v>
      </c>
      <c r="L46">
        <v>10</v>
      </c>
      <c r="M46" t="s">
        <v>303</v>
      </c>
      <c r="N46">
        <v>1</v>
      </c>
      <c r="P46" t="s">
        <v>304</v>
      </c>
      <c r="Q46" t="s">
        <v>54</v>
      </c>
      <c r="S46">
        <v>1</v>
      </c>
      <c r="T46" t="s">
        <v>29</v>
      </c>
      <c r="V46" t="s">
        <v>81</v>
      </c>
      <c r="X46" t="s">
        <v>305</v>
      </c>
      <c r="Z46">
        <v>3</v>
      </c>
      <c r="AA46" t="s">
        <v>306</v>
      </c>
      <c r="AB46" t="s">
        <v>59</v>
      </c>
      <c r="AE46" t="s">
        <v>29</v>
      </c>
      <c r="AM46" t="s">
        <v>73</v>
      </c>
      <c r="AO46">
        <v>6</v>
      </c>
      <c r="AQ46">
        <v>6</v>
      </c>
      <c r="AS46">
        <v>20</v>
      </c>
      <c r="AT46" t="s">
        <v>307</v>
      </c>
      <c r="AU46" t="s">
        <v>75</v>
      </c>
      <c r="AW46">
        <v>10</v>
      </c>
      <c r="AX46" t="s">
        <v>308</v>
      </c>
      <c r="AZ46" t="s">
        <v>309</v>
      </c>
    </row>
    <row r="47" spans="1:52" x14ac:dyDescent="0.2">
      <c r="A47">
        <v>45</v>
      </c>
      <c r="B47" s="6" t="s">
        <v>0</v>
      </c>
      <c r="E47" s="6" t="s">
        <v>3</v>
      </c>
      <c r="H47" s="1">
        <v>29560</v>
      </c>
      <c r="I47">
        <v>8</v>
      </c>
      <c r="J47">
        <v>0</v>
      </c>
      <c r="K47">
        <v>12</v>
      </c>
      <c r="L47">
        <v>30</v>
      </c>
      <c r="M47" t="s">
        <v>103</v>
      </c>
      <c r="N47">
        <v>1</v>
      </c>
      <c r="O47" t="s">
        <v>53</v>
      </c>
      <c r="Q47" t="s">
        <v>69</v>
      </c>
      <c r="S47">
        <v>1</v>
      </c>
      <c r="T47" t="s">
        <v>30</v>
      </c>
      <c r="V47" t="s">
        <v>81</v>
      </c>
      <c r="X47" t="s">
        <v>310</v>
      </c>
      <c r="Z47">
        <v>1</v>
      </c>
      <c r="AA47" t="s">
        <v>311</v>
      </c>
      <c r="AB47" t="s">
        <v>59</v>
      </c>
      <c r="AE47" t="s">
        <v>29</v>
      </c>
      <c r="AM47" t="s">
        <v>73</v>
      </c>
      <c r="AP47">
        <v>10</v>
      </c>
      <c r="AQ47">
        <v>5</v>
      </c>
      <c r="AS47">
        <v>20</v>
      </c>
      <c r="AT47" t="s">
        <v>312</v>
      </c>
      <c r="AU47" t="s">
        <v>64</v>
      </c>
      <c r="AW47">
        <v>6</v>
      </c>
      <c r="AX47" t="s">
        <v>313</v>
      </c>
      <c r="AY47" t="s">
        <v>314</v>
      </c>
    </row>
    <row r="48" spans="1:52" x14ac:dyDescent="0.2">
      <c r="A48">
        <v>46</v>
      </c>
      <c r="B48" s="6" t="s">
        <v>0</v>
      </c>
      <c r="I48">
        <v>9</v>
      </c>
      <c r="J48">
        <v>20</v>
      </c>
      <c r="K48">
        <v>13</v>
      </c>
      <c r="L48">
        <v>26</v>
      </c>
      <c r="M48" t="s">
        <v>189</v>
      </c>
      <c r="N48">
        <v>0</v>
      </c>
      <c r="O48" t="s">
        <v>68</v>
      </c>
      <c r="Q48" t="s">
        <v>69</v>
      </c>
      <c r="S48">
        <v>0</v>
      </c>
      <c r="AB48" t="s">
        <v>84</v>
      </c>
      <c r="AF48" t="s">
        <v>30</v>
      </c>
      <c r="AM48" t="s">
        <v>85</v>
      </c>
      <c r="AO48">
        <v>6</v>
      </c>
      <c r="AQ48">
        <v>6</v>
      </c>
      <c r="AS48">
        <v>80</v>
      </c>
      <c r="AT48" t="s">
        <v>315</v>
      </c>
      <c r="AU48" t="s">
        <v>64</v>
      </c>
      <c r="AW48">
        <v>7</v>
      </c>
      <c r="AX48" t="s">
        <v>316</v>
      </c>
      <c r="AY48" t="s">
        <v>317</v>
      </c>
      <c r="AZ48" t="s">
        <v>318</v>
      </c>
    </row>
    <row r="49" spans="1:52" ht="409.5" x14ac:dyDescent="0.2">
      <c r="A49">
        <v>47</v>
      </c>
      <c r="F49" s="6" t="s">
        <v>4</v>
      </c>
      <c r="H49" s="1">
        <v>28327</v>
      </c>
      <c r="I49">
        <v>6</v>
      </c>
      <c r="J49">
        <v>20</v>
      </c>
      <c r="K49">
        <v>16</v>
      </c>
      <c r="L49">
        <v>10</v>
      </c>
      <c r="M49" t="s">
        <v>133</v>
      </c>
      <c r="N49">
        <v>1</v>
      </c>
      <c r="O49" t="s">
        <v>68</v>
      </c>
      <c r="Q49" t="s">
        <v>99</v>
      </c>
      <c r="S49">
        <v>1</v>
      </c>
      <c r="T49" t="s">
        <v>5</v>
      </c>
      <c r="V49" t="s">
        <v>81</v>
      </c>
      <c r="X49" t="s">
        <v>57</v>
      </c>
      <c r="Z49">
        <v>12</v>
      </c>
      <c r="AA49" t="s">
        <v>319</v>
      </c>
      <c r="AB49" t="s">
        <v>72</v>
      </c>
      <c r="AH49" t="s">
        <v>32</v>
      </c>
      <c r="AM49" t="s">
        <v>60</v>
      </c>
      <c r="AP49">
        <v>12</v>
      </c>
      <c r="AQ49">
        <v>6</v>
      </c>
      <c r="AS49">
        <v>140</v>
      </c>
      <c r="AT49" t="s">
        <v>320</v>
      </c>
      <c r="AU49" t="s">
        <v>75</v>
      </c>
      <c r="AW49">
        <v>7</v>
      </c>
      <c r="AX49" s="3" t="s">
        <v>321</v>
      </c>
      <c r="AY49" t="s">
        <v>322</v>
      </c>
      <c r="AZ49" t="s">
        <v>323</v>
      </c>
    </row>
    <row r="50" spans="1:52" x14ac:dyDescent="0.2">
      <c r="A50">
        <v>48</v>
      </c>
      <c r="C50" s="6" t="s">
        <v>1</v>
      </c>
      <c r="F50" s="6" t="s">
        <v>4</v>
      </c>
      <c r="H50" s="1">
        <v>33178</v>
      </c>
      <c r="I50">
        <v>7</v>
      </c>
      <c r="J50">
        <v>40</v>
      </c>
      <c r="K50">
        <v>15</v>
      </c>
      <c r="L50">
        <v>12</v>
      </c>
      <c r="M50" t="s">
        <v>303</v>
      </c>
      <c r="N50">
        <v>0</v>
      </c>
      <c r="O50" t="s">
        <v>68</v>
      </c>
      <c r="Q50" t="s">
        <v>99</v>
      </c>
      <c r="S50">
        <v>1</v>
      </c>
      <c r="T50" t="s">
        <v>5</v>
      </c>
      <c r="V50" t="s">
        <v>81</v>
      </c>
      <c r="Y50" t="s">
        <v>324</v>
      </c>
      <c r="Z50">
        <v>4</v>
      </c>
      <c r="AA50" t="s">
        <v>325</v>
      </c>
      <c r="AB50" t="s">
        <v>84</v>
      </c>
      <c r="AF50" t="s">
        <v>30</v>
      </c>
      <c r="AM50" t="s">
        <v>73</v>
      </c>
      <c r="AO50">
        <v>4</v>
      </c>
      <c r="AQ50">
        <v>2</v>
      </c>
      <c r="AS50">
        <v>10</v>
      </c>
      <c r="AT50" t="s">
        <v>244</v>
      </c>
      <c r="AU50" t="s">
        <v>75</v>
      </c>
      <c r="AW50">
        <v>8</v>
      </c>
      <c r="AX50" t="s">
        <v>326</v>
      </c>
    </row>
    <row r="51" spans="1:52" x14ac:dyDescent="0.2">
      <c r="A51">
        <v>49</v>
      </c>
      <c r="B51" s="6" t="s">
        <v>0</v>
      </c>
      <c r="C51" s="6" t="s">
        <v>1</v>
      </c>
      <c r="F51" s="6" t="s">
        <v>4</v>
      </c>
      <c r="H51" s="1">
        <v>28834</v>
      </c>
      <c r="I51">
        <v>8</v>
      </c>
      <c r="J51">
        <v>0</v>
      </c>
      <c r="K51">
        <v>14</v>
      </c>
      <c r="L51">
        <v>10</v>
      </c>
      <c r="M51" t="s">
        <v>103</v>
      </c>
      <c r="N51">
        <v>1</v>
      </c>
      <c r="O51" t="s">
        <v>98</v>
      </c>
      <c r="Q51" t="s">
        <v>104</v>
      </c>
      <c r="S51">
        <v>1</v>
      </c>
      <c r="T51" t="s">
        <v>213</v>
      </c>
      <c r="V51" t="s">
        <v>81</v>
      </c>
      <c r="X51" t="s">
        <v>57</v>
      </c>
      <c r="Z51">
        <v>15</v>
      </c>
      <c r="AA51" t="s">
        <v>58</v>
      </c>
      <c r="AB51" t="s">
        <v>84</v>
      </c>
      <c r="AH51" t="s">
        <v>32</v>
      </c>
      <c r="AL51" t="s">
        <v>327</v>
      </c>
      <c r="AM51" t="s">
        <v>60</v>
      </c>
      <c r="AO51">
        <v>6</v>
      </c>
      <c r="AQ51">
        <v>6</v>
      </c>
      <c r="AS51">
        <v>15</v>
      </c>
      <c r="AT51" t="s">
        <v>328</v>
      </c>
      <c r="AU51" t="s">
        <v>75</v>
      </c>
      <c r="AW51">
        <v>10</v>
      </c>
      <c r="AX51" t="s">
        <v>109</v>
      </c>
      <c r="AY51" t="s">
        <v>329</v>
      </c>
      <c r="AZ51" t="s">
        <v>330</v>
      </c>
    </row>
    <row r="52" spans="1:52" x14ac:dyDescent="0.2">
      <c r="A52">
        <v>50</v>
      </c>
      <c r="C52" s="6" t="s">
        <v>1</v>
      </c>
      <c r="H52" s="1">
        <v>26830</v>
      </c>
      <c r="I52">
        <v>7</v>
      </c>
      <c r="J52">
        <v>120</v>
      </c>
      <c r="K52">
        <v>60</v>
      </c>
      <c r="L52">
        <v>20</v>
      </c>
      <c r="M52" t="s">
        <v>121</v>
      </c>
      <c r="N52">
        <v>0</v>
      </c>
      <c r="O52" t="s">
        <v>98</v>
      </c>
      <c r="Q52" t="s">
        <v>104</v>
      </c>
      <c r="S52">
        <v>1</v>
      </c>
      <c r="T52" t="s">
        <v>80</v>
      </c>
      <c r="V52" t="s">
        <v>91</v>
      </c>
      <c r="X52" t="s">
        <v>156</v>
      </c>
      <c r="Z52">
        <v>20</v>
      </c>
      <c r="AA52" t="s">
        <v>331</v>
      </c>
      <c r="AB52" t="s">
        <v>84</v>
      </c>
      <c r="AH52" t="s">
        <v>32</v>
      </c>
      <c r="AM52" t="s">
        <v>73</v>
      </c>
      <c r="AO52">
        <v>4</v>
      </c>
      <c r="AQ52">
        <v>4</v>
      </c>
      <c r="AS52">
        <v>10</v>
      </c>
      <c r="AT52" t="s">
        <v>332</v>
      </c>
      <c r="AU52" t="s">
        <v>75</v>
      </c>
      <c r="AW52">
        <v>10</v>
      </c>
      <c r="AX52" t="s">
        <v>333</v>
      </c>
      <c r="AY52" t="s">
        <v>334</v>
      </c>
      <c r="AZ52" t="s">
        <v>116</v>
      </c>
    </row>
    <row r="53" spans="1:52" x14ac:dyDescent="0.2">
      <c r="A53">
        <v>51</v>
      </c>
      <c r="B53" s="6" t="s">
        <v>0</v>
      </c>
      <c r="H53" s="1">
        <v>31588</v>
      </c>
      <c r="I53">
        <v>7</v>
      </c>
      <c r="J53">
        <v>30</v>
      </c>
      <c r="K53">
        <v>12</v>
      </c>
      <c r="L53">
        <v>15</v>
      </c>
      <c r="M53" t="s">
        <v>335</v>
      </c>
      <c r="N53">
        <v>0</v>
      </c>
      <c r="O53" t="s">
        <v>53</v>
      </c>
      <c r="Q53" t="s">
        <v>99</v>
      </c>
      <c r="S53">
        <v>1</v>
      </c>
      <c r="T53" t="s">
        <v>30</v>
      </c>
      <c r="W53" t="s">
        <v>336</v>
      </c>
      <c r="X53" t="s">
        <v>92</v>
      </c>
      <c r="Z53">
        <v>4</v>
      </c>
      <c r="AA53" t="s">
        <v>337</v>
      </c>
      <c r="AB53" t="s">
        <v>84</v>
      </c>
      <c r="AF53" t="s">
        <v>30</v>
      </c>
      <c r="AN53" t="s">
        <v>338</v>
      </c>
      <c r="AO53">
        <v>4</v>
      </c>
      <c r="AQ53">
        <v>6</v>
      </c>
      <c r="AS53">
        <v>4</v>
      </c>
      <c r="AT53" t="s">
        <v>339</v>
      </c>
      <c r="AU53" t="s">
        <v>64</v>
      </c>
      <c r="AW53">
        <v>10</v>
      </c>
      <c r="AX53" t="s">
        <v>340</v>
      </c>
      <c r="AY53" t="s">
        <v>341</v>
      </c>
      <c r="AZ53" t="s">
        <v>342</v>
      </c>
    </row>
    <row r="54" spans="1:52" x14ac:dyDescent="0.2">
      <c r="A54">
        <v>52</v>
      </c>
      <c r="B54" s="6" t="s">
        <v>0</v>
      </c>
      <c r="C54" s="6" t="s">
        <v>1</v>
      </c>
      <c r="D54" s="6" t="s">
        <v>2</v>
      </c>
      <c r="H54" s="1">
        <v>34907</v>
      </c>
      <c r="I54">
        <v>6</v>
      </c>
      <c r="J54">
        <v>180</v>
      </c>
      <c r="K54">
        <v>9</v>
      </c>
      <c r="L54">
        <v>10</v>
      </c>
      <c r="M54" t="s">
        <v>303</v>
      </c>
      <c r="N54">
        <v>1</v>
      </c>
      <c r="O54" t="s">
        <v>68</v>
      </c>
      <c r="Q54" t="s">
        <v>99</v>
      </c>
      <c r="S54">
        <v>1</v>
      </c>
      <c r="T54" t="s">
        <v>213</v>
      </c>
      <c r="V54" t="s">
        <v>81</v>
      </c>
      <c r="X54" t="s">
        <v>57</v>
      </c>
      <c r="Z54">
        <v>0</v>
      </c>
      <c r="AA54" t="s">
        <v>343</v>
      </c>
      <c r="AB54" t="s">
        <v>59</v>
      </c>
      <c r="AH54" t="s">
        <v>32</v>
      </c>
      <c r="AM54" t="s">
        <v>85</v>
      </c>
      <c r="AO54">
        <v>5</v>
      </c>
      <c r="AQ54">
        <v>4</v>
      </c>
      <c r="AS54">
        <v>10</v>
      </c>
      <c r="AT54" t="s">
        <v>344</v>
      </c>
      <c r="AU54" t="s">
        <v>345</v>
      </c>
      <c r="AW54">
        <v>10</v>
      </c>
      <c r="AX54" t="s">
        <v>346</v>
      </c>
      <c r="AY54" t="s">
        <v>347</v>
      </c>
      <c r="AZ54" t="s">
        <v>348</v>
      </c>
    </row>
    <row r="55" spans="1:52" x14ac:dyDescent="0.2">
      <c r="A55">
        <v>53</v>
      </c>
      <c r="B55" s="6" t="s">
        <v>0</v>
      </c>
      <c r="D55" s="6" t="s">
        <v>2</v>
      </c>
      <c r="E55" s="6" t="s">
        <v>3</v>
      </c>
      <c r="F55" s="6" t="s">
        <v>4</v>
      </c>
      <c r="H55" s="1">
        <v>35240</v>
      </c>
      <c r="I55">
        <v>7</v>
      </c>
      <c r="J55">
        <v>120</v>
      </c>
      <c r="K55">
        <v>8</v>
      </c>
      <c r="L55">
        <v>2</v>
      </c>
      <c r="M55" t="s">
        <v>225</v>
      </c>
      <c r="N55">
        <v>1</v>
      </c>
      <c r="O55" t="s">
        <v>79</v>
      </c>
      <c r="R55" t="s">
        <v>349</v>
      </c>
      <c r="S55">
        <v>1</v>
      </c>
      <c r="T55" t="s">
        <v>30</v>
      </c>
      <c r="V55" t="s">
        <v>350</v>
      </c>
      <c r="X55" t="s">
        <v>82</v>
      </c>
      <c r="Z55">
        <v>1</v>
      </c>
      <c r="AA55" t="s">
        <v>351</v>
      </c>
      <c r="AB55" t="s">
        <v>59</v>
      </c>
      <c r="AF55" t="s">
        <v>30</v>
      </c>
      <c r="AG55" t="s">
        <v>31</v>
      </c>
      <c r="AM55" t="s">
        <v>60</v>
      </c>
      <c r="AO55">
        <v>4</v>
      </c>
      <c r="AQ55">
        <v>4</v>
      </c>
      <c r="AS55">
        <v>17</v>
      </c>
      <c r="AT55" t="s">
        <v>352</v>
      </c>
      <c r="AU55" t="s">
        <v>64</v>
      </c>
      <c r="AW55">
        <v>10</v>
      </c>
      <c r="AX55" t="s">
        <v>353</v>
      </c>
      <c r="AY55" t="s">
        <v>354</v>
      </c>
      <c r="AZ55" t="s">
        <v>355</v>
      </c>
    </row>
    <row r="56" spans="1:52" x14ac:dyDescent="0.2">
      <c r="A56">
        <v>54</v>
      </c>
      <c r="C56" s="6" t="s">
        <v>1</v>
      </c>
      <c r="E56" s="6" t="s">
        <v>3</v>
      </c>
      <c r="F56" s="6" t="s">
        <v>4</v>
      </c>
      <c r="H56" s="1">
        <v>31102</v>
      </c>
      <c r="I56">
        <v>6</v>
      </c>
      <c r="J56">
        <v>45</v>
      </c>
      <c r="K56">
        <v>10</v>
      </c>
      <c r="L56">
        <v>10</v>
      </c>
      <c r="M56" t="s">
        <v>103</v>
      </c>
      <c r="N56">
        <v>1</v>
      </c>
      <c r="O56" t="s">
        <v>98</v>
      </c>
      <c r="Q56" t="s">
        <v>99</v>
      </c>
      <c r="S56">
        <v>1</v>
      </c>
      <c r="T56" t="s">
        <v>155</v>
      </c>
      <c r="V56" t="s">
        <v>81</v>
      </c>
      <c r="X56" t="s">
        <v>356</v>
      </c>
      <c r="Z56">
        <v>6</v>
      </c>
      <c r="AA56" t="s">
        <v>357</v>
      </c>
      <c r="AB56" t="s">
        <v>84</v>
      </c>
      <c r="AH56" t="s">
        <v>32</v>
      </c>
      <c r="AM56" t="s">
        <v>73</v>
      </c>
      <c r="AO56">
        <v>3</v>
      </c>
      <c r="AQ56">
        <v>4</v>
      </c>
      <c r="AS56">
        <v>10</v>
      </c>
      <c r="AT56" t="s">
        <v>358</v>
      </c>
      <c r="AU56" t="s">
        <v>75</v>
      </c>
      <c r="AW56">
        <v>10</v>
      </c>
      <c r="AX56" t="s">
        <v>359</v>
      </c>
      <c r="AY56" t="s">
        <v>360</v>
      </c>
      <c r="AZ56" t="s">
        <v>361</v>
      </c>
    </row>
    <row r="57" spans="1:52" x14ac:dyDescent="0.2">
      <c r="A57">
        <v>55</v>
      </c>
      <c r="C57" s="6" t="s">
        <v>1</v>
      </c>
      <c r="H57" s="1">
        <v>31568</v>
      </c>
      <c r="I57">
        <v>7</v>
      </c>
      <c r="J57">
        <v>30</v>
      </c>
      <c r="K57">
        <v>7</v>
      </c>
      <c r="L57">
        <v>1</v>
      </c>
      <c r="M57" t="s">
        <v>97</v>
      </c>
      <c r="N57">
        <v>0</v>
      </c>
      <c r="O57" t="s">
        <v>53</v>
      </c>
      <c r="Q57" t="s">
        <v>54</v>
      </c>
      <c r="S57">
        <v>1</v>
      </c>
      <c r="T57" t="s">
        <v>155</v>
      </c>
      <c r="V57" t="s">
        <v>56</v>
      </c>
      <c r="X57" t="s">
        <v>92</v>
      </c>
      <c r="Z57">
        <v>4</v>
      </c>
      <c r="AA57" t="s">
        <v>362</v>
      </c>
      <c r="AB57" t="s">
        <v>363</v>
      </c>
      <c r="AF57" t="s">
        <v>30</v>
      </c>
      <c r="AM57" t="s">
        <v>85</v>
      </c>
      <c r="AO57">
        <v>4</v>
      </c>
      <c r="AQ57">
        <v>2</v>
      </c>
      <c r="AS57">
        <v>3</v>
      </c>
      <c r="AT57" t="s">
        <v>364</v>
      </c>
      <c r="AU57" t="s">
        <v>75</v>
      </c>
      <c r="AW57">
        <v>10</v>
      </c>
      <c r="AX57" t="s">
        <v>365</v>
      </c>
      <c r="AY57" t="s">
        <v>366</v>
      </c>
      <c r="AZ57" t="s">
        <v>367</v>
      </c>
    </row>
    <row r="58" spans="1:52" x14ac:dyDescent="0.2">
      <c r="A58">
        <v>56</v>
      </c>
      <c r="C58" s="6" t="s">
        <v>1</v>
      </c>
      <c r="H58" s="1">
        <v>29644</v>
      </c>
      <c r="I58">
        <v>7</v>
      </c>
      <c r="J58">
        <v>40</v>
      </c>
      <c r="K58">
        <v>9</v>
      </c>
      <c r="L58">
        <v>5</v>
      </c>
      <c r="M58" t="s">
        <v>303</v>
      </c>
      <c r="N58">
        <v>0</v>
      </c>
      <c r="O58" t="s">
        <v>68</v>
      </c>
      <c r="Q58" t="s">
        <v>69</v>
      </c>
      <c r="S58">
        <v>1</v>
      </c>
      <c r="T58" t="s">
        <v>213</v>
      </c>
      <c r="V58" t="s">
        <v>111</v>
      </c>
      <c r="X58" t="s">
        <v>368</v>
      </c>
      <c r="Z58">
        <v>15</v>
      </c>
      <c r="AA58" t="s">
        <v>369</v>
      </c>
      <c r="AB58" t="s">
        <v>84</v>
      </c>
      <c r="AK58" t="s">
        <v>35</v>
      </c>
      <c r="AU58" t="s">
        <v>64</v>
      </c>
      <c r="AW58">
        <v>10</v>
      </c>
      <c r="AX58" t="s">
        <v>370</v>
      </c>
      <c r="AY58" t="s">
        <v>371</v>
      </c>
      <c r="AZ58" t="s">
        <v>372</v>
      </c>
    </row>
    <row r="59" spans="1:52" ht="28.5" x14ac:dyDescent="0.2">
      <c r="A59">
        <v>57</v>
      </c>
      <c r="C59" s="6" t="s">
        <v>1</v>
      </c>
      <c r="D59" s="6" t="s">
        <v>2</v>
      </c>
      <c r="E59" s="6" t="s">
        <v>3</v>
      </c>
      <c r="F59" s="6" t="s">
        <v>4</v>
      </c>
      <c r="H59" s="1">
        <v>31104</v>
      </c>
      <c r="I59">
        <v>8</v>
      </c>
      <c r="J59">
        <v>0</v>
      </c>
      <c r="K59">
        <v>8</v>
      </c>
      <c r="L59">
        <v>15</v>
      </c>
      <c r="M59" t="s">
        <v>121</v>
      </c>
      <c r="N59">
        <v>1</v>
      </c>
      <c r="O59" t="s">
        <v>53</v>
      </c>
      <c r="Q59" t="s">
        <v>104</v>
      </c>
      <c r="S59">
        <v>1</v>
      </c>
      <c r="T59" t="s">
        <v>29</v>
      </c>
      <c r="V59" t="s">
        <v>81</v>
      </c>
      <c r="X59" t="s">
        <v>92</v>
      </c>
      <c r="Z59">
        <v>1</v>
      </c>
      <c r="AB59" t="s">
        <v>84</v>
      </c>
      <c r="AH59" t="s">
        <v>32</v>
      </c>
      <c r="AM59" t="s">
        <v>60</v>
      </c>
      <c r="AP59">
        <v>30</v>
      </c>
      <c r="AR59">
        <v>30</v>
      </c>
      <c r="AS59">
        <v>24</v>
      </c>
      <c r="AT59" t="s">
        <v>373</v>
      </c>
      <c r="AU59" t="s">
        <v>75</v>
      </c>
      <c r="AW59">
        <v>10</v>
      </c>
      <c r="AX59" s="3" t="s">
        <v>204</v>
      </c>
      <c r="AY59" s="3" t="s">
        <v>204</v>
      </c>
      <c r="AZ59" t="s">
        <v>374</v>
      </c>
    </row>
    <row r="60" spans="1:52" x14ac:dyDescent="0.2">
      <c r="A60">
        <v>58</v>
      </c>
      <c r="B60" s="6" t="s">
        <v>0</v>
      </c>
      <c r="C60" s="6" t="s">
        <v>1</v>
      </c>
      <c r="H60" s="1">
        <v>33049</v>
      </c>
      <c r="I60">
        <v>7</v>
      </c>
      <c r="J60">
        <v>90</v>
      </c>
      <c r="K60">
        <v>14</v>
      </c>
      <c r="L60">
        <v>5</v>
      </c>
      <c r="M60" t="s">
        <v>121</v>
      </c>
      <c r="N60">
        <v>1</v>
      </c>
      <c r="O60" t="s">
        <v>68</v>
      </c>
      <c r="Q60" t="s">
        <v>99</v>
      </c>
      <c r="S60">
        <v>1</v>
      </c>
      <c r="T60" t="s">
        <v>213</v>
      </c>
      <c r="V60" t="s">
        <v>81</v>
      </c>
      <c r="X60" t="s">
        <v>92</v>
      </c>
      <c r="Z60">
        <v>4</v>
      </c>
      <c r="AA60" t="s">
        <v>375</v>
      </c>
      <c r="AB60" t="s">
        <v>59</v>
      </c>
      <c r="AH60" t="s">
        <v>32</v>
      </c>
      <c r="AM60" t="s">
        <v>73</v>
      </c>
      <c r="AO60">
        <v>6</v>
      </c>
      <c r="AQ60">
        <v>5</v>
      </c>
      <c r="AS60">
        <v>15</v>
      </c>
      <c r="AT60" t="s">
        <v>376</v>
      </c>
      <c r="AU60" t="s">
        <v>377</v>
      </c>
      <c r="AW60">
        <v>9</v>
      </c>
      <c r="AX60" t="s">
        <v>378</v>
      </c>
      <c r="AY60" t="s">
        <v>379</v>
      </c>
    </row>
    <row r="61" spans="1:52" x14ac:dyDescent="0.2">
      <c r="A61">
        <v>59</v>
      </c>
      <c r="B61" s="6" t="s">
        <v>0</v>
      </c>
      <c r="H61" s="1">
        <v>28389</v>
      </c>
      <c r="I61">
        <v>7</v>
      </c>
      <c r="J61">
        <v>45</v>
      </c>
      <c r="K61">
        <v>10</v>
      </c>
      <c r="L61">
        <v>2</v>
      </c>
      <c r="M61" t="s">
        <v>189</v>
      </c>
      <c r="N61">
        <v>0</v>
      </c>
      <c r="O61" t="s">
        <v>122</v>
      </c>
      <c r="Q61" t="s">
        <v>104</v>
      </c>
      <c r="S61">
        <v>1</v>
      </c>
      <c r="T61" t="s">
        <v>155</v>
      </c>
      <c r="V61" t="s">
        <v>350</v>
      </c>
      <c r="X61" t="s">
        <v>82</v>
      </c>
      <c r="Z61">
        <v>1</v>
      </c>
      <c r="AA61" t="s">
        <v>380</v>
      </c>
      <c r="AB61" t="s">
        <v>84</v>
      </c>
      <c r="AF61" t="s">
        <v>30</v>
      </c>
      <c r="AM61" t="s">
        <v>85</v>
      </c>
      <c r="AP61">
        <v>10</v>
      </c>
      <c r="AR61">
        <v>12</v>
      </c>
      <c r="AS61">
        <v>80</v>
      </c>
      <c r="AT61" t="s">
        <v>381</v>
      </c>
      <c r="AU61" t="s">
        <v>64</v>
      </c>
      <c r="AW61">
        <v>10</v>
      </c>
      <c r="AX61" t="s">
        <v>382</v>
      </c>
      <c r="AY61" t="s">
        <v>208</v>
      </c>
    </row>
    <row r="62" spans="1:52" x14ac:dyDescent="0.2">
      <c r="A62">
        <v>60</v>
      </c>
      <c r="F62" s="6" t="s">
        <v>4</v>
      </c>
      <c r="H62" s="1">
        <v>24534</v>
      </c>
      <c r="I62">
        <v>6</v>
      </c>
      <c r="J62">
        <v>30</v>
      </c>
      <c r="K62">
        <v>8</v>
      </c>
      <c r="L62">
        <v>104</v>
      </c>
      <c r="M62" t="s">
        <v>97</v>
      </c>
      <c r="N62">
        <v>0</v>
      </c>
      <c r="O62" t="s">
        <v>53</v>
      </c>
      <c r="Q62" t="s">
        <v>69</v>
      </c>
      <c r="S62">
        <v>1</v>
      </c>
      <c r="T62" t="s">
        <v>213</v>
      </c>
      <c r="V62" t="s">
        <v>383</v>
      </c>
      <c r="X62" t="s">
        <v>92</v>
      </c>
      <c r="Z62">
        <v>27</v>
      </c>
      <c r="AA62" t="s">
        <v>384</v>
      </c>
      <c r="AB62" t="s">
        <v>59</v>
      </c>
      <c r="AF62" t="s">
        <v>30</v>
      </c>
      <c r="AM62" t="s">
        <v>73</v>
      </c>
      <c r="AO62">
        <v>6</v>
      </c>
      <c r="AQ62">
        <v>6</v>
      </c>
      <c r="AS62">
        <v>4</v>
      </c>
      <c r="AT62" t="s">
        <v>385</v>
      </c>
      <c r="AU62" t="s">
        <v>64</v>
      </c>
      <c r="AW62">
        <v>10</v>
      </c>
      <c r="AX62" t="s">
        <v>386</v>
      </c>
      <c r="AY62" t="s">
        <v>387</v>
      </c>
      <c r="AZ62" t="s">
        <v>388</v>
      </c>
    </row>
    <row r="63" spans="1:52" x14ac:dyDescent="0.2">
      <c r="A63">
        <v>61</v>
      </c>
      <c r="B63" s="6" t="s">
        <v>0</v>
      </c>
      <c r="H63" s="1">
        <v>31598</v>
      </c>
      <c r="I63">
        <v>7</v>
      </c>
      <c r="J63">
        <v>30</v>
      </c>
      <c r="K63">
        <v>12</v>
      </c>
      <c r="L63">
        <v>12</v>
      </c>
      <c r="M63" t="s">
        <v>133</v>
      </c>
      <c r="N63">
        <v>0</v>
      </c>
      <c r="O63" t="s">
        <v>389</v>
      </c>
      <c r="Q63" t="s">
        <v>54</v>
      </c>
      <c r="S63">
        <v>1</v>
      </c>
      <c r="T63" t="s">
        <v>29</v>
      </c>
      <c r="V63" t="s">
        <v>81</v>
      </c>
      <c r="X63" t="s">
        <v>124</v>
      </c>
      <c r="Z63">
        <v>1</v>
      </c>
      <c r="AA63" t="s">
        <v>390</v>
      </c>
      <c r="AB63" t="s">
        <v>84</v>
      </c>
      <c r="AE63" t="s">
        <v>29</v>
      </c>
      <c r="AM63" t="s">
        <v>85</v>
      </c>
      <c r="AP63">
        <v>12</v>
      </c>
      <c r="AR63">
        <v>12</v>
      </c>
      <c r="AS63">
        <v>8</v>
      </c>
      <c r="AT63" t="s">
        <v>391</v>
      </c>
      <c r="AU63" t="s">
        <v>75</v>
      </c>
      <c r="AW63">
        <v>8</v>
      </c>
      <c r="AX63" t="s">
        <v>392</v>
      </c>
      <c r="AY63" t="s">
        <v>393</v>
      </c>
      <c r="AZ63" t="s">
        <v>139</v>
      </c>
    </row>
    <row r="64" spans="1:52" x14ac:dyDescent="0.2">
      <c r="A64">
        <v>62</v>
      </c>
      <c r="B64" s="6" t="s">
        <v>0</v>
      </c>
      <c r="F64" s="6" t="s">
        <v>4</v>
      </c>
      <c r="H64" s="1">
        <v>27179</v>
      </c>
      <c r="I64">
        <v>7</v>
      </c>
      <c r="J64">
        <v>40</v>
      </c>
      <c r="K64">
        <v>12</v>
      </c>
      <c r="L64">
        <v>10</v>
      </c>
      <c r="M64" t="s">
        <v>89</v>
      </c>
      <c r="N64">
        <v>0</v>
      </c>
      <c r="O64" t="s">
        <v>53</v>
      </c>
      <c r="Q64" t="s">
        <v>69</v>
      </c>
      <c r="S64">
        <v>1</v>
      </c>
      <c r="T64" t="s">
        <v>5</v>
      </c>
      <c r="W64" t="s">
        <v>394</v>
      </c>
      <c r="X64" t="s">
        <v>356</v>
      </c>
      <c r="Z64">
        <v>15</v>
      </c>
      <c r="AB64" t="s">
        <v>84</v>
      </c>
      <c r="AK64" t="s">
        <v>35</v>
      </c>
      <c r="AV64" t="s">
        <v>395</v>
      </c>
      <c r="AW64">
        <v>8</v>
      </c>
      <c r="AX64" t="s">
        <v>396</v>
      </c>
      <c r="AY64" t="s">
        <v>397</v>
      </c>
    </row>
    <row r="65" spans="1:52" x14ac:dyDescent="0.2">
      <c r="A65">
        <v>63</v>
      </c>
      <c r="D65" s="6" t="s">
        <v>2</v>
      </c>
      <c r="F65" s="6" t="s">
        <v>4</v>
      </c>
      <c r="H65" s="1">
        <v>43086</v>
      </c>
      <c r="I65">
        <v>8</v>
      </c>
      <c r="J65">
        <v>30</v>
      </c>
      <c r="K65">
        <v>5</v>
      </c>
      <c r="L65">
        <v>5</v>
      </c>
      <c r="M65" t="s">
        <v>97</v>
      </c>
      <c r="N65">
        <v>1</v>
      </c>
      <c r="O65" t="s">
        <v>68</v>
      </c>
      <c r="Q65" t="s">
        <v>99</v>
      </c>
      <c r="S65">
        <v>1</v>
      </c>
      <c r="T65" t="s">
        <v>70</v>
      </c>
      <c r="W65" t="s">
        <v>398</v>
      </c>
      <c r="X65" t="s">
        <v>57</v>
      </c>
      <c r="Z65">
        <v>8</v>
      </c>
      <c r="AA65" t="s">
        <v>399</v>
      </c>
      <c r="AB65" t="s">
        <v>72</v>
      </c>
      <c r="AH65" t="s">
        <v>32</v>
      </c>
      <c r="AM65" t="s">
        <v>73</v>
      </c>
      <c r="AP65">
        <v>10</v>
      </c>
      <c r="AQ65">
        <v>6</v>
      </c>
      <c r="AS65">
        <v>20</v>
      </c>
      <c r="AT65" t="s">
        <v>400</v>
      </c>
      <c r="AU65" t="s">
        <v>75</v>
      </c>
      <c r="AW65">
        <v>10</v>
      </c>
      <c r="AX65" t="s">
        <v>401</v>
      </c>
      <c r="AY65" t="s">
        <v>402</v>
      </c>
      <c r="AZ65" t="s">
        <v>116</v>
      </c>
    </row>
    <row r="66" spans="1:52" x14ac:dyDescent="0.2">
      <c r="A66">
        <v>64</v>
      </c>
      <c r="B66" s="6" t="s">
        <v>0</v>
      </c>
      <c r="H66" s="1">
        <v>34393</v>
      </c>
      <c r="I66">
        <v>8</v>
      </c>
      <c r="J66">
        <v>20</v>
      </c>
      <c r="K66">
        <v>11</v>
      </c>
      <c r="L66">
        <v>11</v>
      </c>
      <c r="M66" t="s">
        <v>97</v>
      </c>
      <c r="N66">
        <v>1</v>
      </c>
      <c r="O66" t="s">
        <v>53</v>
      </c>
      <c r="Q66" t="s">
        <v>69</v>
      </c>
      <c r="S66">
        <v>1</v>
      </c>
      <c r="T66" t="s">
        <v>29</v>
      </c>
      <c r="V66" t="s">
        <v>81</v>
      </c>
      <c r="X66" t="s">
        <v>92</v>
      </c>
      <c r="Z66">
        <v>1</v>
      </c>
      <c r="AA66" t="s">
        <v>403</v>
      </c>
      <c r="AB66" t="s">
        <v>363</v>
      </c>
      <c r="AF66" t="s">
        <v>30</v>
      </c>
      <c r="AM66" t="s">
        <v>60</v>
      </c>
      <c r="AO66">
        <v>5</v>
      </c>
      <c r="AQ66">
        <v>5</v>
      </c>
      <c r="AS66">
        <v>100</v>
      </c>
      <c r="AT66" t="s">
        <v>404</v>
      </c>
      <c r="AU66" t="s">
        <v>75</v>
      </c>
      <c r="AW66">
        <v>10</v>
      </c>
      <c r="AX66" t="s">
        <v>405</v>
      </c>
      <c r="AY66" t="s">
        <v>406</v>
      </c>
      <c r="AZ66" t="s">
        <v>139</v>
      </c>
    </row>
    <row r="67" spans="1:52" x14ac:dyDescent="0.2">
      <c r="A67">
        <v>65</v>
      </c>
      <c r="B67" s="6" t="s">
        <v>0</v>
      </c>
      <c r="E67" s="6" t="s">
        <v>3</v>
      </c>
      <c r="F67" s="6" t="s">
        <v>4</v>
      </c>
      <c r="H67" s="1">
        <v>30275</v>
      </c>
      <c r="I67">
        <v>7</v>
      </c>
      <c r="J67">
        <v>45</v>
      </c>
      <c r="K67">
        <v>12</v>
      </c>
      <c r="L67">
        <v>30</v>
      </c>
      <c r="M67" t="s">
        <v>97</v>
      </c>
      <c r="N67">
        <v>1</v>
      </c>
      <c r="O67" t="s">
        <v>68</v>
      </c>
      <c r="Q67" t="s">
        <v>104</v>
      </c>
      <c r="S67">
        <v>1</v>
      </c>
      <c r="T67" t="s">
        <v>407</v>
      </c>
      <c r="V67" t="s">
        <v>81</v>
      </c>
      <c r="X67" t="s">
        <v>92</v>
      </c>
      <c r="Z67">
        <v>10</v>
      </c>
      <c r="AA67" t="s">
        <v>408</v>
      </c>
      <c r="AB67" t="s">
        <v>72</v>
      </c>
      <c r="AH67" t="s">
        <v>32</v>
      </c>
      <c r="AM67" t="s">
        <v>73</v>
      </c>
      <c r="AO67">
        <v>6</v>
      </c>
      <c r="AQ67">
        <v>2</v>
      </c>
      <c r="AS67">
        <v>2</v>
      </c>
      <c r="AT67" t="s">
        <v>409</v>
      </c>
      <c r="AU67" t="s">
        <v>75</v>
      </c>
      <c r="AW67">
        <v>10</v>
      </c>
      <c r="AX67" t="s">
        <v>410</v>
      </c>
      <c r="AY67" t="s">
        <v>411</v>
      </c>
    </row>
    <row r="68" spans="1:52" x14ac:dyDescent="0.2">
      <c r="A68">
        <v>66</v>
      </c>
      <c r="B68" s="6" t="s">
        <v>0</v>
      </c>
      <c r="F68" s="6" t="s">
        <v>4</v>
      </c>
      <c r="H68" s="1">
        <v>31012</v>
      </c>
      <c r="I68">
        <v>8</v>
      </c>
      <c r="J68">
        <v>0</v>
      </c>
      <c r="K68">
        <v>9</v>
      </c>
      <c r="L68">
        <v>12</v>
      </c>
      <c r="M68" t="s">
        <v>89</v>
      </c>
      <c r="N68">
        <v>1</v>
      </c>
      <c r="O68" t="s">
        <v>98</v>
      </c>
      <c r="Q68" t="s">
        <v>104</v>
      </c>
      <c r="S68">
        <v>1</v>
      </c>
      <c r="T68" t="s">
        <v>412</v>
      </c>
      <c r="W68" t="s">
        <v>413</v>
      </c>
      <c r="X68" t="s">
        <v>92</v>
      </c>
      <c r="Z68">
        <v>10</v>
      </c>
      <c r="AA68" t="s">
        <v>414</v>
      </c>
      <c r="AB68" t="s">
        <v>59</v>
      </c>
      <c r="AE68" t="s">
        <v>29</v>
      </c>
      <c r="AM68" t="s">
        <v>73</v>
      </c>
      <c r="AP68">
        <v>20</v>
      </c>
      <c r="AQ68">
        <v>2</v>
      </c>
      <c r="AS68">
        <v>48</v>
      </c>
      <c r="AT68" t="s">
        <v>415</v>
      </c>
      <c r="AV68" t="s">
        <v>416</v>
      </c>
      <c r="AW68">
        <v>10</v>
      </c>
      <c r="AX68" t="s">
        <v>417</v>
      </c>
      <c r="AY68" t="s">
        <v>418</v>
      </c>
    </row>
    <row r="69" spans="1:52" x14ac:dyDescent="0.2">
      <c r="A69">
        <v>67</v>
      </c>
      <c r="B69" s="6" t="s">
        <v>0</v>
      </c>
      <c r="C69" s="6" t="s">
        <v>1</v>
      </c>
      <c r="F69" s="6" t="s">
        <v>4</v>
      </c>
      <c r="H69" s="1">
        <v>31954</v>
      </c>
      <c r="I69">
        <v>8</v>
      </c>
      <c r="J69">
        <v>40</v>
      </c>
      <c r="K69">
        <v>12</v>
      </c>
      <c r="L69">
        <v>6</v>
      </c>
      <c r="M69" t="s">
        <v>121</v>
      </c>
      <c r="N69">
        <v>0</v>
      </c>
      <c r="O69" t="s">
        <v>68</v>
      </c>
      <c r="Q69" t="s">
        <v>54</v>
      </c>
      <c r="S69">
        <v>1</v>
      </c>
      <c r="T69" t="s">
        <v>29</v>
      </c>
      <c r="V69" t="s">
        <v>81</v>
      </c>
      <c r="X69" t="s">
        <v>419</v>
      </c>
      <c r="Z69">
        <v>2</v>
      </c>
      <c r="AA69" t="s">
        <v>420</v>
      </c>
      <c r="AB69" t="s">
        <v>84</v>
      </c>
      <c r="AF69" t="s">
        <v>30</v>
      </c>
      <c r="AM69" t="s">
        <v>73</v>
      </c>
      <c r="AO69">
        <v>6</v>
      </c>
      <c r="AR69">
        <v>10</v>
      </c>
      <c r="AS69">
        <v>240</v>
      </c>
      <c r="AT69" t="s">
        <v>421</v>
      </c>
      <c r="AU69" t="s">
        <v>64</v>
      </c>
      <c r="AW69">
        <v>7</v>
      </c>
      <c r="AX69" t="s">
        <v>422</v>
      </c>
      <c r="AY69" t="s">
        <v>423</v>
      </c>
      <c r="AZ69" t="s">
        <v>424</v>
      </c>
    </row>
    <row r="70" spans="1:52" ht="409.5" x14ac:dyDescent="0.2">
      <c r="A70">
        <v>68</v>
      </c>
      <c r="C70" s="6" t="s">
        <v>1</v>
      </c>
      <c r="H70" s="1">
        <v>30413</v>
      </c>
      <c r="I70">
        <v>8</v>
      </c>
      <c r="J70">
        <v>50</v>
      </c>
      <c r="K70">
        <v>2</v>
      </c>
      <c r="L70">
        <v>3</v>
      </c>
      <c r="M70" t="s">
        <v>225</v>
      </c>
      <c r="N70">
        <v>1</v>
      </c>
      <c r="O70" t="s">
        <v>98</v>
      </c>
      <c r="Q70" t="s">
        <v>104</v>
      </c>
      <c r="S70">
        <v>1</v>
      </c>
      <c r="T70" t="s">
        <v>55</v>
      </c>
      <c r="V70" t="s">
        <v>91</v>
      </c>
      <c r="X70" t="s">
        <v>156</v>
      </c>
      <c r="Z70">
        <v>11</v>
      </c>
      <c r="AA70" t="s">
        <v>425</v>
      </c>
      <c r="AB70" t="s">
        <v>84</v>
      </c>
      <c r="AH70" t="s">
        <v>32</v>
      </c>
      <c r="AM70" t="s">
        <v>60</v>
      </c>
      <c r="AP70">
        <v>8</v>
      </c>
      <c r="AQ70">
        <v>2</v>
      </c>
      <c r="AS70">
        <v>2</v>
      </c>
      <c r="AT70" t="s">
        <v>426</v>
      </c>
      <c r="AU70" t="s">
        <v>75</v>
      </c>
      <c r="AW70">
        <v>9</v>
      </c>
      <c r="AX70" t="s">
        <v>427</v>
      </c>
      <c r="AY70" t="s">
        <v>428</v>
      </c>
      <c r="AZ70" s="3" t="s">
        <v>429</v>
      </c>
    </row>
    <row r="71" spans="1:52" x14ac:dyDescent="0.2">
      <c r="A71">
        <v>69</v>
      </c>
      <c r="C71" s="6" t="s">
        <v>1</v>
      </c>
      <c r="F71" s="6" t="s">
        <v>4</v>
      </c>
      <c r="H71" s="1">
        <v>42956</v>
      </c>
      <c r="I71">
        <v>7</v>
      </c>
      <c r="J71">
        <v>0</v>
      </c>
      <c r="K71">
        <v>5</v>
      </c>
      <c r="L71">
        <v>5</v>
      </c>
      <c r="M71" t="s">
        <v>121</v>
      </c>
      <c r="N71">
        <v>1</v>
      </c>
      <c r="O71" t="s">
        <v>68</v>
      </c>
      <c r="Q71" t="s">
        <v>99</v>
      </c>
      <c r="S71">
        <v>0</v>
      </c>
      <c r="AB71" t="s">
        <v>59</v>
      </c>
      <c r="AF71" t="s">
        <v>30</v>
      </c>
      <c r="AM71" t="s">
        <v>85</v>
      </c>
      <c r="AO71">
        <v>6</v>
      </c>
      <c r="AQ71">
        <v>6</v>
      </c>
      <c r="AS71">
        <v>5</v>
      </c>
      <c r="AT71" t="s">
        <v>430</v>
      </c>
      <c r="AV71" t="s">
        <v>431</v>
      </c>
      <c r="AW71">
        <v>9</v>
      </c>
      <c r="AX71" t="s">
        <v>432</v>
      </c>
      <c r="AY71" t="s">
        <v>433</v>
      </c>
      <c r="AZ71" t="s">
        <v>434</v>
      </c>
    </row>
    <row r="72" spans="1:52" x14ac:dyDescent="0.2">
      <c r="A72">
        <v>70</v>
      </c>
      <c r="B72" s="6" t="s">
        <v>0</v>
      </c>
      <c r="C72" s="6" t="s">
        <v>1</v>
      </c>
      <c r="D72" s="6" t="s">
        <v>2</v>
      </c>
      <c r="E72" s="6" t="s">
        <v>3</v>
      </c>
      <c r="F72" s="6" t="s">
        <v>4</v>
      </c>
      <c r="H72" s="1">
        <v>34861</v>
      </c>
      <c r="I72">
        <v>7</v>
      </c>
      <c r="J72">
        <v>40</v>
      </c>
      <c r="K72">
        <v>56</v>
      </c>
      <c r="L72">
        <v>3</v>
      </c>
      <c r="M72" t="s">
        <v>225</v>
      </c>
      <c r="N72">
        <v>0</v>
      </c>
      <c r="O72" t="s">
        <v>79</v>
      </c>
      <c r="Q72" t="s">
        <v>104</v>
      </c>
      <c r="S72">
        <v>1</v>
      </c>
      <c r="T72" t="s">
        <v>5</v>
      </c>
      <c r="V72" t="s">
        <v>111</v>
      </c>
      <c r="X72" t="s">
        <v>92</v>
      </c>
      <c r="Z72">
        <v>3</v>
      </c>
      <c r="AA72" t="s">
        <v>435</v>
      </c>
      <c r="AB72" t="s">
        <v>363</v>
      </c>
      <c r="AC72" t="s">
        <v>27</v>
      </c>
      <c r="AH72" t="s">
        <v>32</v>
      </c>
      <c r="AL72" t="s">
        <v>436</v>
      </c>
      <c r="AM72" t="s">
        <v>162</v>
      </c>
      <c r="AO72">
        <v>6</v>
      </c>
      <c r="AR72">
        <v>10</v>
      </c>
      <c r="AS72">
        <v>40</v>
      </c>
      <c r="AT72" t="s">
        <v>437</v>
      </c>
      <c r="AU72" t="s">
        <v>75</v>
      </c>
      <c r="AW72">
        <v>10</v>
      </c>
      <c r="AX72" t="s">
        <v>438</v>
      </c>
      <c r="AY72" t="s">
        <v>439</v>
      </c>
    </row>
    <row r="73" spans="1:52" x14ac:dyDescent="0.2">
      <c r="A73">
        <v>71</v>
      </c>
      <c r="F73" s="6" t="s">
        <v>4</v>
      </c>
      <c r="H73" s="1">
        <v>31700</v>
      </c>
      <c r="I73">
        <v>8</v>
      </c>
      <c r="J73">
        <v>30</v>
      </c>
      <c r="K73">
        <v>8</v>
      </c>
      <c r="L73">
        <v>5</v>
      </c>
      <c r="M73" t="s">
        <v>303</v>
      </c>
      <c r="N73">
        <v>0</v>
      </c>
      <c r="O73" t="s">
        <v>53</v>
      </c>
      <c r="Q73" t="s">
        <v>69</v>
      </c>
      <c r="S73">
        <v>1</v>
      </c>
      <c r="T73" t="s">
        <v>55</v>
      </c>
      <c r="V73" t="s">
        <v>56</v>
      </c>
      <c r="X73" t="s">
        <v>220</v>
      </c>
      <c r="Z73">
        <v>7</v>
      </c>
      <c r="AB73" t="s">
        <v>84</v>
      </c>
      <c r="AH73" t="s">
        <v>32</v>
      </c>
      <c r="AM73" t="s">
        <v>73</v>
      </c>
      <c r="AO73">
        <v>6</v>
      </c>
      <c r="AQ73">
        <v>3</v>
      </c>
      <c r="AS73">
        <v>10</v>
      </c>
      <c r="AT73" t="s">
        <v>440</v>
      </c>
      <c r="AV73" t="s">
        <v>441</v>
      </c>
      <c r="AW73">
        <v>10</v>
      </c>
      <c r="AX73" t="s">
        <v>442</v>
      </c>
      <c r="AY73" t="s">
        <v>443</v>
      </c>
      <c r="AZ73" t="s">
        <v>116</v>
      </c>
    </row>
    <row r="74" spans="1:52" x14ac:dyDescent="0.2">
      <c r="A74">
        <v>72</v>
      </c>
      <c r="B74" s="6" t="s">
        <v>0</v>
      </c>
      <c r="H74" s="1">
        <v>28495</v>
      </c>
      <c r="I74">
        <v>7</v>
      </c>
      <c r="J74">
        <v>65</v>
      </c>
      <c r="K74">
        <v>12</v>
      </c>
      <c r="L74">
        <v>6</v>
      </c>
      <c r="M74" t="s">
        <v>133</v>
      </c>
      <c r="N74">
        <v>0</v>
      </c>
      <c r="O74" t="s">
        <v>68</v>
      </c>
      <c r="Q74" t="s">
        <v>99</v>
      </c>
      <c r="S74">
        <v>1</v>
      </c>
      <c r="T74" t="s">
        <v>213</v>
      </c>
      <c r="W74" t="s">
        <v>444</v>
      </c>
      <c r="X74" t="s">
        <v>92</v>
      </c>
      <c r="Z74">
        <v>16</v>
      </c>
      <c r="AA74" t="s">
        <v>445</v>
      </c>
      <c r="AB74" t="s">
        <v>84</v>
      </c>
      <c r="AG74" t="s">
        <v>31</v>
      </c>
      <c r="AM74" t="s">
        <v>60</v>
      </c>
      <c r="AO74">
        <v>4</v>
      </c>
      <c r="AQ74">
        <v>1</v>
      </c>
      <c r="AS74">
        <v>4</v>
      </c>
      <c r="AT74" t="s">
        <v>446</v>
      </c>
      <c r="AU74" t="s">
        <v>75</v>
      </c>
      <c r="AW74">
        <v>8</v>
      </c>
      <c r="AX74" t="s">
        <v>447</v>
      </c>
      <c r="AY74" t="s">
        <v>448</v>
      </c>
      <c r="AZ74" t="s">
        <v>449</v>
      </c>
    </row>
    <row r="75" spans="1:52" x14ac:dyDescent="0.2">
      <c r="A75">
        <v>73</v>
      </c>
      <c r="B75" s="6" t="s">
        <v>0</v>
      </c>
      <c r="C75" s="6" t="s">
        <v>1</v>
      </c>
      <c r="E75" s="6" t="s">
        <v>3</v>
      </c>
      <c r="F75" s="6" t="s">
        <v>4</v>
      </c>
      <c r="H75" s="1">
        <v>34298</v>
      </c>
      <c r="I75">
        <v>7</v>
      </c>
      <c r="J75">
        <v>60</v>
      </c>
      <c r="K75">
        <v>10</v>
      </c>
      <c r="L75">
        <v>5</v>
      </c>
      <c r="M75" t="s">
        <v>335</v>
      </c>
      <c r="N75">
        <v>1</v>
      </c>
      <c r="O75" t="s">
        <v>68</v>
      </c>
      <c r="Q75" t="s">
        <v>69</v>
      </c>
      <c r="S75">
        <v>1</v>
      </c>
      <c r="T75" t="s">
        <v>141</v>
      </c>
      <c r="V75" t="s">
        <v>81</v>
      </c>
      <c r="X75" t="s">
        <v>310</v>
      </c>
      <c r="Z75">
        <v>1</v>
      </c>
      <c r="AA75" t="s">
        <v>450</v>
      </c>
      <c r="AB75" t="s">
        <v>59</v>
      </c>
      <c r="AG75" t="s">
        <v>31</v>
      </c>
      <c r="AM75" t="s">
        <v>162</v>
      </c>
      <c r="AO75">
        <v>2</v>
      </c>
      <c r="AQ75">
        <v>4</v>
      </c>
      <c r="AS75">
        <v>72</v>
      </c>
      <c r="AT75" t="s">
        <v>451</v>
      </c>
      <c r="AU75" t="s">
        <v>345</v>
      </c>
      <c r="AW75">
        <v>10</v>
      </c>
      <c r="AX75" t="s">
        <v>452</v>
      </c>
      <c r="AY75" t="s">
        <v>453</v>
      </c>
      <c r="AZ75" t="s">
        <v>454</v>
      </c>
    </row>
    <row r="76" spans="1:52" x14ac:dyDescent="0.2">
      <c r="A76">
        <v>74</v>
      </c>
      <c r="B76" s="6" t="s">
        <v>0</v>
      </c>
      <c r="E76" s="6" t="s">
        <v>3</v>
      </c>
      <c r="F76" s="6" t="s">
        <v>4</v>
      </c>
      <c r="H76" s="1">
        <v>33311</v>
      </c>
      <c r="I76">
        <v>6</v>
      </c>
      <c r="J76">
        <v>0</v>
      </c>
      <c r="K76">
        <v>6</v>
      </c>
      <c r="L76">
        <v>5</v>
      </c>
      <c r="M76" t="s">
        <v>67</v>
      </c>
      <c r="N76">
        <v>0</v>
      </c>
      <c r="O76" t="s">
        <v>53</v>
      </c>
      <c r="Q76" t="s">
        <v>104</v>
      </c>
      <c r="S76">
        <v>1</v>
      </c>
      <c r="T76" t="s">
        <v>213</v>
      </c>
      <c r="V76" t="s">
        <v>81</v>
      </c>
      <c r="X76" t="s">
        <v>92</v>
      </c>
      <c r="Z76">
        <v>3</v>
      </c>
      <c r="AA76" t="s">
        <v>455</v>
      </c>
      <c r="AB76" t="s">
        <v>59</v>
      </c>
      <c r="AF76" t="s">
        <v>30</v>
      </c>
      <c r="AM76" t="s">
        <v>73</v>
      </c>
      <c r="AO76">
        <v>3</v>
      </c>
      <c r="AQ76">
        <v>3</v>
      </c>
      <c r="AS76">
        <v>30</v>
      </c>
      <c r="AT76" t="s">
        <v>456</v>
      </c>
      <c r="AU76" t="s">
        <v>75</v>
      </c>
      <c r="AW76">
        <v>8</v>
      </c>
      <c r="AX76" t="s">
        <v>457</v>
      </c>
      <c r="AY76" t="s">
        <v>458</v>
      </c>
    </row>
    <row r="77" spans="1:52" x14ac:dyDescent="0.2">
      <c r="A77">
        <v>75</v>
      </c>
      <c r="C77" s="6" t="s">
        <v>1</v>
      </c>
      <c r="H77" s="1">
        <v>25492</v>
      </c>
      <c r="I77">
        <v>6</v>
      </c>
      <c r="J77">
        <v>10</v>
      </c>
      <c r="K77">
        <v>8</v>
      </c>
      <c r="L77">
        <v>100</v>
      </c>
      <c r="M77" t="s">
        <v>225</v>
      </c>
      <c r="N77">
        <v>0</v>
      </c>
      <c r="O77" t="s">
        <v>79</v>
      </c>
      <c r="Q77" t="s">
        <v>104</v>
      </c>
      <c r="S77">
        <v>1</v>
      </c>
      <c r="T77" t="s">
        <v>80</v>
      </c>
      <c r="V77" t="s">
        <v>123</v>
      </c>
      <c r="X77" t="s">
        <v>112</v>
      </c>
      <c r="Z77">
        <v>15</v>
      </c>
      <c r="AA77" t="s">
        <v>459</v>
      </c>
      <c r="AB77" t="s">
        <v>84</v>
      </c>
      <c r="AD77" t="s">
        <v>28</v>
      </c>
      <c r="AM77" t="s">
        <v>73</v>
      </c>
      <c r="AP77">
        <v>15</v>
      </c>
      <c r="AR77">
        <v>15</v>
      </c>
      <c r="AS77">
        <v>15</v>
      </c>
      <c r="AT77" t="s">
        <v>460</v>
      </c>
      <c r="AU77" t="s">
        <v>75</v>
      </c>
      <c r="AW77">
        <v>9</v>
      </c>
      <c r="AX77" t="s">
        <v>461</v>
      </c>
      <c r="AY77" t="s">
        <v>462</v>
      </c>
      <c r="AZ77" t="s">
        <v>463</v>
      </c>
    </row>
    <row r="78" spans="1:52" x14ac:dyDescent="0.2">
      <c r="A78">
        <v>76</v>
      </c>
      <c r="B78" s="6" t="s">
        <v>0</v>
      </c>
      <c r="C78" s="6" t="s">
        <v>1</v>
      </c>
      <c r="F78" s="6" t="s">
        <v>4</v>
      </c>
      <c r="I78">
        <v>7</v>
      </c>
      <c r="J78">
        <v>120</v>
      </c>
      <c r="K78">
        <v>8</v>
      </c>
      <c r="L78">
        <v>10</v>
      </c>
      <c r="M78" t="s">
        <v>97</v>
      </c>
      <c r="N78">
        <v>0</v>
      </c>
      <c r="P78" t="s">
        <v>464</v>
      </c>
      <c r="Q78" t="s">
        <v>99</v>
      </c>
      <c r="S78">
        <v>1</v>
      </c>
      <c r="T78" t="s">
        <v>465</v>
      </c>
      <c r="V78" t="s">
        <v>142</v>
      </c>
      <c r="Y78" t="s">
        <v>466</v>
      </c>
      <c r="Z78">
        <v>15</v>
      </c>
      <c r="AB78" t="s">
        <v>84</v>
      </c>
      <c r="AF78" t="s">
        <v>30</v>
      </c>
      <c r="AG78" t="s">
        <v>31</v>
      </c>
      <c r="AM78" t="s">
        <v>85</v>
      </c>
      <c r="AP78">
        <v>10</v>
      </c>
      <c r="AQ78">
        <v>5</v>
      </c>
      <c r="AS78">
        <v>10</v>
      </c>
      <c r="AT78" t="s">
        <v>467</v>
      </c>
      <c r="AU78" t="s">
        <v>75</v>
      </c>
      <c r="AW78">
        <v>10</v>
      </c>
      <c r="AX78" t="s">
        <v>468</v>
      </c>
      <c r="AY78" t="s">
        <v>469</v>
      </c>
      <c r="AZ78" t="s">
        <v>470</v>
      </c>
    </row>
    <row r="79" spans="1:52" x14ac:dyDescent="0.2">
      <c r="A79">
        <v>77</v>
      </c>
      <c r="B79" s="6" t="s">
        <v>0</v>
      </c>
      <c r="D79" s="6" t="s">
        <v>2</v>
      </c>
      <c r="E79" s="6" t="s">
        <v>3</v>
      </c>
      <c r="F79" s="6" t="s">
        <v>4</v>
      </c>
      <c r="H79" s="1">
        <v>35250</v>
      </c>
      <c r="I79">
        <v>7</v>
      </c>
      <c r="J79">
        <v>60</v>
      </c>
      <c r="K79">
        <v>12</v>
      </c>
      <c r="L79">
        <v>24</v>
      </c>
      <c r="M79" t="s">
        <v>133</v>
      </c>
      <c r="N79">
        <v>1</v>
      </c>
      <c r="O79" t="s">
        <v>53</v>
      </c>
      <c r="Q79" t="s">
        <v>69</v>
      </c>
      <c r="S79">
        <v>1</v>
      </c>
      <c r="T79" t="s">
        <v>170</v>
      </c>
      <c r="V79" t="s">
        <v>350</v>
      </c>
      <c r="X79" t="s">
        <v>92</v>
      </c>
      <c r="Z79">
        <v>2</v>
      </c>
      <c r="AA79" t="s">
        <v>471</v>
      </c>
      <c r="AB79" t="s">
        <v>161</v>
      </c>
      <c r="AF79" t="s">
        <v>30</v>
      </c>
      <c r="AM79" t="s">
        <v>85</v>
      </c>
      <c r="AO79">
        <v>3</v>
      </c>
      <c r="AQ79">
        <v>5</v>
      </c>
      <c r="AS79">
        <v>25</v>
      </c>
      <c r="AT79" t="s">
        <v>472</v>
      </c>
      <c r="AU79" t="s">
        <v>75</v>
      </c>
      <c r="AW79">
        <v>8</v>
      </c>
      <c r="AX79" t="s">
        <v>473</v>
      </c>
      <c r="AY79" t="s">
        <v>474</v>
      </c>
      <c r="AZ79" t="s">
        <v>475</v>
      </c>
    </row>
    <row r="80" spans="1:52" x14ac:dyDescent="0.2">
      <c r="A80">
        <v>78</v>
      </c>
      <c r="B80" s="6" t="s">
        <v>0</v>
      </c>
      <c r="H80" s="1">
        <v>32369</v>
      </c>
      <c r="I80">
        <v>9</v>
      </c>
      <c r="J80">
        <v>35</v>
      </c>
      <c r="K80">
        <v>16</v>
      </c>
      <c r="L80">
        <v>6</v>
      </c>
      <c r="M80" t="s">
        <v>67</v>
      </c>
      <c r="N80">
        <v>1</v>
      </c>
      <c r="O80" t="s">
        <v>98</v>
      </c>
      <c r="Q80" t="s">
        <v>54</v>
      </c>
      <c r="S80">
        <v>1</v>
      </c>
      <c r="T80" t="s">
        <v>412</v>
      </c>
      <c r="V80" t="s">
        <v>81</v>
      </c>
      <c r="X80" t="s">
        <v>92</v>
      </c>
      <c r="Z80">
        <v>2</v>
      </c>
      <c r="AA80" t="s">
        <v>476</v>
      </c>
      <c r="AB80" t="s">
        <v>59</v>
      </c>
      <c r="AE80" t="s">
        <v>29</v>
      </c>
      <c r="AJ80" t="s">
        <v>34</v>
      </c>
      <c r="AM80" t="s">
        <v>73</v>
      </c>
      <c r="AP80">
        <v>20</v>
      </c>
      <c r="AR80">
        <v>20</v>
      </c>
      <c r="AS80">
        <v>20</v>
      </c>
      <c r="AT80" t="s">
        <v>477</v>
      </c>
      <c r="AU80" t="s">
        <v>75</v>
      </c>
      <c r="AW80">
        <v>9</v>
      </c>
      <c r="AX80" t="s">
        <v>478</v>
      </c>
      <c r="AY80" t="s">
        <v>479</v>
      </c>
      <c r="AZ80" t="s">
        <v>480</v>
      </c>
    </row>
    <row r="81" spans="1:52" x14ac:dyDescent="0.2">
      <c r="A81">
        <v>79</v>
      </c>
      <c r="B81" s="6" t="s">
        <v>0</v>
      </c>
      <c r="F81" s="6" t="s">
        <v>4</v>
      </c>
      <c r="H81" s="1">
        <v>28335</v>
      </c>
      <c r="I81">
        <v>8</v>
      </c>
      <c r="J81">
        <v>0</v>
      </c>
      <c r="K81">
        <v>8</v>
      </c>
      <c r="L81">
        <v>2</v>
      </c>
      <c r="M81" t="s">
        <v>67</v>
      </c>
      <c r="N81">
        <v>1</v>
      </c>
      <c r="O81" t="s">
        <v>98</v>
      </c>
      <c r="R81" t="s">
        <v>481</v>
      </c>
      <c r="S81">
        <v>1</v>
      </c>
      <c r="T81" t="s">
        <v>5</v>
      </c>
      <c r="V81" t="s">
        <v>81</v>
      </c>
      <c r="X81" t="s">
        <v>57</v>
      </c>
      <c r="Z81">
        <v>2</v>
      </c>
      <c r="AA81" t="s">
        <v>58</v>
      </c>
      <c r="AB81" t="s">
        <v>84</v>
      </c>
      <c r="AE81" t="s">
        <v>29</v>
      </c>
      <c r="AF81" t="s">
        <v>30</v>
      </c>
      <c r="AH81" t="s">
        <v>32</v>
      </c>
      <c r="AM81" t="s">
        <v>73</v>
      </c>
      <c r="AO81">
        <v>3</v>
      </c>
      <c r="AQ81">
        <v>3</v>
      </c>
      <c r="AS81">
        <v>10</v>
      </c>
      <c r="AT81" t="s">
        <v>482</v>
      </c>
      <c r="AU81" t="s">
        <v>75</v>
      </c>
      <c r="AW81">
        <v>10</v>
      </c>
      <c r="AX81" t="s">
        <v>483</v>
      </c>
      <c r="AY81" t="s">
        <v>484</v>
      </c>
      <c r="AZ81" t="s">
        <v>485</v>
      </c>
    </row>
    <row r="82" spans="1:52" x14ac:dyDescent="0.2">
      <c r="A82">
        <v>80</v>
      </c>
      <c r="C82" s="6" t="s">
        <v>1</v>
      </c>
      <c r="D82" s="6" t="s">
        <v>2</v>
      </c>
      <c r="F82" s="6" t="s">
        <v>4</v>
      </c>
      <c r="H82" s="1">
        <v>33587</v>
      </c>
      <c r="I82">
        <v>7</v>
      </c>
      <c r="J82">
        <v>10</v>
      </c>
      <c r="K82">
        <v>8</v>
      </c>
      <c r="L82">
        <v>20</v>
      </c>
      <c r="M82" t="s">
        <v>52</v>
      </c>
      <c r="N82">
        <v>1</v>
      </c>
      <c r="O82" t="s">
        <v>98</v>
      </c>
      <c r="Q82" t="s">
        <v>99</v>
      </c>
      <c r="S82">
        <v>0</v>
      </c>
      <c r="AB82" t="s">
        <v>84</v>
      </c>
      <c r="AF82" t="s">
        <v>30</v>
      </c>
      <c r="AM82" t="s">
        <v>73</v>
      </c>
      <c r="AO82">
        <v>4</v>
      </c>
      <c r="AQ82">
        <v>6</v>
      </c>
      <c r="AS82">
        <v>4</v>
      </c>
      <c r="AT82" t="s">
        <v>486</v>
      </c>
      <c r="AU82" t="s">
        <v>75</v>
      </c>
      <c r="AW82">
        <v>10</v>
      </c>
      <c r="AX82" t="s">
        <v>487</v>
      </c>
      <c r="AY82" t="s">
        <v>488</v>
      </c>
      <c r="AZ82" t="s">
        <v>139</v>
      </c>
    </row>
    <row r="83" spans="1:52" x14ac:dyDescent="0.2">
      <c r="A83">
        <v>81</v>
      </c>
      <c r="B83" s="6" t="s">
        <v>0</v>
      </c>
      <c r="F83" s="6" t="s">
        <v>4</v>
      </c>
      <c r="H83" s="1">
        <v>33128</v>
      </c>
      <c r="I83">
        <v>8</v>
      </c>
      <c r="J83">
        <v>0</v>
      </c>
      <c r="K83">
        <v>10</v>
      </c>
      <c r="L83">
        <v>6</v>
      </c>
      <c r="M83" t="s">
        <v>67</v>
      </c>
      <c r="N83">
        <v>1</v>
      </c>
      <c r="O83" t="s">
        <v>53</v>
      </c>
      <c r="Q83" t="s">
        <v>104</v>
      </c>
      <c r="S83">
        <v>1</v>
      </c>
      <c r="T83" t="s">
        <v>146</v>
      </c>
      <c r="V83" t="s">
        <v>81</v>
      </c>
      <c r="X83" t="s">
        <v>112</v>
      </c>
      <c r="Z83">
        <v>8</v>
      </c>
      <c r="AA83" t="s">
        <v>489</v>
      </c>
      <c r="AB83" t="s">
        <v>59</v>
      </c>
      <c r="AD83" t="s">
        <v>28</v>
      </c>
      <c r="AM83" t="s">
        <v>73</v>
      </c>
      <c r="AP83">
        <v>20</v>
      </c>
      <c r="AQ83">
        <v>5</v>
      </c>
      <c r="AS83">
        <v>48</v>
      </c>
      <c r="AT83" t="s">
        <v>490</v>
      </c>
      <c r="AU83" t="s">
        <v>75</v>
      </c>
      <c r="AW83">
        <v>10</v>
      </c>
      <c r="AX83" t="s">
        <v>491</v>
      </c>
      <c r="AY83" t="s">
        <v>492</v>
      </c>
      <c r="AZ83" t="s">
        <v>116</v>
      </c>
    </row>
    <row r="84" spans="1:52" x14ac:dyDescent="0.2">
      <c r="A84">
        <v>82</v>
      </c>
      <c r="C84" s="6" t="s">
        <v>1</v>
      </c>
      <c r="D84" s="6" t="s">
        <v>2</v>
      </c>
      <c r="H84" s="1">
        <v>32220</v>
      </c>
      <c r="I84">
        <v>7</v>
      </c>
      <c r="J84">
        <v>30</v>
      </c>
      <c r="K84">
        <v>10</v>
      </c>
      <c r="L84">
        <v>5</v>
      </c>
      <c r="M84" t="s">
        <v>67</v>
      </c>
      <c r="N84">
        <v>0</v>
      </c>
      <c r="O84" t="s">
        <v>68</v>
      </c>
      <c r="Q84" t="s">
        <v>104</v>
      </c>
      <c r="S84">
        <v>1</v>
      </c>
      <c r="T84" t="s">
        <v>407</v>
      </c>
      <c r="V84" t="s">
        <v>111</v>
      </c>
      <c r="X84" t="s">
        <v>493</v>
      </c>
      <c r="Z84">
        <v>3</v>
      </c>
      <c r="AA84" t="s">
        <v>494</v>
      </c>
      <c r="AB84" t="s">
        <v>72</v>
      </c>
      <c r="AG84" t="s">
        <v>31</v>
      </c>
      <c r="AM84" t="s">
        <v>73</v>
      </c>
      <c r="AP84">
        <v>10</v>
      </c>
      <c r="AQ84">
        <v>6</v>
      </c>
      <c r="AS84">
        <v>10</v>
      </c>
      <c r="AT84" t="s">
        <v>495</v>
      </c>
      <c r="AU84" t="s">
        <v>75</v>
      </c>
      <c r="AW84">
        <v>10</v>
      </c>
      <c r="AX84" t="s">
        <v>496</v>
      </c>
      <c r="AY84" t="s">
        <v>497</v>
      </c>
      <c r="AZ84" t="s">
        <v>498</v>
      </c>
    </row>
    <row r="85" spans="1:52" x14ac:dyDescent="0.2">
      <c r="A85">
        <v>83</v>
      </c>
      <c r="B85" s="6" t="s">
        <v>0</v>
      </c>
      <c r="D85" s="6" t="s">
        <v>2</v>
      </c>
      <c r="F85" s="6" t="s">
        <v>4</v>
      </c>
      <c r="H85" s="1">
        <v>32248</v>
      </c>
      <c r="I85">
        <v>7</v>
      </c>
      <c r="J85">
        <v>150</v>
      </c>
      <c r="K85">
        <v>12</v>
      </c>
      <c r="L85">
        <v>24</v>
      </c>
      <c r="M85" t="s">
        <v>189</v>
      </c>
      <c r="N85">
        <v>1</v>
      </c>
      <c r="O85" t="s">
        <v>389</v>
      </c>
      <c r="Q85" t="s">
        <v>99</v>
      </c>
      <c r="S85">
        <v>1</v>
      </c>
      <c r="T85" t="s">
        <v>407</v>
      </c>
      <c r="V85" t="s">
        <v>111</v>
      </c>
      <c r="Y85" t="s">
        <v>499</v>
      </c>
      <c r="Z85">
        <v>3</v>
      </c>
      <c r="AA85" t="s">
        <v>500</v>
      </c>
      <c r="AB85" t="s">
        <v>72</v>
      </c>
      <c r="AG85" t="s">
        <v>31</v>
      </c>
      <c r="AM85" t="s">
        <v>73</v>
      </c>
      <c r="AO85">
        <v>6</v>
      </c>
      <c r="AQ85">
        <v>6</v>
      </c>
      <c r="AS85">
        <v>12</v>
      </c>
      <c r="AT85" t="s">
        <v>501</v>
      </c>
      <c r="AU85" t="s">
        <v>75</v>
      </c>
      <c r="AW85">
        <v>10</v>
      </c>
      <c r="AX85" t="s">
        <v>502</v>
      </c>
      <c r="AY85" t="s">
        <v>503</v>
      </c>
      <c r="AZ85" t="s">
        <v>504</v>
      </c>
    </row>
    <row r="86" spans="1:52" x14ac:dyDescent="0.2">
      <c r="A86">
        <v>84</v>
      </c>
      <c r="B86" s="6" t="s">
        <v>0</v>
      </c>
      <c r="C86" s="6" t="s">
        <v>1</v>
      </c>
      <c r="E86" s="6" t="s">
        <v>3</v>
      </c>
      <c r="F86" s="6" t="s">
        <v>4</v>
      </c>
      <c r="H86" s="1">
        <v>34186</v>
      </c>
      <c r="I86">
        <v>7</v>
      </c>
      <c r="J86">
        <v>150</v>
      </c>
      <c r="K86">
        <v>3</v>
      </c>
      <c r="L86">
        <v>4</v>
      </c>
      <c r="M86" t="s">
        <v>303</v>
      </c>
      <c r="N86">
        <v>1</v>
      </c>
      <c r="O86" t="s">
        <v>53</v>
      </c>
      <c r="R86" t="s">
        <v>505</v>
      </c>
      <c r="S86">
        <v>1</v>
      </c>
      <c r="T86" t="s">
        <v>55</v>
      </c>
      <c r="V86" t="s">
        <v>81</v>
      </c>
      <c r="X86" t="s">
        <v>92</v>
      </c>
      <c r="Z86">
        <v>2</v>
      </c>
      <c r="AA86" t="s">
        <v>506</v>
      </c>
      <c r="AB86" t="s">
        <v>59</v>
      </c>
      <c r="AG86" t="s">
        <v>31</v>
      </c>
      <c r="AM86" t="s">
        <v>73</v>
      </c>
      <c r="AO86">
        <v>3</v>
      </c>
      <c r="AQ86">
        <v>4</v>
      </c>
      <c r="AS86">
        <v>15</v>
      </c>
      <c r="AT86" t="s">
        <v>507</v>
      </c>
      <c r="AV86" t="s">
        <v>508</v>
      </c>
      <c r="AW86">
        <v>8</v>
      </c>
      <c r="AX86" t="s">
        <v>509</v>
      </c>
      <c r="AY86" t="s">
        <v>510</v>
      </c>
      <c r="AZ86" t="s">
        <v>511</v>
      </c>
    </row>
    <row r="87" spans="1:52" x14ac:dyDescent="0.2">
      <c r="A87">
        <v>85</v>
      </c>
      <c r="B87" s="6" t="s">
        <v>0</v>
      </c>
      <c r="H87" s="1">
        <v>32762</v>
      </c>
      <c r="I87">
        <v>7</v>
      </c>
      <c r="J87">
        <v>90</v>
      </c>
      <c r="K87">
        <v>8</v>
      </c>
      <c r="L87">
        <v>0</v>
      </c>
      <c r="M87" t="s">
        <v>303</v>
      </c>
      <c r="N87">
        <v>0</v>
      </c>
      <c r="P87" t="s">
        <v>512</v>
      </c>
      <c r="Q87" t="s">
        <v>54</v>
      </c>
      <c r="S87">
        <v>1</v>
      </c>
      <c r="U87" t="s">
        <v>513</v>
      </c>
      <c r="V87" t="s">
        <v>81</v>
      </c>
      <c r="Y87" t="s">
        <v>514</v>
      </c>
      <c r="Z87">
        <v>4</v>
      </c>
      <c r="AA87" t="s">
        <v>515</v>
      </c>
      <c r="AB87" t="s">
        <v>84</v>
      </c>
      <c r="AK87" t="s">
        <v>35</v>
      </c>
      <c r="AU87" t="s">
        <v>75</v>
      </c>
      <c r="AW87">
        <v>9</v>
      </c>
      <c r="AX87" t="s">
        <v>516</v>
      </c>
      <c r="AY87" t="s">
        <v>517</v>
      </c>
      <c r="AZ87" t="s">
        <v>518</v>
      </c>
    </row>
    <row r="88" spans="1:52" x14ac:dyDescent="0.2">
      <c r="A88">
        <v>86</v>
      </c>
      <c r="B88" s="6" t="s">
        <v>0</v>
      </c>
      <c r="H88" s="1">
        <v>27126</v>
      </c>
      <c r="I88">
        <v>8</v>
      </c>
      <c r="J88">
        <v>45</v>
      </c>
      <c r="K88">
        <v>5</v>
      </c>
      <c r="L88">
        <v>5</v>
      </c>
      <c r="M88" t="s">
        <v>225</v>
      </c>
      <c r="N88">
        <v>1</v>
      </c>
      <c r="O88" t="s">
        <v>68</v>
      </c>
      <c r="Q88" t="s">
        <v>54</v>
      </c>
      <c r="S88">
        <v>1</v>
      </c>
      <c r="T88" t="s">
        <v>519</v>
      </c>
      <c r="V88" t="s">
        <v>56</v>
      </c>
      <c r="X88" t="s">
        <v>272</v>
      </c>
      <c r="Z88">
        <v>15</v>
      </c>
      <c r="AA88" t="s">
        <v>520</v>
      </c>
      <c r="AB88" t="s">
        <v>84</v>
      </c>
      <c r="AH88" t="s">
        <v>32</v>
      </c>
      <c r="AM88" t="s">
        <v>60</v>
      </c>
      <c r="AP88">
        <v>25</v>
      </c>
      <c r="AR88">
        <v>10</v>
      </c>
      <c r="AS88">
        <v>25</v>
      </c>
      <c r="AT88" t="s">
        <v>175</v>
      </c>
      <c r="AV88" t="s">
        <v>521</v>
      </c>
      <c r="AW88">
        <v>10</v>
      </c>
      <c r="AX88" t="s">
        <v>175</v>
      </c>
      <c r="AY88" t="s">
        <v>522</v>
      </c>
    </row>
    <row r="89" spans="1:52" x14ac:dyDescent="0.2">
      <c r="A89">
        <v>87</v>
      </c>
      <c r="E89" s="6" t="s">
        <v>3</v>
      </c>
      <c r="H89" s="1">
        <v>30111</v>
      </c>
      <c r="I89">
        <v>7</v>
      </c>
      <c r="J89">
        <v>120</v>
      </c>
      <c r="K89">
        <v>12</v>
      </c>
      <c r="L89">
        <v>15</v>
      </c>
      <c r="M89" t="s">
        <v>121</v>
      </c>
      <c r="N89">
        <v>1</v>
      </c>
      <c r="O89" t="s">
        <v>98</v>
      </c>
      <c r="Q89" t="s">
        <v>104</v>
      </c>
      <c r="S89">
        <v>1</v>
      </c>
      <c r="T89" t="s">
        <v>5</v>
      </c>
      <c r="V89" t="s">
        <v>91</v>
      </c>
      <c r="X89" t="s">
        <v>493</v>
      </c>
      <c r="Z89">
        <v>10</v>
      </c>
      <c r="AA89" t="s">
        <v>523</v>
      </c>
      <c r="AB89" t="s">
        <v>59</v>
      </c>
      <c r="AH89" t="s">
        <v>32</v>
      </c>
      <c r="AM89" t="s">
        <v>60</v>
      </c>
      <c r="AO89">
        <v>4</v>
      </c>
      <c r="AQ89">
        <v>6</v>
      </c>
      <c r="AS89">
        <v>7</v>
      </c>
      <c r="AT89" t="s">
        <v>524</v>
      </c>
      <c r="AV89" t="s">
        <v>525</v>
      </c>
      <c r="AW89">
        <v>6</v>
      </c>
      <c r="AX89" t="s">
        <v>526</v>
      </c>
      <c r="AY89" t="s">
        <v>527</v>
      </c>
    </row>
    <row r="90" spans="1:52" x14ac:dyDescent="0.2">
      <c r="A90">
        <v>88</v>
      </c>
      <c r="B90" s="6" t="s">
        <v>0</v>
      </c>
      <c r="F90" s="6" t="s">
        <v>4</v>
      </c>
      <c r="H90" s="1">
        <v>29928</v>
      </c>
      <c r="I90">
        <v>8</v>
      </c>
      <c r="J90">
        <v>120</v>
      </c>
      <c r="K90">
        <v>10</v>
      </c>
      <c r="L90">
        <v>6</v>
      </c>
      <c r="M90" t="s">
        <v>133</v>
      </c>
      <c r="N90">
        <v>1</v>
      </c>
      <c r="O90" t="s">
        <v>53</v>
      </c>
      <c r="Q90" t="s">
        <v>99</v>
      </c>
      <c r="S90">
        <v>0</v>
      </c>
      <c r="AB90" t="s">
        <v>84</v>
      </c>
      <c r="AE90" t="s">
        <v>29</v>
      </c>
      <c r="AM90" t="s">
        <v>73</v>
      </c>
      <c r="AO90">
        <v>3</v>
      </c>
      <c r="AQ90">
        <v>5</v>
      </c>
      <c r="AS90">
        <v>80</v>
      </c>
      <c r="AT90" t="s">
        <v>528</v>
      </c>
      <c r="AU90" t="s">
        <v>75</v>
      </c>
      <c r="AW90">
        <v>9</v>
      </c>
      <c r="AX90" t="s">
        <v>529</v>
      </c>
      <c r="AY90" t="s">
        <v>110</v>
      </c>
      <c r="AZ90" t="s">
        <v>530</v>
      </c>
    </row>
    <row r="91" spans="1:52" x14ac:dyDescent="0.2">
      <c r="A91">
        <v>89</v>
      </c>
      <c r="B91" s="6" t="s">
        <v>0</v>
      </c>
      <c r="C91" s="6" t="s">
        <v>1</v>
      </c>
      <c r="H91" s="1">
        <v>33888</v>
      </c>
      <c r="I91">
        <v>7</v>
      </c>
      <c r="J91">
        <v>150</v>
      </c>
      <c r="K91">
        <v>9</v>
      </c>
      <c r="L91">
        <v>15</v>
      </c>
      <c r="M91" t="s">
        <v>103</v>
      </c>
      <c r="N91">
        <v>1</v>
      </c>
      <c r="O91" t="s">
        <v>53</v>
      </c>
      <c r="Q91" t="s">
        <v>99</v>
      </c>
      <c r="S91">
        <v>1</v>
      </c>
      <c r="T91" t="s">
        <v>213</v>
      </c>
      <c r="V91" t="s">
        <v>81</v>
      </c>
      <c r="X91" t="s">
        <v>220</v>
      </c>
      <c r="Z91">
        <v>3</v>
      </c>
      <c r="AA91" t="s">
        <v>531</v>
      </c>
      <c r="AB91" t="s">
        <v>59</v>
      </c>
      <c r="AH91" t="s">
        <v>32</v>
      </c>
      <c r="AM91" t="s">
        <v>73</v>
      </c>
      <c r="AP91">
        <v>8</v>
      </c>
      <c r="AQ91">
        <v>6</v>
      </c>
      <c r="AS91">
        <v>10</v>
      </c>
      <c r="AT91" t="s">
        <v>532</v>
      </c>
      <c r="AU91" t="s">
        <v>75</v>
      </c>
      <c r="AW91">
        <v>9</v>
      </c>
      <c r="AX91" t="s">
        <v>533</v>
      </c>
      <c r="AY91" t="s">
        <v>534</v>
      </c>
      <c r="AZ91" t="s">
        <v>535</v>
      </c>
    </row>
    <row r="92" spans="1:52" x14ac:dyDescent="0.2">
      <c r="A92">
        <v>90</v>
      </c>
      <c r="C92" s="6" t="s">
        <v>1</v>
      </c>
      <c r="F92" s="6" t="s">
        <v>4</v>
      </c>
      <c r="H92" s="1">
        <v>35137</v>
      </c>
      <c r="I92">
        <v>8</v>
      </c>
      <c r="J92">
        <v>60</v>
      </c>
      <c r="K92">
        <v>50</v>
      </c>
      <c r="L92">
        <v>13</v>
      </c>
      <c r="M92" t="s">
        <v>303</v>
      </c>
      <c r="N92">
        <v>0</v>
      </c>
      <c r="O92" t="s">
        <v>98</v>
      </c>
      <c r="Q92" t="s">
        <v>99</v>
      </c>
      <c r="S92">
        <v>0</v>
      </c>
      <c r="AB92" t="s">
        <v>59</v>
      </c>
      <c r="AF92" t="s">
        <v>30</v>
      </c>
      <c r="AM92" t="s">
        <v>73</v>
      </c>
      <c r="AO92">
        <v>6</v>
      </c>
      <c r="AQ92">
        <v>5</v>
      </c>
      <c r="AS92">
        <v>7</v>
      </c>
      <c r="AT92" t="s">
        <v>536</v>
      </c>
      <c r="AU92" t="s">
        <v>75</v>
      </c>
      <c r="AW92">
        <v>9</v>
      </c>
      <c r="AX92" t="s">
        <v>537</v>
      </c>
      <c r="AY92" t="s">
        <v>538</v>
      </c>
      <c r="AZ92" t="s">
        <v>539</v>
      </c>
    </row>
    <row r="93" spans="1:52" x14ac:dyDescent="0.2">
      <c r="A93">
        <v>91</v>
      </c>
      <c r="C93" s="6" t="s">
        <v>1</v>
      </c>
      <c r="F93" s="6" t="s">
        <v>4</v>
      </c>
      <c r="H93" s="1">
        <v>32811</v>
      </c>
      <c r="I93">
        <v>1</v>
      </c>
      <c r="J93">
        <v>20</v>
      </c>
      <c r="K93">
        <v>8</v>
      </c>
      <c r="L93">
        <v>6</v>
      </c>
      <c r="M93" t="s">
        <v>103</v>
      </c>
      <c r="N93">
        <v>1</v>
      </c>
      <c r="O93" t="s">
        <v>53</v>
      </c>
      <c r="R93" t="s">
        <v>540</v>
      </c>
      <c r="S93">
        <v>0</v>
      </c>
      <c r="AB93" t="s">
        <v>59</v>
      </c>
      <c r="AD93" t="s">
        <v>28</v>
      </c>
      <c r="AM93" t="s">
        <v>73</v>
      </c>
      <c r="AO93">
        <v>4</v>
      </c>
      <c r="AQ93">
        <v>2</v>
      </c>
      <c r="AS93">
        <v>2</v>
      </c>
      <c r="AT93" t="s">
        <v>541</v>
      </c>
      <c r="AU93" t="s">
        <v>377</v>
      </c>
      <c r="AW93">
        <v>10</v>
      </c>
      <c r="AX93" t="s">
        <v>542</v>
      </c>
      <c r="AY93" t="s">
        <v>543</v>
      </c>
    </row>
    <row r="94" spans="1:52" x14ac:dyDescent="0.2">
      <c r="A94">
        <v>92</v>
      </c>
      <c r="B94" s="6" t="s">
        <v>0</v>
      </c>
      <c r="H94" s="1">
        <v>31433</v>
      </c>
      <c r="I94">
        <v>8</v>
      </c>
      <c r="J94">
        <v>30</v>
      </c>
      <c r="K94">
        <v>10</v>
      </c>
      <c r="L94">
        <v>2</v>
      </c>
      <c r="M94" t="s">
        <v>67</v>
      </c>
      <c r="N94">
        <v>0</v>
      </c>
      <c r="O94" t="s">
        <v>79</v>
      </c>
      <c r="Q94" t="s">
        <v>99</v>
      </c>
      <c r="S94">
        <v>1</v>
      </c>
      <c r="T94" t="s">
        <v>155</v>
      </c>
      <c r="V94" t="s">
        <v>81</v>
      </c>
      <c r="X94" t="s">
        <v>92</v>
      </c>
      <c r="Z94">
        <v>5</v>
      </c>
      <c r="AA94" t="s">
        <v>544</v>
      </c>
      <c r="AB94" t="s">
        <v>84</v>
      </c>
      <c r="AF94" t="s">
        <v>30</v>
      </c>
      <c r="AM94" t="s">
        <v>162</v>
      </c>
      <c r="AO94">
        <v>6</v>
      </c>
      <c r="AQ94">
        <v>6</v>
      </c>
      <c r="AS94">
        <v>10</v>
      </c>
      <c r="AT94" t="s">
        <v>545</v>
      </c>
      <c r="AU94" t="s">
        <v>75</v>
      </c>
      <c r="AW94">
        <v>10</v>
      </c>
      <c r="AX94" t="s">
        <v>545</v>
      </c>
      <c r="AY94" t="s">
        <v>545</v>
      </c>
      <c r="AZ94" t="s">
        <v>545</v>
      </c>
    </row>
    <row r="95" spans="1:52" x14ac:dyDescent="0.2">
      <c r="A95">
        <v>93</v>
      </c>
      <c r="C95" s="6" t="s">
        <v>1</v>
      </c>
      <c r="F95" s="6" t="s">
        <v>4</v>
      </c>
      <c r="H95" s="1">
        <v>32892</v>
      </c>
      <c r="I95">
        <v>7</v>
      </c>
      <c r="J95">
        <v>60</v>
      </c>
      <c r="K95">
        <v>11</v>
      </c>
      <c r="L95">
        <v>3</v>
      </c>
      <c r="M95" t="s">
        <v>303</v>
      </c>
      <c r="N95">
        <v>0</v>
      </c>
      <c r="O95" t="s">
        <v>53</v>
      </c>
      <c r="Q95" t="s">
        <v>54</v>
      </c>
      <c r="S95">
        <v>1</v>
      </c>
      <c r="T95" t="s">
        <v>213</v>
      </c>
      <c r="V95" t="s">
        <v>81</v>
      </c>
      <c r="X95" t="s">
        <v>92</v>
      </c>
      <c r="Z95">
        <v>1</v>
      </c>
      <c r="AA95" t="s">
        <v>546</v>
      </c>
      <c r="AB95" t="s">
        <v>84</v>
      </c>
      <c r="AK95" t="s">
        <v>35</v>
      </c>
      <c r="AU95" t="s">
        <v>75</v>
      </c>
      <c r="AW95">
        <v>10</v>
      </c>
      <c r="AX95" t="s">
        <v>76</v>
      </c>
    </row>
    <row r="96" spans="1:52" x14ac:dyDescent="0.2">
      <c r="A96">
        <v>94</v>
      </c>
      <c r="C96" s="6" t="s">
        <v>1</v>
      </c>
      <c r="F96" s="6" t="s">
        <v>4</v>
      </c>
      <c r="H96" s="1">
        <v>42904</v>
      </c>
      <c r="I96">
        <v>6</v>
      </c>
      <c r="J96">
        <v>40</v>
      </c>
      <c r="K96">
        <v>10</v>
      </c>
      <c r="L96">
        <v>5</v>
      </c>
      <c r="M96" t="s">
        <v>52</v>
      </c>
      <c r="N96">
        <v>1</v>
      </c>
      <c r="O96" t="s">
        <v>53</v>
      </c>
      <c r="Q96" t="s">
        <v>99</v>
      </c>
      <c r="S96">
        <v>1</v>
      </c>
      <c r="T96" t="s">
        <v>465</v>
      </c>
      <c r="V96" t="s">
        <v>91</v>
      </c>
      <c r="X96" t="s">
        <v>156</v>
      </c>
      <c r="Z96">
        <v>5</v>
      </c>
      <c r="AA96" t="s">
        <v>547</v>
      </c>
      <c r="AB96" t="s">
        <v>84</v>
      </c>
      <c r="AF96" t="s">
        <v>30</v>
      </c>
      <c r="AH96" t="s">
        <v>32</v>
      </c>
      <c r="AM96" t="s">
        <v>60</v>
      </c>
      <c r="AO96">
        <v>4</v>
      </c>
      <c r="AQ96">
        <v>3</v>
      </c>
      <c r="AS96">
        <v>3</v>
      </c>
      <c r="AT96" t="s">
        <v>548</v>
      </c>
      <c r="AU96" t="s">
        <v>345</v>
      </c>
      <c r="AW96">
        <v>7</v>
      </c>
      <c r="AX96" t="s">
        <v>549</v>
      </c>
      <c r="AY96" t="s">
        <v>550</v>
      </c>
      <c r="AZ96" t="s">
        <v>551</v>
      </c>
    </row>
    <row r="97" spans="1:52" x14ac:dyDescent="0.2">
      <c r="A97">
        <v>95</v>
      </c>
      <c r="B97" s="6" t="s">
        <v>0</v>
      </c>
      <c r="H97" s="1">
        <v>32049</v>
      </c>
      <c r="I97">
        <v>8</v>
      </c>
      <c r="J97">
        <v>90</v>
      </c>
      <c r="K97">
        <v>7</v>
      </c>
      <c r="L97">
        <v>50</v>
      </c>
      <c r="M97" t="s">
        <v>89</v>
      </c>
      <c r="N97">
        <v>0</v>
      </c>
      <c r="O97" t="s">
        <v>389</v>
      </c>
      <c r="Q97" t="s">
        <v>54</v>
      </c>
      <c r="S97">
        <v>1</v>
      </c>
      <c r="T97" t="s">
        <v>155</v>
      </c>
      <c r="V97" t="s">
        <v>81</v>
      </c>
      <c r="X97" t="s">
        <v>310</v>
      </c>
      <c r="Z97">
        <v>6</v>
      </c>
      <c r="AA97" t="s">
        <v>552</v>
      </c>
      <c r="AB97" t="s">
        <v>72</v>
      </c>
      <c r="AF97" t="s">
        <v>30</v>
      </c>
      <c r="AG97" t="s">
        <v>31</v>
      </c>
      <c r="AM97" t="s">
        <v>553</v>
      </c>
      <c r="AP97">
        <v>15</v>
      </c>
      <c r="AQ97">
        <v>6</v>
      </c>
      <c r="AS97">
        <v>40</v>
      </c>
      <c r="AT97" t="s">
        <v>332</v>
      </c>
      <c r="AU97" t="s">
        <v>75</v>
      </c>
      <c r="AW97">
        <v>10</v>
      </c>
      <c r="AX97" t="s">
        <v>76</v>
      </c>
    </row>
    <row r="98" spans="1:52" x14ac:dyDescent="0.2">
      <c r="A98">
        <v>96</v>
      </c>
      <c r="F98" s="6" t="s">
        <v>4</v>
      </c>
      <c r="H98" s="1">
        <v>35247</v>
      </c>
      <c r="I98">
        <v>6</v>
      </c>
      <c r="J98">
        <v>200</v>
      </c>
      <c r="K98">
        <v>4</v>
      </c>
      <c r="L98">
        <v>15</v>
      </c>
      <c r="M98" t="s">
        <v>89</v>
      </c>
      <c r="N98">
        <v>1</v>
      </c>
      <c r="O98" t="s">
        <v>98</v>
      </c>
      <c r="Q98" t="s">
        <v>99</v>
      </c>
      <c r="S98">
        <v>1</v>
      </c>
      <c r="T98" t="s">
        <v>110</v>
      </c>
      <c r="V98" t="s">
        <v>81</v>
      </c>
      <c r="X98" t="s">
        <v>57</v>
      </c>
      <c r="Z98">
        <v>1</v>
      </c>
      <c r="AA98" t="s">
        <v>58</v>
      </c>
      <c r="AB98" t="s">
        <v>59</v>
      </c>
      <c r="AF98" t="s">
        <v>30</v>
      </c>
      <c r="AH98" t="s">
        <v>32</v>
      </c>
      <c r="AM98" t="s">
        <v>85</v>
      </c>
      <c r="AP98">
        <v>80</v>
      </c>
      <c r="AR98">
        <v>15</v>
      </c>
      <c r="AS98">
        <v>4</v>
      </c>
      <c r="AT98" t="s">
        <v>554</v>
      </c>
      <c r="AU98" t="s">
        <v>64</v>
      </c>
      <c r="AW98">
        <v>10</v>
      </c>
      <c r="AX98" t="s">
        <v>555</v>
      </c>
      <c r="AY98" t="s">
        <v>556</v>
      </c>
      <c r="AZ98" t="s">
        <v>557</v>
      </c>
    </row>
    <row r="99" spans="1:52" x14ac:dyDescent="0.2">
      <c r="A99">
        <v>97</v>
      </c>
      <c r="C99" s="6" t="s">
        <v>1</v>
      </c>
      <c r="H99" s="1">
        <v>24438</v>
      </c>
      <c r="I99">
        <v>7</v>
      </c>
      <c r="J99">
        <v>90</v>
      </c>
      <c r="K99">
        <v>10</v>
      </c>
      <c r="L99">
        <v>10</v>
      </c>
      <c r="M99" t="s">
        <v>67</v>
      </c>
      <c r="N99">
        <v>1</v>
      </c>
      <c r="O99" t="s">
        <v>79</v>
      </c>
      <c r="Q99" t="s">
        <v>104</v>
      </c>
      <c r="S99">
        <v>1</v>
      </c>
      <c r="T99" t="s">
        <v>213</v>
      </c>
      <c r="V99" t="s">
        <v>56</v>
      </c>
      <c r="X99" t="s">
        <v>297</v>
      </c>
      <c r="Z99">
        <v>25</v>
      </c>
      <c r="AA99" t="s">
        <v>558</v>
      </c>
      <c r="AB99" t="s">
        <v>84</v>
      </c>
      <c r="AG99" t="s">
        <v>31</v>
      </c>
      <c r="AM99" t="s">
        <v>60</v>
      </c>
      <c r="AO99">
        <v>4</v>
      </c>
      <c r="AQ99">
        <v>6</v>
      </c>
      <c r="AS99">
        <v>30</v>
      </c>
      <c r="AT99" t="s">
        <v>559</v>
      </c>
      <c r="AU99" t="s">
        <v>75</v>
      </c>
      <c r="AW99">
        <v>10</v>
      </c>
      <c r="AX99" t="s">
        <v>560</v>
      </c>
      <c r="AY99" t="s">
        <v>428</v>
      </c>
      <c r="AZ99" t="s">
        <v>561</v>
      </c>
    </row>
    <row r="100" spans="1:52" x14ac:dyDescent="0.2">
      <c r="A100">
        <v>98</v>
      </c>
      <c r="B100" s="6" t="s">
        <v>0</v>
      </c>
      <c r="H100" s="1">
        <v>29094</v>
      </c>
      <c r="I100">
        <v>8</v>
      </c>
      <c r="J100">
        <v>0</v>
      </c>
      <c r="K100">
        <v>8</v>
      </c>
      <c r="L100">
        <v>24</v>
      </c>
      <c r="M100" t="s">
        <v>189</v>
      </c>
      <c r="N100">
        <v>0</v>
      </c>
      <c r="O100" t="s">
        <v>122</v>
      </c>
      <c r="Q100" t="s">
        <v>69</v>
      </c>
      <c r="S100">
        <v>1</v>
      </c>
      <c r="T100" t="s">
        <v>213</v>
      </c>
      <c r="V100" t="s">
        <v>81</v>
      </c>
      <c r="X100" t="s">
        <v>92</v>
      </c>
      <c r="Z100">
        <v>20</v>
      </c>
      <c r="AA100" t="s">
        <v>562</v>
      </c>
      <c r="AB100" t="s">
        <v>59</v>
      </c>
      <c r="AE100" t="s">
        <v>29</v>
      </c>
      <c r="AG100" t="s">
        <v>31</v>
      </c>
      <c r="AM100" t="s">
        <v>60</v>
      </c>
      <c r="AO100">
        <v>6</v>
      </c>
      <c r="AQ100">
        <v>6</v>
      </c>
      <c r="AS100">
        <v>12</v>
      </c>
      <c r="AT100" t="s">
        <v>563</v>
      </c>
      <c r="AU100" t="s">
        <v>75</v>
      </c>
      <c r="AW100">
        <v>10</v>
      </c>
      <c r="AX100" t="s">
        <v>564</v>
      </c>
      <c r="AY100" t="s">
        <v>565</v>
      </c>
      <c r="AZ100" t="s">
        <v>566</v>
      </c>
    </row>
    <row r="101" spans="1:52" x14ac:dyDescent="0.2">
      <c r="A101">
        <v>99</v>
      </c>
      <c r="D101" s="6" t="s">
        <v>2</v>
      </c>
      <c r="E101" s="6" t="s">
        <v>3</v>
      </c>
      <c r="H101" s="1">
        <v>32967</v>
      </c>
      <c r="I101">
        <v>8</v>
      </c>
      <c r="J101">
        <v>0</v>
      </c>
      <c r="K101">
        <v>12</v>
      </c>
      <c r="L101">
        <v>3</v>
      </c>
      <c r="M101" t="s">
        <v>121</v>
      </c>
      <c r="N101">
        <v>1</v>
      </c>
      <c r="O101" t="s">
        <v>53</v>
      </c>
      <c r="Q101" t="s">
        <v>99</v>
      </c>
      <c r="S101">
        <v>1</v>
      </c>
      <c r="T101" t="s">
        <v>519</v>
      </c>
      <c r="V101" t="s">
        <v>81</v>
      </c>
      <c r="X101" t="s">
        <v>57</v>
      </c>
      <c r="Z101">
        <v>4</v>
      </c>
      <c r="AA101" t="s">
        <v>58</v>
      </c>
      <c r="AB101" t="s">
        <v>59</v>
      </c>
      <c r="AH101" t="s">
        <v>32</v>
      </c>
      <c r="AL101" t="s">
        <v>567</v>
      </c>
      <c r="AM101" t="s">
        <v>73</v>
      </c>
      <c r="AO101">
        <v>6</v>
      </c>
      <c r="AQ101">
        <v>2</v>
      </c>
      <c r="AS101">
        <v>5</v>
      </c>
      <c r="AT101" t="s">
        <v>568</v>
      </c>
      <c r="AU101" t="s">
        <v>75</v>
      </c>
      <c r="AW101">
        <v>10</v>
      </c>
      <c r="AX101" t="s">
        <v>569</v>
      </c>
      <c r="AY101" t="s">
        <v>570</v>
      </c>
      <c r="AZ101" t="s">
        <v>571</v>
      </c>
    </row>
    <row r="102" spans="1:52" x14ac:dyDescent="0.2">
      <c r="A102">
        <v>100</v>
      </c>
      <c r="B102" s="6" t="s">
        <v>0</v>
      </c>
      <c r="C102" s="6" t="s">
        <v>1</v>
      </c>
      <c r="F102" s="6" t="s">
        <v>4</v>
      </c>
      <c r="H102" s="1">
        <v>27169</v>
      </c>
      <c r="I102">
        <v>7</v>
      </c>
      <c r="J102">
        <v>50</v>
      </c>
      <c r="K102">
        <v>10</v>
      </c>
      <c r="L102">
        <v>5</v>
      </c>
      <c r="M102" t="s">
        <v>121</v>
      </c>
      <c r="N102">
        <v>0</v>
      </c>
      <c r="O102" t="s">
        <v>122</v>
      </c>
      <c r="Q102" t="s">
        <v>99</v>
      </c>
      <c r="S102">
        <v>1</v>
      </c>
      <c r="T102" t="s">
        <v>213</v>
      </c>
      <c r="V102" t="s">
        <v>350</v>
      </c>
      <c r="X102" t="s">
        <v>572</v>
      </c>
      <c r="Z102">
        <v>16</v>
      </c>
      <c r="AA102" t="s">
        <v>573</v>
      </c>
      <c r="AB102" t="s">
        <v>84</v>
      </c>
      <c r="AG102" t="s">
        <v>31</v>
      </c>
      <c r="AM102" t="s">
        <v>73</v>
      </c>
      <c r="AO102">
        <v>6</v>
      </c>
      <c r="AQ102">
        <v>6</v>
      </c>
      <c r="AS102">
        <v>60</v>
      </c>
      <c r="AT102" t="s">
        <v>574</v>
      </c>
      <c r="AU102" t="s">
        <v>75</v>
      </c>
      <c r="AW102">
        <v>6</v>
      </c>
      <c r="AX102" t="s">
        <v>575</v>
      </c>
    </row>
    <row r="103" spans="1:52" x14ac:dyDescent="0.2">
      <c r="A103">
        <v>101</v>
      </c>
      <c r="F103" s="6" t="s">
        <v>4</v>
      </c>
      <c r="H103" s="1">
        <v>31622</v>
      </c>
      <c r="I103">
        <v>6</v>
      </c>
      <c r="J103">
        <v>2</v>
      </c>
      <c r="K103">
        <v>12</v>
      </c>
      <c r="L103">
        <v>3</v>
      </c>
      <c r="M103" t="s">
        <v>78</v>
      </c>
      <c r="N103">
        <v>0</v>
      </c>
      <c r="O103" t="s">
        <v>68</v>
      </c>
      <c r="Q103" t="s">
        <v>99</v>
      </c>
      <c r="S103">
        <v>1</v>
      </c>
      <c r="T103" t="s">
        <v>407</v>
      </c>
      <c r="V103" t="s">
        <v>111</v>
      </c>
      <c r="X103" t="s">
        <v>57</v>
      </c>
      <c r="Z103">
        <v>10</v>
      </c>
      <c r="AA103" t="s">
        <v>576</v>
      </c>
      <c r="AB103" t="s">
        <v>84</v>
      </c>
      <c r="AG103" t="s">
        <v>31</v>
      </c>
      <c r="AM103" t="s">
        <v>85</v>
      </c>
      <c r="AP103">
        <v>10</v>
      </c>
      <c r="AQ103">
        <v>5</v>
      </c>
      <c r="AS103">
        <v>20</v>
      </c>
      <c r="AT103" t="s">
        <v>577</v>
      </c>
      <c r="AU103" t="s">
        <v>75</v>
      </c>
      <c r="AW103">
        <v>8</v>
      </c>
      <c r="AX103" t="s">
        <v>578</v>
      </c>
      <c r="AY103" t="s">
        <v>579</v>
      </c>
      <c r="AZ103" t="s">
        <v>580</v>
      </c>
    </row>
    <row r="104" spans="1:52" ht="409.5" x14ac:dyDescent="0.2">
      <c r="A104">
        <v>102</v>
      </c>
      <c r="B104" s="6" t="s">
        <v>0</v>
      </c>
      <c r="C104" s="6" t="s">
        <v>1</v>
      </c>
      <c r="F104" s="6" t="s">
        <v>4</v>
      </c>
      <c r="H104" s="1">
        <v>32721</v>
      </c>
      <c r="I104">
        <v>6</v>
      </c>
      <c r="J104">
        <v>0</v>
      </c>
      <c r="K104">
        <v>14</v>
      </c>
      <c r="L104">
        <v>25</v>
      </c>
      <c r="M104" t="s">
        <v>133</v>
      </c>
      <c r="N104">
        <v>1</v>
      </c>
      <c r="O104" t="s">
        <v>79</v>
      </c>
      <c r="R104" t="s">
        <v>581</v>
      </c>
      <c r="S104">
        <v>1</v>
      </c>
      <c r="T104" t="s">
        <v>465</v>
      </c>
      <c r="V104" t="s">
        <v>91</v>
      </c>
      <c r="Y104" t="s">
        <v>582</v>
      </c>
      <c r="Z104">
        <v>6</v>
      </c>
      <c r="AA104" t="s">
        <v>583</v>
      </c>
      <c r="AB104" t="s">
        <v>59</v>
      </c>
      <c r="AE104" t="s">
        <v>29</v>
      </c>
      <c r="AL104" t="s">
        <v>584</v>
      </c>
      <c r="AM104" t="s">
        <v>73</v>
      </c>
      <c r="AP104">
        <v>20</v>
      </c>
      <c r="AQ104">
        <v>4</v>
      </c>
      <c r="AS104">
        <v>80</v>
      </c>
      <c r="AT104" t="s">
        <v>585</v>
      </c>
      <c r="AV104" t="s">
        <v>586</v>
      </c>
      <c r="AW104">
        <v>9</v>
      </c>
      <c r="AX104" s="3" t="s">
        <v>587</v>
      </c>
      <c r="AY104" s="3" t="s">
        <v>588</v>
      </c>
      <c r="AZ104" t="s">
        <v>589</v>
      </c>
    </row>
    <row r="105" spans="1:52" x14ac:dyDescent="0.2">
      <c r="A105">
        <v>103</v>
      </c>
      <c r="B105" s="6" t="s">
        <v>0</v>
      </c>
      <c r="H105" s="1">
        <v>23231</v>
      </c>
      <c r="I105">
        <v>7</v>
      </c>
      <c r="J105">
        <v>0</v>
      </c>
      <c r="K105">
        <v>10</v>
      </c>
      <c r="L105">
        <v>20</v>
      </c>
      <c r="M105" t="s">
        <v>303</v>
      </c>
      <c r="N105">
        <v>1</v>
      </c>
      <c r="O105" t="s">
        <v>68</v>
      </c>
      <c r="Q105" t="s">
        <v>99</v>
      </c>
      <c r="S105">
        <v>1</v>
      </c>
      <c r="T105" t="s">
        <v>110</v>
      </c>
      <c r="V105" t="s">
        <v>123</v>
      </c>
      <c r="X105" t="s">
        <v>156</v>
      </c>
      <c r="Z105">
        <v>27</v>
      </c>
      <c r="AA105" t="s">
        <v>590</v>
      </c>
      <c r="AB105" t="s">
        <v>84</v>
      </c>
      <c r="AF105" t="s">
        <v>30</v>
      </c>
      <c r="AN105" t="s">
        <v>591</v>
      </c>
      <c r="AP105">
        <v>10</v>
      </c>
      <c r="AQ105">
        <v>4</v>
      </c>
      <c r="AS105">
        <v>10</v>
      </c>
      <c r="AT105" t="s">
        <v>592</v>
      </c>
      <c r="AU105" t="s">
        <v>345</v>
      </c>
      <c r="AW105">
        <v>2</v>
      </c>
      <c r="AX105" t="s">
        <v>593</v>
      </c>
      <c r="AY105" t="s">
        <v>594</v>
      </c>
      <c r="AZ105" t="s">
        <v>595</v>
      </c>
    </row>
    <row r="106" spans="1:52" x14ac:dyDescent="0.2">
      <c r="A106">
        <v>104</v>
      </c>
      <c r="B106" s="6" t="s">
        <v>0</v>
      </c>
      <c r="F106" s="6" t="s">
        <v>4</v>
      </c>
      <c r="H106" s="1">
        <v>32437</v>
      </c>
      <c r="I106">
        <v>8</v>
      </c>
      <c r="J106">
        <v>0</v>
      </c>
      <c r="K106">
        <v>10</v>
      </c>
      <c r="L106">
        <v>10</v>
      </c>
      <c r="M106" t="s">
        <v>103</v>
      </c>
      <c r="N106">
        <v>0</v>
      </c>
      <c r="O106" t="s">
        <v>68</v>
      </c>
      <c r="R106" t="s">
        <v>596</v>
      </c>
      <c r="S106">
        <v>0</v>
      </c>
      <c r="AB106" t="s">
        <v>84</v>
      </c>
      <c r="AF106" t="s">
        <v>30</v>
      </c>
      <c r="AH106" t="s">
        <v>32</v>
      </c>
      <c r="AM106" t="s">
        <v>85</v>
      </c>
      <c r="AP106">
        <v>15</v>
      </c>
      <c r="AR106">
        <v>15</v>
      </c>
      <c r="AS106">
        <v>16</v>
      </c>
      <c r="AT106" t="s">
        <v>597</v>
      </c>
      <c r="AV106" t="s">
        <v>598</v>
      </c>
      <c r="AW106">
        <v>4</v>
      </c>
      <c r="AX106" t="s">
        <v>599</v>
      </c>
      <c r="AY106" t="s">
        <v>600</v>
      </c>
      <c r="AZ106" t="s">
        <v>601</v>
      </c>
    </row>
    <row r="107" spans="1:52" x14ac:dyDescent="0.2">
      <c r="A107">
        <v>105</v>
      </c>
      <c r="C107" s="6" t="s">
        <v>1</v>
      </c>
      <c r="D107" s="6" t="s">
        <v>2</v>
      </c>
      <c r="H107" s="1">
        <v>31109</v>
      </c>
      <c r="I107">
        <v>6</v>
      </c>
      <c r="J107">
        <v>45</v>
      </c>
      <c r="K107">
        <v>9</v>
      </c>
      <c r="L107">
        <v>2</v>
      </c>
      <c r="M107" t="s">
        <v>52</v>
      </c>
      <c r="N107">
        <v>1</v>
      </c>
      <c r="O107" t="s">
        <v>53</v>
      </c>
      <c r="Q107" t="s">
        <v>99</v>
      </c>
      <c r="S107">
        <v>1</v>
      </c>
      <c r="T107" t="s">
        <v>30</v>
      </c>
      <c r="W107" t="s">
        <v>602</v>
      </c>
      <c r="X107" t="s">
        <v>57</v>
      </c>
      <c r="Z107">
        <v>3</v>
      </c>
      <c r="AA107" t="s">
        <v>603</v>
      </c>
      <c r="AB107" t="s">
        <v>72</v>
      </c>
      <c r="AF107" t="s">
        <v>30</v>
      </c>
      <c r="AM107" t="s">
        <v>85</v>
      </c>
      <c r="AO107">
        <v>4</v>
      </c>
      <c r="AQ107">
        <v>5</v>
      </c>
      <c r="AS107">
        <v>30</v>
      </c>
      <c r="AT107" t="s">
        <v>604</v>
      </c>
      <c r="AU107" t="s">
        <v>64</v>
      </c>
      <c r="AW107">
        <v>9</v>
      </c>
      <c r="AX107" t="s">
        <v>605</v>
      </c>
      <c r="AY107" t="s">
        <v>606</v>
      </c>
    </row>
    <row r="108" spans="1:52" x14ac:dyDescent="0.2">
      <c r="A108">
        <v>106</v>
      </c>
      <c r="B108" s="6" t="s">
        <v>0</v>
      </c>
      <c r="F108" s="6" t="s">
        <v>4</v>
      </c>
      <c r="H108" s="1">
        <v>29887</v>
      </c>
      <c r="I108">
        <v>7</v>
      </c>
      <c r="J108">
        <v>30</v>
      </c>
      <c r="K108">
        <v>9</v>
      </c>
      <c r="L108">
        <v>10</v>
      </c>
      <c r="M108" t="s">
        <v>52</v>
      </c>
      <c r="N108">
        <v>0</v>
      </c>
      <c r="O108" t="s">
        <v>68</v>
      </c>
      <c r="Q108" t="s">
        <v>104</v>
      </c>
      <c r="S108">
        <v>1</v>
      </c>
      <c r="T108" t="s">
        <v>213</v>
      </c>
      <c r="V108" t="s">
        <v>111</v>
      </c>
      <c r="X108" t="s">
        <v>92</v>
      </c>
      <c r="Z108">
        <v>11</v>
      </c>
      <c r="AA108" t="s">
        <v>607</v>
      </c>
      <c r="AB108" t="s">
        <v>59</v>
      </c>
      <c r="AH108" t="s">
        <v>32</v>
      </c>
      <c r="AM108" t="s">
        <v>73</v>
      </c>
      <c r="AO108">
        <v>6</v>
      </c>
      <c r="AQ108">
        <v>4</v>
      </c>
      <c r="AS108">
        <v>3</v>
      </c>
      <c r="AT108" t="s">
        <v>608</v>
      </c>
      <c r="AU108" t="s">
        <v>75</v>
      </c>
      <c r="AW108">
        <v>9</v>
      </c>
      <c r="AX108" t="s">
        <v>609</v>
      </c>
      <c r="AY108" t="s">
        <v>610</v>
      </c>
    </row>
    <row r="109" spans="1:52" x14ac:dyDescent="0.2">
      <c r="A109">
        <v>107</v>
      </c>
      <c r="C109" s="6" t="s">
        <v>1</v>
      </c>
      <c r="H109" s="1">
        <v>30505</v>
      </c>
      <c r="I109">
        <v>7</v>
      </c>
      <c r="J109">
        <v>80</v>
      </c>
      <c r="K109">
        <v>5</v>
      </c>
      <c r="L109">
        <v>10</v>
      </c>
      <c r="M109" t="s">
        <v>303</v>
      </c>
      <c r="N109">
        <v>1</v>
      </c>
      <c r="O109" t="s">
        <v>68</v>
      </c>
      <c r="Q109" t="s">
        <v>99</v>
      </c>
      <c r="S109">
        <v>1</v>
      </c>
      <c r="T109" t="s">
        <v>213</v>
      </c>
      <c r="V109" t="s">
        <v>81</v>
      </c>
      <c r="X109" t="s">
        <v>92</v>
      </c>
      <c r="Z109">
        <v>10</v>
      </c>
      <c r="AA109" t="s">
        <v>611</v>
      </c>
      <c r="AB109" t="s">
        <v>84</v>
      </c>
      <c r="AF109" t="s">
        <v>30</v>
      </c>
      <c r="AM109" t="s">
        <v>73</v>
      </c>
      <c r="AO109">
        <v>6</v>
      </c>
      <c r="AQ109">
        <v>4</v>
      </c>
      <c r="AS109">
        <v>12</v>
      </c>
      <c r="AT109" t="s">
        <v>612</v>
      </c>
      <c r="AU109" t="s">
        <v>75</v>
      </c>
      <c r="AW109">
        <v>7</v>
      </c>
      <c r="AX109" t="s">
        <v>613</v>
      </c>
      <c r="AY109" t="s">
        <v>614</v>
      </c>
    </row>
    <row r="110" spans="1:52" x14ac:dyDescent="0.2">
      <c r="A110">
        <v>108</v>
      </c>
      <c r="B110" s="6" t="s">
        <v>0</v>
      </c>
      <c r="F110" s="6" t="s">
        <v>4</v>
      </c>
      <c r="H110" s="1">
        <v>30306</v>
      </c>
      <c r="I110">
        <v>7</v>
      </c>
      <c r="J110">
        <v>120</v>
      </c>
      <c r="K110">
        <v>15</v>
      </c>
      <c r="L110">
        <v>12</v>
      </c>
      <c r="M110" t="s">
        <v>189</v>
      </c>
      <c r="N110">
        <v>0</v>
      </c>
      <c r="O110" t="s">
        <v>68</v>
      </c>
      <c r="Q110" t="s">
        <v>69</v>
      </c>
      <c r="S110">
        <v>1</v>
      </c>
      <c r="T110" t="s">
        <v>412</v>
      </c>
      <c r="V110" t="s">
        <v>56</v>
      </c>
      <c r="X110" t="s">
        <v>92</v>
      </c>
      <c r="Z110">
        <v>7</v>
      </c>
      <c r="AA110" t="s">
        <v>615</v>
      </c>
      <c r="AB110" t="s">
        <v>84</v>
      </c>
      <c r="AC110" t="s">
        <v>27</v>
      </c>
      <c r="AF110" t="s">
        <v>30</v>
      </c>
      <c r="AM110" t="s">
        <v>73</v>
      </c>
      <c r="AP110" t="s">
        <v>616</v>
      </c>
      <c r="AR110" t="s">
        <v>616</v>
      </c>
      <c r="AS110">
        <v>8</v>
      </c>
      <c r="AT110" t="s">
        <v>617</v>
      </c>
      <c r="AU110" t="s">
        <v>64</v>
      </c>
      <c r="AW110">
        <v>8</v>
      </c>
      <c r="AX110" t="s">
        <v>618</v>
      </c>
      <c r="AY110" t="s">
        <v>619</v>
      </c>
      <c r="AZ110" t="s">
        <v>620</v>
      </c>
    </row>
    <row r="111" spans="1:52" x14ac:dyDescent="0.2">
      <c r="A111">
        <v>109</v>
      </c>
      <c r="C111" s="6" t="s">
        <v>1</v>
      </c>
      <c r="F111" s="6" t="s">
        <v>4</v>
      </c>
      <c r="H111" s="1">
        <v>30747</v>
      </c>
      <c r="I111">
        <v>6</v>
      </c>
      <c r="J111">
        <v>20</v>
      </c>
      <c r="K111">
        <v>16</v>
      </c>
      <c r="L111">
        <v>30</v>
      </c>
      <c r="M111" t="s">
        <v>189</v>
      </c>
      <c r="N111">
        <v>0</v>
      </c>
      <c r="O111" t="s">
        <v>68</v>
      </c>
      <c r="Q111" t="s">
        <v>104</v>
      </c>
      <c r="S111">
        <v>1</v>
      </c>
      <c r="T111" t="s">
        <v>141</v>
      </c>
      <c r="V111" t="s">
        <v>111</v>
      </c>
      <c r="X111" t="s">
        <v>572</v>
      </c>
      <c r="Z111">
        <v>4</v>
      </c>
      <c r="AA111" t="s">
        <v>621</v>
      </c>
      <c r="AB111" t="s">
        <v>72</v>
      </c>
      <c r="AK111" t="s">
        <v>35</v>
      </c>
      <c r="AU111" t="s">
        <v>75</v>
      </c>
      <c r="AW111">
        <v>8</v>
      </c>
      <c r="AX111" t="s">
        <v>622</v>
      </c>
      <c r="AY111" t="s">
        <v>623</v>
      </c>
      <c r="AZ111" t="s">
        <v>624</v>
      </c>
    </row>
    <row r="112" spans="1:52" x14ac:dyDescent="0.2">
      <c r="A112">
        <v>110</v>
      </c>
      <c r="F112" s="6" t="s">
        <v>4</v>
      </c>
      <c r="H112" s="1">
        <v>35313</v>
      </c>
      <c r="I112">
        <v>8</v>
      </c>
      <c r="J112">
        <v>60</v>
      </c>
      <c r="K112">
        <v>10</v>
      </c>
      <c r="L112">
        <v>6</v>
      </c>
      <c r="M112" t="s">
        <v>52</v>
      </c>
      <c r="N112">
        <v>1</v>
      </c>
      <c r="O112" t="s">
        <v>68</v>
      </c>
      <c r="Q112" t="s">
        <v>99</v>
      </c>
      <c r="S112">
        <v>1</v>
      </c>
      <c r="T112" t="s">
        <v>30</v>
      </c>
      <c r="V112" t="s">
        <v>81</v>
      </c>
      <c r="X112" t="s">
        <v>124</v>
      </c>
      <c r="Z112">
        <v>0</v>
      </c>
      <c r="AA112" t="s">
        <v>625</v>
      </c>
      <c r="AB112" t="s">
        <v>363</v>
      </c>
      <c r="AF112" t="s">
        <v>30</v>
      </c>
      <c r="AM112" t="s">
        <v>85</v>
      </c>
      <c r="AO112">
        <v>6</v>
      </c>
      <c r="AQ112">
        <v>3</v>
      </c>
      <c r="AS112">
        <v>5</v>
      </c>
      <c r="AT112" t="s">
        <v>626</v>
      </c>
      <c r="AU112" t="s">
        <v>75</v>
      </c>
      <c r="AW112">
        <v>10</v>
      </c>
      <c r="AX112" t="s">
        <v>627</v>
      </c>
      <c r="AY112" t="s">
        <v>628</v>
      </c>
    </row>
    <row r="113" spans="1:52" x14ac:dyDescent="0.2">
      <c r="A113">
        <v>111</v>
      </c>
      <c r="B113" s="6" t="s">
        <v>0</v>
      </c>
      <c r="H113" s="1">
        <v>30983</v>
      </c>
      <c r="I113">
        <v>7</v>
      </c>
      <c r="J113">
        <v>20</v>
      </c>
      <c r="K113">
        <v>9</v>
      </c>
      <c r="L113">
        <v>2</v>
      </c>
      <c r="M113" t="s">
        <v>225</v>
      </c>
      <c r="N113">
        <v>1</v>
      </c>
      <c r="O113" t="s">
        <v>389</v>
      </c>
      <c r="Q113" t="s">
        <v>104</v>
      </c>
      <c r="S113">
        <v>1</v>
      </c>
      <c r="T113" t="s">
        <v>5</v>
      </c>
      <c r="V113" t="s">
        <v>81</v>
      </c>
      <c r="X113" t="s">
        <v>82</v>
      </c>
      <c r="Z113">
        <v>3</v>
      </c>
      <c r="AA113" t="s">
        <v>629</v>
      </c>
      <c r="AB113" t="s">
        <v>84</v>
      </c>
      <c r="AF113" t="s">
        <v>30</v>
      </c>
      <c r="AM113" t="s">
        <v>85</v>
      </c>
      <c r="AP113">
        <v>10</v>
      </c>
      <c r="AQ113">
        <v>6</v>
      </c>
      <c r="AS113">
        <v>15</v>
      </c>
      <c r="AT113" t="s">
        <v>630</v>
      </c>
      <c r="AU113" t="s">
        <v>75</v>
      </c>
      <c r="AW113">
        <v>7</v>
      </c>
      <c r="AX113" t="s">
        <v>631</v>
      </c>
      <c r="AY113" t="s">
        <v>632</v>
      </c>
      <c r="AZ113" t="s">
        <v>633</v>
      </c>
    </row>
    <row r="114" spans="1:52" ht="199.5" x14ac:dyDescent="0.2">
      <c r="A114">
        <v>112</v>
      </c>
      <c r="B114" s="6" t="s">
        <v>0</v>
      </c>
      <c r="D114" s="6" t="s">
        <v>2</v>
      </c>
      <c r="F114" s="6" t="s">
        <v>4</v>
      </c>
      <c r="H114" s="1">
        <v>42797</v>
      </c>
      <c r="I114">
        <v>7</v>
      </c>
      <c r="J114">
        <v>1</v>
      </c>
      <c r="K114">
        <v>10</v>
      </c>
      <c r="L114">
        <v>5</v>
      </c>
      <c r="M114" t="s">
        <v>335</v>
      </c>
      <c r="N114">
        <v>1</v>
      </c>
      <c r="O114" t="s">
        <v>98</v>
      </c>
      <c r="Q114" t="s">
        <v>69</v>
      </c>
      <c r="S114">
        <v>0</v>
      </c>
      <c r="AB114" t="s">
        <v>84</v>
      </c>
      <c r="AD114" t="s">
        <v>28</v>
      </c>
      <c r="AM114" t="s">
        <v>85</v>
      </c>
      <c r="AP114">
        <v>15</v>
      </c>
      <c r="AR114">
        <v>15</v>
      </c>
      <c r="AS114">
        <v>8</v>
      </c>
      <c r="AT114" s="3" t="s">
        <v>634</v>
      </c>
      <c r="AU114" t="s">
        <v>64</v>
      </c>
      <c r="AW114">
        <v>10</v>
      </c>
      <c r="AX114" s="3" t="s">
        <v>635</v>
      </c>
      <c r="AY114" t="s">
        <v>636</v>
      </c>
      <c r="AZ114" s="3" t="s">
        <v>637</v>
      </c>
    </row>
    <row r="115" spans="1:52" ht="399" x14ac:dyDescent="0.2">
      <c r="A115">
        <v>113</v>
      </c>
      <c r="C115" s="6" t="s">
        <v>1</v>
      </c>
      <c r="H115" s="1">
        <v>33577</v>
      </c>
      <c r="I115">
        <v>7</v>
      </c>
      <c r="J115">
        <v>150</v>
      </c>
      <c r="K115">
        <v>7</v>
      </c>
      <c r="L115">
        <v>8</v>
      </c>
      <c r="M115" t="s">
        <v>78</v>
      </c>
      <c r="N115">
        <v>1</v>
      </c>
      <c r="O115" t="s">
        <v>79</v>
      </c>
      <c r="Q115" t="s">
        <v>54</v>
      </c>
      <c r="S115">
        <v>1</v>
      </c>
      <c r="T115" t="s">
        <v>30</v>
      </c>
      <c r="W115" t="s">
        <v>638</v>
      </c>
      <c r="X115" t="s">
        <v>231</v>
      </c>
      <c r="Z115">
        <v>3</v>
      </c>
      <c r="AA115" t="s">
        <v>639</v>
      </c>
      <c r="AB115" t="s">
        <v>84</v>
      </c>
      <c r="AH115" t="s">
        <v>32</v>
      </c>
      <c r="AM115" t="s">
        <v>60</v>
      </c>
      <c r="AO115">
        <v>4</v>
      </c>
      <c r="AQ115">
        <v>3</v>
      </c>
      <c r="AS115">
        <v>30</v>
      </c>
      <c r="AT115" s="3" t="s">
        <v>640</v>
      </c>
      <c r="AU115" t="s">
        <v>75</v>
      </c>
      <c r="AW115">
        <v>8</v>
      </c>
      <c r="AX115" t="s">
        <v>641</v>
      </c>
      <c r="AY115" t="s">
        <v>642</v>
      </c>
      <c r="AZ115" s="3" t="s">
        <v>643</v>
      </c>
    </row>
    <row r="116" spans="1:52" x14ac:dyDescent="0.2">
      <c r="A116">
        <v>114</v>
      </c>
      <c r="B116" s="6" t="s">
        <v>0</v>
      </c>
      <c r="H116" s="1">
        <v>34088</v>
      </c>
      <c r="I116">
        <v>6</v>
      </c>
      <c r="J116">
        <v>50</v>
      </c>
      <c r="K116">
        <v>10</v>
      </c>
      <c r="L116">
        <v>20</v>
      </c>
      <c r="M116" t="s">
        <v>103</v>
      </c>
      <c r="N116">
        <v>1</v>
      </c>
      <c r="O116" t="s">
        <v>389</v>
      </c>
      <c r="R116" t="s">
        <v>644</v>
      </c>
      <c r="S116">
        <v>1</v>
      </c>
      <c r="T116" t="s">
        <v>30</v>
      </c>
      <c r="V116" t="s">
        <v>81</v>
      </c>
      <c r="X116" t="s">
        <v>272</v>
      </c>
      <c r="Z116">
        <v>2</v>
      </c>
      <c r="AA116" t="s">
        <v>645</v>
      </c>
      <c r="AB116" t="s">
        <v>84</v>
      </c>
      <c r="AF116" t="s">
        <v>30</v>
      </c>
      <c r="AM116" t="s">
        <v>73</v>
      </c>
      <c r="AO116">
        <v>3</v>
      </c>
      <c r="AQ116">
        <v>3</v>
      </c>
      <c r="AS116">
        <v>45</v>
      </c>
      <c r="AT116" t="s">
        <v>646</v>
      </c>
      <c r="AU116" t="s">
        <v>75</v>
      </c>
      <c r="AW116">
        <v>9</v>
      </c>
      <c r="AX116" t="s">
        <v>647</v>
      </c>
    </row>
    <row r="117" spans="1:52" x14ac:dyDescent="0.2">
      <c r="A117">
        <v>115</v>
      </c>
      <c r="B117" s="6" t="s">
        <v>0</v>
      </c>
      <c r="C117" s="6" t="s">
        <v>1</v>
      </c>
      <c r="F117" s="6" t="s">
        <v>4</v>
      </c>
      <c r="H117" s="1">
        <v>30028</v>
      </c>
      <c r="I117">
        <v>6</v>
      </c>
      <c r="J117">
        <v>120</v>
      </c>
      <c r="K117">
        <v>10</v>
      </c>
      <c r="L117">
        <v>0</v>
      </c>
      <c r="M117" t="s">
        <v>78</v>
      </c>
      <c r="N117">
        <v>0</v>
      </c>
      <c r="O117" t="s">
        <v>98</v>
      </c>
      <c r="Q117" t="s">
        <v>104</v>
      </c>
      <c r="S117">
        <v>1</v>
      </c>
      <c r="T117" t="s">
        <v>55</v>
      </c>
      <c r="V117" t="s">
        <v>56</v>
      </c>
      <c r="X117" t="s">
        <v>648</v>
      </c>
      <c r="Z117">
        <v>14</v>
      </c>
      <c r="AA117" t="s">
        <v>649</v>
      </c>
      <c r="AB117" t="s">
        <v>84</v>
      </c>
      <c r="AH117" t="s">
        <v>32</v>
      </c>
      <c r="AI117" t="s">
        <v>33</v>
      </c>
      <c r="AM117" t="s">
        <v>85</v>
      </c>
      <c r="AO117">
        <v>6</v>
      </c>
      <c r="AQ117">
        <v>6</v>
      </c>
      <c r="AS117">
        <v>15</v>
      </c>
      <c r="AT117" t="s">
        <v>650</v>
      </c>
      <c r="AU117" t="s">
        <v>192</v>
      </c>
      <c r="AW117">
        <v>8</v>
      </c>
      <c r="AX117" t="s">
        <v>651</v>
      </c>
      <c r="AY117" t="s">
        <v>652</v>
      </c>
      <c r="AZ117" t="s">
        <v>653</v>
      </c>
    </row>
    <row r="118" spans="1:52" x14ac:dyDescent="0.2">
      <c r="A118">
        <v>116</v>
      </c>
      <c r="F118" s="6" t="s">
        <v>4</v>
      </c>
      <c r="H118" s="1">
        <v>42929</v>
      </c>
      <c r="I118">
        <v>7</v>
      </c>
      <c r="J118">
        <v>20</v>
      </c>
      <c r="K118">
        <v>3</v>
      </c>
      <c r="L118">
        <v>12</v>
      </c>
      <c r="M118" t="s">
        <v>225</v>
      </c>
      <c r="N118">
        <v>0</v>
      </c>
      <c r="O118" t="s">
        <v>98</v>
      </c>
      <c r="Q118" t="s">
        <v>54</v>
      </c>
      <c r="S118">
        <v>1</v>
      </c>
      <c r="T118" t="s">
        <v>198</v>
      </c>
      <c r="V118" t="s">
        <v>81</v>
      </c>
      <c r="X118" t="s">
        <v>310</v>
      </c>
      <c r="Z118">
        <v>5</v>
      </c>
      <c r="AA118" t="s">
        <v>654</v>
      </c>
      <c r="AB118" t="s">
        <v>84</v>
      </c>
      <c r="AC118" t="s">
        <v>27</v>
      </c>
      <c r="AH118" t="s">
        <v>32</v>
      </c>
      <c r="AM118" t="s">
        <v>162</v>
      </c>
      <c r="AP118">
        <v>12</v>
      </c>
      <c r="AQ118">
        <v>2</v>
      </c>
      <c r="AS118">
        <v>10</v>
      </c>
      <c r="AT118" t="s">
        <v>655</v>
      </c>
      <c r="AU118" t="s">
        <v>75</v>
      </c>
      <c r="AW118">
        <v>6</v>
      </c>
      <c r="AX118" t="s">
        <v>656</v>
      </c>
      <c r="AY118" t="s">
        <v>35</v>
      </c>
      <c r="AZ118" t="s">
        <v>35</v>
      </c>
    </row>
    <row r="119" spans="1:52" x14ac:dyDescent="0.2">
      <c r="A119">
        <v>117</v>
      </c>
      <c r="B119" s="6" t="s">
        <v>0</v>
      </c>
      <c r="C119" s="6" t="s">
        <v>1</v>
      </c>
      <c r="F119" s="6" t="s">
        <v>4</v>
      </c>
      <c r="H119" s="1">
        <v>35668</v>
      </c>
      <c r="I119">
        <v>6</v>
      </c>
      <c r="J119">
        <v>0</v>
      </c>
      <c r="K119">
        <v>8</v>
      </c>
      <c r="L119">
        <v>60</v>
      </c>
      <c r="M119" t="s">
        <v>103</v>
      </c>
      <c r="N119">
        <v>0</v>
      </c>
      <c r="O119" t="s">
        <v>53</v>
      </c>
      <c r="R119" t="s">
        <v>657</v>
      </c>
      <c r="S119">
        <v>1</v>
      </c>
      <c r="T119" t="s">
        <v>213</v>
      </c>
      <c r="V119" t="s">
        <v>91</v>
      </c>
      <c r="X119" t="s">
        <v>220</v>
      </c>
      <c r="Z119">
        <v>1</v>
      </c>
      <c r="AA119" t="s">
        <v>658</v>
      </c>
      <c r="AB119" t="s">
        <v>161</v>
      </c>
      <c r="AK119" t="s">
        <v>35</v>
      </c>
      <c r="AU119" t="s">
        <v>75</v>
      </c>
      <c r="AW119">
        <v>10</v>
      </c>
      <c r="AX119" t="s">
        <v>659</v>
      </c>
      <c r="AY119" t="s">
        <v>660</v>
      </c>
      <c r="AZ119" t="s">
        <v>661</v>
      </c>
    </row>
    <row r="120" spans="1:52" x14ac:dyDescent="0.2">
      <c r="A120">
        <v>118</v>
      </c>
      <c r="B120" s="6" t="s">
        <v>0</v>
      </c>
      <c r="C120" s="6" t="s">
        <v>1</v>
      </c>
      <c r="E120" s="6" t="s">
        <v>3</v>
      </c>
      <c r="F120" s="6" t="s">
        <v>4</v>
      </c>
      <c r="H120" s="1">
        <v>33156</v>
      </c>
      <c r="I120">
        <v>7</v>
      </c>
      <c r="J120">
        <v>80</v>
      </c>
      <c r="K120">
        <v>12</v>
      </c>
      <c r="L120">
        <v>12</v>
      </c>
      <c r="M120" t="s">
        <v>335</v>
      </c>
      <c r="N120">
        <v>1</v>
      </c>
      <c r="O120" t="s">
        <v>389</v>
      </c>
      <c r="Q120" t="s">
        <v>69</v>
      </c>
      <c r="S120">
        <v>1</v>
      </c>
      <c r="T120" t="s">
        <v>213</v>
      </c>
      <c r="V120" t="s">
        <v>56</v>
      </c>
      <c r="X120" t="s">
        <v>572</v>
      </c>
      <c r="Z120">
        <v>3</v>
      </c>
      <c r="AA120" t="s">
        <v>662</v>
      </c>
      <c r="AB120" t="s">
        <v>59</v>
      </c>
      <c r="AF120" t="s">
        <v>30</v>
      </c>
      <c r="AM120" t="s">
        <v>85</v>
      </c>
      <c r="AO120">
        <v>6</v>
      </c>
      <c r="AQ120">
        <v>2</v>
      </c>
      <c r="AS120">
        <v>12</v>
      </c>
      <c r="AT120" t="s">
        <v>663</v>
      </c>
      <c r="AU120" t="s">
        <v>75</v>
      </c>
      <c r="AW120">
        <v>10</v>
      </c>
      <c r="AX120" t="s">
        <v>664</v>
      </c>
      <c r="AY120" t="s">
        <v>665</v>
      </c>
      <c r="AZ120" t="s">
        <v>666</v>
      </c>
    </row>
    <row r="121" spans="1:52" x14ac:dyDescent="0.2">
      <c r="A121">
        <v>119</v>
      </c>
      <c r="B121" s="6" t="s">
        <v>0</v>
      </c>
      <c r="C121" s="6" t="s">
        <v>1</v>
      </c>
      <c r="H121" s="1">
        <v>33117</v>
      </c>
      <c r="I121">
        <v>7</v>
      </c>
      <c r="J121">
        <v>30</v>
      </c>
      <c r="K121">
        <v>1</v>
      </c>
      <c r="L121">
        <v>5</v>
      </c>
      <c r="M121" t="s">
        <v>52</v>
      </c>
      <c r="N121">
        <v>0</v>
      </c>
      <c r="O121" t="s">
        <v>53</v>
      </c>
      <c r="Q121" t="s">
        <v>54</v>
      </c>
      <c r="S121">
        <v>1</v>
      </c>
      <c r="T121" t="s">
        <v>5</v>
      </c>
      <c r="V121" t="s">
        <v>56</v>
      </c>
      <c r="X121" t="s">
        <v>419</v>
      </c>
      <c r="Z121">
        <v>4</v>
      </c>
      <c r="AA121" t="s">
        <v>667</v>
      </c>
      <c r="AB121" t="s">
        <v>84</v>
      </c>
      <c r="AH121" t="s">
        <v>32</v>
      </c>
      <c r="AM121" t="s">
        <v>73</v>
      </c>
      <c r="AO121">
        <v>6</v>
      </c>
      <c r="AR121">
        <v>10</v>
      </c>
      <c r="AS121">
        <v>20</v>
      </c>
      <c r="AT121" t="s">
        <v>668</v>
      </c>
      <c r="AU121" t="s">
        <v>75</v>
      </c>
      <c r="AW121">
        <v>8</v>
      </c>
      <c r="AX121" t="s">
        <v>669</v>
      </c>
      <c r="AY121" t="s">
        <v>670</v>
      </c>
      <c r="AZ121" t="s">
        <v>671</v>
      </c>
    </row>
    <row r="122" spans="1:52" x14ac:dyDescent="0.2">
      <c r="A122">
        <v>120</v>
      </c>
      <c r="C122" s="6" t="s">
        <v>1</v>
      </c>
      <c r="F122" s="6" t="s">
        <v>4</v>
      </c>
      <c r="H122" s="1">
        <v>27127</v>
      </c>
      <c r="I122">
        <v>7</v>
      </c>
      <c r="J122">
        <v>50</v>
      </c>
      <c r="K122">
        <v>3</v>
      </c>
      <c r="L122">
        <v>20</v>
      </c>
      <c r="M122" t="s">
        <v>78</v>
      </c>
      <c r="N122">
        <v>1</v>
      </c>
      <c r="O122" t="s">
        <v>53</v>
      </c>
      <c r="Q122" t="s">
        <v>69</v>
      </c>
      <c r="S122">
        <v>1</v>
      </c>
      <c r="T122" t="s">
        <v>213</v>
      </c>
      <c r="V122" t="s">
        <v>56</v>
      </c>
      <c r="X122" t="s">
        <v>419</v>
      </c>
      <c r="Z122">
        <v>22</v>
      </c>
      <c r="AA122" t="s">
        <v>672</v>
      </c>
      <c r="AB122" t="s">
        <v>84</v>
      </c>
      <c r="AE122" t="s">
        <v>29</v>
      </c>
      <c r="AM122" t="s">
        <v>73</v>
      </c>
      <c r="AP122">
        <v>15</v>
      </c>
      <c r="AR122">
        <v>20</v>
      </c>
      <c r="AS122">
        <v>35</v>
      </c>
      <c r="AT122" t="s">
        <v>673</v>
      </c>
      <c r="AU122" t="s">
        <v>75</v>
      </c>
      <c r="AW122">
        <v>9</v>
      </c>
      <c r="AX122" t="s">
        <v>674</v>
      </c>
      <c r="AY122" t="s">
        <v>675</v>
      </c>
    </row>
    <row r="123" spans="1:52" x14ac:dyDescent="0.2">
      <c r="A123">
        <v>121</v>
      </c>
      <c r="C123" s="6" t="s">
        <v>1</v>
      </c>
      <c r="F123" s="6" t="s">
        <v>4</v>
      </c>
      <c r="H123" s="1">
        <v>34237</v>
      </c>
      <c r="I123">
        <v>7</v>
      </c>
      <c r="J123">
        <v>0</v>
      </c>
      <c r="K123">
        <v>12</v>
      </c>
      <c r="L123">
        <v>20</v>
      </c>
      <c r="M123" t="s">
        <v>189</v>
      </c>
      <c r="N123">
        <v>1</v>
      </c>
      <c r="O123" t="s">
        <v>53</v>
      </c>
      <c r="Q123" t="s">
        <v>54</v>
      </c>
      <c r="S123">
        <v>1</v>
      </c>
      <c r="T123" t="s">
        <v>519</v>
      </c>
      <c r="V123" t="s">
        <v>142</v>
      </c>
      <c r="X123" t="s">
        <v>92</v>
      </c>
      <c r="Z123">
        <v>5</v>
      </c>
      <c r="AA123" t="s">
        <v>676</v>
      </c>
      <c r="AB123" t="s">
        <v>59</v>
      </c>
      <c r="AF123" t="s">
        <v>30</v>
      </c>
      <c r="AM123" t="s">
        <v>85</v>
      </c>
      <c r="AO123">
        <v>5</v>
      </c>
      <c r="AQ123">
        <v>5</v>
      </c>
      <c r="AS123">
        <v>10</v>
      </c>
      <c r="AT123" t="s">
        <v>677</v>
      </c>
      <c r="AU123" t="s">
        <v>64</v>
      </c>
      <c r="AW123">
        <v>10</v>
      </c>
      <c r="AX123" t="s">
        <v>678</v>
      </c>
      <c r="AY123" t="s">
        <v>679</v>
      </c>
      <c r="AZ123" t="s">
        <v>680</v>
      </c>
    </row>
    <row r="124" spans="1:52" x14ac:dyDescent="0.2">
      <c r="A124">
        <v>122</v>
      </c>
      <c r="B124" s="6" t="s">
        <v>0</v>
      </c>
      <c r="H124" s="1">
        <v>34688</v>
      </c>
      <c r="I124">
        <v>9</v>
      </c>
      <c r="J124">
        <v>10</v>
      </c>
      <c r="K124">
        <v>9</v>
      </c>
      <c r="L124">
        <v>20</v>
      </c>
      <c r="M124" t="s">
        <v>103</v>
      </c>
      <c r="N124">
        <v>0</v>
      </c>
      <c r="O124" t="s">
        <v>98</v>
      </c>
      <c r="R124" t="s">
        <v>681</v>
      </c>
      <c r="S124">
        <v>1</v>
      </c>
      <c r="T124" t="s">
        <v>141</v>
      </c>
      <c r="V124" t="s">
        <v>81</v>
      </c>
      <c r="X124" t="s">
        <v>57</v>
      </c>
      <c r="Z124">
        <v>0</v>
      </c>
      <c r="AA124" t="s">
        <v>682</v>
      </c>
      <c r="AB124" t="s">
        <v>59</v>
      </c>
      <c r="AF124" t="s">
        <v>30</v>
      </c>
      <c r="AM124" t="s">
        <v>73</v>
      </c>
      <c r="AP124">
        <v>30</v>
      </c>
      <c r="AQ124">
        <v>5</v>
      </c>
      <c r="AS124">
        <v>200</v>
      </c>
      <c r="AT124" t="s">
        <v>683</v>
      </c>
      <c r="AU124" t="s">
        <v>75</v>
      </c>
      <c r="AW124">
        <v>9</v>
      </c>
      <c r="AX124" t="s">
        <v>684</v>
      </c>
      <c r="AY124" t="s">
        <v>685</v>
      </c>
      <c r="AZ124" t="s">
        <v>686</v>
      </c>
    </row>
    <row r="125" spans="1:52" x14ac:dyDescent="0.2">
      <c r="A125">
        <v>123</v>
      </c>
      <c r="B125" s="6" t="s">
        <v>0</v>
      </c>
      <c r="C125" s="6" t="s">
        <v>1</v>
      </c>
      <c r="H125" s="1">
        <v>29094</v>
      </c>
      <c r="I125">
        <v>8</v>
      </c>
      <c r="J125">
        <v>0</v>
      </c>
      <c r="K125">
        <v>8</v>
      </c>
      <c r="L125">
        <v>24</v>
      </c>
      <c r="M125" t="s">
        <v>97</v>
      </c>
      <c r="N125">
        <v>0</v>
      </c>
      <c r="O125" t="s">
        <v>140</v>
      </c>
      <c r="Q125" t="s">
        <v>69</v>
      </c>
      <c r="S125">
        <v>1</v>
      </c>
      <c r="T125" t="s">
        <v>213</v>
      </c>
      <c r="V125" t="s">
        <v>81</v>
      </c>
      <c r="X125" t="s">
        <v>92</v>
      </c>
      <c r="Z125">
        <v>20</v>
      </c>
      <c r="AA125" t="s">
        <v>562</v>
      </c>
      <c r="AB125" t="s">
        <v>59</v>
      </c>
      <c r="AE125" t="s">
        <v>29</v>
      </c>
      <c r="AG125" t="s">
        <v>31</v>
      </c>
      <c r="AM125" t="s">
        <v>553</v>
      </c>
      <c r="AO125">
        <v>6</v>
      </c>
      <c r="AQ125">
        <v>6</v>
      </c>
      <c r="AS125">
        <v>15</v>
      </c>
      <c r="AT125" t="s">
        <v>687</v>
      </c>
      <c r="AU125" t="s">
        <v>75</v>
      </c>
      <c r="AW125">
        <v>10</v>
      </c>
      <c r="AX125" t="s">
        <v>688</v>
      </c>
      <c r="AY125" t="s">
        <v>689</v>
      </c>
      <c r="AZ125" t="s">
        <v>690</v>
      </c>
    </row>
    <row r="126" spans="1:52" x14ac:dyDescent="0.2">
      <c r="A126">
        <v>124</v>
      </c>
      <c r="B126" s="6" t="s">
        <v>0</v>
      </c>
      <c r="F126" s="6" t="s">
        <v>4</v>
      </c>
      <c r="H126" s="1">
        <v>29489</v>
      </c>
      <c r="I126">
        <v>8</v>
      </c>
      <c r="J126">
        <v>30</v>
      </c>
      <c r="K126">
        <v>10</v>
      </c>
      <c r="L126">
        <v>3</v>
      </c>
      <c r="M126" t="s">
        <v>303</v>
      </c>
      <c r="N126">
        <v>0</v>
      </c>
      <c r="O126" t="s">
        <v>98</v>
      </c>
      <c r="Q126" t="s">
        <v>104</v>
      </c>
      <c r="S126">
        <v>1</v>
      </c>
      <c r="T126" t="s">
        <v>691</v>
      </c>
      <c r="V126" t="s">
        <v>56</v>
      </c>
      <c r="X126" t="s">
        <v>356</v>
      </c>
      <c r="Z126">
        <v>10</v>
      </c>
      <c r="AA126" t="s">
        <v>692</v>
      </c>
      <c r="AB126" t="s">
        <v>84</v>
      </c>
      <c r="AD126" t="s">
        <v>28</v>
      </c>
      <c r="AM126" t="s">
        <v>162</v>
      </c>
      <c r="AO126">
        <v>6</v>
      </c>
      <c r="AQ126">
        <v>4</v>
      </c>
      <c r="AS126">
        <v>150</v>
      </c>
      <c r="AT126" t="s">
        <v>693</v>
      </c>
      <c r="AU126" t="s">
        <v>64</v>
      </c>
      <c r="AW126">
        <v>10</v>
      </c>
      <c r="AX126" t="s">
        <v>694</v>
      </c>
      <c r="AY126" t="s">
        <v>428</v>
      </c>
      <c r="AZ126" t="s">
        <v>695</v>
      </c>
    </row>
    <row r="127" spans="1:52" x14ac:dyDescent="0.2">
      <c r="A127">
        <v>125</v>
      </c>
      <c r="B127" s="6" t="s">
        <v>0</v>
      </c>
      <c r="E127" s="6" t="s">
        <v>3</v>
      </c>
      <c r="H127" s="1">
        <v>33476</v>
      </c>
      <c r="I127">
        <v>8</v>
      </c>
      <c r="J127">
        <v>60</v>
      </c>
      <c r="K127">
        <v>10</v>
      </c>
      <c r="L127">
        <v>10</v>
      </c>
      <c r="M127" t="s">
        <v>52</v>
      </c>
      <c r="N127">
        <v>0</v>
      </c>
      <c r="O127" t="s">
        <v>134</v>
      </c>
      <c r="Q127" t="s">
        <v>54</v>
      </c>
      <c r="S127">
        <v>1</v>
      </c>
      <c r="T127" t="s">
        <v>213</v>
      </c>
      <c r="V127" t="s">
        <v>56</v>
      </c>
      <c r="X127" t="s">
        <v>92</v>
      </c>
      <c r="Z127">
        <v>5</v>
      </c>
      <c r="AA127" t="s">
        <v>75</v>
      </c>
      <c r="AB127" t="s">
        <v>84</v>
      </c>
      <c r="AH127" t="s">
        <v>32</v>
      </c>
      <c r="AM127" t="s">
        <v>60</v>
      </c>
      <c r="AP127">
        <v>10</v>
      </c>
      <c r="AQ127">
        <v>6</v>
      </c>
      <c r="AS127">
        <v>8</v>
      </c>
      <c r="AT127" t="s">
        <v>696</v>
      </c>
      <c r="AU127" t="s">
        <v>75</v>
      </c>
      <c r="AW127">
        <v>9</v>
      </c>
      <c r="AX127" t="s">
        <v>697</v>
      </c>
    </row>
    <row r="128" spans="1:52" x14ac:dyDescent="0.2">
      <c r="A128">
        <v>126</v>
      </c>
      <c r="F128" s="6" t="s">
        <v>4</v>
      </c>
      <c r="H128" s="1">
        <v>32011</v>
      </c>
      <c r="I128">
        <v>7</v>
      </c>
      <c r="J128">
        <v>0</v>
      </c>
      <c r="K128">
        <v>12</v>
      </c>
      <c r="L128">
        <v>0</v>
      </c>
      <c r="M128" t="s">
        <v>121</v>
      </c>
      <c r="N128">
        <v>1</v>
      </c>
      <c r="O128" t="s">
        <v>134</v>
      </c>
      <c r="Q128" t="s">
        <v>99</v>
      </c>
      <c r="S128">
        <v>1</v>
      </c>
      <c r="T128" t="s">
        <v>213</v>
      </c>
      <c r="V128" t="s">
        <v>111</v>
      </c>
      <c r="X128" t="s">
        <v>92</v>
      </c>
      <c r="Z128">
        <v>7</v>
      </c>
      <c r="AA128" t="s">
        <v>607</v>
      </c>
      <c r="AB128" t="s">
        <v>84</v>
      </c>
      <c r="AF128" t="s">
        <v>30</v>
      </c>
      <c r="AM128" t="s">
        <v>73</v>
      </c>
      <c r="AP128">
        <v>15</v>
      </c>
      <c r="AR128">
        <v>10</v>
      </c>
      <c r="AS128">
        <v>20</v>
      </c>
      <c r="AT128" t="s">
        <v>607</v>
      </c>
      <c r="AU128" t="s">
        <v>64</v>
      </c>
      <c r="AW128">
        <v>9</v>
      </c>
      <c r="AX128" t="s">
        <v>607</v>
      </c>
      <c r="AY128" t="s">
        <v>607</v>
      </c>
      <c r="AZ128" t="s">
        <v>607</v>
      </c>
    </row>
    <row r="129" spans="1:52" x14ac:dyDescent="0.2">
      <c r="A129">
        <v>127</v>
      </c>
      <c r="B129" s="6" t="s">
        <v>0</v>
      </c>
      <c r="H129" s="1">
        <v>34037</v>
      </c>
      <c r="I129">
        <v>7</v>
      </c>
      <c r="J129">
        <v>60</v>
      </c>
      <c r="K129">
        <v>11</v>
      </c>
      <c r="L129">
        <v>6</v>
      </c>
      <c r="M129" t="s">
        <v>121</v>
      </c>
      <c r="N129">
        <v>0</v>
      </c>
      <c r="O129" t="s">
        <v>53</v>
      </c>
      <c r="Q129" t="s">
        <v>99</v>
      </c>
      <c r="S129">
        <v>1</v>
      </c>
      <c r="T129" t="s">
        <v>213</v>
      </c>
      <c r="V129" t="s">
        <v>81</v>
      </c>
      <c r="X129" t="s">
        <v>92</v>
      </c>
      <c r="Z129">
        <v>3</v>
      </c>
      <c r="AA129" t="s">
        <v>698</v>
      </c>
      <c r="AB129" t="s">
        <v>84</v>
      </c>
      <c r="AF129" t="s">
        <v>30</v>
      </c>
      <c r="AM129" t="s">
        <v>73</v>
      </c>
      <c r="AO129">
        <v>5</v>
      </c>
      <c r="AQ129">
        <v>1</v>
      </c>
      <c r="AS129">
        <v>10</v>
      </c>
      <c r="AT129" t="s">
        <v>699</v>
      </c>
      <c r="AU129" t="s">
        <v>64</v>
      </c>
      <c r="AW129">
        <v>10</v>
      </c>
      <c r="AX129" t="s">
        <v>700</v>
      </c>
      <c r="AY129" t="s">
        <v>701</v>
      </c>
    </row>
    <row r="130" spans="1:52" x14ac:dyDescent="0.2">
      <c r="A130">
        <v>128</v>
      </c>
      <c r="B130" s="6" t="s">
        <v>0</v>
      </c>
      <c r="C130" s="6" t="s">
        <v>1</v>
      </c>
      <c r="F130" s="6" t="s">
        <v>4</v>
      </c>
      <c r="H130" s="1">
        <v>28828</v>
      </c>
      <c r="I130">
        <v>5</v>
      </c>
      <c r="J130">
        <v>30</v>
      </c>
      <c r="K130">
        <v>16</v>
      </c>
      <c r="L130">
        <v>50</v>
      </c>
      <c r="M130" t="s">
        <v>97</v>
      </c>
      <c r="N130">
        <v>1</v>
      </c>
      <c r="O130" t="s">
        <v>68</v>
      </c>
      <c r="Q130" t="s">
        <v>69</v>
      </c>
      <c r="S130">
        <v>1</v>
      </c>
      <c r="T130" t="s">
        <v>465</v>
      </c>
      <c r="V130" t="s">
        <v>56</v>
      </c>
      <c r="Y130" t="s">
        <v>702</v>
      </c>
      <c r="Z130">
        <v>13</v>
      </c>
      <c r="AA130" t="s">
        <v>703</v>
      </c>
      <c r="AB130" t="s">
        <v>84</v>
      </c>
      <c r="AF130" t="s">
        <v>30</v>
      </c>
      <c r="AM130" t="s">
        <v>73</v>
      </c>
      <c r="AO130">
        <v>6</v>
      </c>
      <c r="AR130">
        <v>10</v>
      </c>
      <c r="AS130">
        <v>20</v>
      </c>
      <c r="AT130" t="s">
        <v>704</v>
      </c>
      <c r="AU130" t="s">
        <v>192</v>
      </c>
      <c r="AW130">
        <v>10</v>
      </c>
      <c r="AX130" t="s">
        <v>705</v>
      </c>
      <c r="AY130" t="s">
        <v>706</v>
      </c>
      <c r="AZ130" t="s">
        <v>707</v>
      </c>
    </row>
    <row r="131" spans="1:52" x14ac:dyDescent="0.2">
      <c r="A131">
        <v>129</v>
      </c>
      <c r="B131" s="6" t="s">
        <v>0</v>
      </c>
      <c r="I131">
        <v>8</v>
      </c>
      <c r="J131">
        <v>90</v>
      </c>
      <c r="K131">
        <v>6</v>
      </c>
      <c r="L131">
        <v>4</v>
      </c>
      <c r="M131" t="s">
        <v>97</v>
      </c>
      <c r="N131">
        <v>0</v>
      </c>
      <c r="O131" t="s">
        <v>79</v>
      </c>
      <c r="Q131" t="s">
        <v>69</v>
      </c>
      <c r="S131">
        <v>1</v>
      </c>
      <c r="T131" t="s">
        <v>213</v>
      </c>
      <c r="V131" t="s">
        <v>81</v>
      </c>
      <c r="X131" t="s">
        <v>92</v>
      </c>
      <c r="Z131">
        <v>10</v>
      </c>
      <c r="AA131" t="s">
        <v>708</v>
      </c>
      <c r="AB131" t="s">
        <v>84</v>
      </c>
      <c r="AF131" t="s">
        <v>30</v>
      </c>
      <c r="AM131" t="s">
        <v>85</v>
      </c>
      <c r="AO131">
        <v>6</v>
      </c>
      <c r="AQ131">
        <v>4</v>
      </c>
      <c r="AS131">
        <v>30</v>
      </c>
      <c r="AT131" t="s">
        <v>709</v>
      </c>
      <c r="AU131" t="s">
        <v>64</v>
      </c>
      <c r="AW131">
        <v>9</v>
      </c>
      <c r="AX131" t="s">
        <v>710</v>
      </c>
    </row>
    <row r="132" spans="1:52" x14ac:dyDescent="0.2">
      <c r="A132">
        <v>130</v>
      </c>
      <c r="B132" s="6" t="s">
        <v>0</v>
      </c>
      <c r="F132" s="6" t="s">
        <v>4</v>
      </c>
      <c r="H132" s="1">
        <v>31656</v>
      </c>
      <c r="I132">
        <v>7</v>
      </c>
      <c r="J132">
        <v>0</v>
      </c>
      <c r="K132">
        <v>14</v>
      </c>
      <c r="L132">
        <v>12</v>
      </c>
      <c r="M132" t="s">
        <v>335</v>
      </c>
      <c r="N132">
        <v>0</v>
      </c>
      <c r="O132" t="s">
        <v>79</v>
      </c>
      <c r="Q132" t="s">
        <v>99</v>
      </c>
      <c r="S132">
        <v>0</v>
      </c>
      <c r="AB132" t="s">
        <v>84</v>
      </c>
      <c r="AE132" t="s">
        <v>29</v>
      </c>
      <c r="AM132" t="s">
        <v>73</v>
      </c>
      <c r="AO132">
        <v>6</v>
      </c>
      <c r="AQ132">
        <v>6</v>
      </c>
      <c r="AS132">
        <v>12</v>
      </c>
      <c r="AT132" t="s">
        <v>711</v>
      </c>
      <c r="AV132" t="s">
        <v>712</v>
      </c>
      <c r="AW132">
        <v>7</v>
      </c>
      <c r="AX132" t="s">
        <v>713</v>
      </c>
    </row>
    <row r="133" spans="1:52" x14ac:dyDescent="0.2">
      <c r="A133">
        <v>131</v>
      </c>
      <c r="C133" s="6" t="s">
        <v>1</v>
      </c>
      <c r="H133" s="1">
        <v>24061</v>
      </c>
      <c r="I133">
        <v>8</v>
      </c>
      <c r="J133">
        <v>0</v>
      </c>
      <c r="K133">
        <v>7</v>
      </c>
      <c r="L133">
        <v>0</v>
      </c>
      <c r="M133" t="s">
        <v>89</v>
      </c>
      <c r="N133">
        <v>1</v>
      </c>
      <c r="O133" t="s">
        <v>68</v>
      </c>
      <c r="Q133" t="s">
        <v>69</v>
      </c>
      <c r="S133">
        <v>1</v>
      </c>
      <c r="T133" t="s">
        <v>30</v>
      </c>
      <c r="V133" t="s">
        <v>81</v>
      </c>
      <c r="X133" t="s">
        <v>572</v>
      </c>
      <c r="Z133">
        <v>20</v>
      </c>
      <c r="AA133" t="s">
        <v>714</v>
      </c>
      <c r="AB133" t="s">
        <v>72</v>
      </c>
      <c r="AG133" t="s">
        <v>31</v>
      </c>
      <c r="AM133" t="s">
        <v>60</v>
      </c>
      <c r="AO133">
        <v>6</v>
      </c>
      <c r="AR133">
        <v>10</v>
      </c>
      <c r="AS133">
        <v>12</v>
      </c>
      <c r="AT133" t="s">
        <v>715</v>
      </c>
      <c r="AU133" t="s">
        <v>75</v>
      </c>
      <c r="AW133">
        <v>9</v>
      </c>
      <c r="AX133" t="s">
        <v>716</v>
      </c>
      <c r="AY133" t="s">
        <v>717</v>
      </c>
      <c r="AZ133" t="s">
        <v>718</v>
      </c>
    </row>
    <row r="134" spans="1:52" x14ac:dyDescent="0.2">
      <c r="A134">
        <v>132</v>
      </c>
      <c r="B134" s="6" t="s">
        <v>0</v>
      </c>
      <c r="F134" s="6" t="s">
        <v>4</v>
      </c>
      <c r="H134" s="1">
        <v>29906</v>
      </c>
      <c r="I134">
        <v>6</v>
      </c>
      <c r="J134">
        <v>0</v>
      </c>
      <c r="K134">
        <v>10</v>
      </c>
      <c r="L134">
        <v>12</v>
      </c>
      <c r="M134" t="s">
        <v>133</v>
      </c>
      <c r="N134">
        <v>1</v>
      </c>
      <c r="O134" t="s">
        <v>122</v>
      </c>
      <c r="Q134" t="s">
        <v>69</v>
      </c>
      <c r="S134">
        <v>1</v>
      </c>
      <c r="T134" t="s">
        <v>213</v>
      </c>
      <c r="V134" t="s">
        <v>142</v>
      </c>
      <c r="X134" t="s">
        <v>156</v>
      </c>
      <c r="Z134">
        <v>1</v>
      </c>
      <c r="AA134" t="s">
        <v>719</v>
      </c>
      <c r="AB134" t="s">
        <v>363</v>
      </c>
      <c r="AL134" t="s">
        <v>720</v>
      </c>
      <c r="AM134" t="s">
        <v>73</v>
      </c>
      <c r="AO134">
        <v>6</v>
      </c>
      <c r="AQ134">
        <v>6</v>
      </c>
      <c r="AS134">
        <v>25</v>
      </c>
      <c r="AT134" t="s">
        <v>721</v>
      </c>
      <c r="AU134" t="s">
        <v>345</v>
      </c>
      <c r="AW134">
        <v>10</v>
      </c>
      <c r="AX134" t="s">
        <v>722</v>
      </c>
      <c r="AY134" t="s">
        <v>723</v>
      </c>
      <c r="AZ134" t="s">
        <v>724</v>
      </c>
    </row>
    <row r="135" spans="1:52" x14ac:dyDescent="0.2">
      <c r="A135">
        <v>133</v>
      </c>
      <c r="C135" s="6" t="s">
        <v>1</v>
      </c>
      <c r="H135" s="1">
        <v>31994</v>
      </c>
      <c r="I135">
        <v>8</v>
      </c>
      <c r="J135">
        <v>120</v>
      </c>
      <c r="K135">
        <v>14</v>
      </c>
      <c r="L135">
        <v>10</v>
      </c>
      <c r="M135" t="s">
        <v>303</v>
      </c>
      <c r="N135">
        <v>0</v>
      </c>
      <c r="O135" t="s">
        <v>389</v>
      </c>
      <c r="Q135" t="s">
        <v>54</v>
      </c>
      <c r="S135">
        <v>1</v>
      </c>
      <c r="T135" t="s">
        <v>155</v>
      </c>
      <c r="V135" t="s">
        <v>81</v>
      </c>
      <c r="X135" t="s">
        <v>92</v>
      </c>
      <c r="Z135">
        <v>7</v>
      </c>
      <c r="AA135" t="s">
        <v>725</v>
      </c>
      <c r="AB135" t="s">
        <v>59</v>
      </c>
      <c r="AH135" t="s">
        <v>32</v>
      </c>
      <c r="AM135" t="s">
        <v>60</v>
      </c>
      <c r="AO135">
        <v>5</v>
      </c>
      <c r="AQ135">
        <v>4</v>
      </c>
      <c r="AS135">
        <v>10</v>
      </c>
      <c r="AT135" t="s">
        <v>726</v>
      </c>
      <c r="AU135" t="s">
        <v>75</v>
      </c>
      <c r="AW135">
        <v>9</v>
      </c>
      <c r="AX135" t="s">
        <v>727</v>
      </c>
      <c r="AY135" t="s">
        <v>728</v>
      </c>
    </row>
    <row r="136" spans="1:52" x14ac:dyDescent="0.2">
      <c r="A136">
        <v>134</v>
      </c>
      <c r="C136" s="6" t="s">
        <v>1</v>
      </c>
      <c r="F136" s="6" t="s">
        <v>4</v>
      </c>
      <c r="H136" s="1">
        <v>34615</v>
      </c>
      <c r="I136">
        <v>6</v>
      </c>
      <c r="J136">
        <v>240</v>
      </c>
      <c r="K136">
        <v>10</v>
      </c>
      <c r="L136">
        <v>20</v>
      </c>
      <c r="M136" t="s">
        <v>225</v>
      </c>
      <c r="N136">
        <v>1</v>
      </c>
      <c r="O136" t="s">
        <v>79</v>
      </c>
      <c r="Q136" t="s">
        <v>99</v>
      </c>
      <c r="S136">
        <v>1</v>
      </c>
      <c r="T136" t="s">
        <v>155</v>
      </c>
      <c r="W136" t="s">
        <v>729</v>
      </c>
      <c r="X136" t="s">
        <v>92</v>
      </c>
      <c r="Z136">
        <v>2</v>
      </c>
      <c r="AA136" t="s">
        <v>730</v>
      </c>
      <c r="AB136" t="s">
        <v>59</v>
      </c>
      <c r="AF136" t="s">
        <v>30</v>
      </c>
      <c r="AM136" t="s">
        <v>73</v>
      </c>
      <c r="AO136">
        <v>5</v>
      </c>
      <c r="AQ136">
        <v>6</v>
      </c>
      <c r="AS136">
        <v>300</v>
      </c>
      <c r="AT136" t="s">
        <v>731</v>
      </c>
      <c r="AU136" t="s">
        <v>75</v>
      </c>
      <c r="AW136">
        <v>10</v>
      </c>
      <c r="AX136" t="s">
        <v>732</v>
      </c>
      <c r="AY136" t="s">
        <v>733</v>
      </c>
    </row>
    <row r="137" spans="1:52" x14ac:dyDescent="0.2">
      <c r="A137">
        <v>135</v>
      </c>
      <c r="B137" s="6" t="s">
        <v>0</v>
      </c>
      <c r="C137" s="6" t="s">
        <v>1</v>
      </c>
      <c r="D137" s="6" t="s">
        <v>2</v>
      </c>
      <c r="F137" s="6" t="s">
        <v>4</v>
      </c>
      <c r="H137" s="1">
        <v>33885</v>
      </c>
      <c r="I137">
        <v>6</v>
      </c>
      <c r="J137">
        <v>60</v>
      </c>
      <c r="K137">
        <v>8</v>
      </c>
      <c r="L137">
        <v>3</v>
      </c>
      <c r="M137" t="s">
        <v>78</v>
      </c>
      <c r="N137">
        <v>1</v>
      </c>
      <c r="O137" t="s">
        <v>98</v>
      </c>
      <c r="Q137" t="s">
        <v>99</v>
      </c>
      <c r="S137">
        <v>1</v>
      </c>
      <c r="T137" t="s">
        <v>213</v>
      </c>
      <c r="W137" t="s">
        <v>729</v>
      </c>
      <c r="Y137" t="s">
        <v>734</v>
      </c>
      <c r="Z137">
        <v>2</v>
      </c>
      <c r="AA137" t="s">
        <v>735</v>
      </c>
      <c r="AB137" t="s">
        <v>59</v>
      </c>
      <c r="AH137" t="s">
        <v>32</v>
      </c>
      <c r="AM137" t="s">
        <v>60</v>
      </c>
      <c r="AO137">
        <v>3</v>
      </c>
      <c r="AQ137">
        <v>4</v>
      </c>
      <c r="AS137">
        <v>3</v>
      </c>
      <c r="AT137" t="s">
        <v>736</v>
      </c>
      <c r="AU137" t="s">
        <v>64</v>
      </c>
      <c r="AW137">
        <v>10</v>
      </c>
      <c r="AX137" t="s">
        <v>737</v>
      </c>
    </row>
    <row r="138" spans="1:52" x14ac:dyDescent="0.2">
      <c r="A138">
        <v>136</v>
      </c>
      <c r="B138" s="6" t="s">
        <v>0</v>
      </c>
      <c r="H138" s="1">
        <v>33877</v>
      </c>
      <c r="I138">
        <v>10</v>
      </c>
      <c r="J138">
        <v>30</v>
      </c>
      <c r="K138">
        <v>20</v>
      </c>
      <c r="L138">
        <v>3</v>
      </c>
      <c r="M138" t="s">
        <v>78</v>
      </c>
      <c r="N138">
        <v>1</v>
      </c>
      <c r="O138" t="s">
        <v>53</v>
      </c>
      <c r="Q138" t="s">
        <v>99</v>
      </c>
      <c r="S138">
        <v>0</v>
      </c>
      <c r="AB138" t="s">
        <v>84</v>
      </c>
      <c r="AE138" t="s">
        <v>29</v>
      </c>
      <c r="AM138" t="s">
        <v>73</v>
      </c>
      <c r="AP138">
        <v>10</v>
      </c>
      <c r="AR138">
        <v>10</v>
      </c>
      <c r="AS138">
        <v>10</v>
      </c>
      <c r="AT138" t="s">
        <v>738</v>
      </c>
      <c r="AU138" t="s">
        <v>345</v>
      </c>
      <c r="AW138">
        <v>9</v>
      </c>
      <c r="AX138" t="s">
        <v>739</v>
      </c>
      <c r="AZ138" t="s">
        <v>740</v>
      </c>
    </row>
    <row r="139" spans="1:52" x14ac:dyDescent="0.2">
      <c r="A139">
        <v>137</v>
      </c>
      <c r="F139" s="6" t="s">
        <v>4</v>
      </c>
      <c r="H139" s="1">
        <v>29845</v>
      </c>
      <c r="I139">
        <v>8</v>
      </c>
      <c r="J139">
        <v>65</v>
      </c>
      <c r="K139">
        <v>14</v>
      </c>
      <c r="L139">
        <v>20</v>
      </c>
      <c r="M139" t="s">
        <v>103</v>
      </c>
      <c r="N139">
        <v>1</v>
      </c>
      <c r="O139" t="s">
        <v>53</v>
      </c>
      <c r="Q139" t="s">
        <v>54</v>
      </c>
      <c r="S139">
        <v>1</v>
      </c>
      <c r="T139" t="s">
        <v>30</v>
      </c>
      <c r="V139" t="s">
        <v>91</v>
      </c>
      <c r="X139" t="s">
        <v>231</v>
      </c>
      <c r="Z139">
        <v>15</v>
      </c>
      <c r="AA139" t="s">
        <v>741</v>
      </c>
      <c r="AB139" t="s">
        <v>161</v>
      </c>
      <c r="AF139" t="s">
        <v>30</v>
      </c>
      <c r="AM139" t="s">
        <v>85</v>
      </c>
      <c r="AO139">
        <v>4</v>
      </c>
      <c r="AQ139">
        <v>6</v>
      </c>
      <c r="AS139">
        <v>16</v>
      </c>
      <c r="AT139" t="s">
        <v>742</v>
      </c>
      <c r="AV139" t="s">
        <v>743</v>
      </c>
      <c r="AW139">
        <v>10</v>
      </c>
      <c r="AX139" t="s">
        <v>744</v>
      </c>
      <c r="AY139" t="s">
        <v>745</v>
      </c>
      <c r="AZ139" t="s">
        <v>746</v>
      </c>
    </row>
    <row r="140" spans="1:52" x14ac:dyDescent="0.2">
      <c r="A140">
        <v>138</v>
      </c>
      <c r="B140" s="6" t="s">
        <v>0</v>
      </c>
      <c r="H140" s="1">
        <v>33885</v>
      </c>
      <c r="I140">
        <v>8</v>
      </c>
      <c r="J140">
        <v>60</v>
      </c>
      <c r="K140">
        <v>8</v>
      </c>
      <c r="L140">
        <v>10</v>
      </c>
      <c r="M140" t="s">
        <v>189</v>
      </c>
      <c r="N140">
        <v>1</v>
      </c>
      <c r="O140" t="s">
        <v>68</v>
      </c>
      <c r="Q140" t="s">
        <v>99</v>
      </c>
      <c r="S140">
        <v>1</v>
      </c>
      <c r="T140" t="s">
        <v>30</v>
      </c>
      <c r="V140" t="s">
        <v>81</v>
      </c>
      <c r="X140" t="s">
        <v>156</v>
      </c>
      <c r="Z140">
        <v>1</v>
      </c>
      <c r="AA140" t="s">
        <v>747</v>
      </c>
      <c r="AB140" t="s">
        <v>59</v>
      </c>
      <c r="AF140" t="s">
        <v>30</v>
      </c>
      <c r="AM140" t="s">
        <v>85</v>
      </c>
      <c r="AO140">
        <v>6</v>
      </c>
      <c r="AQ140">
        <v>6</v>
      </c>
      <c r="AS140">
        <v>10</v>
      </c>
      <c r="AT140" t="s">
        <v>748</v>
      </c>
      <c r="AV140" t="s">
        <v>749</v>
      </c>
      <c r="AW140">
        <v>9</v>
      </c>
      <c r="AX140" t="s">
        <v>750</v>
      </c>
      <c r="AY140" t="s">
        <v>751</v>
      </c>
      <c r="AZ140" t="s">
        <v>752</v>
      </c>
    </row>
    <row r="141" spans="1:52" x14ac:dyDescent="0.2">
      <c r="A141">
        <v>139</v>
      </c>
      <c r="B141" s="6" t="s">
        <v>0</v>
      </c>
      <c r="H141" s="1">
        <v>29414</v>
      </c>
      <c r="I141">
        <v>6</v>
      </c>
      <c r="J141">
        <v>140</v>
      </c>
      <c r="K141">
        <v>12</v>
      </c>
      <c r="L141">
        <v>1</v>
      </c>
      <c r="M141" t="s">
        <v>78</v>
      </c>
      <c r="N141">
        <v>0</v>
      </c>
      <c r="O141" t="s">
        <v>53</v>
      </c>
      <c r="Q141" t="s">
        <v>69</v>
      </c>
      <c r="S141">
        <v>1</v>
      </c>
      <c r="T141" t="s">
        <v>155</v>
      </c>
      <c r="V141" t="s">
        <v>81</v>
      </c>
      <c r="X141" t="s">
        <v>92</v>
      </c>
      <c r="Z141">
        <v>1</v>
      </c>
      <c r="AA141" t="s">
        <v>753</v>
      </c>
      <c r="AB141" t="s">
        <v>84</v>
      </c>
      <c r="AF141" t="s">
        <v>30</v>
      </c>
      <c r="AM141" t="s">
        <v>73</v>
      </c>
      <c r="AP141">
        <v>10</v>
      </c>
      <c r="AQ141">
        <v>6</v>
      </c>
      <c r="AS141">
        <v>20</v>
      </c>
      <c r="AT141" t="s">
        <v>754</v>
      </c>
      <c r="AU141" t="s">
        <v>64</v>
      </c>
      <c r="AW141">
        <v>6</v>
      </c>
      <c r="AX141" t="s">
        <v>755</v>
      </c>
      <c r="AY141" t="s">
        <v>322</v>
      </c>
      <c r="AZ141" t="s">
        <v>756</v>
      </c>
    </row>
    <row r="142" spans="1:52" x14ac:dyDescent="0.2">
      <c r="A142">
        <v>140</v>
      </c>
      <c r="B142" s="6" t="s">
        <v>0</v>
      </c>
      <c r="E142" s="6" t="s">
        <v>3</v>
      </c>
      <c r="F142" s="6" t="s">
        <v>4</v>
      </c>
      <c r="H142" s="1">
        <v>33876</v>
      </c>
      <c r="I142">
        <v>6</v>
      </c>
      <c r="J142">
        <v>90</v>
      </c>
      <c r="K142">
        <v>10</v>
      </c>
      <c r="L142">
        <v>12</v>
      </c>
      <c r="M142" t="s">
        <v>225</v>
      </c>
      <c r="N142">
        <v>0</v>
      </c>
      <c r="O142" t="s">
        <v>68</v>
      </c>
      <c r="Q142" t="s">
        <v>69</v>
      </c>
      <c r="S142">
        <v>1</v>
      </c>
      <c r="T142" t="s">
        <v>407</v>
      </c>
      <c r="V142" t="s">
        <v>111</v>
      </c>
      <c r="Y142" t="s">
        <v>757</v>
      </c>
      <c r="Z142">
        <v>2</v>
      </c>
      <c r="AA142" t="s">
        <v>758</v>
      </c>
      <c r="AB142" t="s">
        <v>59</v>
      </c>
      <c r="AE142" t="s">
        <v>29</v>
      </c>
      <c r="AM142" t="s">
        <v>73</v>
      </c>
      <c r="AO142">
        <v>6</v>
      </c>
      <c r="AR142">
        <v>10</v>
      </c>
      <c r="AS142">
        <v>50</v>
      </c>
      <c r="AT142" t="s">
        <v>759</v>
      </c>
      <c r="AU142" t="s">
        <v>75</v>
      </c>
      <c r="AW142">
        <v>10</v>
      </c>
      <c r="AX142" t="s">
        <v>760</v>
      </c>
      <c r="AY142" t="s">
        <v>761</v>
      </c>
      <c r="AZ142" t="s">
        <v>762</v>
      </c>
    </row>
    <row r="143" spans="1:52" x14ac:dyDescent="0.2">
      <c r="A143">
        <v>141</v>
      </c>
      <c r="B143" s="6" t="s">
        <v>0</v>
      </c>
      <c r="H143" s="1">
        <v>34017</v>
      </c>
      <c r="I143">
        <v>4</v>
      </c>
      <c r="J143">
        <v>2</v>
      </c>
      <c r="K143">
        <v>10</v>
      </c>
      <c r="L143">
        <v>15</v>
      </c>
      <c r="M143" t="s">
        <v>52</v>
      </c>
      <c r="N143">
        <v>1</v>
      </c>
      <c r="O143" t="s">
        <v>53</v>
      </c>
      <c r="Q143" t="s">
        <v>69</v>
      </c>
      <c r="S143">
        <v>0</v>
      </c>
      <c r="AB143" t="s">
        <v>59</v>
      </c>
      <c r="AD143" t="s">
        <v>28</v>
      </c>
      <c r="AM143" t="s">
        <v>73</v>
      </c>
      <c r="AO143">
        <v>6</v>
      </c>
      <c r="AQ143">
        <v>6</v>
      </c>
      <c r="AS143">
        <v>3</v>
      </c>
      <c r="AT143" t="s">
        <v>763</v>
      </c>
      <c r="AU143" t="s">
        <v>64</v>
      </c>
      <c r="AW143">
        <v>10</v>
      </c>
      <c r="AX143" t="s">
        <v>764</v>
      </c>
      <c r="AY143" t="s">
        <v>757</v>
      </c>
      <c r="AZ143" t="s">
        <v>765</v>
      </c>
    </row>
    <row r="144" spans="1:52" x14ac:dyDescent="0.2">
      <c r="A144">
        <v>142</v>
      </c>
      <c r="C144" s="6" t="s">
        <v>1</v>
      </c>
      <c r="H144" s="1">
        <v>33015</v>
      </c>
      <c r="I144">
        <v>7</v>
      </c>
      <c r="J144">
        <v>150</v>
      </c>
      <c r="K144">
        <v>9</v>
      </c>
      <c r="L144">
        <v>10</v>
      </c>
      <c r="M144" t="s">
        <v>89</v>
      </c>
      <c r="N144">
        <v>0</v>
      </c>
      <c r="O144" t="s">
        <v>68</v>
      </c>
      <c r="Q144" t="s">
        <v>54</v>
      </c>
      <c r="S144">
        <v>1</v>
      </c>
      <c r="T144" t="s">
        <v>146</v>
      </c>
      <c r="V144" t="s">
        <v>81</v>
      </c>
      <c r="X144" t="s">
        <v>124</v>
      </c>
      <c r="Z144">
        <v>3</v>
      </c>
      <c r="AA144" t="s">
        <v>766</v>
      </c>
      <c r="AB144" t="s">
        <v>59</v>
      </c>
      <c r="AD144" t="s">
        <v>28</v>
      </c>
      <c r="AM144" t="s">
        <v>73</v>
      </c>
      <c r="AP144">
        <v>10</v>
      </c>
      <c r="AR144">
        <v>10</v>
      </c>
      <c r="AS144">
        <v>20</v>
      </c>
      <c r="AT144" t="s">
        <v>157</v>
      </c>
      <c r="AU144" t="s">
        <v>64</v>
      </c>
      <c r="AW144">
        <v>10</v>
      </c>
      <c r="AX144" t="s">
        <v>767</v>
      </c>
      <c r="AY144" t="s">
        <v>768</v>
      </c>
      <c r="AZ144" t="s">
        <v>769</v>
      </c>
    </row>
    <row r="145" spans="1:52" x14ac:dyDescent="0.2">
      <c r="A145">
        <v>143</v>
      </c>
      <c r="C145" s="6" t="s">
        <v>1</v>
      </c>
      <c r="H145" s="1">
        <v>32885</v>
      </c>
      <c r="I145">
        <v>7</v>
      </c>
      <c r="J145">
        <v>28</v>
      </c>
      <c r="K145">
        <v>12</v>
      </c>
      <c r="L145">
        <v>6</v>
      </c>
      <c r="M145" t="s">
        <v>335</v>
      </c>
      <c r="N145">
        <v>0</v>
      </c>
      <c r="O145" t="s">
        <v>134</v>
      </c>
      <c r="Q145" t="s">
        <v>69</v>
      </c>
      <c r="S145">
        <v>1</v>
      </c>
      <c r="T145" t="s">
        <v>90</v>
      </c>
      <c r="V145" t="s">
        <v>81</v>
      </c>
      <c r="X145" t="s">
        <v>220</v>
      </c>
      <c r="Z145">
        <v>5</v>
      </c>
      <c r="AA145" t="s">
        <v>770</v>
      </c>
      <c r="AB145" t="s">
        <v>84</v>
      </c>
      <c r="AE145" t="s">
        <v>29</v>
      </c>
      <c r="AH145" t="s">
        <v>32</v>
      </c>
      <c r="AM145" t="s">
        <v>60</v>
      </c>
      <c r="AO145">
        <v>4</v>
      </c>
      <c r="AQ145">
        <v>4</v>
      </c>
      <c r="AS145">
        <v>100</v>
      </c>
      <c r="AT145" t="s">
        <v>771</v>
      </c>
      <c r="AU145" t="s">
        <v>64</v>
      </c>
      <c r="AW145">
        <v>9</v>
      </c>
      <c r="AX145" t="s">
        <v>772</v>
      </c>
      <c r="AY145" t="s">
        <v>773</v>
      </c>
    </row>
    <row r="146" spans="1:52" x14ac:dyDescent="0.2">
      <c r="A146">
        <v>144</v>
      </c>
      <c r="F146" s="6" t="s">
        <v>4</v>
      </c>
      <c r="H146" s="1">
        <v>32154</v>
      </c>
      <c r="I146">
        <v>8</v>
      </c>
      <c r="J146">
        <v>0</v>
      </c>
      <c r="K146">
        <v>12</v>
      </c>
      <c r="L146">
        <v>1</v>
      </c>
      <c r="M146" t="s">
        <v>89</v>
      </c>
      <c r="N146">
        <v>0</v>
      </c>
      <c r="O146" t="s">
        <v>53</v>
      </c>
      <c r="Q146" t="s">
        <v>54</v>
      </c>
      <c r="S146">
        <v>1</v>
      </c>
      <c r="T146" t="s">
        <v>213</v>
      </c>
      <c r="W146" t="s">
        <v>213</v>
      </c>
      <c r="X146" t="s">
        <v>92</v>
      </c>
      <c r="Z146">
        <v>5</v>
      </c>
      <c r="AA146" t="s">
        <v>774</v>
      </c>
      <c r="AB146" t="s">
        <v>59</v>
      </c>
      <c r="AF146" t="s">
        <v>30</v>
      </c>
      <c r="AM146" t="s">
        <v>85</v>
      </c>
      <c r="AO146">
        <v>3</v>
      </c>
      <c r="AQ146">
        <v>1</v>
      </c>
      <c r="AS146">
        <v>160</v>
      </c>
      <c r="AT146" t="s">
        <v>35</v>
      </c>
      <c r="AU146" t="s">
        <v>64</v>
      </c>
      <c r="AW146">
        <v>10</v>
      </c>
      <c r="AX146" t="s">
        <v>775</v>
      </c>
      <c r="AY146" t="s">
        <v>418</v>
      </c>
      <c r="AZ146" t="s">
        <v>290</v>
      </c>
    </row>
    <row r="147" spans="1:52" x14ac:dyDescent="0.2">
      <c r="A147">
        <v>145</v>
      </c>
      <c r="C147" s="6" t="s">
        <v>1</v>
      </c>
      <c r="E147" s="6" t="s">
        <v>3</v>
      </c>
      <c r="F147" s="6" t="s">
        <v>4</v>
      </c>
      <c r="H147" s="1">
        <v>34064</v>
      </c>
      <c r="I147">
        <v>6</v>
      </c>
      <c r="J147">
        <v>120</v>
      </c>
      <c r="K147">
        <v>13</v>
      </c>
      <c r="L147">
        <v>4</v>
      </c>
      <c r="M147" t="s">
        <v>225</v>
      </c>
      <c r="N147">
        <v>1</v>
      </c>
      <c r="O147" t="s">
        <v>79</v>
      </c>
      <c r="R147" t="s">
        <v>776</v>
      </c>
      <c r="S147">
        <v>1</v>
      </c>
      <c r="T147" t="s">
        <v>155</v>
      </c>
      <c r="V147" t="s">
        <v>81</v>
      </c>
      <c r="X147" t="s">
        <v>231</v>
      </c>
      <c r="Z147">
        <v>2</v>
      </c>
      <c r="AA147" t="s">
        <v>777</v>
      </c>
      <c r="AB147" t="s">
        <v>59</v>
      </c>
      <c r="AK147" t="s">
        <v>35</v>
      </c>
      <c r="AU147" t="s">
        <v>75</v>
      </c>
      <c r="AW147">
        <v>8</v>
      </c>
      <c r="AX147" t="s">
        <v>778</v>
      </c>
      <c r="AZ147" t="s">
        <v>779</v>
      </c>
    </row>
    <row r="148" spans="1:52" x14ac:dyDescent="0.2">
      <c r="A148">
        <v>146</v>
      </c>
      <c r="B148" s="6" t="s">
        <v>0</v>
      </c>
      <c r="D148" s="6" t="s">
        <v>2</v>
      </c>
      <c r="H148" s="1">
        <v>32540</v>
      </c>
      <c r="I148">
        <v>8</v>
      </c>
      <c r="J148">
        <v>7</v>
      </c>
      <c r="K148">
        <v>12</v>
      </c>
      <c r="L148">
        <v>0</v>
      </c>
      <c r="M148" t="s">
        <v>103</v>
      </c>
      <c r="N148">
        <v>1</v>
      </c>
      <c r="O148" t="s">
        <v>68</v>
      </c>
      <c r="Q148" t="s">
        <v>104</v>
      </c>
      <c r="S148">
        <v>1</v>
      </c>
      <c r="T148" t="s">
        <v>407</v>
      </c>
      <c r="V148" t="s">
        <v>81</v>
      </c>
      <c r="X148" t="s">
        <v>156</v>
      </c>
      <c r="Z148">
        <v>3</v>
      </c>
      <c r="AA148" t="s">
        <v>780</v>
      </c>
      <c r="AB148" t="s">
        <v>84</v>
      </c>
      <c r="AE148" t="s">
        <v>29</v>
      </c>
      <c r="AM148" t="s">
        <v>73</v>
      </c>
      <c r="AO148">
        <v>4</v>
      </c>
      <c r="AQ148">
        <v>6</v>
      </c>
      <c r="AS148">
        <v>20</v>
      </c>
      <c r="AT148" t="s">
        <v>781</v>
      </c>
      <c r="AU148" t="s">
        <v>75</v>
      </c>
      <c r="AW148">
        <v>10</v>
      </c>
      <c r="AX148" t="s">
        <v>782</v>
      </c>
      <c r="AY148" t="s">
        <v>783</v>
      </c>
      <c r="AZ148" t="s">
        <v>784</v>
      </c>
    </row>
    <row r="149" spans="1:52" x14ac:dyDescent="0.2">
      <c r="A149">
        <v>147</v>
      </c>
      <c r="B149" s="6" t="s">
        <v>0</v>
      </c>
      <c r="H149" s="1">
        <v>32950</v>
      </c>
      <c r="I149">
        <v>7</v>
      </c>
      <c r="J149">
        <v>60</v>
      </c>
      <c r="K149">
        <v>14</v>
      </c>
      <c r="L149">
        <v>5</v>
      </c>
      <c r="M149" t="s">
        <v>52</v>
      </c>
      <c r="N149">
        <v>0</v>
      </c>
      <c r="O149" t="s">
        <v>53</v>
      </c>
      <c r="Q149" t="s">
        <v>69</v>
      </c>
      <c r="S149">
        <v>1</v>
      </c>
      <c r="T149" t="s">
        <v>146</v>
      </c>
      <c r="V149" t="s">
        <v>81</v>
      </c>
      <c r="X149" t="s">
        <v>112</v>
      </c>
      <c r="Z149">
        <v>5</v>
      </c>
      <c r="AA149" t="s">
        <v>785</v>
      </c>
      <c r="AB149" t="s">
        <v>59</v>
      </c>
      <c r="AE149" t="s">
        <v>29</v>
      </c>
      <c r="AM149" t="s">
        <v>85</v>
      </c>
      <c r="AO149">
        <v>6</v>
      </c>
      <c r="AQ149">
        <v>5</v>
      </c>
      <c r="AS149">
        <v>25</v>
      </c>
      <c r="AT149" t="s">
        <v>786</v>
      </c>
      <c r="AU149" t="s">
        <v>345</v>
      </c>
      <c r="AW149">
        <v>9</v>
      </c>
      <c r="AX149" t="s">
        <v>787</v>
      </c>
      <c r="AY149" t="s">
        <v>788</v>
      </c>
      <c r="AZ149" t="s">
        <v>789</v>
      </c>
    </row>
    <row r="150" spans="1:52" x14ac:dyDescent="0.2">
      <c r="A150">
        <v>148</v>
      </c>
      <c r="E150" s="6" t="s">
        <v>3</v>
      </c>
      <c r="F150" s="6" t="s">
        <v>4</v>
      </c>
      <c r="H150" s="1">
        <v>34861</v>
      </c>
      <c r="I150">
        <v>7</v>
      </c>
      <c r="J150">
        <v>0</v>
      </c>
      <c r="K150">
        <v>12</v>
      </c>
      <c r="L150">
        <v>15</v>
      </c>
      <c r="M150" t="s">
        <v>189</v>
      </c>
      <c r="N150">
        <v>1</v>
      </c>
      <c r="O150" t="s">
        <v>53</v>
      </c>
      <c r="Q150" t="s">
        <v>99</v>
      </c>
      <c r="S150">
        <v>1</v>
      </c>
      <c r="T150" t="s">
        <v>170</v>
      </c>
      <c r="V150" t="s">
        <v>111</v>
      </c>
      <c r="X150" t="s">
        <v>57</v>
      </c>
      <c r="Z150">
        <v>1</v>
      </c>
      <c r="AA150" t="s">
        <v>58</v>
      </c>
      <c r="AB150" t="s">
        <v>59</v>
      </c>
      <c r="AG150" t="s">
        <v>31</v>
      </c>
      <c r="AH150" t="s">
        <v>32</v>
      </c>
      <c r="AI150" t="s">
        <v>33</v>
      </c>
      <c r="AJ150" t="s">
        <v>34</v>
      </c>
      <c r="AM150" t="s">
        <v>60</v>
      </c>
      <c r="AP150">
        <v>15</v>
      </c>
      <c r="AQ150">
        <v>6</v>
      </c>
      <c r="AS150">
        <v>90</v>
      </c>
      <c r="AT150" t="s">
        <v>790</v>
      </c>
      <c r="AU150" t="s">
        <v>75</v>
      </c>
      <c r="AW150">
        <v>10</v>
      </c>
      <c r="AX150" t="s">
        <v>791</v>
      </c>
      <c r="AY150" t="s">
        <v>792</v>
      </c>
    </row>
    <row r="151" spans="1:52" x14ac:dyDescent="0.2">
      <c r="A151">
        <v>149</v>
      </c>
      <c r="B151" s="6" t="s">
        <v>0</v>
      </c>
      <c r="C151" s="6" t="s">
        <v>1</v>
      </c>
      <c r="F151" s="6" t="s">
        <v>4</v>
      </c>
      <c r="H151" s="1">
        <v>30465</v>
      </c>
      <c r="I151">
        <v>7</v>
      </c>
      <c r="J151">
        <v>55</v>
      </c>
      <c r="K151">
        <v>9</v>
      </c>
      <c r="L151">
        <v>2</v>
      </c>
      <c r="M151" t="s">
        <v>89</v>
      </c>
      <c r="N151">
        <v>0</v>
      </c>
      <c r="O151" t="s">
        <v>98</v>
      </c>
      <c r="Q151" t="s">
        <v>99</v>
      </c>
      <c r="S151">
        <v>1</v>
      </c>
      <c r="T151" t="s">
        <v>155</v>
      </c>
      <c r="V151" t="s">
        <v>81</v>
      </c>
      <c r="X151" t="s">
        <v>106</v>
      </c>
      <c r="Z151">
        <v>6</v>
      </c>
      <c r="AA151" t="s">
        <v>793</v>
      </c>
      <c r="AB151" t="s">
        <v>363</v>
      </c>
      <c r="AF151" t="s">
        <v>30</v>
      </c>
      <c r="AG151" t="s">
        <v>31</v>
      </c>
      <c r="AH151" t="s">
        <v>32</v>
      </c>
      <c r="AM151" t="s">
        <v>73</v>
      </c>
      <c r="AO151">
        <v>4</v>
      </c>
      <c r="AQ151">
        <v>4</v>
      </c>
      <c r="AS151">
        <v>6</v>
      </c>
      <c r="AT151" t="s">
        <v>794</v>
      </c>
      <c r="AV151" t="s">
        <v>795</v>
      </c>
      <c r="AW151">
        <v>10</v>
      </c>
      <c r="AX151" t="s">
        <v>796</v>
      </c>
      <c r="AY151" t="s">
        <v>797</v>
      </c>
      <c r="AZ151" t="s">
        <v>798</v>
      </c>
    </row>
    <row r="152" spans="1:52" x14ac:dyDescent="0.2">
      <c r="A152">
        <v>150</v>
      </c>
      <c r="C152" s="6" t="s">
        <v>1</v>
      </c>
      <c r="H152" s="1">
        <v>33864</v>
      </c>
      <c r="I152">
        <v>7</v>
      </c>
      <c r="J152">
        <v>25</v>
      </c>
      <c r="K152">
        <v>9</v>
      </c>
      <c r="L152">
        <v>5</v>
      </c>
      <c r="M152" t="s">
        <v>78</v>
      </c>
      <c r="N152">
        <v>0</v>
      </c>
      <c r="O152" t="s">
        <v>53</v>
      </c>
      <c r="Q152" t="s">
        <v>99</v>
      </c>
      <c r="S152">
        <v>1</v>
      </c>
      <c r="T152" t="s">
        <v>29</v>
      </c>
      <c r="V152" t="s">
        <v>111</v>
      </c>
      <c r="Y152" t="s">
        <v>799</v>
      </c>
      <c r="Z152">
        <v>2</v>
      </c>
      <c r="AA152" t="s">
        <v>769</v>
      </c>
      <c r="AB152" t="s">
        <v>84</v>
      </c>
      <c r="AE152" t="s">
        <v>29</v>
      </c>
      <c r="AM152" t="s">
        <v>73</v>
      </c>
      <c r="AO152">
        <v>2</v>
      </c>
      <c r="AQ152">
        <v>1</v>
      </c>
      <c r="AS152">
        <v>10</v>
      </c>
      <c r="AT152" t="s">
        <v>769</v>
      </c>
      <c r="AU152" t="s">
        <v>192</v>
      </c>
      <c r="AW152">
        <v>8</v>
      </c>
      <c r="AX152" t="s">
        <v>769</v>
      </c>
      <c r="AY152" t="s">
        <v>800</v>
      </c>
      <c r="AZ152" t="s">
        <v>769</v>
      </c>
    </row>
    <row r="153" spans="1:52" x14ac:dyDescent="0.2">
      <c r="A153">
        <v>151</v>
      </c>
      <c r="B153" s="6" t="s">
        <v>0</v>
      </c>
      <c r="C153" s="6" t="s">
        <v>1</v>
      </c>
      <c r="E153" s="6" t="s">
        <v>3</v>
      </c>
      <c r="H153" s="1">
        <v>31252</v>
      </c>
      <c r="I153">
        <v>6</v>
      </c>
      <c r="J153">
        <v>0</v>
      </c>
      <c r="K153">
        <v>10</v>
      </c>
      <c r="L153">
        <v>6</v>
      </c>
      <c r="M153" t="s">
        <v>133</v>
      </c>
      <c r="N153">
        <v>0</v>
      </c>
      <c r="O153" t="s">
        <v>68</v>
      </c>
      <c r="Q153" t="s">
        <v>54</v>
      </c>
      <c r="S153">
        <v>1</v>
      </c>
      <c r="T153" t="s">
        <v>412</v>
      </c>
      <c r="V153" t="s">
        <v>56</v>
      </c>
      <c r="X153" t="s">
        <v>92</v>
      </c>
      <c r="Z153">
        <v>10</v>
      </c>
      <c r="AA153" t="s">
        <v>801</v>
      </c>
      <c r="AB153" t="s">
        <v>59</v>
      </c>
      <c r="AF153" t="s">
        <v>30</v>
      </c>
      <c r="AL153" t="s">
        <v>802</v>
      </c>
      <c r="AM153" t="s">
        <v>73</v>
      </c>
      <c r="AO153">
        <v>6</v>
      </c>
      <c r="AQ153">
        <v>6</v>
      </c>
      <c r="AS153">
        <v>16</v>
      </c>
      <c r="AT153" t="s">
        <v>803</v>
      </c>
      <c r="AU153" t="s">
        <v>75</v>
      </c>
      <c r="AW153">
        <v>10</v>
      </c>
      <c r="AX153" t="s">
        <v>804</v>
      </c>
      <c r="AY153" t="s">
        <v>805</v>
      </c>
      <c r="AZ153" t="s">
        <v>806</v>
      </c>
    </row>
    <row r="154" spans="1:52" x14ac:dyDescent="0.2">
      <c r="A154">
        <v>152</v>
      </c>
      <c r="C154" s="6" t="s">
        <v>1</v>
      </c>
      <c r="H154" s="1">
        <v>29519</v>
      </c>
      <c r="I154">
        <v>7</v>
      </c>
      <c r="J154">
        <v>60</v>
      </c>
      <c r="K154">
        <v>10</v>
      </c>
      <c r="L154">
        <v>12</v>
      </c>
      <c r="M154" t="s">
        <v>189</v>
      </c>
      <c r="N154">
        <v>1</v>
      </c>
      <c r="O154" t="s">
        <v>68</v>
      </c>
      <c r="Q154" t="s">
        <v>69</v>
      </c>
      <c r="S154">
        <v>1</v>
      </c>
      <c r="T154" t="s">
        <v>146</v>
      </c>
      <c r="V154" t="s">
        <v>56</v>
      </c>
      <c r="X154" t="s">
        <v>106</v>
      </c>
      <c r="Z154">
        <v>10</v>
      </c>
      <c r="AA154" t="s">
        <v>807</v>
      </c>
      <c r="AB154" t="s">
        <v>72</v>
      </c>
      <c r="AH154" t="s">
        <v>32</v>
      </c>
      <c r="AM154" t="s">
        <v>85</v>
      </c>
      <c r="AP154">
        <v>10</v>
      </c>
      <c r="AQ154">
        <v>3</v>
      </c>
      <c r="AS154">
        <v>4</v>
      </c>
      <c r="AT154" t="s">
        <v>808</v>
      </c>
      <c r="AU154" t="s">
        <v>64</v>
      </c>
      <c r="AW154">
        <v>7</v>
      </c>
      <c r="AX154" t="s">
        <v>809</v>
      </c>
      <c r="AY154" t="s">
        <v>810</v>
      </c>
      <c r="AZ154" t="s">
        <v>811</v>
      </c>
    </row>
    <row r="155" spans="1:52" x14ac:dyDescent="0.2">
      <c r="A155">
        <v>153</v>
      </c>
      <c r="B155" s="6" t="s">
        <v>0</v>
      </c>
      <c r="D155" s="6" t="s">
        <v>2</v>
      </c>
      <c r="F155" s="6" t="s">
        <v>4</v>
      </c>
      <c r="H155" s="1">
        <v>24021</v>
      </c>
      <c r="I155">
        <v>7</v>
      </c>
      <c r="J155">
        <v>0</v>
      </c>
      <c r="K155">
        <v>9</v>
      </c>
      <c r="L155">
        <v>30</v>
      </c>
      <c r="M155" t="s">
        <v>97</v>
      </c>
      <c r="N155">
        <v>1</v>
      </c>
      <c r="O155" t="s">
        <v>53</v>
      </c>
      <c r="R155" t="s">
        <v>812</v>
      </c>
      <c r="S155">
        <v>1</v>
      </c>
      <c r="T155" t="s">
        <v>412</v>
      </c>
      <c r="V155" t="s">
        <v>81</v>
      </c>
      <c r="X155" t="s">
        <v>57</v>
      </c>
      <c r="Z155">
        <v>28</v>
      </c>
      <c r="AA155" t="s">
        <v>813</v>
      </c>
      <c r="AB155" t="s">
        <v>84</v>
      </c>
      <c r="AG155" t="s">
        <v>31</v>
      </c>
      <c r="AM155" t="s">
        <v>73</v>
      </c>
      <c r="AP155">
        <v>10</v>
      </c>
      <c r="AQ155">
        <v>4</v>
      </c>
      <c r="AS155">
        <v>6</v>
      </c>
      <c r="AT155" t="s">
        <v>814</v>
      </c>
      <c r="AV155" t="s">
        <v>815</v>
      </c>
      <c r="AW155">
        <v>10</v>
      </c>
      <c r="AX155" t="s">
        <v>816</v>
      </c>
      <c r="AY155" t="s">
        <v>817</v>
      </c>
      <c r="AZ155" t="s">
        <v>818</v>
      </c>
    </row>
    <row r="156" spans="1:52" x14ac:dyDescent="0.2">
      <c r="A156">
        <v>154</v>
      </c>
      <c r="C156" s="6" t="s">
        <v>1</v>
      </c>
      <c r="D156" s="6" t="s">
        <v>2</v>
      </c>
      <c r="E156" s="6" t="s">
        <v>3</v>
      </c>
      <c r="H156" s="1">
        <v>31912</v>
      </c>
      <c r="I156">
        <v>8</v>
      </c>
      <c r="J156">
        <v>60</v>
      </c>
      <c r="K156">
        <v>8</v>
      </c>
      <c r="L156">
        <v>2</v>
      </c>
      <c r="M156" t="s">
        <v>78</v>
      </c>
      <c r="N156">
        <v>0</v>
      </c>
      <c r="O156" t="s">
        <v>98</v>
      </c>
      <c r="Q156" t="s">
        <v>99</v>
      </c>
      <c r="S156">
        <v>1</v>
      </c>
      <c r="T156" t="s">
        <v>407</v>
      </c>
      <c r="V156" t="s">
        <v>111</v>
      </c>
      <c r="X156" t="s">
        <v>57</v>
      </c>
      <c r="Z156">
        <v>3</v>
      </c>
      <c r="AA156" t="s">
        <v>819</v>
      </c>
      <c r="AB156" t="s">
        <v>84</v>
      </c>
      <c r="AE156" t="s">
        <v>29</v>
      </c>
      <c r="AH156" t="s">
        <v>32</v>
      </c>
      <c r="AM156" t="s">
        <v>73</v>
      </c>
      <c r="AO156">
        <v>6</v>
      </c>
      <c r="AQ156">
        <v>6</v>
      </c>
      <c r="AS156">
        <v>50</v>
      </c>
      <c r="AT156" t="s">
        <v>820</v>
      </c>
      <c r="AU156" t="s">
        <v>75</v>
      </c>
      <c r="AW156">
        <v>10</v>
      </c>
      <c r="AX156" t="s">
        <v>821</v>
      </c>
      <c r="AY156" t="s">
        <v>822</v>
      </c>
      <c r="AZ156" t="s">
        <v>116</v>
      </c>
    </row>
    <row r="157" spans="1:52" x14ac:dyDescent="0.2">
      <c r="A157">
        <v>155</v>
      </c>
      <c r="C157" s="6" t="s">
        <v>1</v>
      </c>
      <c r="E157" s="6" t="s">
        <v>3</v>
      </c>
      <c r="I157">
        <v>7</v>
      </c>
      <c r="J157">
        <v>60</v>
      </c>
      <c r="K157">
        <v>10</v>
      </c>
      <c r="L157">
        <v>1</v>
      </c>
      <c r="M157" t="s">
        <v>335</v>
      </c>
      <c r="N157">
        <v>1</v>
      </c>
      <c r="O157" t="s">
        <v>79</v>
      </c>
      <c r="Q157" t="s">
        <v>104</v>
      </c>
      <c r="S157">
        <v>1</v>
      </c>
      <c r="T157" t="s">
        <v>155</v>
      </c>
      <c r="V157" t="s">
        <v>350</v>
      </c>
      <c r="X157" t="s">
        <v>112</v>
      </c>
      <c r="Z157">
        <v>0</v>
      </c>
      <c r="AA157" t="s">
        <v>823</v>
      </c>
      <c r="AB157" t="s">
        <v>84</v>
      </c>
      <c r="AE157" t="s">
        <v>29</v>
      </c>
      <c r="AM157" t="s">
        <v>73</v>
      </c>
      <c r="AO157">
        <v>4</v>
      </c>
      <c r="AQ157">
        <v>4</v>
      </c>
      <c r="AS157">
        <v>25</v>
      </c>
      <c r="AT157" t="s">
        <v>824</v>
      </c>
      <c r="AU157" t="s">
        <v>64</v>
      </c>
      <c r="AW157">
        <v>9</v>
      </c>
      <c r="AX157" t="s">
        <v>825</v>
      </c>
      <c r="AY157" t="s">
        <v>826</v>
      </c>
    </row>
    <row r="158" spans="1:52" x14ac:dyDescent="0.2">
      <c r="A158">
        <v>156</v>
      </c>
      <c r="B158" s="6" t="s">
        <v>0</v>
      </c>
      <c r="H158" s="1">
        <v>30194</v>
      </c>
      <c r="I158">
        <v>7</v>
      </c>
      <c r="J158">
        <v>45</v>
      </c>
      <c r="K158">
        <v>12</v>
      </c>
      <c r="L158">
        <v>40</v>
      </c>
      <c r="M158" t="s">
        <v>335</v>
      </c>
      <c r="N158">
        <v>1</v>
      </c>
      <c r="O158" t="s">
        <v>122</v>
      </c>
      <c r="Q158" t="s">
        <v>104</v>
      </c>
      <c r="S158">
        <v>1</v>
      </c>
      <c r="T158" t="s">
        <v>146</v>
      </c>
      <c r="V158" t="s">
        <v>81</v>
      </c>
      <c r="X158" t="s">
        <v>231</v>
      </c>
      <c r="Z158">
        <v>1</v>
      </c>
      <c r="AA158" t="s">
        <v>827</v>
      </c>
      <c r="AB158" t="s">
        <v>72</v>
      </c>
      <c r="AH158" t="s">
        <v>32</v>
      </c>
      <c r="AM158" t="s">
        <v>73</v>
      </c>
      <c r="AP158">
        <v>10</v>
      </c>
      <c r="AR158">
        <v>10</v>
      </c>
      <c r="AS158">
        <v>120</v>
      </c>
      <c r="AT158" t="s">
        <v>230</v>
      </c>
      <c r="AU158" t="s">
        <v>75</v>
      </c>
      <c r="AW158">
        <v>10</v>
      </c>
      <c r="AX158" t="s">
        <v>230</v>
      </c>
    </row>
    <row r="159" spans="1:52" x14ac:dyDescent="0.2">
      <c r="A159">
        <v>157</v>
      </c>
      <c r="F159" s="6" t="s">
        <v>4</v>
      </c>
      <c r="H159" s="1">
        <v>36223</v>
      </c>
      <c r="I159">
        <v>9</v>
      </c>
      <c r="J159">
        <v>120</v>
      </c>
      <c r="K159">
        <v>10</v>
      </c>
      <c r="L159">
        <v>10</v>
      </c>
      <c r="M159" t="s">
        <v>52</v>
      </c>
      <c r="N159">
        <v>0</v>
      </c>
      <c r="O159" t="s">
        <v>68</v>
      </c>
      <c r="Q159" t="s">
        <v>54</v>
      </c>
      <c r="S159">
        <v>0</v>
      </c>
      <c r="AB159" t="s">
        <v>59</v>
      </c>
      <c r="AF159" t="s">
        <v>30</v>
      </c>
      <c r="AM159" t="s">
        <v>60</v>
      </c>
      <c r="AP159">
        <v>15</v>
      </c>
      <c r="AQ159">
        <v>6</v>
      </c>
      <c r="AS159">
        <v>10</v>
      </c>
      <c r="AT159" t="s">
        <v>828</v>
      </c>
      <c r="AV159" t="s">
        <v>829</v>
      </c>
      <c r="AW159">
        <v>10</v>
      </c>
      <c r="AX159" t="s">
        <v>830</v>
      </c>
      <c r="AY159" t="s">
        <v>831</v>
      </c>
    </row>
    <row r="160" spans="1:52" x14ac:dyDescent="0.2">
      <c r="A160">
        <v>158</v>
      </c>
      <c r="B160" s="6" t="s">
        <v>0</v>
      </c>
      <c r="H160" s="1">
        <v>31803</v>
      </c>
      <c r="I160">
        <v>8</v>
      </c>
      <c r="J160">
        <v>15</v>
      </c>
      <c r="K160">
        <v>14</v>
      </c>
      <c r="L160">
        <v>12</v>
      </c>
      <c r="M160" t="s">
        <v>67</v>
      </c>
      <c r="N160">
        <v>0</v>
      </c>
      <c r="O160" t="s">
        <v>98</v>
      </c>
      <c r="R160" t="s">
        <v>832</v>
      </c>
      <c r="S160">
        <v>1</v>
      </c>
      <c r="T160" t="s">
        <v>213</v>
      </c>
      <c r="V160" t="s">
        <v>81</v>
      </c>
      <c r="X160" t="s">
        <v>92</v>
      </c>
      <c r="Z160">
        <v>8</v>
      </c>
      <c r="AA160" t="s">
        <v>199</v>
      </c>
      <c r="AB160" t="s">
        <v>72</v>
      </c>
      <c r="AG160" t="s">
        <v>31</v>
      </c>
      <c r="AM160" t="s">
        <v>60</v>
      </c>
      <c r="AO160">
        <v>6</v>
      </c>
      <c r="AQ160">
        <v>6</v>
      </c>
      <c r="AS160">
        <v>40</v>
      </c>
      <c r="AT160" t="s">
        <v>833</v>
      </c>
      <c r="AU160" t="s">
        <v>377</v>
      </c>
      <c r="AW160">
        <v>7</v>
      </c>
      <c r="AX160" t="s">
        <v>834</v>
      </c>
      <c r="AY160" t="s">
        <v>155</v>
      </c>
      <c r="AZ160" t="s">
        <v>835</v>
      </c>
    </row>
    <row r="161" spans="1:52" x14ac:dyDescent="0.2">
      <c r="A161">
        <v>159</v>
      </c>
      <c r="F161" s="6" t="s">
        <v>4</v>
      </c>
      <c r="H161" s="1">
        <v>25703</v>
      </c>
      <c r="I161">
        <v>5</v>
      </c>
      <c r="J161">
        <v>120</v>
      </c>
      <c r="K161">
        <v>8</v>
      </c>
      <c r="L161">
        <v>3</v>
      </c>
      <c r="M161" t="s">
        <v>303</v>
      </c>
      <c r="N161">
        <v>0</v>
      </c>
      <c r="O161" t="s">
        <v>98</v>
      </c>
      <c r="Q161" t="s">
        <v>104</v>
      </c>
      <c r="S161">
        <v>1</v>
      </c>
      <c r="T161" t="s">
        <v>213</v>
      </c>
      <c r="V161" t="s">
        <v>81</v>
      </c>
      <c r="X161" t="s">
        <v>419</v>
      </c>
      <c r="Z161">
        <v>20</v>
      </c>
      <c r="AA161" t="s">
        <v>836</v>
      </c>
      <c r="AB161" t="s">
        <v>59</v>
      </c>
      <c r="AE161" t="s">
        <v>29</v>
      </c>
      <c r="AM161" t="s">
        <v>85</v>
      </c>
      <c r="AO161">
        <v>5</v>
      </c>
      <c r="AQ161">
        <v>2</v>
      </c>
      <c r="AS161">
        <v>12</v>
      </c>
      <c r="AT161" t="s">
        <v>837</v>
      </c>
      <c r="AU161" t="s">
        <v>64</v>
      </c>
      <c r="AW161">
        <v>10</v>
      </c>
      <c r="AX161" t="s">
        <v>838</v>
      </c>
      <c r="AY161" t="s">
        <v>839</v>
      </c>
      <c r="AZ161" t="s">
        <v>840</v>
      </c>
    </row>
    <row r="162" spans="1:52" x14ac:dyDescent="0.2">
      <c r="A162">
        <v>160</v>
      </c>
      <c r="F162" s="6" t="s">
        <v>4</v>
      </c>
      <c r="H162" s="1">
        <v>34518</v>
      </c>
      <c r="I162">
        <v>7</v>
      </c>
      <c r="J162">
        <v>160</v>
      </c>
      <c r="K162">
        <v>8</v>
      </c>
      <c r="L162">
        <v>5</v>
      </c>
      <c r="M162" t="s">
        <v>67</v>
      </c>
      <c r="N162">
        <v>0</v>
      </c>
      <c r="O162" t="s">
        <v>68</v>
      </c>
      <c r="Q162" t="s">
        <v>104</v>
      </c>
      <c r="S162">
        <v>0</v>
      </c>
      <c r="AB162" t="s">
        <v>59</v>
      </c>
      <c r="AG162" t="s">
        <v>31</v>
      </c>
      <c r="AH162" t="s">
        <v>32</v>
      </c>
      <c r="AJ162" t="s">
        <v>34</v>
      </c>
      <c r="AM162" t="s">
        <v>85</v>
      </c>
      <c r="AO162">
        <v>6</v>
      </c>
      <c r="AQ162">
        <v>4</v>
      </c>
      <c r="AS162">
        <v>10</v>
      </c>
      <c r="AT162" t="s">
        <v>841</v>
      </c>
      <c r="AU162" t="s">
        <v>75</v>
      </c>
      <c r="AW162">
        <v>10</v>
      </c>
      <c r="AX162" t="s">
        <v>842</v>
      </c>
      <c r="AY162" t="s">
        <v>843</v>
      </c>
      <c r="AZ162" t="s">
        <v>844</v>
      </c>
    </row>
    <row r="163" spans="1:52" x14ac:dyDescent="0.2">
      <c r="A163">
        <v>161</v>
      </c>
      <c r="D163" s="6" t="s">
        <v>2</v>
      </c>
      <c r="E163" s="6" t="s">
        <v>3</v>
      </c>
      <c r="F163" s="6" t="s">
        <v>4</v>
      </c>
      <c r="H163" s="1">
        <v>35326</v>
      </c>
      <c r="I163">
        <v>7</v>
      </c>
      <c r="J163">
        <v>5</v>
      </c>
      <c r="K163">
        <v>12</v>
      </c>
      <c r="L163">
        <v>8</v>
      </c>
      <c r="M163" t="s">
        <v>97</v>
      </c>
      <c r="N163">
        <v>1</v>
      </c>
      <c r="O163" t="s">
        <v>98</v>
      </c>
      <c r="Q163" t="s">
        <v>99</v>
      </c>
      <c r="S163">
        <v>0</v>
      </c>
      <c r="AB163" t="s">
        <v>59</v>
      </c>
      <c r="AH163" t="s">
        <v>32</v>
      </c>
      <c r="AM163" t="s">
        <v>85</v>
      </c>
      <c r="AO163">
        <v>6</v>
      </c>
      <c r="AR163">
        <v>40</v>
      </c>
      <c r="AS163">
        <v>150</v>
      </c>
      <c r="AT163" t="s">
        <v>845</v>
      </c>
      <c r="AU163" t="s">
        <v>75</v>
      </c>
      <c r="AW163">
        <v>10</v>
      </c>
      <c r="AX163" t="s">
        <v>846</v>
      </c>
      <c r="AY163" t="s">
        <v>847</v>
      </c>
      <c r="AZ163" t="s">
        <v>848</v>
      </c>
    </row>
    <row r="164" spans="1:52" x14ac:dyDescent="0.2">
      <c r="A164">
        <v>162</v>
      </c>
      <c r="B164" s="6" t="s">
        <v>0</v>
      </c>
      <c r="H164" s="1">
        <v>34622</v>
      </c>
      <c r="I164">
        <v>8</v>
      </c>
      <c r="J164">
        <v>120</v>
      </c>
      <c r="K164">
        <v>9</v>
      </c>
      <c r="L164">
        <v>5</v>
      </c>
      <c r="M164" t="s">
        <v>303</v>
      </c>
      <c r="N164">
        <v>0</v>
      </c>
      <c r="O164" t="s">
        <v>389</v>
      </c>
      <c r="Q164" t="s">
        <v>104</v>
      </c>
      <c r="S164">
        <v>0</v>
      </c>
      <c r="AB164" t="s">
        <v>363</v>
      </c>
      <c r="AE164" t="s">
        <v>29</v>
      </c>
      <c r="AM164" t="s">
        <v>73</v>
      </c>
      <c r="AO164">
        <v>4</v>
      </c>
      <c r="AR164">
        <v>28</v>
      </c>
      <c r="AS164">
        <v>70</v>
      </c>
      <c r="AT164" t="s">
        <v>849</v>
      </c>
      <c r="AU164" t="s">
        <v>75</v>
      </c>
      <c r="AW164">
        <v>10</v>
      </c>
      <c r="AX164" t="s">
        <v>850</v>
      </c>
      <c r="AY164" t="s">
        <v>851</v>
      </c>
      <c r="AZ164" t="s">
        <v>852</v>
      </c>
    </row>
    <row r="165" spans="1:52" ht="409.5" x14ac:dyDescent="0.2">
      <c r="A165">
        <v>163</v>
      </c>
      <c r="B165" s="6" t="s">
        <v>0</v>
      </c>
      <c r="F165" s="6" t="s">
        <v>4</v>
      </c>
      <c r="H165" s="1">
        <v>34999</v>
      </c>
      <c r="I165">
        <v>8</v>
      </c>
      <c r="J165">
        <v>0</v>
      </c>
      <c r="K165">
        <v>9</v>
      </c>
      <c r="L165">
        <v>0</v>
      </c>
      <c r="M165" t="s">
        <v>133</v>
      </c>
      <c r="N165">
        <v>1</v>
      </c>
      <c r="O165" t="s">
        <v>98</v>
      </c>
      <c r="Q165" t="s">
        <v>99</v>
      </c>
      <c r="S165">
        <v>0</v>
      </c>
      <c r="AB165" t="s">
        <v>363</v>
      </c>
      <c r="AE165" t="s">
        <v>29</v>
      </c>
      <c r="AM165" t="s">
        <v>73</v>
      </c>
      <c r="AP165">
        <v>40</v>
      </c>
      <c r="AR165">
        <v>10</v>
      </c>
      <c r="AS165">
        <v>30</v>
      </c>
      <c r="AT165" s="3" t="s">
        <v>853</v>
      </c>
      <c r="AU165" t="s">
        <v>75</v>
      </c>
      <c r="AW165">
        <v>10</v>
      </c>
      <c r="AX165" s="3" t="s">
        <v>854</v>
      </c>
      <c r="AY165" s="3" t="s">
        <v>855</v>
      </c>
      <c r="AZ165" t="s">
        <v>856</v>
      </c>
    </row>
    <row r="166" spans="1:52" x14ac:dyDescent="0.2">
      <c r="A166">
        <v>164</v>
      </c>
      <c r="C166" s="6" t="s">
        <v>1</v>
      </c>
      <c r="H166" s="1">
        <v>32122</v>
      </c>
      <c r="I166">
        <v>7</v>
      </c>
      <c r="J166">
        <v>0</v>
      </c>
      <c r="K166">
        <v>12</v>
      </c>
      <c r="L166">
        <v>5</v>
      </c>
      <c r="M166" t="s">
        <v>52</v>
      </c>
      <c r="N166">
        <v>0</v>
      </c>
      <c r="O166" t="s">
        <v>53</v>
      </c>
      <c r="Q166" t="s">
        <v>99</v>
      </c>
      <c r="S166">
        <v>1</v>
      </c>
      <c r="T166" t="s">
        <v>412</v>
      </c>
      <c r="W166" t="s">
        <v>857</v>
      </c>
      <c r="Y166" t="s">
        <v>858</v>
      </c>
      <c r="Z166">
        <v>3</v>
      </c>
      <c r="AA166" t="s">
        <v>859</v>
      </c>
      <c r="AB166" t="s">
        <v>84</v>
      </c>
      <c r="AF166" t="s">
        <v>30</v>
      </c>
      <c r="AM166" t="s">
        <v>73</v>
      </c>
      <c r="AO166">
        <v>5</v>
      </c>
      <c r="AQ166">
        <v>2</v>
      </c>
      <c r="AS166">
        <v>12</v>
      </c>
      <c r="AT166" t="s">
        <v>860</v>
      </c>
      <c r="AU166" t="s">
        <v>75</v>
      </c>
      <c r="AW166">
        <v>10</v>
      </c>
      <c r="AX166" t="s">
        <v>861</v>
      </c>
      <c r="AY166" t="s">
        <v>862</v>
      </c>
      <c r="AZ166" t="s">
        <v>863</v>
      </c>
    </row>
    <row r="167" spans="1:52" x14ac:dyDescent="0.2">
      <c r="A167">
        <v>165</v>
      </c>
      <c r="C167" s="6" t="s">
        <v>1</v>
      </c>
      <c r="H167" s="1">
        <v>26615</v>
      </c>
      <c r="I167">
        <v>8</v>
      </c>
      <c r="J167">
        <v>180</v>
      </c>
      <c r="K167">
        <v>14</v>
      </c>
      <c r="L167">
        <v>15</v>
      </c>
      <c r="M167" t="s">
        <v>189</v>
      </c>
      <c r="N167">
        <v>1</v>
      </c>
      <c r="O167" t="s">
        <v>98</v>
      </c>
      <c r="Q167" t="s">
        <v>104</v>
      </c>
      <c r="S167">
        <v>1</v>
      </c>
      <c r="T167" t="s">
        <v>213</v>
      </c>
      <c r="V167" t="s">
        <v>56</v>
      </c>
      <c r="X167" t="s">
        <v>92</v>
      </c>
      <c r="Z167">
        <v>22</v>
      </c>
      <c r="AA167" t="s">
        <v>75</v>
      </c>
      <c r="AB167" t="s">
        <v>84</v>
      </c>
      <c r="AE167" t="s">
        <v>29</v>
      </c>
      <c r="AM167" t="s">
        <v>73</v>
      </c>
      <c r="AO167">
        <v>4</v>
      </c>
      <c r="AQ167">
        <v>3</v>
      </c>
      <c r="AS167">
        <v>8</v>
      </c>
      <c r="AT167" t="s">
        <v>864</v>
      </c>
      <c r="AU167" t="s">
        <v>75</v>
      </c>
      <c r="AW167">
        <v>10</v>
      </c>
      <c r="AX167" t="s">
        <v>865</v>
      </c>
      <c r="AY167" t="s">
        <v>866</v>
      </c>
    </row>
    <row r="168" spans="1:52" x14ac:dyDescent="0.2">
      <c r="A168">
        <v>166</v>
      </c>
      <c r="B168" s="6" t="s">
        <v>0</v>
      </c>
      <c r="C168" s="6" t="s">
        <v>1</v>
      </c>
      <c r="E168" s="6" t="s">
        <v>3</v>
      </c>
      <c r="F168" s="6" t="s">
        <v>4</v>
      </c>
      <c r="H168" s="1">
        <v>32663</v>
      </c>
      <c r="I168">
        <v>7</v>
      </c>
      <c r="J168">
        <v>55</v>
      </c>
      <c r="K168">
        <v>12</v>
      </c>
      <c r="L168">
        <v>6</v>
      </c>
      <c r="M168" t="s">
        <v>78</v>
      </c>
      <c r="N168">
        <v>0</v>
      </c>
      <c r="O168" t="s">
        <v>68</v>
      </c>
      <c r="Q168" t="s">
        <v>99</v>
      </c>
      <c r="S168">
        <v>1</v>
      </c>
      <c r="T168" t="s">
        <v>146</v>
      </c>
      <c r="V168" t="s">
        <v>81</v>
      </c>
      <c r="X168" t="s">
        <v>92</v>
      </c>
      <c r="Z168">
        <v>7</v>
      </c>
      <c r="AA168" t="s">
        <v>867</v>
      </c>
      <c r="AB168" t="s">
        <v>84</v>
      </c>
      <c r="AE168" t="s">
        <v>29</v>
      </c>
      <c r="AM168" t="s">
        <v>73</v>
      </c>
      <c r="AO168">
        <v>6</v>
      </c>
      <c r="AQ168">
        <v>3</v>
      </c>
      <c r="AS168">
        <v>100</v>
      </c>
      <c r="AT168" t="s">
        <v>868</v>
      </c>
      <c r="AU168" t="s">
        <v>75</v>
      </c>
      <c r="AW168">
        <v>9</v>
      </c>
      <c r="AX168" t="s">
        <v>869</v>
      </c>
      <c r="AY168" t="s">
        <v>870</v>
      </c>
      <c r="AZ168" t="s">
        <v>871</v>
      </c>
    </row>
    <row r="169" spans="1:52" x14ac:dyDescent="0.2">
      <c r="A169">
        <v>167</v>
      </c>
      <c r="C169" s="6" t="s">
        <v>1</v>
      </c>
      <c r="H169" s="1">
        <v>32335</v>
      </c>
      <c r="I169">
        <v>7</v>
      </c>
      <c r="J169">
        <v>40</v>
      </c>
      <c r="K169">
        <v>10</v>
      </c>
      <c r="L169">
        <v>2</v>
      </c>
      <c r="M169" t="s">
        <v>67</v>
      </c>
      <c r="N169">
        <v>0</v>
      </c>
      <c r="O169" t="s">
        <v>68</v>
      </c>
      <c r="Q169" t="s">
        <v>54</v>
      </c>
      <c r="S169">
        <v>1</v>
      </c>
      <c r="T169" t="s">
        <v>146</v>
      </c>
      <c r="V169" t="s">
        <v>81</v>
      </c>
      <c r="X169" t="s">
        <v>305</v>
      </c>
      <c r="Z169">
        <v>3</v>
      </c>
      <c r="AB169" t="s">
        <v>59</v>
      </c>
      <c r="AE169" t="s">
        <v>29</v>
      </c>
      <c r="AM169" t="s">
        <v>73</v>
      </c>
      <c r="AP169">
        <v>20</v>
      </c>
      <c r="AQ169">
        <v>6</v>
      </c>
      <c r="AS169">
        <v>6</v>
      </c>
      <c r="AT169" t="s">
        <v>872</v>
      </c>
      <c r="AU169" t="s">
        <v>75</v>
      </c>
      <c r="AW169">
        <v>9</v>
      </c>
      <c r="AX169" t="s">
        <v>872</v>
      </c>
    </row>
    <row r="170" spans="1:52" x14ac:dyDescent="0.2">
      <c r="A170">
        <v>168</v>
      </c>
      <c r="B170" s="6" t="s">
        <v>0</v>
      </c>
      <c r="D170" s="6" t="s">
        <v>2</v>
      </c>
      <c r="H170" s="1">
        <v>29706</v>
      </c>
      <c r="I170">
        <v>7</v>
      </c>
      <c r="J170">
        <v>20</v>
      </c>
      <c r="K170">
        <v>15</v>
      </c>
      <c r="L170">
        <v>2</v>
      </c>
      <c r="M170" t="s">
        <v>225</v>
      </c>
      <c r="N170">
        <v>0</v>
      </c>
      <c r="P170" t="s">
        <v>873</v>
      </c>
      <c r="Q170" t="s">
        <v>104</v>
      </c>
      <c r="S170">
        <v>1</v>
      </c>
      <c r="T170" t="s">
        <v>407</v>
      </c>
      <c r="V170" t="s">
        <v>81</v>
      </c>
      <c r="X170" t="s">
        <v>156</v>
      </c>
      <c r="Z170">
        <v>13</v>
      </c>
      <c r="AA170" t="s">
        <v>874</v>
      </c>
      <c r="AB170" t="s">
        <v>72</v>
      </c>
      <c r="AF170" t="s">
        <v>30</v>
      </c>
      <c r="AG170" t="s">
        <v>31</v>
      </c>
      <c r="AM170" t="s">
        <v>73</v>
      </c>
      <c r="AO170">
        <v>5</v>
      </c>
      <c r="AQ170">
        <v>1</v>
      </c>
      <c r="AS170">
        <v>10</v>
      </c>
      <c r="AT170" t="s">
        <v>875</v>
      </c>
      <c r="AU170" t="s">
        <v>75</v>
      </c>
      <c r="AW170">
        <v>8</v>
      </c>
      <c r="AX170" t="s">
        <v>876</v>
      </c>
      <c r="AY170" t="s">
        <v>877</v>
      </c>
    </row>
    <row r="171" spans="1:52" x14ac:dyDescent="0.2">
      <c r="A171">
        <v>169</v>
      </c>
      <c r="C171" s="6" t="s">
        <v>1</v>
      </c>
      <c r="H171" s="1">
        <v>31190</v>
      </c>
      <c r="I171">
        <v>6</v>
      </c>
      <c r="J171">
        <v>180</v>
      </c>
      <c r="K171">
        <v>720</v>
      </c>
      <c r="L171">
        <v>2</v>
      </c>
      <c r="M171" t="s">
        <v>133</v>
      </c>
      <c r="N171">
        <v>0</v>
      </c>
      <c r="O171" t="s">
        <v>53</v>
      </c>
      <c r="Q171" t="s">
        <v>54</v>
      </c>
      <c r="S171">
        <v>1</v>
      </c>
      <c r="T171" t="s">
        <v>146</v>
      </c>
      <c r="V171" t="s">
        <v>81</v>
      </c>
      <c r="X171" t="s">
        <v>231</v>
      </c>
      <c r="Z171">
        <v>2</v>
      </c>
      <c r="AA171" t="s">
        <v>878</v>
      </c>
      <c r="AB171" t="s">
        <v>59</v>
      </c>
      <c r="AE171" t="s">
        <v>29</v>
      </c>
      <c r="AM171" t="s">
        <v>73</v>
      </c>
      <c r="AO171">
        <v>6</v>
      </c>
      <c r="AQ171">
        <v>4</v>
      </c>
      <c r="AS171">
        <v>80</v>
      </c>
      <c r="AT171" t="s">
        <v>879</v>
      </c>
      <c r="AU171" t="s">
        <v>64</v>
      </c>
      <c r="AW171">
        <v>10</v>
      </c>
      <c r="AX171" t="s">
        <v>880</v>
      </c>
      <c r="AY171" t="s">
        <v>881</v>
      </c>
      <c r="AZ171" t="s">
        <v>882</v>
      </c>
    </row>
    <row r="172" spans="1:52" ht="409.5" x14ac:dyDescent="0.2">
      <c r="A172">
        <v>170</v>
      </c>
      <c r="B172" s="6" t="s">
        <v>0</v>
      </c>
      <c r="C172" s="6" t="s">
        <v>1</v>
      </c>
      <c r="D172" s="6" t="s">
        <v>2</v>
      </c>
      <c r="F172" s="6" t="s">
        <v>4</v>
      </c>
      <c r="H172" s="1">
        <v>34381</v>
      </c>
      <c r="I172">
        <v>8</v>
      </c>
      <c r="J172">
        <v>15</v>
      </c>
      <c r="K172">
        <v>10</v>
      </c>
      <c r="L172">
        <v>2</v>
      </c>
      <c r="M172" t="s">
        <v>89</v>
      </c>
      <c r="N172">
        <v>1</v>
      </c>
      <c r="O172" t="s">
        <v>68</v>
      </c>
      <c r="Q172" t="s">
        <v>104</v>
      </c>
      <c r="S172">
        <v>1</v>
      </c>
      <c r="T172" t="s">
        <v>5</v>
      </c>
      <c r="V172" t="s">
        <v>111</v>
      </c>
      <c r="X172" t="s">
        <v>92</v>
      </c>
      <c r="Z172">
        <v>3</v>
      </c>
      <c r="AA172" t="s">
        <v>883</v>
      </c>
      <c r="AB172" t="s">
        <v>363</v>
      </c>
      <c r="AH172" t="s">
        <v>32</v>
      </c>
      <c r="AL172" t="s">
        <v>884</v>
      </c>
      <c r="AM172" t="s">
        <v>85</v>
      </c>
      <c r="AO172">
        <v>4</v>
      </c>
      <c r="AQ172">
        <v>2</v>
      </c>
      <c r="AS172">
        <v>6</v>
      </c>
      <c r="AT172" t="s">
        <v>885</v>
      </c>
      <c r="AU172" t="s">
        <v>75</v>
      </c>
      <c r="AW172">
        <v>10</v>
      </c>
      <c r="AX172" s="3" t="s">
        <v>886</v>
      </c>
      <c r="AY172" t="s">
        <v>887</v>
      </c>
    </row>
    <row r="173" spans="1:52" x14ac:dyDescent="0.2">
      <c r="A173">
        <v>171</v>
      </c>
      <c r="C173" s="6" t="s">
        <v>1</v>
      </c>
      <c r="H173" s="1">
        <v>30331</v>
      </c>
      <c r="I173">
        <v>7</v>
      </c>
      <c r="J173">
        <v>8</v>
      </c>
      <c r="K173">
        <v>10</v>
      </c>
      <c r="L173">
        <v>10</v>
      </c>
      <c r="M173" t="s">
        <v>121</v>
      </c>
      <c r="N173">
        <v>1</v>
      </c>
      <c r="O173" t="s">
        <v>68</v>
      </c>
      <c r="Q173" t="s">
        <v>99</v>
      </c>
      <c r="S173">
        <v>1</v>
      </c>
      <c r="U173" t="s">
        <v>888</v>
      </c>
      <c r="V173" t="s">
        <v>111</v>
      </c>
      <c r="X173" t="s">
        <v>92</v>
      </c>
      <c r="Z173">
        <v>12</v>
      </c>
      <c r="AA173" t="s">
        <v>889</v>
      </c>
      <c r="AB173" t="s">
        <v>72</v>
      </c>
      <c r="AH173" t="s">
        <v>32</v>
      </c>
      <c r="AM173" t="s">
        <v>60</v>
      </c>
      <c r="AO173">
        <v>5</v>
      </c>
      <c r="AQ173">
        <v>1</v>
      </c>
      <c r="AS173">
        <v>5</v>
      </c>
      <c r="AT173" t="s">
        <v>890</v>
      </c>
      <c r="AU173" t="s">
        <v>75</v>
      </c>
      <c r="AW173">
        <v>10</v>
      </c>
      <c r="AX173" t="s">
        <v>891</v>
      </c>
      <c r="AY173" t="s">
        <v>892</v>
      </c>
      <c r="AZ173" t="s">
        <v>893</v>
      </c>
    </row>
    <row r="174" spans="1:52" x14ac:dyDescent="0.2">
      <c r="A174">
        <v>172</v>
      </c>
      <c r="C174" s="6" t="s">
        <v>1</v>
      </c>
      <c r="F174" s="6" t="s">
        <v>4</v>
      </c>
      <c r="H174" s="1">
        <v>28009</v>
      </c>
      <c r="I174">
        <v>7</v>
      </c>
      <c r="J174">
        <v>120</v>
      </c>
      <c r="K174">
        <v>10</v>
      </c>
      <c r="L174">
        <v>10</v>
      </c>
      <c r="M174" t="s">
        <v>225</v>
      </c>
      <c r="N174">
        <v>1</v>
      </c>
      <c r="O174" t="s">
        <v>68</v>
      </c>
      <c r="Q174" t="s">
        <v>54</v>
      </c>
      <c r="S174">
        <v>1</v>
      </c>
      <c r="T174" t="s">
        <v>213</v>
      </c>
      <c r="V174" t="s">
        <v>56</v>
      </c>
      <c r="X174" t="s">
        <v>92</v>
      </c>
      <c r="Z174">
        <v>21</v>
      </c>
      <c r="AA174" t="s">
        <v>894</v>
      </c>
      <c r="AB174" t="s">
        <v>84</v>
      </c>
      <c r="AG174" t="s">
        <v>31</v>
      </c>
      <c r="AM174" t="s">
        <v>73</v>
      </c>
      <c r="AO174">
        <v>6</v>
      </c>
      <c r="AQ174">
        <v>6</v>
      </c>
      <c r="AS174">
        <v>20</v>
      </c>
      <c r="AT174" t="s">
        <v>895</v>
      </c>
      <c r="AU174" t="s">
        <v>75</v>
      </c>
      <c r="AW174">
        <v>10</v>
      </c>
      <c r="AX174" t="s">
        <v>896</v>
      </c>
      <c r="AY174" t="s">
        <v>116</v>
      </c>
      <c r="AZ174" t="s">
        <v>897</v>
      </c>
    </row>
    <row r="175" spans="1:52" x14ac:dyDescent="0.2">
      <c r="A175">
        <v>173</v>
      </c>
      <c r="B175" s="6" t="s">
        <v>0</v>
      </c>
      <c r="H175" s="1">
        <v>22106</v>
      </c>
      <c r="I175">
        <v>6</v>
      </c>
      <c r="J175">
        <v>0</v>
      </c>
      <c r="K175">
        <v>6</v>
      </c>
      <c r="L175">
        <v>50</v>
      </c>
      <c r="M175" t="s">
        <v>121</v>
      </c>
      <c r="N175">
        <v>1</v>
      </c>
      <c r="O175" t="s">
        <v>68</v>
      </c>
      <c r="Q175" t="s">
        <v>104</v>
      </c>
      <c r="S175">
        <v>1</v>
      </c>
      <c r="T175" t="s">
        <v>465</v>
      </c>
      <c r="V175" t="s">
        <v>123</v>
      </c>
      <c r="Y175" t="s">
        <v>898</v>
      </c>
      <c r="Z175">
        <v>21</v>
      </c>
      <c r="AA175" t="s">
        <v>899</v>
      </c>
      <c r="AB175" t="s">
        <v>72</v>
      </c>
      <c r="AH175" t="s">
        <v>32</v>
      </c>
      <c r="AM175" t="s">
        <v>60</v>
      </c>
      <c r="AO175">
        <v>5</v>
      </c>
      <c r="AQ175">
        <v>5</v>
      </c>
      <c r="AS175">
        <v>6</v>
      </c>
      <c r="AT175" t="s">
        <v>900</v>
      </c>
      <c r="AU175" t="s">
        <v>64</v>
      </c>
      <c r="AW175">
        <v>9</v>
      </c>
      <c r="AX175" t="s">
        <v>901</v>
      </c>
      <c r="AY175" t="s">
        <v>902</v>
      </c>
      <c r="AZ175" t="s">
        <v>903</v>
      </c>
    </row>
    <row r="176" spans="1:52" x14ac:dyDescent="0.2">
      <c r="A176">
        <v>174</v>
      </c>
      <c r="B176" s="6" t="s">
        <v>0</v>
      </c>
      <c r="C176" s="6" t="s">
        <v>1</v>
      </c>
      <c r="F176" s="6" t="s">
        <v>4</v>
      </c>
      <c r="H176" s="1">
        <v>31490</v>
      </c>
      <c r="I176">
        <v>6</v>
      </c>
      <c r="J176">
        <v>30</v>
      </c>
      <c r="K176">
        <v>12</v>
      </c>
      <c r="L176">
        <v>120</v>
      </c>
      <c r="M176" t="s">
        <v>52</v>
      </c>
      <c r="N176">
        <v>0</v>
      </c>
      <c r="O176" t="s">
        <v>68</v>
      </c>
      <c r="Q176" t="s">
        <v>104</v>
      </c>
      <c r="S176">
        <v>1</v>
      </c>
      <c r="T176" t="s">
        <v>5</v>
      </c>
      <c r="V176" t="s">
        <v>81</v>
      </c>
      <c r="X176" t="s">
        <v>272</v>
      </c>
      <c r="Z176">
        <v>9</v>
      </c>
      <c r="AB176" t="s">
        <v>59</v>
      </c>
      <c r="AH176" t="s">
        <v>32</v>
      </c>
      <c r="AM176" t="s">
        <v>73</v>
      </c>
      <c r="AO176">
        <v>3</v>
      </c>
      <c r="AQ176">
        <v>3</v>
      </c>
      <c r="AS176">
        <v>16</v>
      </c>
      <c r="AT176" t="s">
        <v>904</v>
      </c>
      <c r="AU176" t="s">
        <v>75</v>
      </c>
      <c r="AW176">
        <v>6</v>
      </c>
      <c r="AX176" t="s">
        <v>905</v>
      </c>
    </row>
    <row r="177" spans="1:52" x14ac:dyDescent="0.2">
      <c r="A177">
        <v>175</v>
      </c>
      <c r="C177" s="6" t="s">
        <v>1</v>
      </c>
      <c r="H177" s="1">
        <v>34894</v>
      </c>
      <c r="I177">
        <v>8</v>
      </c>
      <c r="J177">
        <v>10</v>
      </c>
      <c r="K177">
        <v>10</v>
      </c>
      <c r="L177">
        <v>8</v>
      </c>
      <c r="M177" t="s">
        <v>225</v>
      </c>
      <c r="N177">
        <v>1</v>
      </c>
      <c r="O177" t="s">
        <v>122</v>
      </c>
      <c r="Q177" t="s">
        <v>104</v>
      </c>
      <c r="S177">
        <v>1</v>
      </c>
      <c r="T177" t="s">
        <v>213</v>
      </c>
      <c r="V177" t="s">
        <v>81</v>
      </c>
      <c r="Y177" t="s">
        <v>906</v>
      </c>
      <c r="Z177">
        <v>1</v>
      </c>
      <c r="AA177" t="s">
        <v>907</v>
      </c>
      <c r="AB177" t="s">
        <v>84</v>
      </c>
      <c r="AG177" t="s">
        <v>31</v>
      </c>
      <c r="AM177" t="s">
        <v>60</v>
      </c>
      <c r="AO177">
        <v>2</v>
      </c>
      <c r="AQ177">
        <v>5</v>
      </c>
      <c r="AS177">
        <v>15</v>
      </c>
      <c r="AT177" t="s">
        <v>908</v>
      </c>
      <c r="AU177" t="s">
        <v>75</v>
      </c>
      <c r="AW177">
        <v>10</v>
      </c>
      <c r="AX177" t="s">
        <v>909</v>
      </c>
      <c r="AZ177" t="s">
        <v>910</v>
      </c>
    </row>
    <row r="178" spans="1:52" x14ac:dyDescent="0.2">
      <c r="A178">
        <v>176</v>
      </c>
      <c r="B178" s="6" t="s">
        <v>0</v>
      </c>
      <c r="C178" s="6" t="s">
        <v>1</v>
      </c>
      <c r="H178" s="1">
        <v>43095</v>
      </c>
      <c r="I178">
        <v>6</v>
      </c>
      <c r="J178">
        <v>75</v>
      </c>
      <c r="K178">
        <v>7</v>
      </c>
      <c r="L178">
        <v>4</v>
      </c>
      <c r="M178" t="s">
        <v>97</v>
      </c>
      <c r="N178">
        <v>1</v>
      </c>
      <c r="O178" t="s">
        <v>68</v>
      </c>
      <c r="Q178" t="s">
        <v>104</v>
      </c>
      <c r="S178">
        <v>1</v>
      </c>
      <c r="T178" t="s">
        <v>29</v>
      </c>
      <c r="V178" t="s">
        <v>111</v>
      </c>
      <c r="X178" t="s">
        <v>493</v>
      </c>
      <c r="Z178">
        <v>0</v>
      </c>
      <c r="AB178" t="s">
        <v>59</v>
      </c>
      <c r="AE178" t="s">
        <v>29</v>
      </c>
      <c r="AM178" t="s">
        <v>73</v>
      </c>
      <c r="AP178">
        <v>10</v>
      </c>
      <c r="AQ178">
        <v>6</v>
      </c>
      <c r="AS178">
        <v>10</v>
      </c>
      <c r="AT178" t="s">
        <v>911</v>
      </c>
      <c r="AU178" t="s">
        <v>64</v>
      </c>
      <c r="AW178">
        <v>7</v>
      </c>
      <c r="AX178" t="s">
        <v>912</v>
      </c>
      <c r="AY178" t="s">
        <v>913</v>
      </c>
      <c r="AZ178" t="s">
        <v>914</v>
      </c>
    </row>
    <row r="179" spans="1:52" ht="185.25" x14ac:dyDescent="0.2">
      <c r="A179">
        <v>177</v>
      </c>
      <c r="F179" s="6" t="s">
        <v>4</v>
      </c>
      <c r="H179" s="1">
        <v>29512</v>
      </c>
      <c r="I179">
        <v>6</v>
      </c>
      <c r="J179">
        <v>60</v>
      </c>
      <c r="K179">
        <v>10</v>
      </c>
      <c r="L179">
        <v>12</v>
      </c>
      <c r="M179" t="s">
        <v>52</v>
      </c>
      <c r="N179">
        <v>0</v>
      </c>
      <c r="O179" t="s">
        <v>122</v>
      </c>
      <c r="Q179" t="s">
        <v>104</v>
      </c>
      <c r="S179">
        <v>1</v>
      </c>
      <c r="T179" t="s">
        <v>155</v>
      </c>
      <c r="V179" t="s">
        <v>142</v>
      </c>
      <c r="X179" t="s">
        <v>92</v>
      </c>
      <c r="Z179">
        <v>6</v>
      </c>
      <c r="AA179" t="s">
        <v>915</v>
      </c>
      <c r="AB179" t="s">
        <v>72</v>
      </c>
      <c r="AF179" t="s">
        <v>30</v>
      </c>
      <c r="AH179" t="s">
        <v>32</v>
      </c>
      <c r="AM179" t="s">
        <v>60</v>
      </c>
      <c r="AO179">
        <v>4</v>
      </c>
      <c r="AQ179">
        <v>4</v>
      </c>
      <c r="AS179">
        <v>6</v>
      </c>
      <c r="AT179" t="s">
        <v>916</v>
      </c>
      <c r="AV179" t="s">
        <v>917</v>
      </c>
      <c r="AW179">
        <v>7</v>
      </c>
      <c r="AX179" t="s">
        <v>918</v>
      </c>
      <c r="AY179" s="3" t="s">
        <v>919</v>
      </c>
      <c r="AZ179" t="s">
        <v>920</v>
      </c>
    </row>
    <row r="180" spans="1:52" x14ac:dyDescent="0.2">
      <c r="A180">
        <v>178</v>
      </c>
      <c r="B180" s="6" t="s">
        <v>0</v>
      </c>
      <c r="F180" s="6" t="s">
        <v>4</v>
      </c>
      <c r="H180" s="1">
        <v>31506</v>
      </c>
      <c r="I180">
        <v>7</v>
      </c>
      <c r="J180">
        <v>60</v>
      </c>
      <c r="K180">
        <v>10</v>
      </c>
      <c r="L180">
        <v>1</v>
      </c>
      <c r="M180" t="s">
        <v>121</v>
      </c>
      <c r="N180">
        <v>0</v>
      </c>
      <c r="O180" t="s">
        <v>79</v>
      </c>
      <c r="Q180" t="s">
        <v>54</v>
      </c>
      <c r="S180">
        <v>1</v>
      </c>
      <c r="T180" t="s">
        <v>110</v>
      </c>
      <c r="V180" t="s">
        <v>56</v>
      </c>
      <c r="X180" t="s">
        <v>419</v>
      </c>
      <c r="Z180">
        <v>13</v>
      </c>
      <c r="AA180" t="s">
        <v>921</v>
      </c>
      <c r="AB180" t="s">
        <v>84</v>
      </c>
      <c r="AH180" t="s">
        <v>32</v>
      </c>
      <c r="AN180" t="s">
        <v>922</v>
      </c>
      <c r="AO180">
        <v>6</v>
      </c>
      <c r="AR180">
        <v>16</v>
      </c>
      <c r="AS180">
        <v>12</v>
      </c>
      <c r="AT180" t="s">
        <v>923</v>
      </c>
      <c r="AU180" t="s">
        <v>75</v>
      </c>
      <c r="AW180">
        <v>10</v>
      </c>
      <c r="AX180" t="s">
        <v>924</v>
      </c>
      <c r="AY180" t="s">
        <v>925</v>
      </c>
      <c r="AZ180" t="s">
        <v>926</v>
      </c>
    </row>
    <row r="181" spans="1:52" x14ac:dyDescent="0.2">
      <c r="A181">
        <v>179</v>
      </c>
      <c r="D181" s="6" t="s">
        <v>2</v>
      </c>
      <c r="E181" s="6" t="s">
        <v>3</v>
      </c>
      <c r="F181" s="6" t="s">
        <v>4</v>
      </c>
      <c r="H181" s="1">
        <v>35302</v>
      </c>
      <c r="I181">
        <v>7</v>
      </c>
      <c r="J181">
        <v>90</v>
      </c>
      <c r="K181">
        <v>200</v>
      </c>
      <c r="L181">
        <v>15</v>
      </c>
      <c r="M181" t="s">
        <v>67</v>
      </c>
      <c r="N181">
        <v>0</v>
      </c>
      <c r="O181" t="s">
        <v>68</v>
      </c>
      <c r="Q181" t="s">
        <v>69</v>
      </c>
      <c r="S181">
        <v>0</v>
      </c>
      <c r="AB181" t="s">
        <v>59</v>
      </c>
      <c r="AF181" t="s">
        <v>30</v>
      </c>
      <c r="AM181" t="s">
        <v>73</v>
      </c>
      <c r="AP181">
        <v>12</v>
      </c>
      <c r="AQ181">
        <v>6</v>
      </c>
      <c r="AS181">
        <v>30</v>
      </c>
      <c r="AT181" t="s">
        <v>927</v>
      </c>
      <c r="AU181" t="s">
        <v>64</v>
      </c>
      <c r="AW181">
        <v>10</v>
      </c>
      <c r="AX181" t="s">
        <v>928</v>
      </c>
      <c r="AY181" t="s">
        <v>929</v>
      </c>
      <c r="AZ181" t="s">
        <v>930</v>
      </c>
    </row>
    <row r="182" spans="1:52" ht="256.5" x14ac:dyDescent="0.2">
      <c r="A182">
        <v>180</v>
      </c>
      <c r="B182" s="6" t="s">
        <v>0</v>
      </c>
      <c r="F182" s="6" t="s">
        <v>4</v>
      </c>
      <c r="H182" s="1">
        <v>32621</v>
      </c>
      <c r="I182">
        <v>6</v>
      </c>
      <c r="J182">
        <v>300</v>
      </c>
      <c r="K182">
        <v>15</v>
      </c>
      <c r="L182">
        <v>20</v>
      </c>
      <c r="M182" t="s">
        <v>67</v>
      </c>
      <c r="N182">
        <v>1</v>
      </c>
      <c r="O182" t="s">
        <v>53</v>
      </c>
      <c r="Q182" t="s">
        <v>104</v>
      </c>
      <c r="S182">
        <v>1</v>
      </c>
      <c r="T182" t="s">
        <v>90</v>
      </c>
      <c r="V182" t="s">
        <v>56</v>
      </c>
      <c r="Y182" t="s">
        <v>931</v>
      </c>
      <c r="Z182">
        <v>1</v>
      </c>
      <c r="AA182" t="s">
        <v>932</v>
      </c>
      <c r="AB182" t="s">
        <v>84</v>
      </c>
      <c r="AF182" t="s">
        <v>30</v>
      </c>
      <c r="AM182" t="s">
        <v>85</v>
      </c>
      <c r="AP182" t="s">
        <v>933</v>
      </c>
      <c r="AQ182">
        <v>5</v>
      </c>
      <c r="AS182">
        <v>20</v>
      </c>
      <c r="AT182" t="s">
        <v>934</v>
      </c>
      <c r="AV182" t="s">
        <v>935</v>
      </c>
      <c r="AW182">
        <v>10</v>
      </c>
      <c r="AX182" t="s">
        <v>936</v>
      </c>
      <c r="AY182" s="3" t="s">
        <v>937</v>
      </c>
      <c r="AZ182" t="s">
        <v>938</v>
      </c>
    </row>
    <row r="183" spans="1:52" x14ac:dyDescent="0.2">
      <c r="A183">
        <v>181</v>
      </c>
      <c r="B183" s="6" t="s">
        <v>0</v>
      </c>
      <c r="H183" s="1">
        <v>35568</v>
      </c>
      <c r="I183">
        <v>7</v>
      </c>
      <c r="J183">
        <v>0</v>
      </c>
      <c r="K183">
        <v>6</v>
      </c>
      <c r="L183">
        <v>5</v>
      </c>
      <c r="M183" t="s">
        <v>121</v>
      </c>
      <c r="N183">
        <v>1</v>
      </c>
      <c r="O183" t="s">
        <v>98</v>
      </c>
      <c r="Q183" t="s">
        <v>104</v>
      </c>
      <c r="S183">
        <v>0</v>
      </c>
      <c r="AB183" t="s">
        <v>363</v>
      </c>
      <c r="AF183" t="s">
        <v>30</v>
      </c>
      <c r="AM183" t="s">
        <v>73</v>
      </c>
      <c r="AO183">
        <v>6</v>
      </c>
      <c r="AR183">
        <v>8</v>
      </c>
      <c r="AS183">
        <v>5</v>
      </c>
      <c r="AT183" t="s">
        <v>939</v>
      </c>
      <c r="AU183" t="s">
        <v>64</v>
      </c>
      <c r="AW183">
        <v>9</v>
      </c>
      <c r="AX183" t="s">
        <v>940</v>
      </c>
      <c r="AY183" t="s">
        <v>941</v>
      </c>
      <c r="AZ183" t="s">
        <v>942</v>
      </c>
    </row>
    <row r="184" spans="1:52" x14ac:dyDescent="0.2">
      <c r="A184">
        <v>182</v>
      </c>
      <c r="F184" s="6" t="s">
        <v>4</v>
      </c>
      <c r="H184" s="1">
        <v>34453</v>
      </c>
      <c r="I184">
        <v>7</v>
      </c>
      <c r="J184">
        <v>30</v>
      </c>
      <c r="K184">
        <v>7</v>
      </c>
      <c r="L184">
        <v>12</v>
      </c>
      <c r="M184" t="s">
        <v>97</v>
      </c>
      <c r="N184">
        <v>1</v>
      </c>
      <c r="O184" t="s">
        <v>68</v>
      </c>
      <c r="Q184" t="s">
        <v>69</v>
      </c>
      <c r="S184">
        <v>0</v>
      </c>
      <c r="AB184" t="s">
        <v>59</v>
      </c>
      <c r="AF184" t="s">
        <v>30</v>
      </c>
      <c r="AM184" t="s">
        <v>73</v>
      </c>
      <c r="AP184">
        <v>20</v>
      </c>
      <c r="AR184">
        <v>20</v>
      </c>
      <c r="AS184">
        <v>20</v>
      </c>
      <c r="AT184" t="s">
        <v>943</v>
      </c>
      <c r="AU184" t="s">
        <v>75</v>
      </c>
      <c r="AW184">
        <v>10</v>
      </c>
      <c r="AX184" t="s">
        <v>944</v>
      </c>
      <c r="AY184" t="s">
        <v>945</v>
      </c>
      <c r="AZ184" t="s">
        <v>169</v>
      </c>
    </row>
    <row r="185" spans="1:52" x14ac:dyDescent="0.2">
      <c r="A185">
        <v>183</v>
      </c>
      <c r="F185" s="6" t="s">
        <v>4</v>
      </c>
      <c r="H185" s="1">
        <v>29565</v>
      </c>
      <c r="I185">
        <v>6</v>
      </c>
      <c r="J185">
        <v>120</v>
      </c>
      <c r="K185">
        <v>5</v>
      </c>
      <c r="L185">
        <v>3</v>
      </c>
      <c r="M185" t="s">
        <v>78</v>
      </c>
      <c r="N185">
        <v>1</v>
      </c>
      <c r="O185" t="s">
        <v>68</v>
      </c>
      <c r="Q185" t="s">
        <v>99</v>
      </c>
      <c r="S185">
        <v>1</v>
      </c>
      <c r="T185" t="s">
        <v>213</v>
      </c>
      <c r="V185" t="s">
        <v>81</v>
      </c>
      <c r="X185" t="s">
        <v>272</v>
      </c>
      <c r="Z185">
        <v>10</v>
      </c>
      <c r="AA185" t="s">
        <v>946</v>
      </c>
      <c r="AB185" t="s">
        <v>84</v>
      </c>
      <c r="AH185" t="s">
        <v>32</v>
      </c>
      <c r="AM185" t="s">
        <v>73</v>
      </c>
      <c r="AO185">
        <v>2</v>
      </c>
      <c r="AQ185">
        <v>2</v>
      </c>
      <c r="AS185">
        <v>12</v>
      </c>
      <c r="AT185" t="s">
        <v>947</v>
      </c>
      <c r="AU185" t="s">
        <v>75</v>
      </c>
      <c r="AW185">
        <v>10</v>
      </c>
      <c r="AX185" t="s">
        <v>948</v>
      </c>
      <c r="AY185" t="s">
        <v>949</v>
      </c>
      <c r="AZ185" t="s">
        <v>950</v>
      </c>
    </row>
    <row r="186" spans="1:52" x14ac:dyDescent="0.2">
      <c r="A186">
        <v>184</v>
      </c>
      <c r="B186" s="6" t="s">
        <v>0</v>
      </c>
      <c r="H186" s="1">
        <v>42865</v>
      </c>
      <c r="I186">
        <v>8</v>
      </c>
      <c r="J186">
        <v>120</v>
      </c>
      <c r="K186">
        <v>4</v>
      </c>
      <c r="L186">
        <v>10</v>
      </c>
      <c r="M186" t="s">
        <v>97</v>
      </c>
      <c r="N186">
        <v>0</v>
      </c>
      <c r="O186" t="s">
        <v>98</v>
      </c>
      <c r="Q186" t="s">
        <v>69</v>
      </c>
      <c r="S186">
        <v>1</v>
      </c>
      <c r="U186" t="s">
        <v>951</v>
      </c>
      <c r="V186" t="s">
        <v>91</v>
      </c>
      <c r="X186" t="s">
        <v>92</v>
      </c>
      <c r="Z186">
        <v>23</v>
      </c>
      <c r="AA186" t="s">
        <v>952</v>
      </c>
      <c r="AB186" t="s">
        <v>84</v>
      </c>
      <c r="AK186" t="s">
        <v>35</v>
      </c>
      <c r="AU186" t="s">
        <v>75</v>
      </c>
      <c r="AW186">
        <v>10</v>
      </c>
      <c r="AX186" t="s">
        <v>953</v>
      </c>
      <c r="AY186" t="s">
        <v>954</v>
      </c>
      <c r="AZ186" t="s">
        <v>290</v>
      </c>
    </row>
    <row r="187" spans="1:52" x14ac:dyDescent="0.2">
      <c r="A187">
        <v>185</v>
      </c>
      <c r="B187" s="6" t="s">
        <v>0</v>
      </c>
      <c r="E187" s="6" t="s">
        <v>3</v>
      </c>
      <c r="F187" s="6" t="s">
        <v>4</v>
      </c>
      <c r="H187" s="1">
        <v>33755</v>
      </c>
      <c r="I187">
        <v>6</v>
      </c>
      <c r="J187">
        <v>45</v>
      </c>
      <c r="K187">
        <v>12</v>
      </c>
      <c r="L187">
        <v>5</v>
      </c>
      <c r="M187" t="s">
        <v>103</v>
      </c>
      <c r="N187">
        <v>0</v>
      </c>
      <c r="O187" t="s">
        <v>79</v>
      </c>
      <c r="Q187" t="s">
        <v>104</v>
      </c>
      <c r="S187">
        <v>1</v>
      </c>
      <c r="T187" t="s">
        <v>213</v>
      </c>
      <c r="V187" t="s">
        <v>142</v>
      </c>
      <c r="X187" t="s">
        <v>220</v>
      </c>
      <c r="Z187">
        <v>2</v>
      </c>
      <c r="AA187" t="s">
        <v>955</v>
      </c>
      <c r="AB187" t="s">
        <v>59</v>
      </c>
      <c r="AH187" t="s">
        <v>32</v>
      </c>
      <c r="AM187" t="s">
        <v>60</v>
      </c>
      <c r="AO187">
        <v>4</v>
      </c>
      <c r="AQ187">
        <v>6</v>
      </c>
      <c r="AS187">
        <v>8</v>
      </c>
      <c r="AT187" t="s">
        <v>956</v>
      </c>
      <c r="AV187" t="s">
        <v>957</v>
      </c>
      <c r="AW187">
        <v>10</v>
      </c>
      <c r="AX187" t="s">
        <v>958</v>
      </c>
      <c r="AY187" t="s">
        <v>959</v>
      </c>
      <c r="AZ187" t="s">
        <v>960</v>
      </c>
    </row>
    <row r="188" spans="1:52" x14ac:dyDescent="0.2">
      <c r="A188">
        <v>186</v>
      </c>
      <c r="B188" s="6" t="s">
        <v>0</v>
      </c>
      <c r="E188" s="6" t="s">
        <v>3</v>
      </c>
      <c r="F188" s="6" t="s">
        <v>4</v>
      </c>
      <c r="H188" s="1">
        <v>30802</v>
      </c>
      <c r="I188">
        <v>8</v>
      </c>
      <c r="J188">
        <v>150</v>
      </c>
      <c r="K188">
        <v>4</v>
      </c>
      <c r="L188">
        <v>12</v>
      </c>
      <c r="M188" t="s">
        <v>225</v>
      </c>
      <c r="N188">
        <v>0</v>
      </c>
      <c r="O188" t="s">
        <v>68</v>
      </c>
      <c r="R188" t="s">
        <v>961</v>
      </c>
      <c r="S188">
        <v>1</v>
      </c>
      <c r="T188" t="s">
        <v>70</v>
      </c>
      <c r="V188" t="s">
        <v>81</v>
      </c>
      <c r="X188" t="s">
        <v>57</v>
      </c>
      <c r="Z188">
        <v>9</v>
      </c>
      <c r="AA188" t="s">
        <v>962</v>
      </c>
      <c r="AB188" t="s">
        <v>84</v>
      </c>
      <c r="AF188" t="s">
        <v>30</v>
      </c>
      <c r="AM188" t="s">
        <v>73</v>
      </c>
      <c r="AP188">
        <v>20</v>
      </c>
      <c r="AR188">
        <v>20</v>
      </c>
      <c r="AS188">
        <v>20</v>
      </c>
      <c r="AT188" t="s">
        <v>963</v>
      </c>
      <c r="AU188" t="s">
        <v>345</v>
      </c>
      <c r="AW188">
        <v>10</v>
      </c>
      <c r="AX188" t="s">
        <v>964</v>
      </c>
      <c r="AY188" t="s">
        <v>965</v>
      </c>
      <c r="AZ188" t="s">
        <v>966</v>
      </c>
    </row>
    <row r="189" spans="1:52" x14ac:dyDescent="0.2">
      <c r="A189">
        <v>187</v>
      </c>
      <c r="F189" s="6" t="s">
        <v>4</v>
      </c>
      <c r="H189" s="1">
        <v>31003</v>
      </c>
      <c r="I189">
        <v>8</v>
      </c>
      <c r="J189">
        <v>30</v>
      </c>
      <c r="K189">
        <v>10</v>
      </c>
      <c r="L189">
        <v>4</v>
      </c>
      <c r="M189" t="s">
        <v>78</v>
      </c>
      <c r="N189">
        <v>0</v>
      </c>
      <c r="O189" t="s">
        <v>53</v>
      </c>
      <c r="Q189" t="s">
        <v>104</v>
      </c>
      <c r="S189">
        <v>1</v>
      </c>
      <c r="T189" t="s">
        <v>135</v>
      </c>
      <c r="V189" t="s">
        <v>111</v>
      </c>
      <c r="X189" t="s">
        <v>92</v>
      </c>
      <c r="Z189">
        <v>11</v>
      </c>
      <c r="AA189" t="s">
        <v>967</v>
      </c>
      <c r="AB189" t="s">
        <v>84</v>
      </c>
      <c r="AF189" t="s">
        <v>30</v>
      </c>
      <c r="AM189" t="s">
        <v>85</v>
      </c>
      <c r="AO189">
        <v>6</v>
      </c>
      <c r="AQ189">
        <v>6</v>
      </c>
      <c r="AS189">
        <v>8</v>
      </c>
      <c r="AT189" t="s">
        <v>968</v>
      </c>
      <c r="AU189" t="s">
        <v>75</v>
      </c>
      <c r="AW189">
        <v>6</v>
      </c>
      <c r="AX189" t="s">
        <v>969</v>
      </c>
    </row>
    <row r="190" spans="1:52" x14ac:dyDescent="0.2">
      <c r="A190">
        <v>188</v>
      </c>
      <c r="B190" s="6" t="s">
        <v>0</v>
      </c>
      <c r="C190" s="6" t="s">
        <v>1</v>
      </c>
      <c r="H190" s="1">
        <v>32910</v>
      </c>
      <c r="I190">
        <v>7</v>
      </c>
      <c r="J190">
        <v>5</v>
      </c>
      <c r="K190">
        <v>10</v>
      </c>
      <c r="L190">
        <v>5</v>
      </c>
      <c r="M190" t="s">
        <v>303</v>
      </c>
      <c r="N190">
        <v>1</v>
      </c>
      <c r="O190" t="s">
        <v>68</v>
      </c>
      <c r="R190" t="s">
        <v>970</v>
      </c>
      <c r="S190">
        <v>1</v>
      </c>
      <c r="T190" t="s">
        <v>213</v>
      </c>
      <c r="V190" t="s">
        <v>81</v>
      </c>
      <c r="X190" t="s">
        <v>493</v>
      </c>
      <c r="Z190">
        <v>4</v>
      </c>
      <c r="AA190" t="s">
        <v>971</v>
      </c>
      <c r="AB190" t="s">
        <v>84</v>
      </c>
      <c r="AG190" t="s">
        <v>31</v>
      </c>
      <c r="AM190" t="s">
        <v>162</v>
      </c>
      <c r="AP190">
        <v>7</v>
      </c>
      <c r="AR190">
        <v>7</v>
      </c>
      <c r="AS190">
        <v>15</v>
      </c>
      <c r="AT190" t="s">
        <v>972</v>
      </c>
      <c r="AU190" t="s">
        <v>75</v>
      </c>
      <c r="AW190">
        <v>10</v>
      </c>
      <c r="AX190" t="s">
        <v>973</v>
      </c>
      <c r="AY190" t="s">
        <v>974</v>
      </c>
    </row>
    <row r="191" spans="1:52" x14ac:dyDescent="0.2">
      <c r="A191">
        <v>189</v>
      </c>
      <c r="C191" s="6" t="s">
        <v>1</v>
      </c>
      <c r="F191" s="6" t="s">
        <v>4</v>
      </c>
      <c r="I191">
        <v>7</v>
      </c>
      <c r="J191">
        <v>0</v>
      </c>
      <c r="K191">
        <v>14</v>
      </c>
      <c r="L191">
        <v>7</v>
      </c>
      <c r="M191" t="s">
        <v>189</v>
      </c>
      <c r="N191">
        <v>1</v>
      </c>
      <c r="O191" t="s">
        <v>68</v>
      </c>
      <c r="Q191" t="s">
        <v>104</v>
      </c>
      <c r="S191">
        <v>1</v>
      </c>
      <c r="T191" t="s">
        <v>213</v>
      </c>
      <c r="V191" t="s">
        <v>56</v>
      </c>
      <c r="X191" t="s">
        <v>92</v>
      </c>
      <c r="Z191">
        <v>8</v>
      </c>
      <c r="AA191" t="s">
        <v>975</v>
      </c>
      <c r="AB191" t="s">
        <v>84</v>
      </c>
      <c r="AL191" t="s">
        <v>974</v>
      </c>
      <c r="AM191" t="s">
        <v>73</v>
      </c>
      <c r="AP191">
        <v>15</v>
      </c>
      <c r="AR191">
        <v>8</v>
      </c>
      <c r="AS191">
        <v>16</v>
      </c>
      <c r="AT191" t="s">
        <v>976</v>
      </c>
      <c r="AV191" t="s">
        <v>977</v>
      </c>
      <c r="AW191">
        <v>10</v>
      </c>
      <c r="AX191" t="s">
        <v>978</v>
      </c>
      <c r="AY191" t="s">
        <v>979</v>
      </c>
    </row>
    <row r="192" spans="1:52" x14ac:dyDescent="0.2">
      <c r="A192">
        <v>190</v>
      </c>
      <c r="B192" s="6" t="s">
        <v>0</v>
      </c>
      <c r="H192" s="1">
        <v>30953</v>
      </c>
      <c r="I192">
        <v>7</v>
      </c>
      <c r="J192">
        <v>30</v>
      </c>
      <c r="K192">
        <v>10</v>
      </c>
      <c r="L192">
        <v>3</v>
      </c>
      <c r="M192" t="s">
        <v>303</v>
      </c>
      <c r="N192">
        <v>0</v>
      </c>
      <c r="O192" t="s">
        <v>98</v>
      </c>
      <c r="Q192" t="s">
        <v>104</v>
      </c>
      <c r="S192">
        <v>1</v>
      </c>
      <c r="T192" t="s">
        <v>70</v>
      </c>
      <c r="V192" t="s">
        <v>81</v>
      </c>
      <c r="X192" t="s">
        <v>57</v>
      </c>
      <c r="Z192">
        <v>3</v>
      </c>
      <c r="AA192" t="s">
        <v>980</v>
      </c>
      <c r="AB192" t="s">
        <v>84</v>
      </c>
      <c r="AF192" t="s">
        <v>30</v>
      </c>
      <c r="AM192" t="s">
        <v>73</v>
      </c>
      <c r="AO192">
        <v>4</v>
      </c>
      <c r="AQ192">
        <v>2</v>
      </c>
      <c r="AS192">
        <v>8</v>
      </c>
      <c r="AT192" t="s">
        <v>981</v>
      </c>
      <c r="AU192" t="s">
        <v>75</v>
      </c>
      <c r="AW192">
        <v>9</v>
      </c>
      <c r="AX192" t="s">
        <v>982</v>
      </c>
      <c r="AY192" t="s">
        <v>406</v>
      </c>
    </row>
    <row r="193" spans="1:52" x14ac:dyDescent="0.2">
      <c r="A193">
        <v>191</v>
      </c>
      <c r="B193" s="6" t="s">
        <v>0</v>
      </c>
      <c r="C193" s="6" t="s">
        <v>1</v>
      </c>
      <c r="D193" s="6" t="s">
        <v>2</v>
      </c>
      <c r="F193" s="6" t="s">
        <v>4</v>
      </c>
      <c r="H193" s="1">
        <v>31835</v>
      </c>
      <c r="I193">
        <v>4</v>
      </c>
      <c r="J193">
        <v>20</v>
      </c>
      <c r="K193">
        <v>15</v>
      </c>
      <c r="L193">
        <v>20</v>
      </c>
      <c r="M193" t="s">
        <v>52</v>
      </c>
      <c r="N193">
        <v>1</v>
      </c>
      <c r="O193" t="s">
        <v>53</v>
      </c>
      <c r="Q193" t="s">
        <v>54</v>
      </c>
      <c r="S193">
        <v>1</v>
      </c>
      <c r="T193" t="s">
        <v>412</v>
      </c>
      <c r="V193" t="s">
        <v>56</v>
      </c>
      <c r="X193" t="s">
        <v>419</v>
      </c>
      <c r="Z193">
        <v>17</v>
      </c>
      <c r="AA193" t="s">
        <v>983</v>
      </c>
      <c r="AB193" t="s">
        <v>363</v>
      </c>
      <c r="AH193" t="s">
        <v>32</v>
      </c>
      <c r="AM193" t="s">
        <v>85</v>
      </c>
      <c r="AO193">
        <v>6</v>
      </c>
      <c r="AQ193">
        <v>5</v>
      </c>
      <c r="AS193">
        <v>10</v>
      </c>
      <c r="AT193" t="s">
        <v>984</v>
      </c>
      <c r="AU193" t="s">
        <v>75</v>
      </c>
      <c r="AW193">
        <v>10</v>
      </c>
      <c r="AX193" t="s">
        <v>985</v>
      </c>
      <c r="AY193" t="s">
        <v>986</v>
      </c>
      <c r="AZ193" t="s">
        <v>987</v>
      </c>
    </row>
    <row r="194" spans="1:52" x14ac:dyDescent="0.2">
      <c r="A194">
        <v>192</v>
      </c>
      <c r="C194" s="6" t="s">
        <v>1</v>
      </c>
      <c r="F194" s="6" t="s">
        <v>4</v>
      </c>
      <c r="H194" s="1">
        <v>21540</v>
      </c>
      <c r="I194">
        <v>7</v>
      </c>
      <c r="J194">
        <v>0</v>
      </c>
      <c r="K194">
        <v>14</v>
      </c>
      <c r="L194">
        <v>2</v>
      </c>
      <c r="M194" t="s">
        <v>52</v>
      </c>
      <c r="N194">
        <v>0</v>
      </c>
      <c r="O194" t="s">
        <v>53</v>
      </c>
      <c r="Q194" t="s">
        <v>104</v>
      </c>
      <c r="S194">
        <v>1</v>
      </c>
      <c r="T194" t="s">
        <v>141</v>
      </c>
      <c r="V194" t="s">
        <v>81</v>
      </c>
      <c r="X194" t="s">
        <v>82</v>
      </c>
      <c r="Z194">
        <v>34</v>
      </c>
      <c r="AA194" t="s">
        <v>988</v>
      </c>
      <c r="AB194" t="s">
        <v>84</v>
      </c>
      <c r="AE194" t="s">
        <v>29</v>
      </c>
      <c r="AG194" t="s">
        <v>31</v>
      </c>
      <c r="AM194" t="s">
        <v>85</v>
      </c>
      <c r="AO194">
        <v>3</v>
      </c>
      <c r="AR194">
        <v>16</v>
      </c>
      <c r="AS194">
        <v>10</v>
      </c>
      <c r="AT194" t="s">
        <v>989</v>
      </c>
      <c r="AV194" t="s">
        <v>990</v>
      </c>
      <c r="AW194">
        <v>9</v>
      </c>
      <c r="AX194" t="s">
        <v>991</v>
      </c>
      <c r="AY194" t="s">
        <v>992</v>
      </c>
      <c r="AZ194" t="s">
        <v>993</v>
      </c>
    </row>
    <row r="195" spans="1:52" x14ac:dyDescent="0.2">
      <c r="A195">
        <v>193</v>
      </c>
      <c r="B195" s="6" t="s">
        <v>0</v>
      </c>
      <c r="H195" s="1">
        <v>14611</v>
      </c>
      <c r="I195">
        <v>7</v>
      </c>
      <c r="J195">
        <v>75</v>
      </c>
      <c r="K195">
        <v>9</v>
      </c>
      <c r="L195">
        <v>5</v>
      </c>
      <c r="M195" t="s">
        <v>97</v>
      </c>
      <c r="N195">
        <v>0</v>
      </c>
      <c r="O195" t="s">
        <v>98</v>
      </c>
      <c r="Q195" t="s">
        <v>69</v>
      </c>
      <c r="S195">
        <v>1</v>
      </c>
      <c r="T195" t="s">
        <v>55</v>
      </c>
      <c r="V195" t="s">
        <v>81</v>
      </c>
      <c r="X195" t="s">
        <v>272</v>
      </c>
      <c r="Z195">
        <v>10</v>
      </c>
      <c r="AA195" t="s">
        <v>994</v>
      </c>
      <c r="AB195" t="s">
        <v>84</v>
      </c>
      <c r="AE195" t="s">
        <v>29</v>
      </c>
      <c r="AM195" t="s">
        <v>73</v>
      </c>
      <c r="AP195">
        <v>25</v>
      </c>
      <c r="AQ195">
        <v>5</v>
      </c>
      <c r="AS195">
        <v>40</v>
      </c>
      <c r="AT195" t="s">
        <v>995</v>
      </c>
      <c r="AU195" t="s">
        <v>75</v>
      </c>
      <c r="AW195">
        <v>10</v>
      </c>
      <c r="AX195" t="s">
        <v>996</v>
      </c>
      <c r="AY195" t="s">
        <v>997</v>
      </c>
      <c r="AZ195" t="s">
        <v>998</v>
      </c>
    </row>
    <row r="196" spans="1:52" x14ac:dyDescent="0.2">
      <c r="A196">
        <v>194</v>
      </c>
      <c r="B196" s="6" t="s">
        <v>0</v>
      </c>
      <c r="C196" s="6" t="s">
        <v>1</v>
      </c>
      <c r="F196" s="6" t="s">
        <v>4</v>
      </c>
      <c r="H196" s="1">
        <v>29476</v>
      </c>
      <c r="I196">
        <v>6</v>
      </c>
      <c r="J196">
        <v>25</v>
      </c>
      <c r="K196">
        <v>10</v>
      </c>
      <c r="L196">
        <v>4</v>
      </c>
      <c r="M196" t="s">
        <v>303</v>
      </c>
      <c r="N196">
        <v>0</v>
      </c>
      <c r="O196" t="s">
        <v>68</v>
      </c>
      <c r="Q196" t="s">
        <v>104</v>
      </c>
      <c r="S196">
        <v>1</v>
      </c>
      <c r="T196" t="s">
        <v>30</v>
      </c>
      <c r="V196" t="s">
        <v>81</v>
      </c>
      <c r="X196" t="s">
        <v>92</v>
      </c>
      <c r="Z196">
        <v>5</v>
      </c>
      <c r="AB196" t="s">
        <v>59</v>
      </c>
      <c r="AE196" t="s">
        <v>29</v>
      </c>
      <c r="AM196" t="s">
        <v>73</v>
      </c>
      <c r="AO196">
        <v>6</v>
      </c>
      <c r="AQ196">
        <v>6</v>
      </c>
      <c r="AS196">
        <v>120</v>
      </c>
      <c r="AT196" t="s">
        <v>999</v>
      </c>
      <c r="AU196" t="s">
        <v>75</v>
      </c>
      <c r="AW196">
        <v>9</v>
      </c>
      <c r="AX196" t="s">
        <v>1000</v>
      </c>
      <c r="AY196" t="s">
        <v>1001</v>
      </c>
      <c r="AZ196" t="s">
        <v>1002</v>
      </c>
    </row>
    <row r="197" spans="1:52" x14ac:dyDescent="0.2">
      <c r="A197">
        <v>195</v>
      </c>
      <c r="B197" s="6" t="s">
        <v>0</v>
      </c>
      <c r="C197" s="6" t="s">
        <v>1</v>
      </c>
      <c r="F197" s="6" t="s">
        <v>4</v>
      </c>
      <c r="H197" s="1">
        <v>27246</v>
      </c>
      <c r="I197">
        <v>6</v>
      </c>
      <c r="J197">
        <v>0</v>
      </c>
      <c r="K197">
        <v>14</v>
      </c>
      <c r="L197">
        <v>20</v>
      </c>
      <c r="M197" t="s">
        <v>67</v>
      </c>
      <c r="N197">
        <v>1</v>
      </c>
      <c r="O197" t="s">
        <v>53</v>
      </c>
      <c r="Q197" t="s">
        <v>99</v>
      </c>
      <c r="S197">
        <v>1</v>
      </c>
      <c r="T197" t="s">
        <v>110</v>
      </c>
      <c r="V197" t="s">
        <v>111</v>
      </c>
      <c r="X197" t="s">
        <v>92</v>
      </c>
      <c r="Z197">
        <v>17</v>
      </c>
      <c r="AB197" t="s">
        <v>84</v>
      </c>
      <c r="AG197" t="s">
        <v>31</v>
      </c>
      <c r="AH197" t="s">
        <v>32</v>
      </c>
      <c r="AM197" t="s">
        <v>553</v>
      </c>
      <c r="AO197">
        <v>6</v>
      </c>
      <c r="AR197">
        <v>14</v>
      </c>
      <c r="AS197">
        <v>8</v>
      </c>
      <c r="AT197" t="s">
        <v>1003</v>
      </c>
      <c r="AU197" t="s">
        <v>75</v>
      </c>
      <c r="AW197">
        <v>8</v>
      </c>
      <c r="AX197" t="s">
        <v>1004</v>
      </c>
      <c r="AY197" t="s">
        <v>1005</v>
      </c>
      <c r="AZ197" t="s">
        <v>1006</v>
      </c>
    </row>
    <row r="198" spans="1:52" x14ac:dyDescent="0.2">
      <c r="A198">
        <v>196</v>
      </c>
      <c r="F198" s="6" t="s">
        <v>4</v>
      </c>
      <c r="H198" s="1">
        <v>29633</v>
      </c>
      <c r="I198">
        <v>8</v>
      </c>
      <c r="J198">
        <v>20</v>
      </c>
      <c r="K198">
        <v>5</v>
      </c>
      <c r="L198">
        <v>10</v>
      </c>
      <c r="M198" t="s">
        <v>335</v>
      </c>
      <c r="N198">
        <v>0</v>
      </c>
      <c r="O198" t="s">
        <v>68</v>
      </c>
      <c r="Q198" t="s">
        <v>54</v>
      </c>
      <c r="S198">
        <v>1</v>
      </c>
      <c r="T198" t="s">
        <v>55</v>
      </c>
      <c r="V198" t="s">
        <v>350</v>
      </c>
      <c r="Y198" t="s">
        <v>1007</v>
      </c>
      <c r="Z198">
        <v>12</v>
      </c>
      <c r="AA198" t="s">
        <v>607</v>
      </c>
      <c r="AB198" t="s">
        <v>72</v>
      </c>
      <c r="AF198" t="s">
        <v>30</v>
      </c>
      <c r="AM198" t="s">
        <v>73</v>
      </c>
      <c r="AO198">
        <v>6</v>
      </c>
      <c r="AQ198">
        <v>6</v>
      </c>
      <c r="AS198">
        <v>5</v>
      </c>
      <c r="AT198" t="s">
        <v>1008</v>
      </c>
      <c r="AU198" t="s">
        <v>75</v>
      </c>
      <c r="AW198">
        <v>8</v>
      </c>
      <c r="AX198" t="s">
        <v>607</v>
      </c>
      <c r="AY198" t="s">
        <v>1009</v>
      </c>
      <c r="AZ198" t="s">
        <v>998</v>
      </c>
    </row>
    <row r="199" spans="1:52" x14ac:dyDescent="0.2">
      <c r="A199">
        <v>197</v>
      </c>
      <c r="E199" s="6" t="s">
        <v>3</v>
      </c>
      <c r="H199" s="1">
        <v>34650</v>
      </c>
      <c r="I199">
        <v>8</v>
      </c>
      <c r="J199">
        <v>2</v>
      </c>
      <c r="K199">
        <v>8</v>
      </c>
      <c r="L199">
        <v>2</v>
      </c>
      <c r="M199" t="s">
        <v>121</v>
      </c>
      <c r="N199">
        <v>0</v>
      </c>
      <c r="O199" t="s">
        <v>79</v>
      </c>
      <c r="Q199" t="s">
        <v>69</v>
      </c>
      <c r="S199">
        <v>0</v>
      </c>
      <c r="AB199" t="s">
        <v>59</v>
      </c>
      <c r="AF199" t="s">
        <v>30</v>
      </c>
      <c r="AM199" t="s">
        <v>73</v>
      </c>
      <c r="AO199">
        <v>6</v>
      </c>
      <c r="AQ199">
        <v>4</v>
      </c>
      <c r="AS199">
        <v>4</v>
      </c>
      <c r="AT199" t="s">
        <v>1010</v>
      </c>
      <c r="AU199" t="s">
        <v>75</v>
      </c>
      <c r="AW199">
        <v>10</v>
      </c>
      <c r="AX199" t="s">
        <v>1011</v>
      </c>
      <c r="AY199" t="s">
        <v>792</v>
      </c>
    </row>
    <row r="200" spans="1:52" x14ac:dyDescent="0.2">
      <c r="A200">
        <v>198</v>
      </c>
      <c r="C200" s="6" t="s">
        <v>1</v>
      </c>
      <c r="H200" s="1">
        <v>31399</v>
      </c>
      <c r="I200">
        <v>7</v>
      </c>
      <c r="J200">
        <v>40</v>
      </c>
      <c r="K200">
        <v>10</v>
      </c>
      <c r="L200">
        <v>30</v>
      </c>
      <c r="M200" t="s">
        <v>121</v>
      </c>
      <c r="N200">
        <v>1</v>
      </c>
      <c r="P200" t="s">
        <v>1012</v>
      </c>
      <c r="Q200" t="s">
        <v>54</v>
      </c>
      <c r="S200">
        <v>1</v>
      </c>
      <c r="T200" t="s">
        <v>146</v>
      </c>
      <c r="V200" t="s">
        <v>81</v>
      </c>
      <c r="X200" t="s">
        <v>124</v>
      </c>
      <c r="Z200">
        <v>7</v>
      </c>
      <c r="AA200" t="s">
        <v>1013</v>
      </c>
      <c r="AB200" t="s">
        <v>59</v>
      </c>
      <c r="AE200" t="s">
        <v>29</v>
      </c>
      <c r="AM200" t="s">
        <v>162</v>
      </c>
      <c r="AP200">
        <v>10</v>
      </c>
      <c r="AQ200">
        <v>5</v>
      </c>
      <c r="AS200">
        <v>20</v>
      </c>
      <c r="AT200" t="s">
        <v>1014</v>
      </c>
      <c r="AU200" t="s">
        <v>64</v>
      </c>
      <c r="AW200">
        <v>10</v>
      </c>
      <c r="AX200" t="s">
        <v>1015</v>
      </c>
      <c r="AY200" t="s">
        <v>1016</v>
      </c>
      <c r="AZ200" t="s">
        <v>1017</v>
      </c>
    </row>
    <row r="201" spans="1:52" x14ac:dyDescent="0.2">
      <c r="A201">
        <v>199</v>
      </c>
      <c r="C201" s="6" t="s">
        <v>1</v>
      </c>
      <c r="H201" s="1">
        <v>28804</v>
      </c>
      <c r="I201">
        <v>6</v>
      </c>
      <c r="J201">
        <v>120</v>
      </c>
      <c r="K201">
        <v>10</v>
      </c>
      <c r="L201">
        <v>12</v>
      </c>
      <c r="M201" t="s">
        <v>89</v>
      </c>
      <c r="N201">
        <v>1</v>
      </c>
      <c r="O201" t="s">
        <v>68</v>
      </c>
      <c r="Q201" t="s">
        <v>104</v>
      </c>
      <c r="S201">
        <v>1</v>
      </c>
      <c r="T201" t="s">
        <v>407</v>
      </c>
      <c r="V201" t="s">
        <v>111</v>
      </c>
      <c r="X201" t="s">
        <v>572</v>
      </c>
      <c r="Z201">
        <v>12</v>
      </c>
      <c r="AA201" t="s">
        <v>1018</v>
      </c>
      <c r="AB201" t="s">
        <v>72</v>
      </c>
      <c r="AE201" t="s">
        <v>29</v>
      </c>
      <c r="AG201" t="s">
        <v>31</v>
      </c>
      <c r="AH201" t="s">
        <v>32</v>
      </c>
      <c r="AM201" t="s">
        <v>60</v>
      </c>
      <c r="AO201">
        <v>6</v>
      </c>
      <c r="AQ201">
        <v>4</v>
      </c>
      <c r="AS201">
        <v>8</v>
      </c>
      <c r="AT201" t="s">
        <v>1019</v>
      </c>
      <c r="AU201" t="s">
        <v>75</v>
      </c>
      <c r="AW201">
        <v>8</v>
      </c>
      <c r="AX201" t="s">
        <v>1020</v>
      </c>
      <c r="AY201" t="s">
        <v>1021</v>
      </c>
      <c r="AZ201" t="s">
        <v>1022</v>
      </c>
    </row>
    <row r="202" spans="1:52" x14ac:dyDescent="0.2">
      <c r="A202">
        <v>200</v>
      </c>
      <c r="F202" s="6" t="s">
        <v>4</v>
      </c>
      <c r="H202" s="1">
        <v>31882</v>
      </c>
      <c r="I202">
        <v>7</v>
      </c>
      <c r="J202">
        <v>1</v>
      </c>
      <c r="K202">
        <v>14</v>
      </c>
      <c r="L202">
        <v>20</v>
      </c>
      <c r="M202" t="s">
        <v>78</v>
      </c>
      <c r="N202">
        <v>1</v>
      </c>
      <c r="O202" t="s">
        <v>68</v>
      </c>
      <c r="Q202" t="s">
        <v>54</v>
      </c>
      <c r="S202">
        <v>1</v>
      </c>
      <c r="T202" t="s">
        <v>5</v>
      </c>
      <c r="V202" t="s">
        <v>81</v>
      </c>
      <c r="X202" t="s">
        <v>297</v>
      </c>
      <c r="Z202">
        <v>8</v>
      </c>
      <c r="AA202" t="s">
        <v>1023</v>
      </c>
      <c r="AB202" t="s">
        <v>59</v>
      </c>
      <c r="AF202" t="s">
        <v>30</v>
      </c>
      <c r="AG202" t="s">
        <v>31</v>
      </c>
      <c r="AH202" t="s">
        <v>32</v>
      </c>
      <c r="AM202" t="s">
        <v>85</v>
      </c>
      <c r="AO202">
        <v>6</v>
      </c>
      <c r="AQ202">
        <v>4</v>
      </c>
      <c r="AS202">
        <v>6</v>
      </c>
      <c r="AT202" t="s">
        <v>1024</v>
      </c>
      <c r="AU202" t="s">
        <v>75</v>
      </c>
      <c r="AW202">
        <v>10</v>
      </c>
      <c r="AX202" t="s">
        <v>1025</v>
      </c>
      <c r="AY202" t="s">
        <v>1026</v>
      </c>
      <c r="AZ202" t="s">
        <v>116</v>
      </c>
    </row>
    <row r="203" spans="1:52" x14ac:dyDescent="0.2">
      <c r="A203">
        <v>201</v>
      </c>
      <c r="B203" s="6" t="s">
        <v>0</v>
      </c>
      <c r="D203" s="6" t="s">
        <v>2</v>
      </c>
      <c r="F203" s="6" t="s">
        <v>4</v>
      </c>
      <c r="H203" s="1">
        <v>33421</v>
      </c>
      <c r="I203">
        <v>7</v>
      </c>
      <c r="J203">
        <v>40</v>
      </c>
      <c r="K203">
        <v>6</v>
      </c>
      <c r="L203">
        <v>12</v>
      </c>
      <c r="M203" t="s">
        <v>189</v>
      </c>
      <c r="N203">
        <v>1</v>
      </c>
      <c r="O203" t="s">
        <v>98</v>
      </c>
      <c r="Q203" t="s">
        <v>99</v>
      </c>
      <c r="S203">
        <v>1</v>
      </c>
      <c r="T203" t="s">
        <v>5</v>
      </c>
      <c r="V203" t="s">
        <v>111</v>
      </c>
      <c r="X203" t="s">
        <v>297</v>
      </c>
      <c r="Z203">
        <v>0</v>
      </c>
      <c r="AA203" t="s">
        <v>1027</v>
      </c>
      <c r="AB203" t="s">
        <v>72</v>
      </c>
      <c r="AF203" t="s">
        <v>30</v>
      </c>
      <c r="AN203" t="s">
        <v>1028</v>
      </c>
      <c r="AO203">
        <v>3</v>
      </c>
      <c r="AQ203">
        <v>1</v>
      </c>
      <c r="AS203">
        <v>2</v>
      </c>
      <c r="AT203" t="s">
        <v>1029</v>
      </c>
      <c r="AU203" t="s">
        <v>75</v>
      </c>
      <c r="AW203">
        <v>8</v>
      </c>
      <c r="AX203" t="s">
        <v>1030</v>
      </c>
    </row>
    <row r="204" spans="1:52" x14ac:dyDescent="0.2">
      <c r="A204">
        <v>202</v>
      </c>
      <c r="C204" s="6" t="s">
        <v>1</v>
      </c>
      <c r="F204" s="6" t="s">
        <v>4</v>
      </c>
      <c r="H204" s="1">
        <v>31693</v>
      </c>
      <c r="I204">
        <v>7</v>
      </c>
      <c r="J204">
        <v>25</v>
      </c>
      <c r="K204">
        <v>12</v>
      </c>
      <c r="L204">
        <v>6</v>
      </c>
      <c r="M204" t="s">
        <v>67</v>
      </c>
      <c r="N204">
        <v>0</v>
      </c>
      <c r="O204" t="s">
        <v>68</v>
      </c>
      <c r="Q204" t="s">
        <v>54</v>
      </c>
      <c r="S204">
        <v>1</v>
      </c>
      <c r="T204" t="s">
        <v>155</v>
      </c>
      <c r="V204" t="s">
        <v>56</v>
      </c>
      <c r="X204" t="s">
        <v>310</v>
      </c>
      <c r="Z204">
        <v>3</v>
      </c>
      <c r="AA204" t="s">
        <v>1031</v>
      </c>
      <c r="AB204" t="s">
        <v>84</v>
      </c>
      <c r="AE204" t="s">
        <v>29</v>
      </c>
      <c r="AM204" t="s">
        <v>85</v>
      </c>
      <c r="AO204">
        <v>4</v>
      </c>
      <c r="AQ204">
        <v>2</v>
      </c>
      <c r="AS204">
        <v>20</v>
      </c>
      <c r="AT204" t="s">
        <v>1032</v>
      </c>
      <c r="AV204" t="s">
        <v>1033</v>
      </c>
      <c r="AW204">
        <v>9</v>
      </c>
      <c r="AX204" t="s">
        <v>1034</v>
      </c>
      <c r="AY204" t="s">
        <v>208</v>
      </c>
      <c r="AZ204" t="s">
        <v>139</v>
      </c>
    </row>
    <row r="205" spans="1:52" x14ac:dyDescent="0.2">
      <c r="A205">
        <v>203</v>
      </c>
      <c r="F205" s="6" t="s">
        <v>4</v>
      </c>
      <c r="H205" s="1">
        <v>31498</v>
      </c>
      <c r="I205">
        <v>8</v>
      </c>
      <c r="J205">
        <v>0</v>
      </c>
      <c r="K205">
        <v>5</v>
      </c>
      <c r="L205">
        <v>12</v>
      </c>
      <c r="M205" t="s">
        <v>52</v>
      </c>
      <c r="N205">
        <v>1</v>
      </c>
      <c r="O205" t="s">
        <v>98</v>
      </c>
      <c r="Q205" t="s">
        <v>99</v>
      </c>
      <c r="S205">
        <v>1</v>
      </c>
      <c r="T205" t="s">
        <v>213</v>
      </c>
      <c r="W205" t="s">
        <v>259</v>
      </c>
      <c r="X205" t="s">
        <v>92</v>
      </c>
      <c r="Z205">
        <v>5</v>
      </c>
      <c r="AA205" t="s">
        <v>1035</v>
      </c>
      <c r="AB205" t="s">
        <v>84</v>
      </c>
      <c r="AH205" t="s">
        <v>32</v>
      </c>
      <c r="AM205" t="s">
        <v>60</v>
      </c>
      <c r="AO205">
        <v>5</v>
      </c>
      <c r="AQ205">
        <v>6</v>
      </c>
      <c r="AS205">
        <v>12</v>
      </c>
      <c r="AT205" t="s">
        <v>1036</v>
      </c>
      <c r="AU205" t="s">
        <v>64</v>
      </c>
      <c r="AW205">
        <v>10</v>
      </c>
      <c r="AX205" t="s">
        <v>1037</v>
      </c>
      <c r="AY205" t="s">
        <v>1038</v>
      </c>
      <c r="AZ205" t="s">
        <v>1039</v>
      </c>
    </row>
    <row r="206" spans="1:52" x14ac:dyDescent="0.2">
      <c r="A206">
        <v>204</v>
      </c>
      <c r="C206" s="6" t="s">
        <v>1</v>
      </c>
      <c r="F206" s="6" t="s">
        <v>4</v>
      </c>
      <c r="H206" s="1">
        <v>31738</v>
      </c>
      <c r="I206">
        <v>8</v>
      </c>
      <c r="J206">
        <v>40</v>
      </c>
      <c r="K206">
        <v>10</v>
      </c>
      <c r="L206">
        <v>10</v>
      </c>
      <c r="M206" t="s">
        <v>52</v>
      </c>
      <c r="N206">
        <v>1</v>
      </c>
      <c r="O206" t="s">
        <v>53</v>
      </c>
      <c r="Q206" t="s">
        <v>99</v>
      </c>
      <c r="S206">
        <v>1</v>
      </c>
      <c r="T206" t="s">
        <v>155</v>
      </c>
      <c r="V206" t="s">
        <v>81</v>
      </c>
      <c r="X206" t="s">
        <v>106</v>
      </c>
      <c r="Z206">
        <v>5</v>
      </c>
      <c r="AA206" t="s">
        <v>1040</v>
      </c>
      <c r="AB206" t="s">
        <v>84</v>
      </c>
      <c r="AG206" t="s">
        <v>31</v>
      </c>
      <c r="AK206" t="s">
        <v>35</v>
      </c>
      <c r="AU206" t="s">
        <v>75</v>
      </c>
      <c r="AW206">
        <v>10</v>
      </c>
      <c r="AX206" t="s">
        <v>1041</v>
      </c>
      <c r="AY206" t="s">
        <v>1042</v>
      </c>
    </row>
    <row r="207" spans="1:52" x14ac:dyDescent="0.2">
      <c r="A207">
        <v>205</v>
      </c>
      <c r="B207" s="6" t="s">
        <v>0</v>
      </c>
      <c r="C207" s="6" t="s">
        <v>1</v>
      </c>
      <c r="F207" s="6" t="s">
        <v>4</v>
      </c>
      <c r="H207" s="1">
        <v>28682</v>
      </c>
      <c r="I207">
        <v>8</v>
      </c>
      <c r="J207">
        <v>30</v>
      </c>
      <c r="K207">
        <v>9</v>
      </c>
      <c r="L207">
        <v>10</v>
      </c>
      <c r="M207" t="s">
        <v>121</v>
      </c>
      <c r="N207">
        <v>0</v>
      </c>
      <c r="O207" t="s">
        <v>53</v>
      </c>
      <c r="Q207" t="s">
        <v>104</v>
      </c>
      <c r="S207">
        <v>1</v>
      </c>
      <c r="T207" t="s">
        <v>213</v>
      </c>
      <c r="V207" t="s">
        <v>81</v>
      </c>
      <c r="X207" t="s">
        <v>92</v>
      </c>
      <c r="Z207">
        <v>10</v>
      </c>
      <c r="AA207" t="s">
        <v>1043</v>
      </c>
      <c r="AB207" t="s">
        <v>84</v>
      </c>
      <c r="AF207" t="s">
        <v>30</v>
      </c>
      <c r="AM207" t="s">
        <v>73</v>
      </c>
      <c r="AP207" t="s">
        <v>1044</v>
      </c>
      <c r="AR207" t="s">
        <v>1045</v>
      </c>
      <c r="AS207">
        <v>4</v>
      </c>
      <c r="AT207" t="s">
        <v>1046</v>
      </c>
      <c r="AU207" t="s">
        <v>75</v>
      </c>
      <c r="AW207">
        <v>9</v>
      </c>
      <c r="AX207" t="s">
        <v>1047</v>
      </c>
      <c r="AZ207" t="s">
        <v>1048</v>
      </c>
    </row>
    <row r="208" spans="1:52" x14ac:dyDescent="0.2">
      <c r="A208">
        <v>206</v>
      </c>
      <c r="B208" s="6" t="s">
        <v>0</v>
      </c>
      <c r="H208" s="1">
        <v>27885</v>
      </c>
      <c r="I208">
        <v>6</v>
      </c>
      <c r="J208">
        <v>60</v>
      </c>
      <c r="K208">
        <v>6</v>
      </c>
      <c r="L208">
        <v>10</v>
      </c>
      <c r="M208" t="s">
        <v>89</v>
      </c>
      <c r="N208">
        <v>1</v>
      </c>
      <c r="O208" t="s">
        <v>98</v>
      </c>
      <c r="Q208" t="s">
        <v>54</v>
      </c>
      <c r="S208">
        <v>0</v>
      </c>
      <c r="AB208" t="s">
        <v>59</v>
      </c>
      <c r="AH208" t="s">
        <v>32</v>
      </c>
      <c r="AL208" t="s">
        <v>1049</v>
      </c>
      <c r="AM208" t="s">
        <v>73</v>
      </c>
      <c r="AO208">
        <v>5</v>
      </c>
      <c r="AQ208">
        <v>4</v>
      </c>
      <c r="AS208">
        <v>8</v>
      </c>
      <c r="AT208" t="s">
        <v>1050</v>
      </c>
      <c r="AV208" t="s">
        <v>1051</v>
      </c>
      <c r="AW208">
        <v>9</v>
      </c>
      <c r="AX208" t="s">
        <v>1052</v>
      </c>
      <c r="AY208" t="s">
        <v>1053</v>
      </c>
      <c r="AZ208" t="s">
        <v>1054</v>
      </c>
    </row>
    <row r="209" spans="1:52" x14ac:dyDescent="0.2">
      <c r="A209">
        <v>207</v>
      </c>
      <c r="B209" s="6" t="s">
        <v>0</v>
      </c>
      <c r="F209" s="6" t="s">
        <v>4</v>
      </c>
      <c r="H209" s="1">
        <v>29440</v>
      </c>
      <c r="I209">
        <v>7</v>
      </c>
      <c r="J209">
        <v>30</v>
      </c>
      <c r="K209">
        <v>11</v>
      </c>
      <c r="L209">
        <v>4</v>
      </c>
      <c r="M209" t="s">
        <v>189</v>
      </c>
      <c r="N209">
        <v>1</v>
      </c>
      <c r="O209" t="s">
        <v>79</v>
      </c>
      <c r="R209" t="s">
        <v>1055</v>
      </c>
      <c r="S209">
        <v>1</v>
      </c>
      <c r="T209" t="s">
        <v>213</v>
      </c>
      <c r="V209" t="s">
        <v>91</v>
      </c>
      <c r="X209" t="s">
        <v>92</v>
      </c>
      <c r="Z209">
        <v>11</v>
      </c>
      <c r="AA209" t="s">
        <v>1056</v>
      </c>
      <c r="AB209" t="s">
        <v>59</v>
      </c>
      <c r="AG209" t="s">
        <v>31</v>
      </c>
      <c r="AM209" t="s">
        <v>73</v>
      </c>
      <c r="AO209">
        <v>6</v>
      </c>
      <c r="AQ209">
        <v>6</v>
      </c>
      <c r="AS209">
        <v>30</v>
      </c>
      <c r="AT209" t="s">
        <v>1057</v>
      </c>
      <c r="AU209" t="s">
        <v>75</v>
      </c>
      <c r="AW209">
        <v>10</v>
      </c>
      <c r="AX209" t="s">
        <v>1058</v>
      </c>
      <c r="AY209" t="s">
        <v>1059</v>
      </c>
      <c r="AZ209" t="s">
        <v>1060</v>
      </c>
    </row>
    <row r="210" spans="1:52" x14ac:dyDescent="0.2">
      <c r="A210">
        <v>208</v>
      </c>
      <c r="D210" s="6" t="s">
        <v>2</v>
      </c>
      <c r="H210" s="1">
        <v>29809</v>
      </c>
      <c r="I210">
        <v>5</v>
      </c>
      <c r="J210">
        <v>20</v>
      </c>
      <c r="K210">
        <v>18</v>
      </c>
      <c r="L210">
        <v>0</v>
      </c>
      <c r="M210" t="s">
        <v>303</v>
      </c>
      <c r="N210">
        <v>1</v>
      </c>
      <c r="O210" t="s">
        <v>68</v>
      </c>
      <c r="R210" t="s">
        <v>1061</v>
      </c>
      <c r="S210">
        <v>1</v>
      </c>
      <c r="T210" t="s">
        <v>407</v>
      </c>
      <c r="W210" t="s">
        <v>1062</v>
      </c>
      <c r="X210" t="s">
        <v>57</v>
      </c>
      <c r="Z210">
        <v>15</v>
      </c>
      <c r="AA210" t="s">
        <v>1063</v>
      </c>
      <c r="AB210" t="s">
        <v>72</v>
      </c>
      <c r="AE210" t="s">
        <v>29</v>
      </c>
      <c r="AI210" t="s">
        <v>33</v>
      </c>
      <c r="AM210" t="s">
        <v>60</v>
      </c>
      <c r="AP210">
        <v>16</v>
      </c>
      <c r="AR210">
        <v>10</v>
      </c>
      <c r="AS210">
        <v>2</v>
      </c>
      <c r="AT210" t="s">
        <v>1064</v>
      </c>
      <c r="AU210" t="s">
        <v>64</v>
      </c>
      <c r="AW210">
        <v>10</v>
      </c>
      <c r="AX210" t="s">
        <v>1065</v>
      </c>
      <c r="AY210" t="s">
        <v>1066</v>
      </c>
      <c r="AZ210" t="s">
        <v>1067</v>
      </c>
    </row>
    <row r="211" spans="1:52" x14ac:dyDescent="0.2">
      <c r="A211">
        <v>209</v>
      </c>
      <c r="C211" s="6" t="s">
        <v>1</v>
      </c>
      <c r="H211" s="1">
        <v>43048</v>
      </c>
      <c r="I211">
        <v>7</v>
      </c>
      <c r="J211">
        <v>120</v>
      </c>
      <c r="K211">
        <v>12</v>
      </c>
      <c r="L211">
        <v>15</v>
      </c>
      <c r="M211" t="s">
        <v>189</v>
      </c>
      <c r="N211">
        <v>1</v>
      </c>
      <c r="O211" t="s">
        <v>68</v>
      </c>
      <c r="Q211" t="s">
        <v>99</v>
      </c>
      <c r="S211">
        <v>1</v>
      </c>
      <c r="T211" t="s">
        <v>155</v>
      </c>
      <c r="V211" t="s">
        <v>350</v>
      </c>
      <c r="X211" t="s">
        <v>92</v>
      </c>
      <c r="Z211">
        <v>2</v>
      </c>
      <c r="AA211" t="s">
        <v>165</v>
      </c>
      <c r="AB211" t="s">
        <v>59</v>
      </c>
      <c r="AG211" t="s">
        <v>31</v>
      </c>
      <c r="AM211" t="s">
        <v>73</v>
      </c>
      <c r="AP211">
        <v>8</v>
      </c>
      <c r="AQ211">
        <v>6</v>
      </c>
      <c r="AS211">
        <v>10</v>
      </c>
      <c r="AT211" t="s">
        <v>1068</v>
      </c>
      <c r="AU211" t="s">
        <v>64</v>
      </c>
      <c r="AW211">
        <v>8</v>
      </c>
      <c r="AX211" t="s">
        <v>1069</v>
      </c>
      <c r="AY211" t="s">
        <v>1070</v>
      </c>
      <c r="AZ211" t="s">
        <v>318</v>
      </c>
    </row>
    <row r="212" spans="1:52" x14ac:dyDescent="0.2">
      <c r="A212">
        <v>210</v>
      </c>
      <c r="B212" s="6" t="s">
        <v>0</v>
      </c>
      <c r="H212" s="1">
        <v>32706</v>
      </c>
      <c r="I212">
        <v>6</v>
      </c>
      <c r="J212">
        <v>120</v>
      </c>
      <c r="K212">
        <v>10</v>
      </c>
      <c r="L212">
        <v>5</v>
      </c>
      <c r="M212" t="s">
        <v>67</v>
      </c>
      <c r="N212">
        <v>0</v>
      </c>
      <c r="O212" t="s">
        <v>79</v>
      </c>
      <c r="Q212" t="s">
        <v>104</v>
      </c>
      <c r="S212">
        <v>1</v>
      </c>
      <c r="T212" t="s">
        <v>213</v>
      </c>
      <c r="V212" t="s">
        <v>111</v>
      </c>
      <c r="X212" t="s">
        <v>92</v>
      </c>
      <c r="Z212">
        <v>5</v>
      </c>
      <c r="AA212" t="s">
        <v>1071</v>
      </c>
      <c r="AB212" t="s">
        <v>363</v>
      </c>
      <c r="AG212" t="s">
        <v>31</v>
      </c>
      <c r="AM212" t="s">
        <v>85</v>
      </c>
      <c r="AO212">
        <v>5</v>
      </c>
      <c r="AQ212">
        <v>5</v>
      </c>
      <c r="AS212">
        <v>3</v>
      </c>
      <c r="AT212" t="s">
        <v>1072</v>
      </c>
      <c r="AU212" t="s">
        <v>75</v>
      </c>
      <c r="AW212">
        <v>9</v>
      </c>
      <c r="AX212" t="s">
        <v>1073</v>
      </c>
    </row>
    <row r="213" spans="1:52" x14ac:dyDescent="0.2">
      <c r="A213">
        <v>211</v>
      </c>
      <c r="B213" s="6" t="s">
        <v>0</v>
      </c>
      <c r="H213" s="1">
        <v>31548</v>
      </c>
      <c r="I213">
        <v>5</v>
      </c>
      <c r="J213">
        <v>360</v>
      </c>
      <c r="K213">
        <v>8</v>
      </c>
      <c r="L213">
        <v>1</v>
      </c>
      <c r="M213" t="s">
        <v>67</v>
      </c>
      <c r="N213">
        <v>1</v>
      </c>
      <c r="O213" t="s">
        <v>98</v>
      </c>
      <c r="Q213" t="s">
        <v>99</v>
      </c>
      <c r="S213">
        <v>0</v>
      </c>
      <c r="AB213" t="s">
        <v>59</v>
      </c>
      <c r="AK213" t="s">
        <v>35</v>
      </c>
      <c r="AU213" t="s">
        <v>64</v>
      </c>
      <c r="AW213">
        <v>10</v>
      </c>
      <c r="AX213" t="s">
        <v>1074</v>
      </c>
      <c r="AY213" t="s">
        <v>341</v>
      </c>
    </row>
    <row r="214" spans="1:52" ht="213.75" x14ac:dyDescent="0.2">
      <c r="A214">
        <v>212</v>
      </c>
      <c r="B214" s="6" t="s">
        <v>0</v>
      </c>
      <c r="C214" s="6" t="s">
        <v>1</v>
      </c>
      <c r="G214" s="6" t="s">
        <v>1075</v>
      </c>
      <c r="H214" s="1">
        <v>32020</v>
      </c>
      <c r="I214">
        <v>5</v>
      </c>
      <c r="J214">
        <v>120</v>
      </c>
      <c r="K214">
        <v>8</v>
      </c>
      <c r="L214">
        <v>10</v>
      </c>
      <c r="M214" t="s">
        <v>89</v>
      </c>
      <c r="N214">
        <v>1</v>
      </c>
      <c r="O214" t="s">
        <v>389</v>
      </c>
      <c r="Q214" t="s">
        <v>54</v>
      </c>
      <c r="S214">
        <v>1</v>
      </c>
      <c r="T214" t="s">
        <v>465</v>
      </c>
      <c r="V214" t="s">
        <v>56</v>
      </c>
      <c r="Y214" t="s">
        <v>1076</v>
      </c>
      <c r="Z214">
        <v>5</v>
      </c>
      <c r="AA214" t="s">
        <v>1077</v>
      </c>
      <c r="AB214" t="s">
        <v>84</v>
      </c>
      <c r="AH214" t="s">
        <v>32</v>
      </c>
      <c r="AM214" t="s">
        <v>1078</v>
      </c>
      <c r="AO214">
        <v>6</v>
      </c>
      <c r="AQ214">
        <v>3</v>
      </c>
      <c r="AS214">
        <v>6</v>
      </c>
      <c r="AT214" t="s">
        <v>1079</v>
      </c>
      <c r="AU214" t="s">
        <v>75</v>
      </c>
      <c r="AW214">
        <v>10</v>
      </c>
      <c r="AX214" t="s">
        <v>1080</v>
      </c>
      <c r="AY214" s="3" t="s">
        <v>1081</v>
      </c>
      <c r="AZ214" t="s">
        <v>1082</v>
      </c>
    </row>
    <row r="215" spans="1:52" x14ac:dyDescent="0.2">
      <c r="A215">
        <v>213</v>
      </c>
      <c r="B215" s="6" t="s">
        <v>0</v>
      </c>
      <c r="E215" s="6" t="s">
        <v>3</v>
      </c>
      <c r="F215" s="6" t="s">
        <v>4</v>
      </c>
      <c r="H215" s="1">
        <v>33934</v>
      </c>
      <c r="I215">
        <v>6</v>
      </c>
      <c r="J215">
        <v>40</v>
      </c>
      <c r="K215">
        <v>5</v>
      </c>
      <c r="L215">
        <v>20</v>
      </c>
      <c r="M215" t="s">
        <v>97</v>
      </c>
      <c r="N215">
        <v>1</v>
      </c>
      <c r="O215" t="s">
        <v>53</v>
      </c>
      <c r="Q215" t="s">
        <v>104</v>
      </c>
      <c r="S215">
        <v>1</v>
      </c>
      <c r="T215" t="s">
        <v>213</v>
      </c>
      <c r="V215" t="s">
        <v>81</v>
      </c>
      <c r="X215" t="s">
        <v>92</v>
      </c>
      <c r="Z215">
        <v>2</v>
      </c>
      <c r="AA215" t="s">
        <v>1083</v>
      </c>
      <c r="AB215" t="s">
        <v>59</v>
      </c>
      <c r="AH215" t="s">
        <v>32</v>
      </c>
      <c r="AM215" t="s">
        <v>60</v>
      </c>
      <c r="AO215">
        <v>5</v>
      </c>
      <c r="AQ215">
        <v>5</v>
      </c>
      <c r="AS215">
        <v>30</v>
      </c>
      <c r="AT215" t="s">
        <v>1084</v>
      </c>
      <c r="AV215" t="s">
        <v>1085</v>
      </c>
      <c r="AW215">
        <v>10</v>
      </c>
      <c r="AX215" t="s">
        <v>1086</v>
      </c>
      <c r="AY215" t="s">
        <v>1087</v>
      </c>
    </row>
    <row r="216" spans="1:52" x14ac:dyDescent="0.2">
      <c r="A216">
        <v>214</v>
      </c>
      <c r="B216" s="6" t="s">
        <v>0</v>
      </c>
      <c r="C216" s="6" t="s">
        <v>1</v>
      </c>
      <c r="D216" s="6" t="s">
        <v>2</v>
      </c>
      <c r="I216">
        <v>7</v>
      </c>
      <c r="J216">
        <v>40</v>
      </c>
      <c r="K216">
        <v>8</v>
      </c>
      <c r="L216">
        <v>3</v>
      </c>
      <c r="M216" t="s">
        <v>67</v>
      </c>
      <c r="N216">
        <v>0</v>
      </c>
      <c r="O216" t="s">
        <v>68</v>
      </c>
      <c r="Q216" t="s">
        <v>104</v>
      </c>
      <c r="S216">
        <v>0</v>
      </c>
      <c r="AB216" t="s">
        <v>84</v>
      </c>
      <c r="AF216" t="s">
        <v>30</v>
      </c>
      <c r="AM216" t="s">
        <v>85</v>
      </c>
      <c r="AO216">
        <v>6</v>
      </c>
      <c r="AR216">
        <v>30</v>
      </c>
      <c r="AS216">
        <v>500</v>
      </c>
      <c r="AT216" t="s">
        <v>1088</v>
      </c>
      <c r="AU216" t="s">
        <v>192</v>
      </c>
      <c r="AW216">
        <v>7</v>
      </c>
      <c r="AX216" t="s">
        <v>1089</v>
      </c>
      <c r="AY216" t="s">
        <v>1090</v>
      </c>
    </row>
    <row r="217" spans="1:52" x14ac:dyDescent="0.2">
      <c r="A217">
        <v>215</v>
      </c>
      <c r="F217" s="6" t="s">
        <v>4</v>
      </c>
      <c r="H217" s="1">
        <v>32965</v>
      </c>
      <c r="I217">
        <v>7</v>
      </c>
      <c r="J217">
        <v>15</v>
      </c>
      <c r="K217">
        <v>8</v>
      </c>
      <c r="L217">
        <v>1</v>
      </c>
      <c r="M217" t="s">
        <v>133</v>
      </c>
      <c r="N217">
        <v>0</v>
      </c>
      <c r="O217" t="s">
        <v>389</v>
      </c>
      <c r="Q217" t="s">
        <v>104</v>
      </c>
      <c r="S217">
        <v>1</v>
      </c>
      <c r="T217" t="s">
        <v>213</v>
      </c>
      <c r="V217" t="s">
        <v>56</v>
      </c>
      <c r="X217" t="s">
        <v>92</v>
      </c>
      <c r="Z217">
        <v>7</v>
      </c>
      <c r="AA217" t="s">
        <v>1091</v>
      </c>
      <c r="AB217" t="s">
        <v>84</v>
      </c>
      <c r="AG217" t="s">
        <v>31</v>
      </c>
      <c r="AM217" t="s">
        <v>85</v>
      </c>
      <c r="AO217">
        <v>5</v>
      </c>
      <c r="AQ217">
        <v>3</v>
      </c>
      <c r="AS217">
        <v>12</v>
      </c>
      <c r="AT217" t="s">
        <v>1092</v>
      </c>
      <c r="AU217" t="s">
        <v>64</v>
      </c>
      <c r="AW217">
        <v>10</v>
      </c>
      <c r="AX217" t="s">
        <v>1093</v>
      </c>
      <c r="AY217" t="s">
        <v>1094</v>
      </c>
      <c r="AZ217" t="s">
        <v>1095</v>
      </c>
    </row>
    <row r="218" spans="1:52" x14ac:dyDescent="0.2">
      <c r="A218">
        <v>216</v>
      </c>
      <c r="F218" s="6" t="s">
        <v>4</v>
      </c>
      <c r="H218" s="1">
        <v>30084</v>
      </c>
      <c r="I218">
        <v>7</v>
      </c>
      <c r="J218">
        <v>60</v>
      </c>
      <c r="K218">
        <v>7</v>
      </c>
      <c r="L218">
        <v>0</v>
      </c>
      <c r="M218" t="s">
        <v>67</v>
      </c>
      <c r="N218">
        <v>1</v>
      </c>
      <c r="O218" t="s">
        <v>122</v>
      </c>
      <c r="Q218" t="s">
        <v>104</v>
      </c>
      <c r="S218">
        <v>1</v>
      </c>
      <c r="T218" t="s">
        <v>29</v>
      </c>
      <c r="V218" t="s">
        <v>350</v>
      </c>
      <c r="X218" t="s">
        <v>220</v>
      </c>
      <c r="Z218">
        <v>7</v>
      </c>
      <c r="AA218" t="s">
        <v>1096</v>
      </c>
      <c r="AB218" t="s">
        <v>84</v>
      </c>
      <c r="AH218" t="s">
        <v>32</v>
      </c>
      <c r="AM218" t="s">
        <v>73</v>
      </c>
      <c r="AP218">
        <v>10</v>
      </c>
      <c r="AR218">
        <v>10</v>
      </c>
      <c r="AS218">
        <v>15</v>
      </c>
      <c r="AT218" t="s">
        <v>1097</v>
      </c>
      <c r="AU218" t="s">
        <v>75</v>
      </c>
      <c r="AW218">
        <v>9</v>
      </c>
      <c r="AX218" t="s">
        <v>1098</v>
      </c>
      <c r="AY218" t="s">
        <v>1099</v>
      </c>
    </row>
    <row r="219" spans="1:52" x14ac:dyDescent="0.2">
      <c r="A219">
        <v>217</v>
      </c>
      <c r="B219" s="6" t="s">
        <v>0</v>
      </c>
      <c r="I219">
        <v>7</v>
      </c>
      <c r="J219">
        <v>180</v>
      </c>
      <c r="K219">
        <v>7</v>
      </c>
      <c r="L219">
        <v>2</v>
      </c>
      <c r="M219" t="s">
        <v>225</v>
      </c>
      <c r="N219">
        <v>0</v>
      </c>
      <c r="O219" t="s">
        <v>98</v>
      </c>
      <c r="R219" t="s">
        <v>1100</v>
      </c>
      <c r="S219">
        <v>0</v>
      </c>
      <c r="AB219" t="s">
        <v>84</v>
      </c>
      <c r="AC219" t="s">
        <v>27</v>
      </c>
      <c r="AE219" t="s">
        <v>29</v>
      </c>
      <c r="AH219" t="s">
        <v>32</v>
      </c>
      <c r="AM219" t="s">
        <v>73</v>
      </c>
      <c r="AP219">
        <v>10</v>
      </c>
      <c r="AR219">
        <v>10</v>
      </c>
      <c r="AS219">
        <v>8</v>
      </c>
      <c r="AT219" t="s">
        <v>1101</v>
      </c>
      <c r="AU219" t="s">
        <v>75</v>
      </c>
      <c r="AW219">
        <v>6</v>
      </c>
      <c r="AX219" t="s">
        <v>1102</v>
      </c>
      <c r="AY219" t="s">
        <v>1103</v>
      </c>
      <c r="AZ219" t="s">
        <v>1104</v>
      </c>
    </row>
    <row r="220" spans="1:52" x14ac:dyDescent="0.2">
      <c r="A220">
        <v>218</v>
      </c>
      <c r="C220" s="6" t="s">
        <v>1</v>
      </c>
      <c r="F220" s="6" t="s">
        <v>4</v>
      </c>
      <c r="H220" s="1">
        <v>24370</v>
      </c>
      <c r="I220">
        <v>7</v>
      </c>
      <c r="J220">
        <v>30</v>
      </c>
      <c r="K220">
        <v>10</v>
      </c>
      <c r="L220">
        <v>16</v>
      </c>
      <c r="M220" t="s">
        <v>97</v>
      </c>
      <c r="N220">
        <v>1</v>
      </c>
      <c r="O220" t="s">
        <v>122</v>
      </c>
      <c r="Q220" t="s">
        <v>99</v>
      </c>
      <c r="S220">
        <v>1</v>
      </c>
      <c r="T220" t="s">
        <v>141</v>
      </c>
      <c r="V220" t="s">
        <v>142</v>
      </c>
      <c r="X220" t="s">
        <v>297</v>
      </c>
      <c r="Z220">
        <v>27</v>
      </c>
      <c r="AA220" t="s">
        <v>1105</v>
      </c>
      <c r="AB220" t="s">
        <v>84</v>
      </c>
      <c r="AH220" t="s">
        <v>32</v>
      </c>
      <c r="AM220" t="s">
        <v>60</v>
      </c>
      <c r="AO220">
        <v>5</v>
      </c>
      <c r="AQ220">
        <v>3</v>
      </c>
      <c r="AS220">
        <v>8</v>
      </c>
      <c r="AT220" t="s">
        <v>1106</v>
      </c>
      <c r="AV220" t="s">
        <v>1107</v>
      </c>
      <c r="AW220">
        <v>8</v>
      </c>
      <c r="AX220" t="s">
        <v>1108</v>
      </c>
      <c r="AZ220" t="s">
        <v>1109</v>
      </c>
    </row>
    <row r="221" spans="1:52" x14ac:dyDescent="0.2">
      <c r="A221">
        <v>219</v>
      </c>
      <c r="B221" s="6" t="s">
        <v>0</v>
      </c>
      <c r="F221" s="6" t="s">
        <v>4</v>
      </c>
      <c r="H221" s="1">
        <v>33182</v>
      </c>
      <c r="I221">
        <v>7</v>
      </c>
      <c r="J221">
        <v>60</v>
      </c>
      <c r="K221">
        <v>10</v>
      </c>
      <c r="L221">
        <v>3</v>
      </c>
      <c r="M221" t="s">
        <v>303</v>
      </c>
      <c r="N221">
        <v>0</v>
      </c>
      <c r="O221" t="s">
        <v>68</v>
      </c>
      <c r="Q221" t="s">
        <v>54</v>
      </c>
      <c r="S221">
        <v>1</v>
      </c>
      <c r="T221" t="s">
        <v>213</v>
      </c>
      <c r="V221" t="s">
        <v>81</v>
      </c>
      <c r="X221" t="s">
        <v>572</v>
      </c>
      <c r="Z221">
        <v>2</v>
      </c>
      <c r="AA221" t="s">
        <v>1110</v>
      </c>
      <c r="AB221" t="s">
        <v>84</v>
      </c>
      <c r="AG221" t="s">
        <v>31</v>
      </c>
      <c r="AM221" t="s">
        <v>85</v>
      </c>
      <c r="AO221">
        <v>6</v>
      </c>
      <c r="AQ221">
        <v>6</v>
      </c>
      <c r="AS221">
        <v>6</v>
      </c>
      <c r="AT221" t="s">
        <v>1111</v>
      </c>
      <c r="AU221" t="s">
        <v>64</v>
      </c>
      <c r="AW221">
        <v>9</v>
      </c>
      <c r="AX221" t="s">
        <v>1112</v>
      </c>
      <c r="AY221" t="s">
        <v>1113</v>
      </c>
      <c r="AZ221" t="s">
        <v>1114</v>
      </c>
    </row>
    <row r="222" spans="1:52" x14ac:dyDescent="0.2">
      <c r="A222">
        <v>220</v>
      </c>
      <c r="F222" s="6" t="s">
        <v>4</v>
      </c>
      <c r="H222" s="1">
        <v>28379</v>
      </c>
      <c r="I222">
        <v>6</v>
      </c>
      <c r="J222">
        <v>90</v>
      </c>
      <c r="K222">
        <v>10</v>
      </c>
      <c r="L222">
        <v>12</v>
      </c>
      <c r="M222" t="s">
        <v>89</v>
      </c>
      <c r="N222">
        <v>1</v>
      </c>
      <c r="O222" t="s">
        <v>389</v>
      </c>
      <c r="R222" t="s">
        <v>1115</v>
      </c>
      <c r="S222">
        <v>1</v>
      </c>
      <c r="T222" t="s">
        <v>5</v>
      </c>
      <c r="V222" t="s">
        <v>91</v>
      </c>
      <c r="X222" t="s">
        <v>92</v>
      </c>
      <c r="Z222">
        <v>25</v>
      </c>
      <c r="AA222" t="s">
        <v>1116</v>
      </c>
      <c r="AB222" t="s">
        <v>1117</v>
      </c>
      <c r="AH222" t="s">
        <v>32</v>
      </c>
      <c r="AM222" t="s">
        <v>60</v>
      </c>
      <c r="AO222">
        <v>5</v>
      </c>
      <c r="AR222">
        <v>15</v>
      </c>
      <c r="AS222">
        <v>50</v>
      </c>
      <c r="AT222" t="s">
        <v>1118</v>
      </c>
      <c r="AU222" t="s">
        <v>75</v>
      </c>
      <c r="AW222">
        <v>8</v>
      </c>
      <c r="AX222" t="s">
        <v>1119</v>
      </c>
      <c r="AY222" t="s">
        <v>1120</v>
      </c>
      <c r="AZ222" t="s">
        <v>1121</v>
      </c>
    </row>
    <row r="223" spans="1:52" x14ac:dyDescent="0.2">
      <c r="A223">
        <v>221</v>
      </c>
      <c r="E223" s="6" t="s">
        <v>3</v>
      </c>
      <c r="F223" s="6" t="s">
        <v>4</v>
      </c>
      <c r="H223" s="1">
        <v>34862</v>
      </c>
      <c r="I223">
        <v>8</v>
      </c>
      <c r="J223">
        <v>100</v>
      </c>
      <c r="K223">
        <v>6</v>
      </c>
      <c r="L223">
        <v>6</v>
      </c>
      <c r="M223" t="s">
        <v>52</v>
      </c>
      <c r="N223">
        <v>1</v>
      </c>
      <c r="O223" t="s">
        <v>68</v>
      </c>
      <c r="Q223" t="s">
        <v>54</v>
      </c>
      <c r="S223">
        <v>1</v>
      </c>
      <c r="T223" t="s">
        <v>1122</v>
      </c>
      <c r="V223" t="s">
        <v>81</v>
      </c>
      <c r="X223" t="s">
        <v>272</v>
      </c>
      <c r="Z223">
        <v>1</v>
      </c>
      <c r="AA223" t="s">
        <v>1123</v>
      </c>
      <c r="AB223" t="s">
        <v>363</v>
      </c>
      <c r="AH223" t="s">
        <v>32</v>
      </c>
      <c r="AM223" t="s">
        <v>73</v>
      </c>
      <c r="AO223">
        <v>4</v>
      </c>
      <c r="AQ223">
        <v>6</v>
      </c>
      <c r="AS223">
        <v>30</v>
      </c>
      <c r="AT223" t="s">
        <v>1124</v>
      </c>
      <c r="AU223" t="s">
        <v>75</v>
      </c>
      <c r="AW223">
        <v>7</v>
      </c>
      <c r="AX223" t="s">
        <v>1125</v>
      </c>
      <c r="AY223" t="s">
        <v>1126</v>
      </c>
    </row>
    <row r="224" spans="1:52" x14ac:dyDescent="0.2">
      <c r="A224">
        <v>222</v>
      </c>
      <c r="F224" s="6" t="s">
        <v>4</v>
      </c>
      <c r="H224" s="1">
        <v>32966</v>
      </c>
      <c r="I224">
        <v>7</v>
      </c>
      <c r="J224">
        <v>5</v>
      </c>
      <c r="K224">
        <v>5</v>
      </c>
      <c r="L224">
        <v>3</v>
      </c>
      <c r="M224" t="s">
        <v>97</v>
      </c>
      <c r="N224">
        <v>0</v>
      </c>
      <c r="O224" t="s">
        <v>53</v>
      </c>
      <c r="Q224" t="s">
        <v>104</v>
      </c>
      <c r="S224">
        <v>1</v>
      </c>
      <c r="T224" t="s">
        <v>465</v>
      </c>
      <c r="V224" t="s">
        <v>81</v>
      </c>
      <c r="X224" t="s">
        <v>1127</v>
      </c>
      <c r="Z224">
        <v>5</v>
      </c>
      <c r="AA224" t="s">
        <v>1128</v>
      </c>
      <c r="AB224" t="s">
        <v>84</v>
      </c>
      <c r="AG224" t="s">
        <v>31</v>
      </c>
      <c r="AM224" t="s">
        <v>60</v>
      </c>
      <c r="AO224">
        <v>5</v>
      </c>
      <c r="AQ224">
        <v>4</v>
      </c>
      <c r="AS224">
        <v>8</v>
      </c>
      <c r="AT224" t="s">
        <v>1129</v>
      </c>
      <c r="AU224" t="s">
        <v>75</v>
      </c>
      <c r="AW224">
        <v>10</v>
      </c>
      <c r="AX224" t="s">
        <v>1130</v>
      </c>
      <c r="AY224" t="s">
        <v>1131</v>
      </c>
      <c r="AZ224" t="s">
        <v>139</v>
      </c>
    </row>
    <row r="225" spans="1:52" x14ac:dyDescent="0.2">
      <c r="A225">
        <v>223</v>
      </c>
      <c r="B225" s="6" t="s">
        <v>0</v>
      </c>
      <c r="C225" s="6" t="s">
        <v>1</v>
      </c>
      <c r="E225" s="6" t="s">
        <v>3</v>
      </c>
      <c r="H225" s="1">
        <v>27861</v>
      </c>
      <c r="I225">
        <v>7</v>
      </c>
      <c r="J225">
        <v>20</v>
      </c>
      <c r="K225">
        <v>10</v>
      </c>
      <c r="L225">
        <v>5</v>
      </c>
      <c r="M225" t="s">
        <v>335</v>
      </c>
      <c r="N225">
        <v>1</v>
      </c>
      <c r="O225" t="s">
        <v>68</v>
      </c>
      <c r="R225" t="s">
        <v>1132</v>
      </c>
      <c r="S225">
        <v>1</v>
      </c>
      <c r="T225" t="s">
        <v>110</v>
      </c>
      <c r="V225" t="s">
        <v>111</v>
      </c>
      <c r="X225" t="s">
        <v>92</v>
      </c>
      <c r="Z225">
        <v>18</v>
      </c>
      <c r="AA225" t="s">
        <v>1133</v>
      </c>
      <c r="AB225" t="s">
        <v>1117</v>
      </c>
      <c r="AH225" t="s">
        <v>32</v>
      </c>
      <c r="AM225" t="s">
        <v>60</v>
      </c>
      <c r="AO225">
        <v>5</v>
      </c>
      <c r="AQ225">
        <v>3</v>
      </c>
      <c r="AS225">
        <v>50</v>
      </c>
      <c r="AT225" t="s">
        <v>1134</v>
      </c>
      <c r="AU225" t="s">
        <v>345</v>
      </c>
      <c r="AW225">
        <v>10</v>
      </c>
      <c r="AX225" t="s">
        <v>1135</v>
      </c>
      <c r="AY225" t="s">
        <v>1136</v>
      </c>
      <c r="AZ225" t="s">
        <v>1137</v>
      </c>
    </row>
    <row r="226" spans="1:52" x14ac:dyDescent="0.2">
      <c r="A226">
        <v>224</v>
      </c>
      <c r="B226" s="6" t="s">
        <v>0</v>
      </c>
      <c r="H226" s="1">
        <v>33281</v>
      </c>
      <c r="I226">
        <v>6</v>
      </c>
      <c r="J226">
        <v>2</v>
      </c>
      <c r="K226">
        <v>10</v>
      </c>
      <c r="L226">
        <v>3</v>
      </c>
      <c r="M226" t="s">
        <v>335</v>
      </c>
      <c r="N226">
        <v>0</v>
      </c>
      <c r="O226" t="s">
        <v>389</v>
      </c>
      <c r="Q226" t="s">
        <v>54</v>
      </c>
      <c r="S226">
        <v>1</v>
      </c>
      <c r="T226" t="s">
        <v>90</v>
      </c>
      <c r="W226" t="s">
        <v>1138</v>
      </c>
      <c r="X226" t="s">
        <v>92</v>
      </c>
      <c r="Z226">
        <v>3</v>
      </c>
      <c r="AA226" t="s">
        <v>1139</v>
      </c>
      <c r="AB226" t="s">
        <v>363</v>
      </c>
      <c r="AH226" t="s">
        <v>32</v>
      </c>
      <c r="AM226" t="s">
        <v>60</v>
      </c>
      <c r="AO226">
        <v>4</v>
      </c>
      <c r="AR226">
        <v>8</v>
      </c>
      <c r="AS226">
        <v>9</v>
      </c>
      <c r="AT226" t="s">
        <v>1140</v>
      </c>
      <c r="AU226" t="s">
        <v>75</v>
      </c>
      <c r="AW226">
        <v>7</v>
      </c>
      <c r="AX226" t="s">
        <v>1141</v>
      </c>
    </row>
    <row r="227" spans="1:52" x14ac:dyDescent="0.2">
      <c r="A227">
        <v>225</v>
      </c>
      <c r="C227" s="6" t="s">
        <v>1</v>
      </c>
      <c r="D227" s="6" t="s">
        <v>2</v>
      </c>
      <c r="E227" s="6" t="s">
        <v>3</v>
      </c>
      <c r="H227" s="1">
        <v>34191</v>
      </c>
      <c r="I227">
        <v>8</v>
      </c>
      <c r="J227">
        <v>2</v>
      </c>
      <c r="K227">
        <v>9</v>
      </c>
      <c r="L227">
        <v>30</v>
      </c>
      <c r="M227" t="s">
        <v>133</v>
      </c>
      <c r="N227">
        <v>1</v>
      </c>
      <c r="O227" t="s">
        <v>98</v>
      </c>
      <c r="Q227" t="s">
        <v>99</v>
      </c>
      <c r="S227">
        <v>0</v>
      </c>
      <c r="AB227" t="s">
        <v>72</v>
      </c>
      <c r="AF227" t="s">
        <v>30</v>
      </c>
      <c r="AH227" t="s">
        <v>32</v>
      </c>
      <c r="AM227" t="s">
        <v>73</v>
      </c>
      <c r="AO227">
        <v>6</v>
      </c>
      <c r="AQ227">
        <v>3</v>
      </c>
      <c r="AS227">
        <v>60</v>
      </c>
      <c r="AT227" t="s">
        <v>1142</v>
      </c>
      <c r="AV227" t="s">
        <v>1143</v>
      </c>
      <c r="AW227">
        <v>10</v>
      </c>
      <c r="AX227" t="s">
        <v>1144</v>
      </c>
      <c r="AY227" t="s">
        <v>1145</v>
      </c>
      <c r="AZ227" t="s">
        <v>1146</v>
      </c>
    </row>
    <row r="228" spans="1:52" x14ac:dyDescent="0.2">
      <c r="A228">
        <v>226</v>
      </c>
      <c r="B228" s="6" t="s">
        <v>0</v>
      </c>
      <c r="C228" s="6" t="s">
        <v>1</v>
      </c>
      <c r="F228" s="6" t="s">
        <v>4</v>
      </c>
      <c r="H228" s="1">
        <v>32528</v>
      </c>
      <c r="I228">
        <v>6</v>
      </c>
      <c r="J228">
        <v>10</v>
      </c>
      <c r="K228">
        <v>8</v>
      </c>
      <c r="L228">
        <v>12</v>
      </c>
      <c r="M228" t="s">
        <v>67</v>
      </c>
      <c r="N228">
        <v>1</v>
      </c>
      <c r="O228" t="s">
        <v>53</v>
      </c>
      <c r="Q228" t="s">
        <v>69</v>
      </c>
      <c r="S228">
        <v>1</v>
      </c>
      <c r="T228" t="s">
        <v>55</v>
      </c>
      <c r="V228" t="s">
        <v>81</v>
      </c>
      <c r="X228" t="s">
        <v>231</v>
      </c>
      <c r="Z228">
        <v>4</v>
      </c>
      <c r="AA228" t="s">
        <v>345</v>
      </c>
      <c r="AB228" t="s">
        <v>59</v>
      </c>
      <c r="AE228" t="s">
        <v>29</v>
      </c>
      <c r="AM228" t="s">
        <v>1078</v>
      </c>
      <c r="AO228">
        <v>5</v>
      </c>
      <c r="AQ228">
        <v>2</v>
      </c>
      <c r="AS228">
        <v>6</v>
      </c>
      <c r="AT228" t="s">
        <v>1147</v>
      </c>
      <c r="AV228" t="s">
        <v>1148</v>
      </c>
      <c r="AW228">
        <v>8</v>
      </c>
      <c r="AX228" t="s">
        <v>1149</v>
      </c>
      <c r="AZ228" t="s">
        <v>1150</v>
      </c>
    </row>
    <row r="229" spans="1:52" x14ac:dyDescent="0.2">
      <c r="A229">
        <v>227</v>
      </c>
      <c r="C229" s="6" t="s">
        <v>1</v>
      </c>
      <c r="H229" s="1">
        <v>33163</v>
      </c>
      <c r="I229">
        <v>6</v>
      </c>
      <c r="J229">
        <v>0</v>
      </c>
      <c r="K229">
        <v>8</v>
      </c>
      <c r="L229">
        <v>5</v>
      </c>
      <c r="M229" t="s">
        <v>97</v>
      </c>
      <c r="N229">
        <v>1</v>
      </c>
      <c r="O229" t="s">
        <v>53</v>
      </c>
      <c r="R229" t="s">
        <v>1151</v>
      </c>
      <c r="S229">
        <v>0</v>
      </c>
      <c r="AB229" t="s">
        <v>59</v>
      </c>
      <c r="AG229" t="s">
        <v>31</v>
      </c>
      <c r="AM229" t="s">
        <v>85</v>
      </c>
      <c r="AO229">
        <v>4</v>
      </c>
      <c r="AR229" t="s">
        <v>1152</v>
      </c>
      <c r="AS229">
        <v>3</v>
      </c>
      <c r="AT229" t="s">
        <v>1153</v>
      </c>
      <c r="AU229" t="s">
        <v>75</v>
      </c>
      <c r="AW229">
        <v>8</v>
      </c>
      <c r="AX229" t="s">
        <v>1154</v>
      </c>
      <c r="AY229" t="s">
        <v>1155</v>
      </c>
      <c r="AZ229" t="s">
        <v>139</v>
      </c>
    </row>
    <row r="230" spans="1:52" x14ac:dyDescent="0.2">
      <c r="A230">
        <v>228</v>
      </c>
      <c r="B230" s="6" t="s">
        <v>0</v>
      </c>
      <c r="C230" s="6" t="s">
        <v>1</v>
      </c>
      <c r="E230" s="6" t="s">
        <v>3</v>
      </c>
      <c r="H230" s="1">
        <v>34165</v>
      </c>
      <c r="I230">
        <v>8</v>
      </c>
      <c r="J230">
        <v>45</v>
      </c>
      <c r="K230">
        <v>8</v>
      </c>
      <c r="L230">
        <v>6</v>
      </c>
      <c r="M230" t="s">
        <v>335</v>
      </c>
      <c r="N230">
        <v>0</v>
      </c>
      <c r="O230" t="s">
        <v>68</v>
      </c>
      <c r="Q230" t="s">
        <v>54</v>
      </c>
      <c r="S230">
        <v>1</v>
      </c>
      <c r="T230" t="s">
        <v>29</v>
      </c>
      <c r="V230" t="s">
        <v>81</v>
      </c>
      <c r="X230" t="s">
        <v>156</v>
      </c>
      <c r="Z230">
        <v>1</v>
      </c>
      <c r="AA230" t="s">
        <v>1156</v>
      </c>
      <c r="AB230" t="s">
        <v>59</v>
      </c>
      <c r="AE230" t="s">
        <v>29</v>
      </c>
      <c r="AM230" t="s">
        <v>85</v>
      </c>
      <c r="AO230">
        <v>6</v>
      </c>
      <c r="AQ230">
        <v>5</v>
      </c>
      <c r="AS230">
        <v>25</v>
      </c>
      <c r="AT230" t="s">
        <v>1157</v>
      </c>
      <c r="AU230" t="s">
        <v>75</v>
      </c>
      <c r="AW230">
        <v>10</v>
      </c>
      <c r="AX230" t="s">
        <v>1158</v>
      </c>
      <c r="AY230" t="s">
        <v>1159</v>
      </c>
    </row>
    <row r="231" spans="1:52" x14ac:dyDescent="0.2">
      <c r="A231">
        <v>229</v>
      </c>
      <c r="B231" s="6" t="s">
        <v>0</v>
      </c>
      <c r="H231" s="1">
        <v>25799</v>
      </c>
      <c r="I231">
        <v>7</v>
      </c>
      <c r="J231">
        <v>60</v>
      </c>
      <c r="K231">
        <v>8</v>
      </c>
      <c r="L231">
        <v>5</v>
      </c>
      <c r="M231" t="s">
        <v>133</v>
      </c>
      <c r="N231">
        <v>0</v>
      </c>
      <c r="O231" t="s">
        <v>98</v>
      </c>
      <c r="Q231" t="s">
        <v>99</v>
      </c>
      <c r="S231">
        <v>1</v>
      </c>
      <c r="U231" t="s">
        <v>1160</v>
      </c>
      <c r="V231" t="s">
        <v>81</v>
      </c>
      <c r="X231" t="s">
        <v>112</v>
      </c>
      <c r="Z231">
        <v>15</v>
      </c>
      <c r="AA231" t="s">
        <v>1161</v>
      </c>
      <c r="AB231" t="s">
        <v>59</v>
      </c>
      <c r="AE231" t="s">
        <v>29</v>
      </c>
      <c r="AM231" t="s">
        <v>73</v>
      </c>
      <c r="AP231">
        <v>15</v>
      </c>
      <c r="AQ231">
        <v>5</v>
      </c>
      <c r="AS231">
        <v>40</v>
      </c>
      <c r="AT231" t="s">
        <v>1162</v>
      </c>
      <c r="AU231" t="s">
        <v>75</v>
      </c>
      <c r="AW231">
        <v>10</v>
      </c>
      <c r="AX231" t="s">
        <v>1163</v>
      </c>
      <c r="AY231" t="s">
        <v>769</v>
      </c>
      <c r="AZ231" t="s">
        <v>769</v>
      </c>
    </row>
    <row r="232" spans="1:52" ht="28.5" x14ac:dyDescent="0.2">
      <c r="A232">
        <v>230</v>
      </c>
      <c r="C232" s="6" t="s">
        <v>1</v>
      </c>
      <c r="F232" s="6" t="s">
        <v>4</v>
      </c>
      <c r="H232" s="1">
        <v>28204</v>
      </c>
      <c r="I232">
        <v>7</v>
      </c>
      <c r="J232">
        <v>0</v>
      </c>
      <c r="K232">
        <v>14</v>
      </c>
      <c r="L232">
        <v>12</v>
      </c>
      <c r="M232" t="s">
        <v>121</v>
      </c>
      <c r="N232">
        <v>1</v>
      </c>
      <c r="O232" t="s">
        <v>68</v>
      </c>
      <c r="Q232" t="s">
        <v>99</v>
      </c>
      <c r="S232">
        <v>1</v>
      </c>
      <c r="T232" t="s">
        <v>29</v>
      </c>
      <c r="V232" t="s">
        <v>81</v>
      </c>
      <c r="X232" t="s">
        <v>57</v>
      </c>
      <c r="Z232">
        <v>15</v>
      </c>
      <c r="AA232" t="s">
        <v>1164</v>
      </c>
      <c r="AB232" t="s">
        <v>59</v>
      </c>
      <c r="AG232" t="s">
        <v>31</v>
      </c>
      <c r="AH232" t="s">
        <v>32</v>
      </c>
      <c r="AI232" t="s">
        <v>33</v>
      </c>
      <c r="AJ232" t="s">
        <v>34</v>
      </c>
      <c r="AM232" t="s">
        <v>85</v>
      </c>
      <c r="AO232">
        <v>2</v>
      </c>
      <c r="AQ232">
        <v>3</v>
      </c>
      <c r="AS232">
        <v>4</v>
      </c>
      <c r="AT232" s="3" t="s">
        <v>204</v>
      </c>
      <c r="AU232" t="s">
        <v>75</v>
      </c>
      <c r="AW232">
        <v>8</v>
      </c>
      <c r="AX232" s="3" t="s">
        <v>204</v>
      </c>
      <c r="AY232" s="3" t="s">
        <v>204</v>
      </c>
      <c r="AZ232" s="3" t="s">
        <v>204</v>
      </c>
    </row>
    <row r="233" spans="1:52" x14ac:dyDescent="0.2">
      <c r="A233">
        <v>231</v>
      </c>
      <c r="B233" s="6" t="s">
        <v>0</v>
      </c>
      <c r="C233" s="6" t="s">
        <v>1</v>
      </c>
      <c r="D233" s="6" t="s">
        <v>2</v>
      </c>
      <c r="F233" s="6" t="s">
        <v>4</v>
      </c>
      <c r="H233" s="1">
        <v>34312</v>
      </c>
      <c r="I233">
        <v>8</v>
      </c>
      <c r="J233">
        <v>120</v>
      </c>
      <c r="K233">
        <v>15</v>
      </c>
      <c r="L233">
        <v>2</v>
      </c>
      <c r="M233" t="s">
        <v>225</v>
      </c>
      <c r="N233">
        <v>1</v>
      </c>
      <c r="O233" t="s">
        <v>79</v>
      </c>
      <c r="Q233" t="s">
        <v>99</v>
      </c>
      <c r="S233">
        <v>1</v>
      </c>
      <c r="T233" t="s">
        <v>213</v>
      </c>
      <c r="V233" t="s">
        <v>350</v>
      </c>
      <c r="Y233" t="s">
        <v>1165</v>
      </c>
      <c r="Z233">
        <v>0</v>
      </c>
      <c r="AA233" t="s">
        <v>1166</v>
      </c>
      <c r="AB233" t="s">
        <v>59</v>
      </c>
      <c r="AF233" t="s">
        <v>30</v>
      </c>
      <c r="AM233" t="s">
        <v>162</v>
      </c>
      <c r="AO233">
        <v>6</v>
      </c>
      <c r="AQ233">
        <v>4</v>
      </c>
      <c r="AS233">
        <v>100</v>
      </c>
      <c r="AT233" t="s">
        <v>1167</v>
      </c>
      <c r="AU233" t="s">
        <v>75</v>
      </c>
      <c r="AW233">
        <v>10</v>
      </c>
      <c r="AX233" t="s">
        <v>1168</v>
      </c>
      <c r="AY233" t="s">
        <v>1169</v>
      </c>
      <c r="AZ233" t="s">
        <v>1170</v>
      </c>
    </row>
    <row r="234" spans="1:52" x14ac:dyDescent="0.2">
      <c r="A234">
        <v>232</v>
      </c>
      <c r="C234" s="6" t="s">
        <v>1</v>
      </c>
      <c r="F234" s="6" t="s">
        <v>4</v>
      </c>
      <c r="H234" s="1">
        <v>33022</v>
      </c>
      <c r="I234">
        <v>7</v>
      </c>
      <c r="J234">
        <v>40</v>
      </c>
      <c r="K234">
        <v>14</v>
      </c>
      <c r="L234">
        <v>4</v>
      </c>
      <c r="M234" t="s">
        <v>103</v>
      </c>
      <c r="N234">
        <v>0</v>
      </c>
      <c r="O234" t="s">
        <v>79</v>
      </c>
      <c r="Q234" t="s">
        <v>104</v>
      </c>
      <c r="S234">
        <v>1</v>
      </c>
      <c r="T234" t="s">
        <v>691</v>
      </c>
      <c r="V234" t="s">
        <v>383</v>
      </c>
      <c r="X234" t="s">
        <v>92</v>
      </c>
      <c r="Z234">
        <v>6</v>
      </c>
      <c r="AA234" t="s">
        <v>1171</v>
      </c>
      <c r="AB234" t="s">
        <v>59</v>
      </c>
      <c r="AD234" t="s">
        <v>28</v>
      </c>
      <c r="AM234" t="s">
        <v>60</v>
      </c>
      <c r="AO234">
        <v>6</v>
      </c>
      <c r="AQ234">
        <v>2</v>
      </c>
      <c r="AS234">
        <v>100</v>
      </c>
      <c r="AT234" t="s">
        <v>1172</v>
      </c>
      <c r="AU234" t="s">
        <v>64</v>
      </c>
      <c r="AW234">
        <v>10</v>
      </c>
      <c r="AX234" t="s">
        <v>1173</v>
      </c>
      <c r="AY234" t="s">
        <v>1174</v>
      </c>
      <c r="AZ234" t="s">
        <v>1175</v>
      </c>
    </row>
    <row r="235" spans="1:52" x14ac:dyDescent="0.2">
      <c r="A235">
        <v>233</v>
      </c>
      <c r="B235" s="6" t="s">
        <v>0</v>
      </c>
      <c r="C235" s="6" t="s">
        <v>1</v>
      </c>
      <c r="F235" s="6" t="s">
        <v>4</v>
      </c>
      <c r="H235" s="1">
        <v>31533</v>
      </c>
      <c r="I235">
        <v>6</v>
      </c>
      <c r="J235">
        <v>35</v>
      </c>
      <c r="K235">
        <v>9</v>
      </c>
      <c r="L235">
        <v>20</v>
      </c>
      <c r="M235" t="s">
        <v>189</v>
      </c>
      <c r="N235">
        <v>1</v>
      </c>
      <c r="O235" t="s">
        <v>53</v>
      </c>
      <c r="Q235" t="s">
        <v>99</v>
      </c>
      <c r="S235">
        <v>1</v>
      </c>
      <c r="T235" t="s">
        <v>407</v>
      </c>
      <c r="V235" t="s">
        <v>56</v>
      </c>
      <c r="X235" t="s">
        <v>92</v>
      </c>
      <c r="Z235">
        <v>5</v>
      </c>
      <c r="AA235" t="s">
        <v>1176</v>
      </c>
      <c r="AB235" t="s">
        <v>84</v>
      </c>
      <c r="AH235" t="s">
        <v>32</v>
      </c>
      <c r="AM235" t="s">
        <v>73</v>
      </c>
      <c r="AP235">
        <v>25</v>
      </c>
      <c r="AR235">
        <v>30</v>
      </c>
      <c r="AS235">
        <v>10</v>
      </c>
      <c r="AT235" t="s">
        <v>1177</v>
      </c>
      <c r="AV235" t="s">
        <v>1178</v>
      </c>
      <c r="AW235">
        <v>10</v>
      </c>
      <c r="AX235" t="s">
        <v>1179</v>
      </c>
      <c r="AY235" t="s">
        <v>1180</v>
      </c>
      <c r="AZ235" t="s">
        <v>1181</v>
      </c>
    </row>
    <row r="236" spans="1:52" x14ac:dyDescent="0.2">
      <c r="A236">
        <v>234</v>
      </c>
      <c r="C236" s="6" t="s">
        <v>1</v>
      </c>
      <c r="F236" s="6" t="s">
        <v>4</v>
      </c>
      <c r="H236" s="1">
        <v>28969</v>
      </c>
      <c r="I236">
        <v>6</v>
      </c>
      <c r="J236">
        <v>40</v>
      </c>
      <c r="K236">
        <v>10</v>
      </c>
      <c r="L236">
        <v>10</v>
      </c>
      <c r="M236" t="s">
        <v>189</v>
      </c>
      <c r="N236">
        <v>1</v>
      </c>
      <c r="O236" t="s">
        <v>68</v>
      </c>
      <c r="Q236" t="s">
        <v>99</v>
      </c>
      <c r="S236">
        <v>1</v>
      </c>
      <c r="T236" t="s">
        <v>141</v>
      </c>
      <c r="V236" t="s">
        <v>56</v>
      </c>
      <c r="Y236" t="s">
        <v>898</v>
      </c>
      <c r="Z236">
        <v>6</v>
      </c>
      <c r="AA236" t="s">
        <v>155</v>
      </c>
      <c r="AB236" t="s">
        <v>72</v>
      </c>
      <c r="AH236" t="s">
        <v>32</v>
      </c>
      <c r="AM236" t="s">
        <v>60</v>
      </c>
      <c r="AP236">
        <v>12</v>
      </c>
      <c r="AR236">
        <v>12</v>
      </c>
      <c r="AS236">
        <v>4</v>
      </c>
      <c r="AT236" t="s">
        <v>1182</v>
      </c>
      <c r="AU236" t="s">
        <v>75</v>
      </c>
      <c r="AW236">
        <v>9</v>
      </c>
      <c r="AX236" t="s">
        <v>1183</v>
      </c>
    </row>
    <row r="237" spans="1:52" x14ac:dyDescent="0.2">
      <c r="A237">
        <v>235</v>
      </c>
      <c r="C237" s="6" t="s">
        <v>1</v>
      </c>
      <c r="H237" s="1">
        <v>31755</v>
      </c>
      <c r="I237">
        <v>7</v>
      </c>
      <c r="J237">
        <v>60</v>
      </c>
      <c r="K237">
        <v>10</v>
      </c>
      <c r="L237">
        <v>5</v>
      </c>
      <c r="M237" t="s">
        <v>121</v>
      </c>
      <c r="N237">
        <v>1</v>
      </c>
      <c r="O237" t="s">
        <v>98</v>
      </c>
      <c r="Q237" t="s">
        <v>99</v>
      </c>
      <c r="S237">
        <v>1</v>
      </c>
      <c r="T237" t="s">
        <v>30</v>
      </c>
      <c r="V237" t="s">
        <v>81</v>
      </c>
      <c r="X237" t="s">
        <v>572</v>
      </c>
      <c r="Z237">
        <v>9</v>
      </c>
      <c r="AA237" t="s">
        <v>1184</v>
      </c>
      <c r="AB237" t="s">
        <v>59</v>
      </c>
      <c r="AH237" t="s">
        <v>32</v>
      </c>
      <c r="AM237" t="s">
        <v>73</v>
      </c>
      <c r="AO237">
        <v>5</v>
      </c>
      <c r="AR237">
        <v>20</v>
      </c>
      <c r="AS237">
        <v>20</v>
      </c>
      <c r="AT237" t="s">
        <v>1185</v>
      </c>
      <c r="AU237" t="s">
        <v>75</v>
      </c>
      <c r="AW237">
        <v>9</v>
      </c>
      <c r="AX237" t="s">
        <v>1186</v>
      </c>
      <c r="AY237" t="s">
        <v>1187</v>
      </c>
    </row>
    <row r="238" spans="1:52" x14ac:dyDescent="0.2">
      <c r="A238">
        <v>236</v>
      </c>
      <c r="B238" s="6" t="s">
        <v>0</v>
      </c>
      <c r="E238" s="6" t="s">
        <v>3</v>
      </c>
      <c r="F238" s="6" t="s">
        <v>4</v>
      </c>
      <c r="H238" s="1">
        <v>28126</v>
      </c>
      <c r="I238">
        <v>6</v>
      </c>
      <c r="J238">
        <v>40</v>
      </c>
      <c r="K238">
        <v>4</v>
      </c>
      <c r="L238">
        <v>5</v>
      </c>
      <c r="M238" t="s">
        <v>67</v>
      </c>
      <c r="N238">
        <v>1</v>
      </c>
      <c r="O238" t="s">
        <v>79</v>
      </c>
      <c r="R238" t="s">
        <v>1188</v>
      </c>
      <c r="S238">
        <v>1</v>
      </c>
      <c r="T238" t="s">
        <v>55</v>
      </c>
      <c r="V238" t="s">
        <v>56</v>
      </c>
      <c r="Y238" t="s">
        <v>1189</v>
      </c>
      <c r="Z238">
        <v>20</v>
      </c>
      <c r="AA238" t="s">
        <v>1190</v>
      </c>
      <c r="AB238" t="s">
        <v>59</v>
      </c>
      <c r="AC238" t="s">
        <v>27</v>
      </c>
      <c r="AG238" t="s">
        <v>31</v>
      </c>
      <c r="AL238" t="s">
        <v>1191</v>
      </c>
      <c r="AM238" t="s">
        <v>73</v>
      </c>
      <c r="AO238">
        <v>6</v>
      </c>
      <c r="AQ238">
        <v>4</v>
      </c>
      <c r="AS238">
        <v>150</v>
      </c>
      <c r="AT238" t="s">
        <v>1192</v>
      </c>
      <c r="AU238" t="s">
        <v>75</v>
      </c>
      <c r="AW238">
        <v>10</v>
      </c>
      <c r="AX238" t="s">
        <v>1193</v>
      </c>
      <c r="AY238" t="s">
        <v>1194</v>
      </c>
    </row>
    <row r="239" spans="1:52" x14ac:dyDescent="0.2">
      <c r="A239">
        <v>237</v>
      </c>
      <c r="B239" s="6" t="s">
        <v>0</v>
      </c>
      <c r="H239" s="1">
        <v>25050</v>
      </c>
      <c r="I239">
        <v>8</v>
      </c>
      <c r="J239">
        <v>0</v>
      </c>
      <c r="K239">
        <v>10</v>
      </c>
      <c r="L239">
        <v>12</v>
      </c>
      <c r="M239" t="s">
        <v>335</v>
      </c>
      <c r="N239">
        <v>0</v>
      </c>
      <c r="O239" t="s">
        <v>68</v>
      </c>
      <c r="Q239" t="s">
        <v>104</v>
      </c>
      <c r="S239">
        <v>1</v>
      </c>
      <c r="T239" t="s">
        <v>146</v>
      </c>
      <c r="V239" t="s">
        <v>81</v>
      </c>
      <c r="X239" t="s">
        <v>92</v>
      </c>
      <c r="Z239">
        <v>1</v>
      </c>
      <c r="AA239" t="s">
        <v>1195</v>
      </c>
      <c r="AB239" t="s">
        <v>84</v>
      </c>
      <c r="AE239" t="s">
        <v>29</v>
      </c>
      <c r="AM239" t="s">
        <v>162</v>
      </c>
      <c r="AP239">
        <v>20</v>
      </c>
      <c r="AR239">
        <v>10</v>
      </c>
      <c r="AS239">
        <v>40</v>
      </c>
      <c r="AT239" t="s">
        <v>1196</v>
      </c>
      <c r="AU239" t="s">
        <v>75</v>
      </c>
      <c r="AW239">
        <v>9</v>
      </c>
      <c r="AX239" t="s">
        <v>1197</v>
      </c>
      <c r="AZ239" t="s">
        <v>1198</v>
      </c>
    </row>
    <row r="240" spans="1:52" x14ac:dyDescent="0.2">
      <c r="A240">
        <v>238</v>
      </c>
      <c r="B240" s="6" t="s">
        <v>0</v>
      </c>
      <c r="H240" s="1">
        <v>33695</v>
      </c>
      <c r="I240">
        <v>8</v>
      </c>
      <c r="J240">
        <v>80</v>
      </c>
      <c r="K240">
        <v>8</v>
      </c>
      <c r="L240">
        <v>15</v>
      </c>
      <c r="M240" t="s">
        <v>97</v>
      </c>
      <c r="N240">
        <v>0</v>
      </c>
      <c r="O240" t="s">
        <v>140</v>
      </c>
      <c r="Q240" t="s">
        <v>54</v>
      </c>
      <c r="S240">
        <v>0</v>
      </c>
      <c r="AB240" t="s">
        <v>59</v>
      </c>
      <c r="AE240" t="s">
        <v>29</v>
      </c>
      <c r="AG240" t="s">
        <v>31</v>
      </c>
      <c r="AM240" t="s">
        <v>73</v>
      </c>
      <c r="AP240">
        <v>15</v>
      </c>
      <c r="AQ240">
        <v>5</v>
      </c>
      <c r="AS240">
        <v>20</v>
      </c>
      <c r="AT240" t="s">
        <v>1199</v>
      </c>
      <c r="AU240" t="s">
        <v>64</v>
      </c>
      <c r="AW240">
        <v>10</v>
      </c>
      <c r="AX240" t="s">
        <v>1200</v>
      </c>
      <c r="AY240" t="s">
        <v>1201</v>
      </c>
    </row>
    <row r="241" spans="1:52" ht="384.75" x14ac:dyDescent="0.2">
      <c r="A241">
        <v>239</v>
      </c>
      <c r="B241" s="6" t="s">
        <v>0</v>
      </c>
      <c r="H241" s="1">
        <v>32523</v>
      </c>
      <c r="I241">
        <v>8</v>
      </c>
      <c r="J241">
        <v>10</v>
      </c>
      <c r="K241">
        <v>10</v>
      </c>
      <c r="L241">
        <v>8</v>
      </c>
      <c r="M241" t="s">
        <v>103</v>
      </c>
      <c r="N241">
        <v>0</v>
      </c>
      <c r="O241" t="s">
        <v>79</v>
      </c>
      <c r="Q241" t="s">
        <v>99</v>
      </c>
      <c r="S241">
        <v>1</v>
      </c>
      <c r="T241" t="s">
        <v>146</v>
      </c>
      <c r="V241" t="s">
        <v>81</v>
      </c>
      <c r="X241" t="s">
        <v>231</v>
      </c>
      <c r="Z241">
        <v>3</v>
      </c>
      <c r="AB241" t="s">
        <v>59</v>
      </c>
      <c r="AC241" t="s">
        <v>27</v>
      </c>
      <c r="AE241" t="s">
        <v>29</v>
      </c>
      <c r="AM241" t="s">
        <v>73</v>
      </c>
      <c r="AO241">
        <v>6</v>
      </c>
      <c r="AQ241">
        <v>5</v>
      </c>
      <c r="AS241">
        <v>12</v>
      </c>
      <c r="AT241" t="s">
        <v>1202</v>
      </c>
      <c r="AU241" t="s">
        <v>64</v>
      </c>
      <c r="AW241">
        <v>10</v>
      </c>
      <c r="AX241" t="s">
        <v>1203</v>
      </c>
      <c r="AY241" t="s">
        <v>1204</v>
      </c>
      <c r="AZ241" s="3" t="s">
        <v>1205</v>
      </c>
    </row>
    <row r="242" spans="1:52" x14ac:dyDescent="0.2">
      <c r="A242">
        <v>240</v>
      </c>
      <c r="B242" s="6" t="s">
        <v>0</v>
      </c>
      <c r="F242" s="6" t="s">
        <v>4</v>
      </c>
      <c r="H242" s="1">
        <v>27368</v>
      </c>
      <c r="I242">
        <v>7</v>
      </c>
      <c r="J242">
        <v>150</v>
      </c>
      <c r="K242">
        <v>12</v>
      </c>
      <c r="L242">
        <v>24</v>
      </c>
      <c r="M242" t="s">
        <v>78</v>
      </c>
      <c r="N242">
        <v>0</v>
      </c>
      <c r="O242" t="s">
        <v>68</v>
      </c>
      <c r="Q242" t="s">
        <v>99</v>
      </c>
      <c r="S242">
        <v>1</v>
      </c>
      <c r="T242" t="s">
        <v>213</v>
      </c>
      <c r="V242" t="s">
        <v>81</v>
      </c>
      <c r="X242" t="s">
        <v>82</v>
      </c>
      <c r="Z242">
        <v>23</v>
      </c>
      <c r="AA242" t="s">
        <v>1206</v>
      </c>
      <c r="AB242" t="s">
        <v>363</v>
      </c>
      <c r="AE242" t="s">
        <v>29</v>
      </c>
      <c r="AM242" t="s">
        <v>85</v>
      </c>
      <c r="AO242">
        <v>2</v>
      </c>
      <c r="AQ242">
        <v>2</v>
      </c>
      <c r="AS242">
        <v>5</v>
      </c>
      <c r="AT242" t="s">
        <v>1207</v>
      </c>
      <c r="AV242" t="s">
        <v>1208</v>
      </c>
      <c r="AW242">
        <v>10</v>
      </c>
      <c r="AX242" t="s">
        <v>1209</v>
      </c>
      <c r="AY242" t="s">
        <v>1210</v>
      </c>
      <c r="AZ242" t="s">
        <v>1211</v>
      </c>
    </row>
    <row r="243" spans="1:52" ht="270.75" x14ac:dyDescent="0.2">
      <c r="A243">
        <v>241</v>
      </c>
      <c r="B243" s="6" t="s">
        <v>0</v>
      </c>
      <c r="F243" s="6" t="s">
        <v>4</v>
      </c>
      <c r="H243" s="1">
        <v>32526</v>
      </c>
      <c r="I243">
        <v>7</v>
      </c>
      <c r="J243">
        <v>60</v>
      </c>
      <c r="K243">
        <v>14</v>
      </c>
      <c r="L243">
        <v>2</v>
      </c>
      <c r="M243" t="s">
        <v>52</v>
      </c>
      <c r="N243">
        <v>1</v>
      </c>
      <c r="O243" t="s">
        <v>389</v>
      </c>
      <c r="R243" t="s">
        <v>1212</v>
      </c>
      <c r="S243">
        <v>1</v>
      </c>
      <c r="T243" t="s">
        <v>55</v>
      </c>
      <c r="V243" t="s">
        <v>56</v>
      </c>
      <c r="X243" t="s">
        <v>82</v>
      </c>
      <c r="Z243">
        <v>6</v>
      </c>
      <c r="AA243" t="s">
        <v>1213</v>
      </c>
      <c r="AB243" t="s">
        <v>84</v>
      </c>
      <c r="AK243" t="s">
        <v>35</v>
      </c>
      <c r="AU243" t="s">
        <v>75</v>
      </c>
      <c r="AW243">
        <v>10</v>
      </c>
      <c r="AX243" s="3" t="s">
        <v>1214</v>
      </c>
      <c r="AY243" t="s">
        <v>1215</v>
      </c>
      <c r="AZ243" t="s">
        <v>1216</v>
      </c>
    </row>
    <row r="244" spans="1:52" x14ac:dyDescent="0.2">
      <c r="A244">
        <v>242</v>
      </c>
      <c r="C244" s="6" t="s">
        <v>1</v>
      </c>
      <c r="H244" s="1">
        <v>25259</v>
      </c>
      <c r="I244">
        <v>8</v>
      </c>
      <c r="J244">
        <v>0</v>
      </c>
      <c r="K244">
        <v>12</v>
      </c>
      <c r="L244">
        <v>15</v>
      </c>
      <c r="M244" t="s">
        <v>52</v>
      </c>
      <c r="N244">
        <v>0</v>
      </c>
      <c r="O244" t="s">
        <v>98</v>
      </c>
      <c r="R244" t="s">
        <v>1217</v>
      </c>
      <c r="S244">
        <v>1</v>
      </c>
      <c r="T244" t="s">
        <v>519</v>
      </c>
      <c r="W244" t="s">
        <v>1218</v>
      </c>
      <c r="X244" t="s">
        <v>92</v>
      </c>
      <c r="Z244">
        <v>20</v>
      </c>
      <c r="AA244" t="s">
        <v>1219</v>
      </c>
      <c r="AB244" t="s">
        <v>59</v>
      </c>
      <c r="AE244" t="s">
        <v>29</v>
      </c>
      <c r="AF244" t="s">
        <v>30</v>
      </c>
      <c r="AM244" t="s">
        <v>73</v>
      </c>
      <c r="AO244">
        <v>6</v>
      </c>
      <c r="AQ244">
        <v>6</v>
      </c>
      <c r="AS244">
        <v>8</v>
      </c>
      <c r="AT244" t="s">
        <v>1220</v>
      </c>
      <c r="AU244" t="s">
        <v>64</v>
      </c>
      <c r="AW244">
        <v>8</v>
      </c>
      <c r="AX244" t="s">
        <v>1221</v>
      </c>
      <c r="AY244" t="s">
        <v>1222</v>
      </c>
      <c r="AZ244" t="s">
        <v>1223</v>
      </c>
    </row>
    <row r="245" spans="1:52" x14ac:dyDescent="0.2">
      <c r="A245">
        <v>243</v>
      </c>
      <c r="D245" s="6" t="s">
        <v>2</v>
      </c>
      <c r="H245" s="1">
        <v>34537</v>
      </c>
      <c r="I245">
        <v>7</v>
      </c>
      <c r="J245">
        <v>40</v>
      </c>
      <c r="K245">
        <v>9</v>
      </c>
      <c r="L245">
        <v>4</v>
      </c>
      <c r="M245" t="s">
        <v>133</v>
      </c>
      <c r="N245">
        <v>1</v>
      </c>
      <c r="O245" t="s">
        <v>68</v>
      </c>
      <c r="Q245" t="s">
        <v>54</v>
      </c>
      <c r="S245">
        <v>1</v>
      </c>
      <c r="T245" t="s">
        <v>90</v>
      </c>
      <c r="W245" t="s">
        <v>1224</v>
      </c>
      <c r="X245" t="s">
        <v>220</v>
      </c>
      <c r="Z245">
        <v>1</v>
      </c>
      <c r="AA245" t="s">
        <v>1225</v>
      </c>
      <c r="AB245" t="s">
        <v>363</v>
      </c>
      <c r="AE245" t="s">
        <v>29</v>
      </c>
      <c r="AF245" t="s">
        <v>30</v>
      </c>
      <c r="AM245" t="s">
        <v>73</v>
      </c>
      <c r="AP245">
        <v>20</v>
      </c>
      <c r="AQ245">
        <v>5</v>
      </c>
      <c r="AS245">
        <v>5</v>
      </c>
      <c r="AT245" t="s">
        <v>1226</v>
      </c>
      <c r="AU245" t="s">
        <v>64</v>
      </c>
      <c r="AW245">
        <v>10</v>
      </c>
      <c r="AX245" t="s">
        <v>1227</v>
      </c>
      <c r="AY245" t="s">
        <v>1228</v>
      </c>
      <c r="AZ245" t="s">
        <v>1229</v>
      </c>
    </row>
    <row r="246" spans="1:52" x14ac:dyDescent="0.2">
      <c r="A246">
        <v>244</v>
      </c>
      <c r="B246" s="6" t="s">
        <v>0</v>
      </c>
      <c r="D246" s="6" t="s">
        <v>2</v>
      </c>
      <c r="F246" s="6" t="s">
        <v>4</v>
      </c>
      <c r="H246" s="1">
        <v>25710</v>
      </c>
      <c r="I246">
        <v>5</v>
      </c>
      <c r="J246">
        <v>3</v>
      </c>
      <c r="K246">
        <v>9</v>
      </c>
      <c r="L246">
        <v>12</v>
      </c>
      <c r="M246" t="s">
        <v>225</v>
      </c>
      <c r="N246">
        <v>0</v>
      </c>
      <c r="O246" t="s">
        <v>68</v>
      </c>
      <c r="Q246" t="s">
        <v>99</v>
      </c>
      <c r="S246">
        <v>1</v>
      </c>
      <c r="T246" t="s">
        <v>135</v>
      </c>
      <c r="V246" t="s">
        <v>123</v>
      </c>
      <c r="X246" t="s">
        <v>368</v>
      </c>
      <c r="Z246">
        <v>20</v>
      </c>
      <c r="AA246" t="s">
        <v>1230</v>
      </c>
      <c r="AB246" t="s">
        <v>72</v>
      </c>
      <c r="AL246" t="s">
        <v>1231</v>
      </c>
      <c r="AM246" t="s">
        <v>60</v>
      </c>
      <c r="AO246">
        <v>6</v>
      </c>
      <c r="AR246">
        <v>8</v>
      </c>
      <c r="AS246">
        <v>15</v>
      </c>
      <c r="AT246" t="s">
        <v>1232</v>
      </c>
      <c r="AU246" t="s">
        <v>75</v>
      </c>
      <c r="AW246">
        <v>10</v>
      </c>
      <c r="AX246" t="s">
        <v>1233</v>
      </c>
      <c r="AY246" t="s">
        <v>1234</v>
      </c>
      <c r="AZ246" t="s">
        <v>1235</v>
      </c>
    </row>
    <row r="247" spans="1:52" x14ac:dyDescent="0.2">
      <c r="A247">
        <v>245</v>
      </c>
      <c r="C247" s="6" t="s">
        <v>1</v>
      </c>
      <c r="H247" s="1">
        <v>30999</v>
      </c>
      <c r="I247">
        <v>6</v>
      </c>
      <c r="J247">
        <v>0</v>
      </c>
      <c r="K247">
        <v>12</v>
      </c>
      <c r="L247">
        <v>5</v>
      </c>
      <c r="M247" t="s">
        <v>52</v>
      </c>
      <c r="N247">
        <v>1</v>
      </c>
      <c r="O247" t="s">
        <v>98</v>
      </c>
      <c r="Q247" t="s">
        <v>54</v>
      </c>
      <c r="S247">
        <v>1</v>
      </c>
      <c r="T247" t="s">
        <v>141</v>
      </c>
      <c r="V247" t="s">
        <v>81</v>
      </c>
      <c r="X247" t="s">
        <v>92</v>
      </c>
      <c r="Z247">
        <v>10</v>
      </c>
      <c r="AA247" t="s">
        <v>1236</v>
      </c>
      <c r="AB247" t="s">
        <v>84</v>
      </c>
      <c r="AH247" t="s">
        <v>32</v>
      </c>
      <c r="AM247" t="s">
        <v>60</v>
      </c>
      <c r="AO247">
        <v>6</v>
      </c>
      <c r="AQ247">
        <v>6</v>
      </c>
      <c r="AS247">
        <v>20</v>
      </c>
      <c r="AT247" t="s">
        <v>1237</v>
      </c>
      <c r="AU247" t="s">
        <v>377</v>
      </c>
      <c r="AW247">
        <v>10</v>
      </c>
      <c r="AX247" t="s">
        <v>1238</v>
      </c>
      <c r="AY247" t="s">
        <v>1239</v>
      </c>
    </row>
    <row r="248" spans="1:52" x14ac:dyDescent="0.2">
      <c r="A248">
        <v>246</v>
      </c>
      <c r="B248" s="6" t="s">
        <v>0</v>
      </c>
      <c r="C248" s="6" t="s">
        <v>1</v>
      </c>
      <c r="F248" s="6" t="s">
        <v>4</v>
      </c>
      <c r="H248" s="1">
        <v>32618</v>
      </c>
      <c r="I248">
        <v>7</v>
      </c>
      <c r="J248">
        <v>80</v>
      </c>
      <c r="K248">
        <v>9</v>
      </c>
      <c r="L248">
        <v>10</v>
      </c>
      <c r="M248" t="s">
        <v>52</v>
      </c>
      <c r="N248">
        <v>1</v>
      </c>
      <c r="O248" t="s">
        <v>53</v>
      </c>
      <c r="Q248" t="s">
        <v>99</v>
      </c>
      <c r="S248">
        <v>1</v>
      </c>
      <c r="T248" t="s">
        <v>213</v>
      </c>
      <c r="W248" t="s">
        <v>1240</v>
      </c>
      <c r="Y248" t="s">
        <v>1241</v>
      </c>
      <c r="Z248">
        <v>4</v>
      </c>
      <c r="AA248" t="s">
        <v>1242</v>
      </c>
      <c r="AB248" t="s">
        <v>84</v>
      </c>
      <c r="AK248" t="s">
        <v>35</v>
      </c>
      <c r="AU248" t="s">
        <v>75</v>
      </c>
      <c r="AW248">
        <v>10</v>
      </c>
      <c r="AX248" t="s">
        <v>1243</v>
      </c>
      <c r="AY248" t="s">
        <v>1244</v>
      </c>
      <c r="AZ248" t="s">
        <v>1245</v>
      </c>
    </row>
    <row r="249" spans="1:52" x14ac:dyDescent="0.2">
      <c r="A249">
        <v>247</v>
      </c>
      <c r="B249" s="6" t="s">
        <v>0</v>
      </c>
      <c r="H249" s="1">
        <v>31550</v>
      </c>
      <c r="I249">
        <v>8</v>
      </c>
      <c r="J249">
        <v>30</v>
      </c>
      <c r="K249">
        <v>10</v>
      </c>
      <c r="L249">
        <v>3</v>
      </c>
      <c r="M249" t="s">
        <v>97</v>
      </c>
      <c r="N249">
        <v>0</v>
      </c>
      <c r="O249" t="s">
        <v>53</v>
      </c>
      <c r="Q249" t="s">
        <v>104</v>
      </c>
      <c r="S249">
        <v>1</v>
      </c>
      <c r="T249" t="s">
        <v>213</v>
      </c>
      <c r="V249" t="s">
        <v>81</v>
      </c>
      <c r="X249" t="s">
        <v>572</v>
      </c>
      <c r="Z249">
        <v>6</v>
      </c>
      <c r="AA249" t="s">
        <v>1246</v>
      </c>
      <c r="AB249" t="s">
        <v>84</v>
      </c>
      <c r="AE249" t="s">
        <v>29</v>
      </c>
      <c r="AI249" t="s">
        <v>33</v>
      </c>
      <c r="AM249" t="s">
        <v>73</v>
      </c>
      <c r="AP249">
        <v>10</v>
      </c>
      <c r="AR249">
        <v>10</v>
      </c>
      <c r="AS249">
        <v>30</v>
      </c>
      <c r="AT249" t="s">
        <v>1247</v>
      </c>
      <c r="AU249" t="s">
        <v>75</v>
      </c>
      <c r="AW249">
        <v>10</v>
      </c>
      <c r="AX249" t="s">
        <v>1248</v>
      </c>
    </row>
    <row r="250" spans="1:52" x14ac:dyDescent="0.2">
      <c r="A250">
        <v>248</v>
      </c>
      <c r="B250" s="6" t="s">
        <v>0</v>
      </c>
      <c r="D250" s="6" t="s">
        <v>2</v>
      </c>
      <c r="E250" s="6" t="s">
        <v>3</v>
      </c>
      <c r="H250" s="1">
        <v>30922</v>
      </c>
      <c r="I250">
        <v>6</v>
      </c>
      <c r="J250">
        <v>2</v>
      </c>
      <c r="K250">
        <v>10</v>
      </c>
      <c r="L250">
        <v>5</v>
      </c>
      <c r="M250" t="s">
        <v>52</v>
      </c>
      <c r="N250">
        <v>0</v>
      </c>
      <c r="O250" t="s">
        <v>53</v>
      </c>
      <c r="Q250" t="s">
        <v>69</v>
      </c>
      <c r="S250">
        <v>0</v>
      </c>
      <c r="AB250" t="s">
        <v>59</v>
      </c>
      <c r="AE250" t="s">
        <v>29</v>
      </c>
      <c r="AM250" t="s">
        <v>85</v>
      </c>
      <c r="AO250">
        <v>6</v>
      </c>
      <c r="AR250">
        <v>8</v>
      </c>
      <c r="AS250">
        <v>80</v>
      </c>
      <c r="AT250" t="s">
        <v>1249</v>
      </c>
      <c r="AU250" t="s">
        <v>192</v>
      </c>
      <c r="AW250">
        <v>10</v>
      </c>
      <c r="AX250" t="s">
        <v>1250</v>
      </c>
      <c r="AY250" t="s">
        <v>1251</v>
      </c>
    </row>
    <row r="251" spans="1:52" x14ac:dyDescent="0.2">
      <c r="A251">
        <v>249</v>
      </c>
      <c r="C251" s="6" t="s">
        <v>1</v>
      </c>
      <c r="F251" s="6" t="s">
        <v>4</v>
      </c>
      <c r="H251" s="1">
        <v>33878</v>
      </c>
      <c r="I251">
        <v>10</v>
      </c>
      <c r="J251">
        <v>60</v>
      </c>
      <c r="K251">
        <v>8</v>
      </c>
      <c r="L251">
        <v>0</v>
      </c>
      <c r="M251" t="s">
        <v>89</v>
      </c>
      <c r="N251">
        <v>0</v>
      </c>
      <c r="P251" t="s">
        <v>1252</v>
      </c>
      <c r="R251" t="s">
        <v>1253</v>
      </c>
      <c r="S251">
        <v>0</v>
      </c>
      <c r="AB251" t="s">
        <v>84</v>
      </c>
      <c r="AH251" t="s">
        <v>32</v>
      </c>
      <c r="AM251" t="s">
        <v>85</v>
      </c>
      <c r="AO251">
        <v>5</v>
      </c>
      <c r="AQ251">
        <v>6</v>
      </c>
      <c r="AS251">
        <v>10</v>
      </c>
      <c r="AT251" t="s">
        <v>1254</v>
      </c>
      <c r="AU251" t="s">
        <v>64</v>
      </c>
      <c r="AW251">
        <v>10</v>
      </c>
      <c r="AX251" t="s">
        <v>1255</v>
      </c>
      <c r="AY251" t="s">
        <v>1256</v>
      </c>
      <c r="AZ251" t="s">
        <v>1257</v>
      </c>
    </row>
    <row r="252" spans="1:52" x14ac:dyDescent="0.2">
      <c r="A252">
        <v>250</v>
      </c>
      <c r="B252" s="6" t="s">
        <v>0</v>
      </c>
      <c r="F252" s="6" t="s">
        <v>4</v>
      </c>
      <c r="H252" s="1">
        <v>35106</v>
      </c>
      <c r="I252">
        <v>8</v>
      </c>
      <c r="J252">
        <v>30</v>
      </c>
      <c r="K252">
        <v>8</v>
      </c>
      <c r="L252">
        <v>15</v>
      </c>
      <c r="M252" t="s">
        <v>97</v>
      </c>
      <c r="N252">
        <v>1</v>
      </c>
      <c r="O252" t="s">
        <v>68</v>
      </c>
      <c r="Q252" t="s">
        <v>69</v>
      </c>
      <c r="S252">
        <v>1</v>
      </c>
      <c r="T252" t="s">
        <v>135</v>
      </c>
      <c r="V252" t="s">
        <v>142</v>
      </c>
      <c r="X252" t="s">
        <v>92</v>
      </c>
      <c r="Z252">
        <v>2</v>
      </c>
      <c r="AA252" t="s">
        <v>1258</v>
      </c>
      <c r="AB252" t="s">
        <v>363</v>
      </c>
      <c r="AE252" t="s">
        <v>29</v>
      </c>
      <c r="AG252" t="s">
        <v>31</v>
      </c>
      <c r="AM252" t="s">
        <v>85</v>
      </c>
      <c r="AP252">
        <v>15</v>
      </c>
      <c r="AR252">
        <v>10</v>
      </c>
      <c r="AS252">
        <v>120</v>
      </c>
      <c r="AT252" t="s">
        <v>1259</v>
      </c>
      <c r="AU252" t="s">
        <v>75</v>
      </c>
      <c r="AW252">
        <v>10</v>
      </c>
      <c r="AX252" t="s">
        <v>1260</v>
      </c>
      <c r="AY252" t="s">
        <v>1261</v>
      </c>
      <c r="AZ252" t="s">
        <v>1262</v>
      </c>
    </row>
    <row r="253" spans="1:52" x14ac:dyDescent="0.2">
      <c r="A253">
        <v>251</v>
      </c>
      <c r="C253" s="6" t="s">
        <v>1</v>
      </c>
      <c r="F253" s="6" t="s">
        <v>4</v>
      </c>
      <c r="H253" s="1">
        <v>29900</v>
      </c>
      <c r="I253">
        <v>8</v>
      </c>
      <c r="J253">
        <v>60</v>
      </c>
      <c r="K253">
        <v>10</v>
      </c>
      <c r="L253">
        <v>60</v>
      </c>
      <c r="M253" t="s">
        <v>52</v>
      </c>
      <c r="N253">
        <v>0</v>
      </c>
      <c r="O253" t="s">
        <v>53</v>
      </c>
      <c r="Q253" t="s">
        <v>69</v>
      </c>
      <c r="S253">
        <v>1</v>
      </c>
      <c r="T253" t="s">
        <v>213</v>
      </c>
      <c r="V253" t="s">
        <v>56</v>
      </c>
      <c r="X253" t="s">
        <v>92</v>
      </c>
      <c r="Z253">
        <v>14</v>
      </c>
      <c r="AB253" t="s">
        <v>84</v>
      </c>
      <c r="AH253" t="s">
        <v>32</v>
      </c>
      <c r="AM253" t="s">
        <v>60</v>
      </c>
      <c r="AO253">
        <v>4</v>
      </c>
      <c r="AQ253">
        <v>4</v>
      </c>
      <c r="AS253">
        <v>8</v>
      </c>
      <c r="AT253" t="s">
        <v>1263</v>
      </c>
      <c r="AV253" t="s">
        <v>1264</v>
      </c>
      <c r="AW253">
        <v>10</v>
      </c>
      <c r="AX253" t="s">
        <v>1265</v>
      </c>
      <c r="AY253" t="s">
        <v>428</v>
      </c>
    </row>
    <row r="254" spans="1:52" x14ac:dyDescent="0.2">
      <c r="A254">
        <v>252</v>
      </c>
      <c r="B254" s="6" t="s">
        <v>0</v>
      </c>
      <c r="F254" s="6" t="s">
        <v>4</v>
      </c>
      <c r="H254" s="1">
        <v>26165</v>
      </c>
      <c r="I254">
        <v>8</v>
      </c>
      <c r="J254">
        <v>0</v>
      </c>
      <c r="K254">
        <v>12</v>
      </c>
      <c r="L254">
        <v>12</v>
      </c>
      <c r="M254" t="s">
        <v>225</v>
      </c>
      <c r="N254">
        <v>0</v>
      </c>
      <c r="O254" t="s">
        <v>68</v>
      </c>
      <c r="Q254" t="s">
        <v>54</v>
      </c>
      <c r="S254">
        <v>0</v>
      </c>
      <c r="AB254" t="s">
        <v>84</v>
      </c>
      <c r="AH254" t="s">
        <v>32</v>
      </c>
      <c r="AM254" t="s">
        <v>73</v>
      </c>
      <c r="AO254">
        <v>6</v>
      </c>
      <c r="AR254">
        <v>40</v>
      </c>
      <c r="AS254">
        <v>40</v>
      </c>
      <c r="AT254" t="s">
        <v>1266</v>
      </c>
      <c r="AU254" t="s">
        <v>75</v>
      </c>
      <c r="AW254">
        <v>10</v>
      </c>
      <c r="AX254" t="s">
        <v>1267</v>
      </c>
      <c r="AY254" t="s">
        <v>1268</v>
      </c>
      <c r="AZ254" t="s">
        <v>1269</v>
      </c>
    </row>
    <row r="255" spans="1:52" x14ac:dyDescent="0.2">
      <c r="A255">
        <v>253</v>
      </c>
      <c r="B255" s="6" t="s">
        <v>0</v>
      </c>
      <c r="F255" s="6" t="s">
        <v>4</v>
      </c>
      <c r="H255" s="1">
        <v>31950</v>
      </c>
      <c r="I255">
        <v>7</v>
      </c>
      <c r="J255">
        <v>0</v>
      </c>
      <c r="K255">
        <v>5</v>
      </c>
      <c r="L255">
        <v>18</v>
      </c>
      <c r="M255" t="s">
        <v>121</v>
      </c>
      <c r="N255">
        <v>1</v>
      </c>
      <c r="O255" t="s">
        <v>53</v>
      </c>
      <c r="R255" t="s">
        <v>1270</v>
      </c>
      <c r="S255">
        <v>1</v>
      </c>
      <c r="U255" t="s">
        <v>1271</v>
      </c>
      <c r="W255" t="s">
        <v>1272</v>
      </c>
      <c r="X255" t="s">
        <v>106</v>
      </c>
      <c r="Z255">
        <v>12</v>
      </c>
      <c r="AA255" t="s">
        <v>1273</v>
      </c>
      <c r="AB255" t="s">
        <v>363</v>
      </c>
      <c r="AE255" t="s">
        <v>29</v>
      </c>
      <c r="AM255" t="s">
        <v>85</v>
      </c>
      <c r="AP255">
        <v>12</v>
      </c>
      <c r="AQ255">
        <v>6</v>
      </c>
      <c r="AS255">
        <v>14</v>
      </c>
      <c r="AT255" t="s">
        <v>1274</v>
      </c>
      <c r="AU255" t="s">
        <v>75</v>
      </c>
      <c r="AW255">
        <v>8</v>
      </c>
      <c r="AX255" t="s">
        <v>1275</v>
      </c>
      <c r="AY255" t="s">
        <v>1276</v>
      </c>
      <c r="AZ255" t="s">
        <v>1277</v>
      </c>
    </row>
    <row r="256" spans="1:52" x14ac:dyDescent="0.2">
      <c r="A256">
        <v>254</v>
      </c>
      <c r="C256" s="6" t="s">
        <v>1</v>
      </c>
      <c r="D256" s="6" t="s">
        <v>2</v>
      </c>
      <c r="E256" s="6" t="s">
        <v>3</v>
      </c>
      <c r="F256" s="6" t="s">
        <v>4</v>
      </c>
      <c r="H256" s="1">
        <v>34235</v>
      </c>
      <c r="I256">
        <v>7</v>
      </c>
      <c r="J256">
        <v>0</v>
      </c>
      <c r="K256">
        <v>13</v>
      </c>
      <c r="L256">
        <v>10</v>
      </c>
      <c r="M256" t="s">
        <v>89</v>
      </c>
      <c r="N256">
        <v>1</v>
      </c>
      <c r="O256" t="s">
        <v>68</v>
      </c>
      <c r="Q256" t="s">
        <v>54</v>
      </c>
      <c r="S256">
        <v>1</v>
      </c>
      <c r="T256" t="s">
        <v>213</v>
      </c>
      <c r="V256" t="s">
        <v>81</v>
      </c>
      <c r="X256" t="s">
        <v>92</v>
      </c>
      <c r="Z256">
        <v>2</v>
      </c>
      <c r="AA256" t="s">
        <v>1278</v>
      </c>
      <c r="AB256" t="s">
        <v>59</v>
      </c>
      <c r="AH256" t="s">
        <v>32</v>
      </c>
      <c r="AM256" t="s">
        <v>85</v>
      </c>
      <c r="AO256">
        <v>4</v>
      </c>
      <c r="AQ256">
        <v>4</v>
      </c>
      <c r="AS256">
        <v>5</v>
      </c>
      <c r="AT256" t="s">
        <v>1279</v>
      </c>
      <c r="AU256" t="s">
        <v>75</v>
      </c>
      <c r="AW256">
        <v>10</v>
      </c>
      <c r="AX256" t="s">
        <v>1280</v>
      </c>
      <c r="AY256" t="s">
        <v>1281</v>
      </c>
      <c r="AZ256" t="s">
        <v>1282</v>
      </c>
    </row>
    <row r="257" spans="1:52" x14ac:dyDescent="0.2">
      <c r="A257">
        <v>255</v>
      </c>
      <c r="B257" s="6" t="s">
        <v>0</v>
      </c>
      <c r="E257" s="6" t="s">
        <v>3</v>
      </c>
      <c r="H257" s="1">
        <v>28973</v>
      </c>
      <c r="I257">
        <v>6</v>
      </c>
      <c r="J257">
        <v>45</v>
      </c>
      <c r="K257">
        <v>5</v>
      </c>
      <c r="L257">
        <v>5</v>
      </c>
      <c r="M257" t="s">
        <v>303</v>
      </c>
      <c r="N257">
        <v>1</v>
      </c>
      <c r="O257" t="s">
        <v>68</v>
      </c>
      <c r="Q257" t="s">
        <v>69</v>
      </c>
      <c r="S257">
        <v>1</v>
      </c>
      <c r="T257" t="s">
        <v>29</v>
      </c>
      <c r="V257" t="s">
        <v>81</v>
      </c>
      <c r="X257" t="s">
        <v>156</v>
      </c>
      <c r="Z257">
        <v>8</v>
      </c>
      <c r="AA257" t="s">
        <v>1283</v>
      </c>
      <c r="AB257" t="s">
        <v>84</v>
      </c>
      <c r="AH257" t="s">
        <v>32</v>
      </c>
      <c r="AM257" t="s">
        <v>553</v>
      </c>
      <c r="AO257">
        <v>6</v>
      </c>
      <c r="AQ257">
        <v>4</v>
      </c>
      <c r="AS257">
        <v>5</v>
      </c>
      <c r="AT257" t="s">
        <v>1284</v>
      </c>
      <c r="AU257" t="s">
        <v>75</v>
      </c>
      <c r="AW257">
        <v>10</v>
      </c>
      <c r="AX257" t="s">
        <v>1285</v>
      </c>
      <c r="AY257" t="s">
        <v>1286</v>
      </c>
      <c r="AZ257" t="s">
        <v>1287</v>
      </c>
    </row>
    <row r="258" spans="1:52" x14ac:dyDescent="0.2">
      <c r="A258">
        <v>256</v>
      </c>
      <c r="B258" s="6" t="s">
        <v>0</v>
      </c>
      <c r="C258" s="6" t="s">
        <v>1</v>
      </c>
      <c r="F258" s="6" t="s">
        <v>4</v>
      </c>
      <c r="H258" s="1">
        <v>25130</v>
      </c>
      <c r="I258">
        <v>8</v>
      </c>
      <c r="J258">
        <v>0</v>
      </c>
      <c r="K258">
        <v>8</v>
      </c>
      <c r="L258">
        <v>50</v>
      </c>
      <c r="M258" t="s">
        <v>103</v>
      </c>
      <c r="N258">
        <v>1</v>
      </c>
      <c r="O258" t="s">
        <v>98</v>
      </c>
      <c r="R258" t="s">
        <v>1288</v>
      </c>
      <c r="S258">
        <v>0</v>
      </c>
      <c r="AB258" t="s">
        <v>84</v>
      </c>
      <c r="AH258" t="s">
        <v>32</v>
      </c>
      <c r="AL258" t="s">
        <v>1289</v>
      </c>
      <c r="AM258" t="s">
        <v>73</v>
      </c>
      <c r="AO258">
        <v>5</v>
      </c>
      <c r="AR258">
        <v>10</v>
      </c>
      <c r="AS258">
        <v>24</v>
      </c>
      <c r="AT258" t="s">
        <v>1290</v>
      </c>
      <c r="AU258" t="s">
        <v>192</v>
      </c>
      <c r="AW258">
        <v>9</v>
      </c>
      <c r="AX258" t="s">
        <v>1291</v>
      </c>
      <c r="AY258" t="s">
        <v>1292</v>
      </c>
      <c r="AZ258" t="s">
        <v>1293</v>
      </c>
    </row>
    <row r="259" spans="1:52" x14ac:dyDescent="0.2">
      <c r="A259">
        <v>257</v>
      </c>
      <c r="B259" s="6" t="s">
        <v>0</v>
      </c>
      <c r="H259" s="1">
        <v>31616</v>
      </c>
      <c r="I259">
        <v>6</v>
      </c>
      <c r="J259">
        <v>2</v>
      </c>
      <c r="K259">
        <v>11</v>
      </c>
      <c r="L259">
        <v>10</v>
      </c>
      <c r="M259" t="s">
        <v>133</v>
      </c>
      <c r="N259">
        <v>1</v>
      </c>
      <c r="O259" t="s">
        <v>98</v>
      </c>
      <c r="Q259" t="s">
        <v>99</v>
      </c>
      <c r="S259">
        <v>1</v>
      </c>
      <c r="T259" t="s">
        <v>213</v>
      </c>
      <c r="V259" t="s">
        <v>350</v>
      </c>
      <c r="X259" t="s">
        <v>419</v>
      </c>
      <c r="Z259">
        <v>10</v>
      </c>
      <c r="AA259" t="s">
        <v>1294</v>
      </c>
      <c r="AB259" t="s">
        <v>84</v>
      </c>
      <c r="AH259" t="s">
        <v>32</v>
      </c>
      <c r="AL259" t="s">
        <v>1295</v>
      </c>
      <c r="AM259" t="s">
        <v>73</v>
      </c>
      <c r="AO259">
        <v>2</v>
      </c>
      <c r="AQ259">
        <v>1</v>
      </c>
      <c r="AS259">
        <v>3</v>
      </c>
      <c r="AT259" t="s">
        <v>1296</v>
      </c>
      <c r="AU259" t="s">
        <v>75</v>
      </c>
      <c r="AW259">
        <v>10</v>
      </c>
      <c r="AX259" t="s">
        <v>1297</v>
      </c>
      <c r="AY259" t="s">
        <v>1298</v>
      </c>
      <c r="AZ259" t="s">
        <v>1299</v>
      </c>
    </row>
    <row r="260" spans="1:52" x14ac:dyDescent="0.2">
      <c r="A260">
        <v>258</v>
      </c>
      <c r="B260" s="6" t="s">
        <v>0</v>
      </c>
      <c r="C260" s="6" t="s">
        <v>1</v>
      </c>
      <c r="F260" s="6" t="s">
        <v>4</v>
      </c>
      <c r="H260" s="1">
        <v>30646</v>
      </c>
      <c r="I260">
        <v>7</v>
      </c>
      <c r="J260">
        <v>15</v>
      </c>
      <c r="K260">
        <v>3</v>
      </c>
      <c r="L260">
        <v>12</v>
      </c>
      <c r="M260" t="s">
        <v>303</v>
      </c>
      <c r="N260">
        <v>0</v>
      </c>
      <c r="O260" t="s">
        <v>79</v>
      </c>
      <c r="Q260" t="s">
        <v>104</v>
      </c>
      <c r="S260">
        <v>1</v>
      </c>
      <c r="T260" t="s">
        <v>213</v>
      </c>
      <c r="V260" t="s">
        <v>81</v>
      </c>
      <c r="X260" t="s">
        <v>1300</v>
      </c>
      <c r="Z260">
        <v>5</v>
      </c>
      <c r="AA260" t="s">
        <v>1301</v>
      </c>
      <c r="AB260" t="s">
        <v>84</v>
      </c>
      <c r="AG260" t="s">
        <v>31</v>
      </c>
      <c r="AM260" t="s">
        <v>73</v>
      </c>
      <c r="AO260">
        <v>4</v>
      </c>
      <c r="AQ260">
        <v>6</v>
      </c>
      <c r="AS260">
        <v>10</v>
      </c>
      <c r="AT260" t="s">
        <v>1302</v>
      </c>
      <c r="AU260" t="s">
        <v>75</v>
      </c>
      <c r="AW260">
        <v>10</v>
      </c>
      <c r="AX260" t="s">
        <v>1303</v>
      </c>
      <c r="AY260" t="s">
        <v>1304</v>
      </c>
      <c r="AZ260" t="s">
        <v>1305</v>
      </c>
    </row>
    <row r="261" spans="1:52" x14ac:dyDescent="0.2">
      <c r="A261">
        <v>259</v>
      </c>
      <c r="D261" s="6" t="s">
        <v>2</v>
      </c>
      <c r="E261" s="6" t="s">
        <v>3</v>
      </c>
      <c r="F261" s="6" t="s">
        <v>4</v>
      </c>
      <c r="H261" s="1">
        <v>34504</v>
      </c>
      <c r="I261">
        <v>5</v>
      </c>
      <c r="J261">
        <v>0</v>
      </c>
      <c r="K261">
        <v>16</v>
      </c>
      <c r="L261">
        <v>5</v>
      </c>
      <c r="M261" t="s">
        <v>67</v>
      </c>
      <c r="N261">
        <v>0</v>
      </c>
      <c r="O261" t="s">
        <v>98</v>
      </c>
      <c r="Q261" t="s">
        <v>104</v>
      </c>
      <c r="S261">
        <v>1</v>
      </c>
      <c r="T261" t="s">
        <v>70</v>
      </c>
      <c r="V261" t="s">
        <v>81</v>
      </c>
      <c r="X261" t="s">
        <v>57</v>
      </c>
      <c r="Z261">
        <v>1</v>
      </c>
      <c r="AA261" t="s">
        <v>58</v>
      </c>
      <c r="AB261" t="s">
        <v>59</v>
      </c>
      <c r="AE261" t="s">
        <v>29</v>
      </c>
      <c r="AM261" t="s">
        <v>73</v>
      </c>
      <c r="AO261">
        <v>6</v>
      </c>
      <c r="AQ261">
        <v>5</v>
      </c>
      <c r="AS261">
        <v>20</v>
      </c>
      <c r="AT261" t="s">
        <v>1306</v>
      </c>
      <c r="AV261" t="s">
        <v>1307</v>
      </c>
      <c r="AW261">
        <v>10</v>
      </c>
      <c r="AX261" t="s">
        <v>1308</v>
      </c>
      <c r="AY261" t="s">
        <v>1309</v>
      </c>
      <c r="AZ261" t="s">
        <v>1310</v>
      </c>
    </row>
    <row r="262" spans="1:52" x14ac:dyDescent="0.2">
      <c r="A262">
        <v>260</v>
      </c>
      <c r="F262" s="6" t="s">
        <v>4</v>
      </c>
      <c r="H262" s="1">
        <v>29665</v>
      </c>
      <c r="I262">
        <v>6</v>
      </c>
      <c r="J262">
        <v>90</v>
      </c>
      <c r="K262">
        <v>5</v>
      </c>
      <c r="L262">
        <v>5</v>
      </c>
      <c r="M262" t="s">
        <v>335</v>
      </c>
      <c r="N262">
        <v>1</v>
      </c>
      <c r="O262" t="s">
        <v>68</v>
      </c>
      <c r="Q262" t="s">
        <v>104</v>
      </c>
      <c r="S262">
        <v>1</v>
      </c>
      <c r="T262" t="s">
        <v>55</v>
      </c>
      <c r="V262" t="s">
        <v>56</v>
      </c>
      <c r="X262" t="s">
        <v>92</v>
      </c>
      <c r="Z262">
        <v>14</v>
      </c>
      <c r="AA262" t="s">
        <v>867</v>
      </c>
      <c r="AB262" t="s">
        <v>84</v>
      </c>
      <c r="AH262" t="s">
        <v>32</v>
      </c>
      <c r="AM262" t="s">
        <v>73</v>
      </c>
      <c r="AO262">
        <v>3</v>
      </c>
      <c r="AQ262">
        <v>2</v>
      </c>
      <c r="AS262">
        <v>60</v>
      </c>
      <c r="AT262" t="s">
        <v>1311</v>
      </c>
      <c r="AU262" t="s">
        <v>75</v>
      </c>
      <c r="AW262">
        <v>10</v>
      </c>
      <c r="AX262" t="s">
        <v>1312</v>
      </c>
      <c r="AY262" t="s">
        <v>1313</v>
      </c>
      <c r="AZ262" t="s">
        <v>1314</v>
      </c>
    </row>
    <row r="263" spans="1:52" x14ac:dyDescent="0.2">
      <c r="A263">
        <v>261</v>
      </c>
      <c r="B263" s="6" t="s">
        <v>0</v>
      </c>
      <c r="C263" s="6" t="s">
        <v>1</v>
      </c>
      <c r="E263" s="6" t="s">
        <v>3</v>
      </c>
      <c r="F263" s="6" t="s">
        <v>4</v>
      </c>
      <c r="H263" s="1">
        <v>32765</v>
      </c>
      <c r="I263">
        <v>7</v>
      </c>
      <c r="J263">
        <v>90</v>
      </c>
      <c r="K263">
        <v>15</v>
      </c>
      <c r="L263">
        <v>6</v>
      </c>
      <c r="M263" t="s">
        <v>303</v>
      </c>
      <c r="N263">
        <v>1</v>
      </c>
      <c r="O263" t="s">
        <v>53</v>
      </c>
      <c r="Q263" t="s">
        <v>104</v>
      </c>
      <c r="S263">
        <v>1</v>
      </c>
      <c r="T263" t="s">
        <v>29</v>
      </c>
      <c r="V263" t="s">
        <v>81</v>
      </c>
      <c r="X263" t="s">
        <v>156</v>
      </c>
      <c r="Z263">
        <v>3</v>
      </c>
      <c r="AA263" t="s">
        <v>1315</v>
      </c>
      <c r="AB263" t="s">
        <v>59</v>
      </c>
      <c r="AE263" t="s">
        <v>29</v>
      </c>
      <c r="AM263" t="s">
        <v>73</v>
      </c>
      <c r="AO263">
        <v>6</v>
      </c>
      <c r="AQ263">
        <v>4</v>
      </c>
      <c r="AS263">
        <v>25</v>
      </c>
      <c r="AT263" t="s">
        <v>1316</v>
      </c>
      <c r="AV263" t="s">
        <v>1317</v>
      </c>
      <c r="AW263">
        <v>10</v>
      </c>
      <c r="AX263" t="s">
        <v>1318</v>
      </c>
      <c r="AY263" t="s">
        <v>1319</v>
      </c>
      <c r="AZ263" t="s">
        <v>1320</v>
      </c>
    </row>
    <row r="264" spans="1:52" ht="409.5" x14ac:dyDescent="0.2">
      <c r="A264">
        <v>262</v>
      </c>
      <c r="D264" s="6" t="s">
        <v>2</v>
      </c>
      <c r="H264" s="1">
        <v>33475</v>
      </c>
      <c r="I264">
        <v>8</v>
      </c>
      <c r="J264">
        <v>100</v>
      </c>
      <c r="K264">
        <v>10</v>
      </c>
      <c r="L264">
        <v>20</v>
      </c>
      <c r="M264" t="s">
        <v>67</v>
      </c>
      <c r="N264">
        <v>0</v>
      </c>
      <c r="O264" t="s">
        <v>68</v>
      </c>
      <c r="Q264" t="s">
        <v>99</v>
      </c>
      <c r="S264">
        <v>0</v>
      </c>
      <c r="AB264" t="s">
        <v>59</v>
      </c>
      <c r="AF264" t="s">
        <v>30</v>
      </c>
      <c r="AM264" t="s">
        <v>85</v>
      </c>
      <c r="AP264">
        <v>10</v>
      </c>
      <c r="AQ264">
        <v>6</v>
      </c>
      <c r="AS264">
        <v>50</v>
      </c>
      <c r="AT264" s="3" t="s">
        <v>1321</v>
      </c>
      <c r="AV264" t="s">
        <v>1322</v>
      </c>
      <c r="AW264">
        <v>10</v>
      </c>
      <c r="AX264" s="3" t="s">
        <v>1323</v>
      </c>
      <c r="AY264" s="3" t="s">
        <v>1324</v>
      </c>
      <c r="AZ264" t="s">
        <v>1325</v>
      </c>
    </row>
    <row r="265" spans="1:52" x14ac:dyDescent="0.2">
      <c r="A265">
        <v>263</v>
      </c>
      <c r="C265" s="6" t="s">
        <v>1</v>
      </c>
      <c r="F265" s="6" t="s">
        <v>4</v>
      </c>
      <c r="H265" s="1">
        <v>31986</v>
      </c>
      <c r="I265">
        <v>6</v>
      </c>
      <c r="J265">
        <v>15</v>
      </c>
      <c r="K265">
        <v>12</v>
      </c>
      <c r="L265">
        <v>4</v>
      </c>
      <c r="M265" t="s">
        <v>67</v>
      </c>
      <c r="N265">
        <v>0</v>
      </c>
      <c r="O265" t="s">
        <v>68</v>
      </c>
      <c r="Q265" t="s">
        <v>99</v>
      </c>
      <c r="S265">
        <v>1</v>
      </c>
      <c r="U265" t="s">
        <v>1326</v>
      </c>
      <c r="V265" t="s">
        <v>91</v>
      </c>
      <c r="X265" t="s">
        <v>57</v>
      </c>
      <c r="Z265">
        <v>9</v>
      </c>
      <c r="AA265" t="s">
        <v>1327</v>
      </c>
      <c r="AB265" t="s">
        <v>1117</v>
      </c>
      <c r="AH265" t="s">
        <v>32</v>
      </c>
      <c r="AM265" t="s">
        <v>73</v>
      </c>
      <c r="AO265">
        <v>2</v>
      </c>
      <c r="AQ265">
        <v>5</v>
      </c>
      <c r="AS265">
        <v>4</v>
      </c>
      <c r="AT265" t="s">
        <v>1328</v>
      </c>
      <c r="AV265" t="s">
        <v>1329</v>
      </c>
      <c r="AW265">
        <v>10</v>
      </c>
      <c r="AX265" t="s">
        <v>1330</v>
      </c>
      <c r="AY265" t="s">
        <v>1331</v>
      </c>
      <c r="AZ265" t="s">
        <v>1332</v>
      </c>
    </row>
    <row r="266" spans="1:52" x14ac:dyDescent="0.2">
      <c r="A266">
        <v>264</v>
      </c>
      <c r="B266" s="6" t="s">
        <v>0</v>
      </c>
      <c r="C266" s="6" t="s">
        <v>1</v>
      </c>
      <c r="F266" s="6" t="s">
        <v>4</v>
      </c>
      <c r="H266" s="1">
        <v>30012</v>
      </c>
      <c r="I266">
        <v>6</v>
      </c>
      <c r="J266">
        <v>2</v>
      </c>
      <c r="K266">
        <v>5</v>
      </c>
      <c r="L266">
        <v>32</v>
      </c>
      <c r="M266" t="s">
        <v>335</v>
      </c>
      <c r="N266">
        <v>0</v>
      </c>
      <c r="O266" t="s">
        <v>79</v>
      </c>
      <c r="Q266" t="s">
        <v>104</v>
      </c>
      <c r="S266">
        <v>1</v>
      </c>
      <c r="T266" t="s">
        <v>155</v>
      </c>
      <c r="V266" t="s">
        <v>81</v>
      </c>
      <c r="X266" t="s">
        <v>92</v>
      </c>
      <c r="Z266">
        <v>3</v>
      </c>
      <c r="AA266" t="s">
        <v>1333</v>
      </c>
      <c r="AB266" t="s">
        <v>72</v>
      </c>
      <c r="AH266" t="s">
        <v>32</v>
      </c>
      <c r="AM266" t="s">
        <v>60</v>
      </c>
      <c r="AO266">
        <v>5</v>
      </c>
      <c r="AQ266">
        <v>5</v>
      </c>
      <c r="AS266">
        <v>10</v>
      </c>
      <c r="AT266" t="s">
        <v>1334</v>
      </c>
      <c r="AU266" t="s">
        <v>75</v>
      </c>
      <c r="AW266">
        <v>9</v>
      </c>
      <c r="AX266" t="s">
        <v>1335</v>
      </c>
      <c r="AY266" t="s">
        <v>1336</v>
      </c>
    </row>
    <row r="267" spans="1:52" x14ac:dyDescent="0.2">
      <c r="A267">
        <v>265</v>
      </c>
      <c r="B267" s="6" t="s">
        <v>0</v>
      </c>
      <c r="C267" s="6" t="s">
        <v>1</v>
      </c>
      <c r="H267" s="1">
        <v>32105</v>
      </c>
      <c r="I267">
        <v>8</v>
      </c>
      <c r="J267">
        <v>15</v>
      </c>
      <c r="K267">
        <v>12</v>
      </c>
      <c r="L267">
        <v>3</v>
      </c>
      <c r="M267" t="s">
        <v>335</v>
      </c>
      <c r="N267">
        <v>0</v>
      </c>
      <c r="O267" t="s">
        <v>98</v>
      </c>
      <c r="Q267" t="s">
        <v>69</v>
      </c>
      <c r="S267">
        <v>1</v>
      </c>
      <c r="T267" t="s">
        <v>155</v>
      </c>
      <c r="V267" t="s">
        <v>81</v>
      </c>
      <c r="X267" t="s">
        <v>572</v>
      </c>
      <c r="Z267">
        <v>3</v>
      </c>
      <c r="AA267" t="s">
        <v>1337</v>
      </c>
      <c r="AB267" t="s">
        <v>84</v>
      </c>
      <c r="AF267" t="s">
        <v>30</v>
      </c>
      <c r="AM267" t="s">
        <v>73</v>
      </c>
      <c r="AO267">
        <v>6</v>
      </c>
      <c r="AQ267">
        <v>6</v>
      </c>
      <c r="AS267">
        <v>8</v>
      </c>
      <c r="AT267" t="s">
        <v>1338</v>
      </c>
      <c r="AU267" t="s">
        <v>75</v>
      </c>
      <c r="AW267">
        <v>10</v>
      </c>
      <c r="AX267" t="s">
        <v>1339</v>
      </c>
      <c r="AZ267" t="s">
        <v>1340</v>
      </c>
    </row>
    <row r="268" spans="1:52" x14ac:dyDescent="0.2">
      <c r="A268">
        <v>266</v>
      </c>
      <c r="B268" s="6" t="s">
        <v>0</v>
      </c>
      <c r="C268" s="6" t="s">
        <v>1</v>
      </c>
      <c r="F268" s="6" t="s">
        <v>4</v>
      </c>
      <c r="H268" s="1">
        <v>31253</v>
      </c>
      <c r="I268">
        <v>6</v>
      </c>
      <c r="J268">
        <v>270</v>
      </c>
      <c r="K268">
        <v>9</v>
      </c>
      <c r="L268">
        <v>2</v>
      </c>
      <c r="M268" t="s">
        <v>121</v>
      </c>
      <c r="N268">
        <v>0</v>
      </c>
      <c r="O268" t="s">
        <v>53</v>
      </c>
      <c r="Q268" t="s">
        <v>104</v>
      </c>
      <c r="S268">
        <v>1</v>
      </c>
      <c r="T268" t="s">
        <v>213</v>
      </c>
      <c r="V268" t="s">
        <v>81</v>
      </c>
      <c r="X268" t="s">
        <v>220</v>
      </c>
      <c r="Z268">
        <v>7</v>
      </c>
      <c r="AA268" t="s">
        <v>1341</v>
      </c>
      <c r="AB268" t="s">
        <v>84</v>
      </c>
      <c r="AE268" t="s">
        <v>29</v>
      </c>
      <c r="AL268" t="s">
        <v>1342</v>
      </c>
      <c r="AM268" t="s">
        <v>85</v>
      </c>
      <c r="AO268">
        <v>6</v>
      </c>
      <c r="AQ268">
        <v>4</v>
      </c>
      <c r="AS268">
        <v>100</v>
      </c>
      <c r="AT268" t="s">
        <v>1343</v>
      </c>
      <c r="AU268" t="s">
        <v>64</v>
      </c>
      <c r="AW268">
        <v>8</v>
      </c>
      <c r="AX268" t="s">
        <v>1344</v>
      </c>
    </row>
    <row r="269" spans="1:52" x14ac:dyDescent="0.2">
      <c r="A269">
        <v>267</v>
      </c>
      <c r="B269" s="6" t="s">
        <v>0</v>
      </c>
      <c r="H269" s="1">
        <v>35274</v>
      </c>
      <c r="I269">
        <v>6</v>
      </c>
      <c r="J269">
        <v>20</v>
      </c>
      <c r="K269">
        <v>12</v>
      </c>
      <c r="L269">
        <v>10</v>
      </c>
      <c r="M269" t="s">
        <v>189</v>
      </c>
      <c r="N269">
        <v>0</v>
      </c>
      <c r="O269" t="s">
        <v>68</v>
      </c>
      <c r="Q269" t="s">
        <v>99</v>
      </c>
      <c r="S269">
        <v>0</v>
      </c>
      <c r="AB269" t="s">
        <v>59</v>
      </c>
      <c r="AK269" t="s">
        <v>35</v>
      </c>
      <c r="AU269" t="s">
        <v>75</v>
      </c>
      <c r="AW269">
        <v>10</v>
      </c>
      <c r="AX269" t="s">
        <v>1345</v>
      </c>
      <c r="AY269" t="s">
        <v>1346</v>
      </c>
      <c r="AZ269" t="s">
        <v>1347</v>
      </c>
    </row>
    <row r="270" spans="1:52" x14ac:dyDescent="0.2">
      <c r="A270">
        <v>268</v>
      </c>
      <c r="C270" s="6" t="s">
        <v>1</v>
      </c>
      <c r="D270" s="6" t="s">
        <v>2</v>
      </c>
      <c r="F270" s="6" t="s">
        <v>4</v>
      </c>
      <c r="H270" s="1">
        <v>32057</v>
      </c>
      <c r="I270">
        <v>6</v>
      </c>
      <c r="J270">
        <v>60</v>
      </c>
      <c r="K270">
        <v>7</v>
      </c>
      <c r="L270">
        <v>4</v>
      </c>
      <c r="M270" t="s">
        <v>97</v>
      </c>
      <c r="N270">
        <v>1</v>
      </c>
      <c r="O270" t="s">
        <v>68</v>
      </c>
      <c r="Q270" t="s">
        <v>99</v>
      </c>
      <c r="S270">
        <v>1</v>
      </c>
      <c r="T270" t="s">
        <v>407</v>
      </c>
      <c r="W270" t="s">
        <v>1348</v>
      </c>
      <c r="Y270" t="s">
        <v>1349</v>
      </c>
      <c r="Z270">
        <v>7</v>
      </c>
      <c r="AA270" t="s">
        <v>1350</v>
      </c>
      <c r="AB270" t="s">
        <v>72</v>
      </c>
      <c r="AK270" t="s">
        <v>35</v>
      </c>
      <c r="AU270" t="s">
        <v>75</v>
      </c>
      <c r="AW270">
        <v>10</v>
      </c>
      <c r="AX270" t="s">
        <v>1351</v>
      </c>
      <c r="AY270" t="s">
        <v>1352</v>
      </c>
      <c r="AZ270" t="s">
        <v>1353</v>
      </c>
    </row>
    <row r="271" spans="1:52" x14ac:dyDescent="0.2">
      <c r="A271">
        <v>269</v>
      </c>
      <c r="E271" s="6" t="s">
        <v>3</v>
      </c>
      <c r="F271" s="6" t="s">
        <v>4</v>
      </c>
      <c r="H271" s="1">
        <v>22548</v>
      </c>
      <c r="I271">
        <v>6</v>
      </c>
      <c r="J271">
        <v>0</v>
      </c>
      <c r="K271">
        <v>15</v>
      </c>
      <c r="L271">
        <v>26</v>
      </c>
      <c r="M271" t="s">
        <v>189</v>
      </c>
      <c r="N271">
        <v>1</v>
      </c>
      <c r="O271" t="s">
        <v>98</v>
      </c>
      <c r="Q271" t="s">
        <v>99</v>
      </c>
      <c r="S271">
        <v>1</v>
      </c>
      <c r="T271" t="s">
        <v>519</v>
      </c>
      <c r="V271" t="s">
        <v>111</v>
      </c>
      <c r="X271" t="s">
        <v>572</v>
      </c>
      <c r="Z271">
        <v>33</v>
      </c>
      <c r="AA271" t="s">
        <v>1354</v>
      </c>
      <c r="AB271" t="s">
        <v>59</v>
      </c>
      <c r="AH271" t="s">
        <v>32</v>
      </c>
      <c r="AM271" t="s">
        <v>60</v>
      </c>
      <c r="AP271">
        <v>20</v>
      </c>
      <c r="AR271">
        <v>10</v>
      </c>
      <c r="AS271">
        <v>36</v>
      </c>
      <c r="AT271" t="s">
        <v>1355</v>
      </c>
      <c r="AV271" t="s">
        <v>1356</v>
      </c>
      <c r="AW271">
        <v>7</v>
      </c>
      <c r="AX271" t="s">
        <v>1357</v>
      </c>
      <c r="AY271" t="s">
        <v>1358</v>
      </c>
      <c r="AZ271" t="s">
        <v>1359</v>
      </c>
    </row>
    <row r="272" spans="1:52" x14ac:dyDescent="0.2">
      <c r="A272">
        <v>270</v>
      </c>
      <c r="E272" s="6" t="s">
        <v>3</v>
      </c>
      <c r="F272" s="6" t="s">
        <v>4</v>
      </c>
      <c r="H272" s="1">
        <v>32996</v>
      </c>
      <c r="I272">
        <v>6</v>
      </c>
      <c r="J272">
        <v>30</v>
      </c>
      <c r="K272">
        <v>8</v>
      </c>
      <c r="L272">
        <v>10</v>
      </c>
      <c r="M272" t="s">
        <v>335</v>
      </c>
      <c r="N272">
        <v>1</v>
      </c>
      <c r="O272" t="s">
        <v>134</v>
      </c>
      <c r="Q272" t="s">
        <v>54</v>
      </c>
      <c r="S272">
        <v>1</v>
      </c>
      <c r="T272" t="s">
        <v>1122</v>
      </c>
      <c r="V272" t="s">
        <v>81</v>
      </c>
      <c r="X272" t="s">
        <v>92</v>
      </c>
      <c r="Z272">
        <v>3</v>
      </c>
      <c r="AA272" t="s">
        <v>1360</v>
      </c>
      <c r="AB272" t="s">
        <v>59</v>
      </c>
      <c r="AE272" t="s">
        <v>29</v>
      </c>
      <c r="AF272" t="s">
        <v>30</v>
      </c>
      <c r="AM272" t="s">
        <v>85</v>
      </c>
      <c r="AO272">
        <v>3</v>
      </c>
      <c r="AQ272">
        <v>2</v>
      </c>
      <c r="AS272">
        <v>20</v>
      </c>
      <c r="AT272" t="s">
        <v>1361</v>
      </c>
      <c r="AU272" t="s">
        <v>75</v>
      </c>
      <c r="AW272">
        <v>7</v>
      </c>
      <c r="AX272" t="s">
        <v>1362</v>
      </c>
      <c r="AY272" t="s">
        <v>197</v>
      </c>
      <c r="AZ272" t="s">
        <v>290</v>
      </c>
    </row>
    <row r="273" spans="1:52" ht="409.5" x14ac:dyDescent="0.2">
      <c r="A273">
        <v>271</v>
      </c>
      <c r="B273" s="6" t="s">
        <v>0</v>
      </c>
      <c r="C273" s="6" t="s">
        <v>1</v>
      </c>
      <c r="F273" s="6" t="s">
        <v>4</v>
      </c>
      <c r="H273" s="1">
        <v>27656</v>
      </c>
      <c r="I273">
        <v>8</v>
      </c>
      <c r="J273">
        <v>0</v>
      </c>
      <c r="K273">
        <v>10</v>
      </c>
      <c r="L273">
        <v>10</v>
      </c>
      <c r="M273" t="s">
        <v>67</v>
      </c>
      <c r="N273">
        <v>1</v>
      </c>
      <c r="O273" t="s">
        <v>68</v>
      </c>
      <c r="Q273" t="s">
        <v>99</v>
      </c>
      <c r="S273">
        <v>1</v>
      </c>
      <c r="T273" t="s">
        <v>135</v>
      </c>
      <c r="V273" t="s">
        <v>142</v>
      </c>
      <c r="X273" t="s">
        <v>92</v>
      </c>
      <c r="Z273">
        <v>18</v>
      </c>
      <c r="AA273" t="s">
        <v>1363</v>
      </c>
      <c r="AB273" t="s">
        <v>84</v>
      </c>
      <c r="AH273" t="s">
        <v>32</v>
      </c>
      <c r="AM273" t="s">
        <v>85</v>
      </c>
      <c r="AO273">
        <v>4</v>
      </c>
      <c r="AR273">
        <v>30</v>
      </c>
      <c r="AS273">
        <v>50</v>
      </c>
      <c r="AT273" t="s">
        <v>1364</v>
      </c>
      <c r="AU273" t="s">
        <v>75</v>
      </c>
      <c r="AW273">
        <v>10</v>
      </c>
      <c r="AX273" s="3" t="s">
        <v>1365</v>
      </c>
      <c r="AY273" s="3" t="s">
        <v>1366</v>
      </c>
      <c r="AZ273" t="s">
        <v>1367</v>
      </c>
    </row>
    <row r="274" spans="1:52" x14ac:dyDescent="0.2">
      <c r="A274">
        <v>272</v>
      </c>
      <c r="F274" s="6" t="s">
        <v>4</v>
      </c>
      <c r="H274" s="1">
        <v>30771</v>
      </c>
      <c r="I274">
        <v>8</v>
      </c>
      <c r="J274">
        <v>0</v>
      </c>
      <c r="K274">
        <v>10</v>
      </c>
      <c r="L274">
        <v>2</v>
      </c>
      <c r="M274" t="s">
        <v>67</v>
      </c>
      <c r="N274">
        <v>0</v>
      </c>
      <c r="O274" t="s">
        <v>122</v>
      </c>
      <c r="Q274" t="s">
        <v>69</v>
      </c>
      <c r="S274">
        <v>1</v>
      </c>
      <c r="T274" t="s">
        <v>213</v>
      </c>
      <c r="V274" t="s">
        <v>81</v>
      </c>
      <c r="X274" t="s">
        <v>92</v>
      </c>
      <c r="Z274">
        <v>14</v>
      </c>
      <c r="AA274" t="s">
        <v>1368</v>
      </c>
      <c r="AB274" t="s">
        <v>59</v>
      </c>
      <c r="AH274" t="s">
        <v>32</v>
      </c>
      <c r="AM274" t="s">
        <v>73</v>
      </c>
      <c r="AO274">
        <v>6</v>
      </c>
      <c r="AQ274">
        <v>2</v>
      </c>
      <c r="AS274">
        <v>12</v>
      </c>
      <c r="AT274" t="s">
        <v>1369</v>
      </c>
      <c r="AU274" t="s">
        <v>345</v>
      </c>
      <c r="AW274">
        <v>8</v>
      </c>
      <c r="AX274" t="s">
        <v>1370</v>
      </c>
      <c r="AY274" t="s">
        <v>1371</v>
      </c>
      <c r="AZ274" t="s">
        <v>1372</v>
      </c>
    </row>
    <row r="275" spans="1:52" x14ac:dyDescent="0.2">
      <c r="A275">
        <v>273</v>
      </c>
      <c r="F275" s="6" t="s">
        <v>4</v>
      </c>
      <c r="H275" s="1">
        <v>32356</v>
      </c>
      <c r="I275">
        <v>7</v>
      </c>
      <c r="J275">
        <v>50</v>
      </c>
      <c r="K275">
        <v>10</v>
      </c>
      <c r="L275">
        <v>10</v>
      </c>
      <c r="M275" t="s">
        <v>225</v>
      </c>
      <c r="N275">
        <v>0</v>
      </c>
      <c r="O275" t="s">
        <v>68</v>
      </c>
      <c r="Q275" t="s">
        <v>99</v>
      </c>
      <c r="S275">
        <v>1</v>
      </c>
      <c r="T275" t="s">
        <v>213</v>
      </c>
      <c r="V275" t="s">
        <v>81</v>
      </c>
      <c r="X275" t="s">
        <v>156</v>
      </c>
      <c r="Z275">
        <v>7</v>
      </c>
      <c r="AB275" t="s">
        <v>84</v>
      </c>
      <c r="AF275" t="s">
        <v>30</v>
      </c>
      <c r="AM275" t="s">
        <v>73</v>
      </c>
      <c r="AO275">
        <v>3</v>
      </c>
      <c r="AQ275">
        <v>2</v>
      </c>
      <c r="AS275">
        <v>8</v>
      </c>
      <c r="AT275" t="s">
        <v>1373</v>
      </c>
      <c r="AU275" t="s">
        <v>64</v>
      </c>
      <c r="AW275">
        <v>10</v>
      </c>
      <c r="AX275" t="s">
        <v>1374</v>
      </c>
    </row>
    <row r="276" spans="1:52" x14ac:dyDescent="0.2">
      <c r="A276">
        <v>274</v>
      </c>
      <c r="C276" s="6" t="s">
        <v>1</v>
      </c>
      <c r="F276" s="6" t="s">
        <v>4</v>
      </c>
      <c r="H276" s="1">
        <v>32492</v>
      </c>
      <c r="I276">
        <v>7</v>
      </c>
      <c r="J276">
        <v>120</v>
      </c>
      <c r="K276">
        <v>11</v>
      </c>
      <c r="L276">
        <v>6</v>
      </c>
      <c r="M276" t="s">
        <v>97</v>
      </c>
      <c r="N276">
        <v>1</v>
      </c>
      <c r="O276" t="s">
        <v>68</v>
      </c>
      <c r="Q276" t="s">
        <v>54</v>
      </c>
      <c r="S276">
        <v>1</v>
      </c>
      <c r="T276" t="s">
        <v>213</v>
      </c>
      <c r="V276" t="s">
        <v>81</v>
      </c>
      <c r="X276" t="s">
        <v>92</v>
      </c>
      <c r="Z276">
        <v>3</v>
      </c>
      <c r="AA276" t="s">
        <v>1375</v>
      </c>
      <c r="AB276" t="s">
        <v>59</v>
      </c>
      <c r="AH276" t="s">
        <v>32</v>
      </c>
      <c r="AM276" t="s">
        <v>73</v>
      </c>
      <c r="AO276">
        <v>6</v>
      </c>
      <c r="AQ276">
        <v>3</v>
      </c>
      <c r="AS276">
        <v>72</v>
      </c>
      <c r="AT276" t="s">
        <v>1376</v>
      </c>
      <c r="AU276" t="s">
        <v>345</v>
      </c>
      <c r="AW276">
        <v>9</v>
      </c>
      <c r="AX276" t="s">
        <v>1377</v>
      </c>
      <c r="AY276" t="s">
        <v>1378</v>
      </c>
      <c r="AZ276" t="s">
        <v>1379</v>
      </c>
    </row>
    <row r="277" spans="1:52" x14ac:dyDescent="0.2">
      <c r="A277">
        <v>275</v>
      </c>
      <c r="C277" s="6" t="s">
        <v>1</v>
      </c>
      <c r="H277" s="1">
        <v>31335</v>
      </c>
      <c r="I277">
        <v>7</v>
      </c>
      <c r="J277">
        <v>30</v>
      </c>
      <c r="K277">
        <v>11</v>
      </c>
      <c r="L277">
        <v>5</v>
      </c>
      <c r="M277" t="s">
        <v>133</v>
      </c>
      <c r="N277">
        <v>0</v>
      </c>
      <c r="O277" t="s">
        <v>53</v>
      </c>
      <c r="Q277" t="s">
        <v>54</v>
      </c>
      <c r="S277">
        <v>1</v>
      </c>
      <c r="T277" t="s">
        <v>29</v>
      </c>
      <c r="V277" t="s">
        <v>81</v>
      </c>
      <c r="X277" t="s">
        <v>220</v>
      </c>
      <c r="Z277">
        <v>4</v>
      </c>
      <c r="AA277" t="s">
        <v>1380</v>
      </c>
      <c r="AB277" t="s">
        <v>84</v>
      </c>
      <c r="AC277" t="s">
        <v>27</v>
      </c>
      <c r="AD277" t="s">
        <v>28</v>
      </c>
      <c r="AM277" t="s">
        <v>162</v>
      </c>
      <c r="AO277">
        <v>3</v>
      </c>
      <c r="AQ277">
        <v>5</v>
      </c>
      <c r="AS277">
        <v>60</v>
      </c>
      <c r="AT277" t="s">
        <v>1381</v>
      </c>
      <c r="AU277" t="s">
        <v>75</v>
      </c>
      <c r="AW277">
        <v>7</v>
      </c>
      <c r="AX277" t="s">
        <v>1382</v>
      </c>
      <c r="AY277" t="s">
        <v>1383</v>
      </c>
      <c r="AZ277" t="s">
        <v>290</v>
      </c>
    </row>
    <row r="278" spans="1:52" x14ac:dyDescent="0.2">
      <c r="A278">
        <v>276</v>
      </c>
      <c r="B278" s="6" t="s">
        <v>0</v>
      </c>
      <c r="H278" s="1">
        <v>32604</v>
      </c>
      <c r="I278">
        <v>8</v>
      </c>
      <c r="J278">
        <v>60</v>
      </c>
      <c r="K278">
        <v>13</v>
      </c>
      <c r="L278">
        <v>3</v>
      </c>
      <c r="M278" t="s">
        <v>103</v>
      </c>
      <c r="N278">
        <v>1</v>
      </c>
      <c r="O278" t="s">
        <v>79</v>
      </c>
      <c r="Q278" t="s">
        <v>69</v>
      </c>
      <c r="S278">
        <v>1</v>
      </c>
      <c r="T278" t="s">
        <v>213</v>
      </c>
      <c r="V278" t="s">
        <v>81</v>
      </c>
      <c r="X278" t="s">
        <v>305</v>
      </c>
      <c r="Z278">
        <v>5</v>
      </c>
      <c r="AA278" t="s">
        <v>1384</v>
      </c>
      <c r="AB278" t="s">
        <v>59</v>
      </c>
      <c r="AL278" t="s">
        <v>1385</v>
      </c>
      <c r="AM278" t="s">
        <v>60</v>
      </c>
      <c r="AO278">
        <v>3</v>
      </c>
      <c r="AQ278">
        <v>6</v>
      </c>
      <c r="AS278">
        <v>12</v>
      </c>
      <c r="AT278" t="s">
        <v>1386</v>
      </c>
      <c r="AU278" t="s">
        <v>75</v>
      </c>
      <c r="AW278">
        <v>10</v>
      </c>
      <c r="AX278" t="s">
        <v>1387</v>
      </c>
      <c r="AY278" t="s">
        <v>1388</v>
      </c>
      <c r="AZ278" t="s">
        <v>1389</v>
      </c>
    </row>
    <row r="279" spans="1:52" x14ac:dyDescent="0.2">
      <c r="A279">
        <v>277</v>
      </c>
      <c r="C279" s="6" t="s">
        <v>1</v>
      </c>
      <c r="F279" s="6" t="s">
        <v>4</v>
      </c>
      <c r="H279" s="1">
        <v>33046</v>
      </c>
      <c r="I279">
        <v>9</v>
      </c>
      <c r="J279">
        <v>0</v>
      </c>
      <c r="K279">
        <v>10</v>
      </c>
      <c r="L279">
        <v>10</v>
      </c>
      <c r="M279" t="s">
        <v>89</v>
      </c>
      <c r="N279">
        <v>0</v>
      </c>
      <c r="O279" t="s">
        <v>53</v>
      </c>
      <c r="Q279" t="s">
        <v>104</v>
      </c>
      <c r="S279">
        <v>1</v>
      </c>
      <c r="T279" t="s">
        <v>70</v>
      </c>
      <c r="V279" t="s">
        <v>91</v>
      </c>
      <c r="X279" t="s">
        <v>57</v>
      </c>
      <c r="Z279">
        <v>3</v>
      </c>
      <c r="AA279" t="s">
        <v>1390</v>
      </c>
      <c r="AB279" t="s">
        <v>72</v>
      </c>
      <c r="AH279" t="s">
        <v>32</v>
      </c>
      <c r="AM279" t="s">
        <v>60</v>
      </c>
      <c r="AO279">
        <v>4</v>
      </c>
      <c r="AQ279">
        <v>3</v>
      </c>
      <c r="AS279">
        <v>6</v>
      </c>
      <c r="AT279" t="s">
        <v>1391</v>
      </c>
      <c r="AU279" t="s">
        <v>64</v>
      </c>
      <c r="AW279">
        <v>8</v>
      </c>
      <c r="AX279" t="s">
        <v>1392</v>
      </c>
      <c r="AY279" t="s">
        <v>1393</v>
      </c>
      <c r="AZ279" t="s">
        <v>1394</v>
      </c>
    </row>
    <row r="280" spans="1:52" x14ac:dyDescent="0.2">
      <c r="A280">
        <v>278</v>
      </c>
      <c r="B280" s="6" t="s">
        <v>0</v>
      </c>
      <c r="H280" s="1">
        <v>28811</v>
      </c>
      <c r="I280">
        <v>7</v>
      </c>
      <c r="J280">
        <v>30</v>
      </c>
      <c r="K280">
        <v>14</v>
      </c>
      <c r="L280">
        <v>6</v>
      </c>
      <c r="M280" t="s">
        <v>335</v>
      </c>
      <c r="N280">
        <v>1</v>
      </c>
      <c r="O280" t="s">
        <v>53</v>
      </c>
      <c r="Q280" t="s">
        <v>54</v>
      </c>
      <c r="S280">
        <v>1</v>
      </c>
      <c r="T280" t="s">
        <v>80</v>
      </c>
      <c r="V280" t="s">
        <v>142</v>
      </c>
      <c r="X280" t="s">
        <v>92</v>
      </c>
      <c r="Z280">
        <v>16</v>
      </c>
      <c r="AA280" t="s">
        <v>1395</v>
      </c>
      <c r="AB280" t="s">
        <v>59</v>
      </c>
      <c r="AG280" t="s">
        <v>31</v>
      </c>
      <c r="AM280" t="s">
        <v>162</v>
      </c>
      <c r="AO280">
        <v>6</v>
      </c>
      <c r="AQ280">
        <v>6</v>
      </c>
      <c r="AS280">
        <v>40</v>
      </c>
      <c r="AT280" t="s">
        <v>1396</v>
      </c>
      <c r="AU280" t="s">
        <v>75</v>
      </c>
      <c r="AW280">
        <v>9</v>
      </c>
      <c r="AX280" t="s">
        <v>1397</v>
      </c>
      <c r="AY280" t="s">
        <v>1398</v>
      </c>
      <c r="AZ280" t="s">
        <v>318</v>
      </c>
    </row>
    <row r="281" spans="1:52" x14ac:dyDescent="0.2">
      <c r="A281">
        <v>279</v>
      </c>
      <c r="C281" s="6" t="s">
        <v>1</v>
      </c>
      <c r="H281" s="1">
        <v>34183</v>
      </c>
      <c r="I281">
        <v>8</v>
      </c>
      <c r="J281">
        <v>50</v>
      </c>
      <c r="K281">
        <v>3</v>
      </c>
      <c r="L281">
        <v>5</v>
      </c>
      <c r="M281" t="s">
        <v>52</v>
      </c>
      <c r="N281">
        <v>1</v>
      </c>
      <c r="O281" t="s">
        <v>68</v>
      </c>
      <c r="R281" t="s">
        <v>1399</v>
      </c>
      <c r="S281">
        <v>0</v>
      </c>
      <c r="AB281" t="s">
        <v>59</v>
      </c>
      <c r="AH281" t="s">
        <v>32</v>
      </c>
      <c r="AM281" t="s">
        <v>60</v>
      </c>
      <c r="AO281">
        <v>1</v>
      </c>
      <c r="AQ281">
        <v>3</v>
      </c>
      <c r="AS281">
        <v>4</v>
      </c>
      <c r="AT281" t="s">
        <v>1400</v>
      </c>
      <c r="AU281" t="s">
        <v>75</v>
      </c>
      <c r="AW281">
        <v>10</v>
      </c>
      <c r="AX281" t="s">
        <v>1401</v>
      </c>
      <c r="AY281" t="s">
        <v>1402</v>
      </c>
    </row>
    <row r="282" spans="1:52" x14ac:dyDescent="0.2">
      <c r="A282">
        <v>280</v>
      </c>
      <c r="B282" s="6" t="s">
        <v>0</v>
      </c>
      <c r="E282" s="6" t="s">
        <v>3</v>
      </c>
      <c r="F282" s="6" t="s">
        <v>4</v>
      </c>
      <c r="H282" s="1">
        <v>31141</v>
      </c>
      <c r="I282">
        <v>8</v>
      </c>
      <c r="J282">
        <v>120</v>
      </c>
      <c r="K282">
        <v>10</v>
      </c>
      <c r="L282">
        <v>10</v>
      </c>
      <c r="M282" t="s">
        <v>67</v>
      </c>
      <c r="N282">
        <v>1</v>
      </c>
      <c r="O282" t="s">
        <v>53</v>
      </c>
      <c r="Q282" t="s">
        <v>99</v>
      </c>
      <c r="S282">
        <v>1</v>
      </c>
      <c r="T282" t="s">
        <v>407</v>
      </c>
      <c r="V282" t="s">
        <v>56</v>
      </c>
      <c r="X282" t="s">
        <v>92</v>
      </c>
      <c r="Z282">
        <v>10</v>
      </c>
      <c r="AA282" t="s">
        <v>1403</v>
      </c>
      <c r="AB282" t="s">
        <v>59</v>
      </c>
      <c r="AG282" t="s">
        <v>31</v>
      </c>
      <c r="AM282" t="s">
        <v>73</v>
      </c>
      <c r="AO282">
        <v>6</v>
      </c>
      <c r="AQ282">
        <v>6</v>
      </c>
      <c r="AS282">
        <v>48</v>
      </c>
      <c r="AT282" t="s">
        <v>1404</v>
      </c>
      <c r="AU282" t="s">
        <v>75</v>
      </c>
      <c r="AW282">
        <v>10</v>
      </c>
      <c r="AX282" t="s">
        <v>1405</v>
      </c>
      <c r="AY282" t="s">
        <v>1406</v>
      </c>
      <c r="AZ282" t="s">
        <v>1407</v>
      </c>
    </row>
    <row r="283" spans="1:52" x14ac:dyDescent="0.2">
      <c r="A283">
        <v>281</v>
      </c>
      <c r="B283" s="6" t="s">
        <v>0</v>
      </c>
      <c r="F283" s="6" t="s">
        <v>4</v>
      </c>
      <c r="H283" s="1">
        <v>31929</v>
      </c>
      <c r="I283">
        <v>8</v>
      </c>
      <c r="J283">
        <v>0</v>
      </c>
      <c r="K283">
        <v>8</v>
      </c>
      <c r="L283">
        <v>10</v>
      </c>
      <c r="M283" t="s">
        <v>133</v>
      </c>
      <c r="N283">
        <v>1</v>
      </c>
      <c r="O283" t="s">
        <v>68</v>
      </c>
      <c r="R283" t="s">
        <v>1408</v>
      </c>
      <c r="S283">
        <v>1</v>
      </c>
      <c r="T283" t="s">
        <v>110</v>
      </c>
      <c r="V283" t="s">
        <v>111</v>
      </c>
      <c r="X283" t="s">
        <v>92</v>
      </c>
      <c r="Z283">
        <v>5</v>
      </c>
      <c r="AA283" t="s">
        <v>199</v>
      </c>
      <c r="AB283" t="s">
        <v>363</v>
      </c>
      <c r="AH283" t="s">
        <v>32</v>
      </c>
      <c r="AM283" t="s">
        <v>1078</v>
      </c>
      <c r="AO283">
        <v>6</v>
      </c>
      <c r="AR283">
        <v>10</v>
      </c>
      <c r="AS283">
        <v>10</v>
      </c>
      <c r="AT283" t="s">
        <v>1409</v>
      </c>
      <c r="AU283" t="s">
        <v>64</v>
      </c>
      <c r="AW283">
        <v>10</v>
      </c>
      <c r="AX283" t="s">
        <v>1410</v>
      </c>
      <c r="AY283" t="s">
        <v>1411</v>
      </c>
      <c r="AZ283" t="s">
        <v>1412</v>
      </c>
    </row>
    <row r="284" spans="1:52" x14ac:dyDescent="0.2">
      <c r="A284">
        <v>282</v>
      </c>
      <c r="F284" s="6" t="s">
        <v>4</v>
      </c>
      <c r="H284" s="1">
        <v>34818</v>
      </c>
      <c r="I284">
        <v>8</v>
      </c>
      <c r="J284">
        <v>150</v>
      </c>
      <c r="K284">
        <v>12</v>
      </c>
      <c r="L284">
        <v>2</v>
      </c>
      <c r="M284" t="s">
        <v>67</v>
      </c>
      <c r="N284">
        <v>1</v>
      </c>
      <c r="O284" t="s">
        <v>68</v>
      </c>
      <c r="Q284" t="s">
        <v>104</v>
      </c>
      <c r="S284">
        <v>1</v>
      </c>
      <c r="T284" t="s">
        <v>213</v>
      </c>
      <c r="W284" t="s">
        <v>1413</v>
      </c>
      <c r="X284" t="s">
        <v>92</v>
      </c>
      <c r="Z284">
        <v>0</v>
      </c>
      <c r="AA284" t="s">
        <v>1414</v>
      </c>
      <c r="AB284" t="s">
        <v>59</v>
      </c>
      <c r="AF284" t="s">
        <v>30</v>
      </c>
      <c r="AM284" t="s">
        <v>73</v>
      </c>
      <c r="AP284">
        <v>10</v>
      </c>
      <c r="AQ284">
        <v>5</v>
      </c>
      <c r="AS284">
        <v>8</v>
      </c>
      <c r="AT284" t="s">
        <v>1415</v>
      </c>
      <c r="AU284" t="s">
        <v>75</v>
      </c>
      <c r="AW284">
        <v>10</v>
      </c>
      <c r="AX284" t="s">
        <v>1416</v>
      </c>
    </row>
    <row r="285" spans="1:52" x14ac:dyDescent="0.2">
      <c r="A285">
        <v>283</v>
      </c>
      <c r="C285" s="6" t="s">
        <v>1</v>
      </c>
      <c r="H285" s="1">
        <v>33030</v>
      </c>
      <c r="I285">
        <v>7</v>
      </c>
      <c r="J285">
        <v>30</v>
      </c>
      <c r="K285">
        <v>10</v>
      </c>
      <c r="L285">
        <v>18</v>
      </c>
      <c r="M285" t="s">
        <v>225</v>
      </c>
      <c r="N285">
        <v>1</v>
      </c>
      <c r="O285" t="s">
        <v>53</v>
      </c>
      <c r="Q285" t="s">
        <v>99</v>
      </c>
      <c r="S285">
        <v>1</v>
      </c>
      <c r="T285" t="s">
        <v>155</v>
      </c>
      <c r="V285" t="s">
        <v>81</v>
      </c>
      <c r="X285" t="s">
        <v>356</v>
      </c>
      <c r="Z285">
        <v>4</v>
      </c>
      <c r="AA285" t="s">
        <v>1417</v>
      </c>
      <c r="AB285" t="s">
        <v>363</v>
      </c>
      <c r="AE285" t="s">
        <v>29</v>
      </c>
      <c r="AF285" t="s">
        <v>30</v>
      </c>
      <c r="AM285" t="s">
        <v>73</v>
      </c>
      <c r="AO285">
        <v>6</v>
      </c>
      <c r="AQ285">
        <v>4</v>
      </c>
      <c r="AS285">
        <v>10</v>
      </c>
      <c r="AT285" t="s">
        <v>1418</v>
      </c>
      <c r="AU285" t="s">
        <v>75</v>
      </c>
      <c r="AW285">
        <v>10</v>
      </c>
      <c r="AX285" t="s">
        <v>1419</v>
      </c>
      <c r="AY285" t="s">
        <v>1420</v>
      </c>
      <c r="AZ285" t="s">
        <v>1421</v>
      </c>
    </row>
    <row r="286" spans="1:52" x14ac:dyDescent="0.2">
      <c r="A286">
        <v>284</v>
      </c>
      <c r="B286" s="6" t="s">
        <v>0</v>
      </c>
      <c r="F286" s="6" t="s">
        <v>4</v>
      </c>
      <c r="H286" s="1">
        <v>42813</v>
      </c>
      <c r="I286">
        <v>7</v>
      </c>
      <c r="J286">
        <v>0</v>
      </c>
      <c r="K286">
        <v>13</v>
      </c>
      <c r="L286">
        <v>5</v>
      </c>
      <c r="M286" t="s">
        <v>103</v>
      </c>
      <c r="N286">
        <v>1</v>
      </c>
      <c r="O286" t="s">
        <v>68</v>
      </c>
      <c r="Q286" t="s">
        <v>104</v>
      </c>
      <c r="S286">
        <v>0</v>
      </c>
      <c r="AB286" t="s">
        <v>59</v>
      </c>
      <c r="AF286" t="s">
        <v>30</v>
      </c>
      <c r="AM286" t="s">
        <v>85</v>
      </c>
      <c r="AP286">
        <v>25</v>
      </c>
      <c r="AR286">
        <v>15</v>
      </c>
      <c r="AS286">
        <v>50</v>
      </c>
      <c r="AT286" t="s">
        <v>1422</v>
      </c>
      <c r="AU286" t="s">
        <v>64</v>
      </c>
      <c r="AW286">
        <v>9</v>
      </c>
      <c r="AX286" t="s">
        <v>1423</v>
      </c>
      <c r="AY286" t="s">
        <v>1424</v>
      </c>
      <c r="AZ286" t="s">
        <v>290</v>
      </c>
    </row>
    <row r="287" spans="1:52" x14ac:dyDescent="0.2">
      <c r="A287">
        <v>285</v>
      </c>
      <c r="F287" s="6" t="s">
        <v>4</v>
      </c>
      <c r="H287" s="1">
        <v>31988</v>
      </c>
      <c r="I287">
        <v>7</v>
      </c>
      <c r="J287">
        <v>20</v>
      </c>
      <c r="K287">
        <v>7</v>
      </c>
      <c r="L287">
        <v>10</v>
      </c>
      <c r="M287" t="s">
        <v>133</v>
      </c>
      <c r="N287">
        <v>1</v>
      </c>
      <c r="O287" t="s">
        <v>68</v>
      </c>
      <c r="Q287" t="s">
        <v>99</v>
      </c>
      <c r="S287">
        <v>1</v>
      </c>
      <c r="T287" t="s">
        <v>213</v>
      </c>
      <c r="V287" t="s">
        <v>81</v>
      </c>
      <c r="X287" t="s">
        <v>92</v>
      </c>
      <c r="Z287">
        <v>8</v>
      </c>
      <c r="AA287" t="s">
        <v>1425</v>
      </c>
      <c r="AB287" t="s">
        <v>59</v>
      </c>
      <c r="AH287" t="s">
        <v>32</v>
      </c>
      <c r="AM287" t="s">
        <v>60</v>
      </c>
      <c r="AO287">
        <v>3</v>
      </c>
      <c r="AQ287">
        <v>3</v>
      </c>
      <c r="AS287">
        <v>8</v>
      </c>
      <c r="AT287" t="s">
        <v>1426</v>
      </c>
      <c r="AV287" t="s">
        <v>1427</v>
      </c>
      <c r="AW287">
        <v>10</v>
      </c>
      <c r="AX287" t="s">
        <v>1428</v>
      </c>
      <c r="AY287" t="s">
        <v>175</v>
      </c>
      <c r="AZ287" t="s">
        <v>175</v>
      </c>
    </row>
    <row r="288" spans="1:52" x14ac:dyDescent="0.2">
      <c r="A288">
        <v>286</v>
      </c>
      <c r="B288" s="6" t="s">
        <v>0</v>
      </c>
      <c r="C288" s="6" t="s">
        <v>1</v>
      </c>
      <c r="F288" s="6" t="s">
        <v>4</v>
      </c>
      <c r="H288" s="1">
        <v>32991</v>
      </c>
      <c r="I288">
        <v>7</v>
      </c>
      <c r="J288">
        <v>45</v>
      </c>
      <c r="K288">
        <v>12</v>
      </c>
      <c r="L288">
        <v>2</v>
      </c>
      <c r="M288" t="s">
        <v>303</v>
      </c>
      <c r="N288">
        <v>1</v>
      </c>
      <c r="O288" t="s">
        <v>68</v>
      </c>
      <c r="Q288" t="s">
        <v>54</v>
      </c>
      <c r="S288">
        <v>1</v>
      </c>
      <c r="T288" t="s">
        <v>155</v>
      </c>
      <c r="W288" t="s">
        <v>729</v>
      </c>
      <c r="Y288" t="s">
        <v>1429</v>
      </c>
      <c r="Z288">
        <v>2</v>
      </c>
      <c r="AA288" t="s">
        <v>1430</v>
      </c>
      <c r="AB288" t="s">
        <v>84</v>
      </c>
      <c r="AH288" t="s">
        <v>32</v>
      </c>
      <c r="AM288" t="s">
        <v>85</v>
      </c>
      <c r="AO288">
        <v>6</v>
      </c>
      <c r="AQ288">
        <v>4</v>
      </c>
      <c r="AS288">
        <v>6</v>
      </c>
      <c r="AT288" t="s">
        <v>1431</v>
      </c>
      <c r="AU288" t="s">
        <v>377</v>
      </c>
      <c r="AW288">
        <v>9</v>
      </c>
      <c r="AX288" t="s">
        <v>1432</v>
      </c>
    </row>
    <row r="289" spans="1:52" x14ac:dyDescent="0.2">
      <c r="A289">
        <v>287</v>
      </c>
      <c r="C289" s="6" t="s">
        <v>1</v>
      </c>
      <c r="H289" s="1">
        <v>27674</v>
      </c>
      <c r="I289">
        <v>5</v>
      </c>
      <c r="J289">
        <v>75</v>
      </c>
      <c r="K289">
        <v>10</v>
      </c>
      <c r="L289">
        <v>10</v>
      </c>
      <c r="M289" t="s">
        <v>97</v>
      </c>
      <c r="N289">
        <v>1</v>
      </c>
      <c r="O289" t="s">
        <v>68</v>
      </c>
      <c r="Q289" t="s">
        <v>99</v>
      </c>
      <c r="S289">
        <v>1</v>
      </c>
      <c r="T289" t="s">
        <v>213</v>
      </c>
      <c r="V289" t="s">
        <v>81</v>
      </c>
      <c r="X289" t="s">
        <v>156</v>
      </c>
      <c r="Z289">
        <v>17</v>
      </c>
      <c r="AB289" t="s">
        <v>59</v>
      </c>
      <c r="AH289" t="s">
        <v>32</v>
      </c>
      <c r="AL289" t="s">
        <v>1433</v>
      </c>
      <c r="AM289" t="s">
        <v>73</v>
      </c>
      <c r="AP289">
        <v>10</v>
      </c>
      <c r="AR289">
        <v>10</v>
      </c>
      <c r="AS289">
        <v>15</v>
      </c>
      <c r="AT289" t="s">
        <v>1434</v>
      </c>
      <c r="AU289" t="s">
        <v>64</v>
      </c>
      <c r="AW289">
        <v>10</v>
      </c>
      <c r="AX289" t="s">
        <v>1435</v>
      </c>
      <c r="AY289" t="s">
        <v>322</v>
      </c>
    </row>
    <row r="290" spans="1:52" x14ac:dyDescent="0.2">
      <c r="A290">
        <v>288</v>
      </c>
      <c r="B290" s="6" t="s">
        <v>0</v>
      </c>
      <c r="E290" s="6" t="s">
        <v>3</v>
      </c>
      <c r="F290" s="6" t="s">
        <v>4</v>
      </c>
      <c r="H290" s="1">
        <v>30999</v>
      </c>
      <c r="I290">
        <v>6</v>
      </c>
      <c r="J290">
        <v>35</v>
      </c>
      <c r="K290">
        <v>10</v>
      </c>
      <c r="L290">
        <v>1</v>
      </c>
      <c r="M290" t="s">
        <v>52</v>
      </c>
      <c r="N290">
        <v>1</v>
      </c>
      <c r="O290" t="s">
        <v>98</v>
      </c>
      <c r="Q290" t="s">
        <v>104</v>
      </c>
      <c r="S290">
        <v>1</v>
      </c>
      <c r="T290" t="s">
        <v>412</v>
      </c>
      <c r="V290" t="s">
        <v>81</v>
      </c>
      <c r="X290" t="s">
        <v>356</v>
      </c>
      <c r="Z290">
        <v>10</v>
      </c>
      <c r="AA290" t="s">
        <v>988</v>
      </c>
      <c r="AB290" t="s">
        <v>59</v>
      </c>
      <c r="AE290" t="s">
        <v>29</v>
      </c>
      <c r="AM290" t="s">
        <v>85</v>
      </c>
      <c r="AO290">
        <v>5</v>
      </c>
      <c r="AQ290">
        <v>5</v>
      </c>
      <c r="AS290">
        <v>15</v>
      </c>
      <c r="AT290" t="s">
        <v>1436</v>
      </c>
      <c r="AU290" t="s">
        <v>64</v>
      </c>
      <c r="AW290">
        <v>10</v>
      </c>
      <c r="AX290" t="s">
        <v>1437</v>
      </c>
      <c r="AY290" t="s">
        <v>1438</v>
      </c>
      <c r="AZ290" t="s">
        <v>116</v>
      </c>
    </row>
    <row r="291" spans="1:52" x14ac:dyDescent="0.2">
      <c r="A291">
        <v>289</v>
      </c>
      <c r="F291" s="6" t="s">
        <v>4</v>
      </c>
      <c r="H291" s="1">
        <v>29004</v>
      </c>
      <c r="I291">
        <v>6</v>
      </c>
      <c r="J291">
        <v>30</v>
      </c>
      <c r="K291">
        <v>10</v>
      </c>
      <c r="L291">
        <v>5</v>
      </c>
      <c r="M291" t="s">
        <v>225</v>
      </c>
      <c r="N291">
        <v>1</v>
      </c>
      <c r="O291" t="s">
        <v>68</v>
      </c>
      <c r="Q291" t="s">
        <v>99</v>
      </c>
      <c r="S291">
        <v>1</v>
      </c>
      <c r="T291" t="s">
        <v>5</v>
      </c>
      <c r="V291" t="s">
        <v>91</v>
      </c>
      <c r="X291" t="s">
        <v>220</v>
      </c>
      <c r="Z291">
        <v>17</v>
      </c>
      <c r="AA291" t="s">
        <v>1439</v>
      </c>
      <c r="AB291" t="s">
        <v>84</v>
      </c>
      <c r="AH291" t="s">
        <v>32</v>
      </c>
      <c r="AM291" t="s">
        <v>60</v>
      </c>
      <c r="AO291">
        <v>4</v>
      </c>
      <c r="AR291">
        <v>10</v>
      </c>
      <c r="AS291">
        <v>12</v>
      </c>
      <c r="AT291" t="s">
        <v>1440</v>
      </c>
      <c r="AU291" t="s">
        <v>192</v>
      </c>
      <c r="AW291">
        <v>10</v>
      </c>
      <c r="AX291" t="s">
        <v>1441</v>
      </c>
      <c r="AY291" t="s">
        <v>1442</v>
      </c>
    </row>
    <row r="292" spans="1:52" x14ac:dyDescent="0.2">
      <c r="A292">
        <v>290</v>
      </c>
      <c r="B292" s="6" t="s">
        <v>0</v>
      </c>
      <c r="C292" s="6" t="s">
        <v>1</v>
      </c>
      <c r="D292" s="6" t="s">
        <v>2</v>
      </c>
      <c r="E292" s="6" t="s">
        <v>3</v>
      </c>
      <c r="F292" s="6" t="s">
        <v>4</v>
      </c>
      <c r="H292" s="1">
        <v>32562</v>
      </c>
      <c r="I292">
        <v>6</v>
      </c>
      <c r="J292">
        <v>90</v>
      </c>
      <c r="K292">
        <v>7</v>
      </c>
      <c r="L292">
        <v>5</v>
      </c>
      <c r="M292" t="s">
        <v>52</v>
      </c>
      <c r="N292">
        <v>0</v>
      </c>
      <c r="O292" t="s">
        <v>134</v>
      </c>
      <c r="Q292" t="s">
        <v>99</v>
      </c>
      <c r="S292">
        <v>1</v>
      </c>
      <c r="T292" t="s">
        <v>70</v>
      </c>
      <c r="V292" t="s">
        <v>350</v>
      </c>
      <c r="X292" t="s">
        <v>57</v>
      </c>
      <c r="Z292">
        <v>0</v>
      </c>
      <c r="AA292" t="s">
        <v>58</v>
      </c>
      <c r="AB292" t="s">
        <v>72</v>
      </c>
      <c r="AH292" t="s">
        <v>32</v>
      </c>
      <c r="AM292" t="s">
        <v>73</v>
      </c>
      <c r="AO292">
        <v>4</v>
      </c>
      <c r="AQ292">
        <v>6</v>
      </c>
      <c r="AS292">
        <v>6</v>
      </c>
      <c r="AT292" t="s">
        <v>1443</v>
      </c>
      <c r="AV292" t="s">
        <v>1444</v>
      </c>
      <c r="AW292">
        <v>8</v>
      </c>
      <c r="AX292" t="s">
        <v>1445</v>
      </c>
      <c r="AY292" t="s">
        <v>1446</v>
      </c>
      <c r="AZ292" t="s">
        <v>1447</v>
      </c>
    </row>
    <row r="293" spans="1:52" x14ac:dyDescent="0.2">
      <c r="A293">
        <v>291</v>
      </c>
      <c r="C293" s="6" t="s">
        <v>1</v>
      </c>
      <c r="H293" s="1">
        <v>31633</v>
      </c>
      <c r="I293">
        <v>9</v>
      </c>
      <c r="J293">
        <v>20</v>
      </c>
      <c r="K293">
        <v>10</v>
      </c>
      <c r="L293">
        <v>40</v>
      </c>
      <c r="M293" t="s">
        <v>97</v>
      </c>
      <c r="N293">
        <v>0</v>
      </c>
      <c r="O293" t="s">
        <v>134</v>
      </c>
      <c r="Q293" t="s">
        <v>104</v>
      </c>
      <c r="S293">
        <v>1</v>
      </c>
      <c r="T293" t="s">
        <v>213</v>
      </c>
      <c r="V293" t="s">
        <v>81</v>
      </c>
      <c r="X293" t="s">
        <v>57</v>
      </c>
      <c r="Z293">
        <v>11</v>
      </c>
      <c r="AA293" t="s">
        <v>58</v>
      </c>
      <c r="AB293" t="s">
        <v>161</v>
      </c>
      <c r="AF293" t="s">
        <v>30</v>
      </c>
      <c r="AH293" t="s">
        <v>32</v>
      </c>
      <c r="AN293" t="s">
        <v>1448</v>
      </c>
      <c r="AO293">
        <v>6</v>
      </c>
      <c r="AQ293">
        <v>4</v>
      </c>
      <c r="AS293">
        <v>3</v>
      </c>
      <c r="AT293" t="s">
        <v>1449</v>
      </c>
      <c r="AU293" t="s">
        <v>75</v>
      </c>
      <c r="AW293">
        <v>7</v>
      </c>
      <c r="AX293" t="s">
        <v>1450</v>
      </c>
      <c r="AY293" t="s">
        <v>1451</v>
      </c>
    </row>
    <row r="294" spans="1:52" x14ac:dyDescent="0.2">
      <c r="A294">
        <v>292</v>
      </c>
      <c r="F294" s="6" t="s">
        <v>4</v>
      </c>
      <c r="H294" s="1">
        <v>31426</v>
      </c>
      <c r="I294">
        <v>8</v>
      </c>
      <c r="J294">
        <v>0</v>
      </c>
      <c r="K294">
        <v>10</v>
      </c>
      <c r="L294">
        <v>10</v>
      </c>
      <c r="M294" t="s">
        <v>89</v>
      </c>
      <c r="N294">
        <v>0</v>
      </c>
      <c r="O294" t="s">
        <v>53</v>
      </c>
      <c r="Q294" t="s">
        <v>54</v>
      </c>
      <c r="S294">
        <v>1</v>
      </c>
      <c r="U294" t="s">
        <v>1452</v>
      </c>
      <c r="V294" t="s">
        <v>383</v>
      </c>
      <c r="X294" t="s">
        <v>92</v>
      </c>
      <c r="Z294">
        <v>12</v>
      </c>
      <c r="AA294" t="s">
        <v>1453</v>
      </c>
      <c r="AB294" t="s">
        <v>363</v>
      </c>
      <c r="AF294" t="s">
        <v>30</v>
      </c>
      <c r="AM294" t="s">
        <v>73</v>
      </c>
      <c r="AO294">
        <v>3</v>
      </c>
      <c r="AQ294">
        <v>5</v>
      </c>
      <c r="AS294">
        <v>15</v>
      </c>
      <c r="AT294" t="s">
        <v>1454</v>
      </c>
      <c r="AU294" t="s">
        <v>192</v>
      </c>
      <c r="AW294">
        <v>9</v>
      </c>
      <c r="AX294" t="s">
        <v>76</v>
      </c>
      <c r="AY294" t="s">
        <v>1455</v>
      </c>
    </row>
    <row r="295" spans="1:52" x14ac:dyDescent="0.2">
      <c r="A295">
        <v>293</v>
      </c>
      <c r="B295" s="6" t="s">
        <v>0</v>
      </c>
      <c r="H295" s="1">
        <v>34741</v>
      </c>
      <c r="I295">
        <v>7</v>
      </c>
      <c r="J295">
        <v>120</v>
      </c>
      <c r="K295">
        <v>9</v>
      </c>
      <c r="L295">
        <v>4</v>
      </c>
      <c r="M295" t="s">
        <v>335</v>
      </c>
      <c r="N295">
        <v>0</v>
      </c>
      <c r="O295" t="s">
        <v>53</v>
      </c>
      <c r="Q295" t="s">
        <v>99</v>
      </c>
      <c r="S295">
        <v>0</v>
      </c>
      <c r="AB295" t="s">
        <v>59</v>
      </c>
      <c r="AF295" t="s">
        <v>30</v>
      </c>
      <c r="AM295" t="s">
        <v>60</v>
      </c>
      <c r="AP295">
        <v>20</v>
      </c>
      <c r="AR295">
        <v>20</v>
      </c>
      <c r="AS295">
        <v>10</v>
      </c>
      <c r="AT295" t="s">
        <v>1456</v>
      </c>
      <c r="AU295" t="s">
        <v>64</v>
      </c>
      <c r="AW295">
        <v>8</v>
      </c>
      <c r="AX295" t="s">
        <v>1457</v>
      </c>
      <c r="AY295" t="s">
        <v>1458</v>
      </c>
      <c r="AZ295" t="s">
        <v>1459</v>
      </c>
    </row>
    <row r="296" spans="1:52" x14ac:dyDescent="0.2">
      <c r="A296">
        <v>294</v>
      </c>
      <c r="B296" s="6" t="s">
        <v>0</v>
      </c>
      <c r="C296" s="6" t="s">
        <v>1</v>
      </c>
      <c r="E296" s="6" t="s">
        <v>3</v>
      </c>
      <c r="H296" s="1">
        <v>33422</v>
      </c>
      <c r="I296">
        <v>8</v>
      </c>
      <c r="J296">
        <v>6</v>
      </c>
      <c r="K296">
        <v>15</v>
      </c>
      <c r="L296">
        <v>2</v>
      </c>
      <c r="M296" t="s">
        <v>133</v>
      </c>
      <c r="N296">
        <v>0</v>
      </c>
      <c r="O296" t="s">
        <v>134</v>
      </c>
      <c r="Q296" t="s">
        <v>99</v>
      </c>
      <c r="S296">
        <v>0</v>
      </c>
      <c r="AB296" t="s">
        <v>84</v>
      </c>
      <c r="AH296" t="s">
        <v>32</v>
      </c>
      <c r="AM296" t="s">
        <v>73</v>
      </c>
      <c r="AO296">
        <v>6</v>
      </c>
      <c r="AQ296">
        <v>4</v>
      </c>
      <c r="AS296">
        <v>48</v>
      </c>
      <c r="AT296" t="s">
        <v>1460</v>
      </c>
      <c r="AU296" t="s">
        <v>75</v>
      </c>
      <c r="AW296">
        <v>10</v>
      </c>
      <c r="AX296" t="s">
        <v>1461</v>
      </c>
      <c r="AY296" t="s">
        <v>1462</v>
      </c>
    </row>
    <row r="297" spans="1:52" x14ac:dyDescent="0.2">
      <c r="A297">
        <v>295</v>
      </c>
      <c r="C297" s="6" t="s">
        <v>1</v>
      </c>
      <c r="H297" s="1">
        <v>27453</v>
      </c>
      <c r="I297">
        <v>6</v>
      </c>
      <c r="J297">
        <v>0</v>
      </c>
      <c r="K297">
        <v>88</v>
      </c>
      <c r="L297">
        <v>2</v>
      </c>
      <c r="M297" t="s">
        <v>335</v>
      </c>
      <c r="N297">
        <v>1</v>
      </c>
      <c r="O297" t="s">
        <v>68</v>
      </c>
      <c r="Q297" t="s">
        <v>99</v>
      </c>
      <c r="S297">
        <v>1</v>
      </c>
      <c r="T297" t="s">
        <v>213</v>
      </c>
      <c r="V297" t="s">
        <v>81</v>
      </c>
      <c r="X297" t="s">
        <v>419</v>
      </c>
      <c r="Z297">
        <v>12</v>
      </c>
      <c r="AA297" t="s">
        <v>1463</v>
      </c>
      <c r="AB297" t="s">
        <v>1117</v>
      </c>
      <c r="AK297" t="s">
        <v>35</v>
      </c>
      <c r="AU297" t="s">
        <v>64</v>
      </c>
      <c r="AW297">
        <v>8</v>
      </c>
      <c r="AX297" t="s">
        <v>1464</v>
      </c>
      <c r="AY297" t="s">
        <v>1465</v>
      </c>
      <c r="AZ297" t="s">
        <v>116</v>
      </c>
    </row>
    <row r="298" spans="1:52" x14ac:dyDescent="0.2">
      <c r="A298">
        <v>296</v>
      </c>
      <c r="B298" s="6" t="s">
        <v>0</v>
      </c>
      <c r="H298" s="1">
        <v>32851</v>
      </c>
      <c r="I298">
        <v>8</v>
      </c>
      <c r="J298">
        <v>0</v>
      </c>
      <c r="K298">
        <v>10</v>
      </c>
      <c r="L298">
        <v>30</v>
      </c>
      <c r="M298" t="s">
        <v>335</v>
      </c>
      <c r="N298">
        <v>0</v>
      </c>
      <c r="O298" t="s">
        <v>68</v>
      </c>
      <c r="Q298" t="s">
        <v>54</v>
      </c>
      <c r="S298">
        <v>1</v>
      </c>
      <c r="T298" t="s">
        <v>213</v>
      </c>
      <c r="V298" t="s">
        <v>81</v>
      </c>
      <c r="X298" t="s">
        <v>92</v>
      </c>
      <c r="Z298">
        <v>7</v>
      </c>
      <c r="AA298" t="s">
        <v>1466</v>
      </c>
      <c r="AB298" t="s">
        <v>84</v>
      </c>
      <c r="AK298" t="s">
        <v>35</v>
      </c>
      <c r="AU298" t="s">
        <v>192</v>
      </c>
      <c r="AW298">
        <v>8</v>
      </c>
      <c r="AX298" t="s">
        <v>1467</v>
      </c>
      <c r="AY298" t="s">
        <v>1468</v>
      </c>
    </row>
    <row r="299" spans="1:52" x14ac:dyDescent="0.2">
      <c r="A299">
        <v>297</v>
      </c>
      <c r="B299" s="6" t="s">
        <v>0</v>
      </c>
      <c r="F299" s="6" t="s">
        <v>4</v>
      </c>
      <c r="H299" s="1">
        <v>30785</v>
      </c>
      <c r="I299">
        <v>7</v>
      </c>
      <c r="J299">
        <v>0</v>
      </c>
      <c r="K299">
        <v>12</v>
      </c>
      <c r="L299">
        <v>8</v>
      </c>
      <c r="M299" t="s">
        <v>89</v>
      </c>
      <c r="N299">
        <v>1</v>
      </c>
      <c r="O299" t="s">
        <v>98</v>
      </c>
      <c r="Q299" t="s">
        <v>104</v>
      </c>
      <c r="S299">
        <v>1</v>
      </c>
      <c r="U299" t="s">
        <v>1469</v>
      </c>
      <c r="V299" t="s">
        <v>81</v>
      </c>
      <c r="X299" t="s">
        <v>92</v>
      </c>
      <c r="Z299">
        <v>10</v>
      </c>
      <c r="AA299" t="s">
        <v>1470</v>
      </c>
      <c r="AB299" t="s">
        <v>363</v>
      </c>
      <c r="AF299" t="s">
        <v>30</v>
      </c>
      <c r="AH299" t="s">
        <v>32</v>
      </c>
      <c r="AM299" t="s">
        <v>85</v>
      </c>
      <c r="AO299">
        <v>3</v>
      </c>
      <c r="AQ299">
        <v>5</v>
      </c>
      <c r="AS299">
        <v>10</v>
      </c>
      <c r="AT299" t="s">
        <v>1471</v>
      </c>
      <c r="AU299" t="s">
        <v>64</v>
      </c>
      <c r="AW299">
        <v>10</v>
      </c>
      <c r="AX299" t="s">
        <v>1472</v>
      </c>
      <c r="AY299" t="s">
        <v>1473</v>
      </c>
      <c r="AZ299" t="s">
        <v>1474</v>
      </c>
    </row>
    <row r="300" spans="1:52" x14ac:dyDescent="0.2">
      <c r="A300">
        <v>298</v>
      </c>
      <c r="C300" s="6" t="s">
        <v>1</v>
      </c>
      <c r="E300" s="6" t="s">
        <v>3</v>
      </c>
      <c r="H300" s="1">
        <v>32331</v>
      </c>
      <c r="I300">
        <v>6</v>
      </c>
      <c r="J300">
        <v>0</v>
      </c>
      <c r="K300">
        <v>10</v>
      </c>
      <c r="L300">
        <v>20</v>
      </c>
      <c r="M300" t="s">
        <v>67</v>
      </c>
      <c r="N300">
        <v>0</v>
      </c>
      <c r="O300" t="s">
        <v>53</v>
      </c>
      <c r="Q300" t="s">
        <v>69</v>
      </c>
      <c r="S300">
        <v>1</v>
      </c>
      <c r="T300" t="s">
        <v>213</v>
      </c>
      <c r="V300" t="s">
        <v>81</v>
      </c>
      <c r="X300" t="s">
        <v>92</v>
      </c>
      <c r="Z300">
        <v>6</v>
      </c>
      <c r="AA300" t="s">
        <v>199</v>
      </c>
      <c r="AB300" t="s">
        <v>84</v>
      </c>
      <c r="AG300" t="s">
        <v>31</v>
      </c>
      <c r="AM300" t="s">
        <v>60</v>
      </c>
      <c r="AO300">
        <v>5</v>
      </c>
      <c r="AQ300">
        <v>3</v>
      </c>
      <c r="AS300">
        <v>20</v>
      </c>
      <c r="AT300" t="s">
        <v>1475</v>
      </c>
      <c r="AU300" t="s">
        <v>64</v>
      </c>
      <c r="AW300">
        <v>7</v>
      </c>
      <c r="AX300" t="s">
        <v>1476</v>
      </c>
      <c r="AY300" t="s">
        <v>1477</v>
      </c>
      <c r="AZ300" t="s">
        <v>1478</v>
      </c>
    </row>
    <row r="301" spans="1:52" x14ac:dyDescent="0.2">
      <c r="A301">
        <v>299</v>
      </c>
      <c r="F301" s="6" t="s">
        <v>4</v>
      </c>
      <c r="H301" s="1">
        <v>21991</v>
      </c>
      <c r="I301">
        <v>6</v>
      </c>
      <c r="J301">
        <v>60</v>
      </c>
      <c r="K301">
        <v>10</v>
      </c>
      <c r="L301">
        <v>6</v>
      </c>
      <c r="M301" t="s">
        <v>52</v>
      </c>
      <c r="N301">
        <v>0</v>
      </c>
      <c r="O301" t="s">
        <v>79</v>
      </c>
      <c r="R301" t="s">
        <v>1479</v>
      </c>
      <c r="S301">
        <v>1</v>
      </c>
      <c r="T301" t="s">
        <v>135</v>
      </c>
      <c r="V301" t="s">
        <v>142</v>
      </c>
      <c r="Y301" t="s">
        <v>1480</v>
      </c>
      <c r="Z301">
        <v>33</v>
      </c>
      <c r="AA301" t="s">
        <v>1481</v>
      </c>
      <c r="AB301" t="s">
        <v>84</v>
      </c>
      <c r="AH301" t="s">
        <v>32</v>
      </c>
      <c r="AM301" t="s">
        <v>73</v>
      </c>
      <c r="AO301">
        <v>3</v>
      </c>
      <c r="AQ301">
        <v>5</v>
      </c>
      <c r="AS301">
        <v>12</v>
      </c>
      <c r="AT301" t="s">
        <v>1482</v>
      </c>
      <c r="AV301" t="s">
        <v>1483</v>
      </c>
      <c r="AW301">
        <v>10</v>
      </c>
      <c r="AX301" t="s">
        <v>1484</v>
      </c>
      <c r="AY301" t="s">
        <v>1485</v>
      </c>
      <c r="AZ301" t="s">
        <v>1486</v>
      </c>
    </row>
    <row r="302" spans="1:52" x14ac:dyDescent="0.2">
      <c r="A302">
        <v>300</v>
      </c>
      <c r="B302" s="6" t="s">
        <v>0</v>
      </c>
      <c r="C302" s="6" t="s">
        <v>1</v>
      </c>
      <c r="D302" s="6" t="s">
        <v>2</v>
      </c>
      <c r="E302" s="6" t="s">
        <v>3</v>
      </c>
      <c r="F302" s="6" t="s">
        <v>4</v>
      </c>
      <c r="G302" s="6" t="s">
        <v>1487</v>
      </c>
      <c r="H302" s="1">
        <v>32557</v>
      </c>
      <c r="I302">
        <v>8</v>
      </c>
      <c r="J302">
        <v>5</v>
      </c>
      <c r="K302">
        <v>12</v>
      </c>
      <c r="L302">
        <v>4</v>
      </c>
      <c r="M302" t="s">
        <v>189</v>
      </c>
      <c r="N302">
        <v>1</v>
      </c>
      <c r="O302" t="s">
        <v>53</v>
      </c>
      <c r="Q302" t="s">
        <v>99</v>
      </c>
      <c r="S302">
        <v>0</v>
      </c>
      <c r="AB302" t="s">
        <v>59</v>
      </c>
      <c r="AC302" t="s">
        <v>27</v>
      </c>
      <c r="AE302" t="s">
        <v>29</v>
      </c>
      <c r="AF302" t="s">
        <v>30</v>
      </c>
      <c r="AH302" t="s">
        <v>32</v>
      </c>
      <c r="AM302" t="s">
        <v>73</v>
      </c>
      <c r="AP302">
        <v>40</v>
      </c>
      <c r="AQ302">
        <v>6</v>
      </c>
      <c r="AS302">
        <v>6</v>
      </c>
      <c r="AT302" t="s">
        <v>1488</v>
      </c>
      <c r="AU302" t="s">
        <v>345</v>
      </c>
      <c r="AW302">
        <v>10</v>
      </c>
      <c r="AX302" t="s">
        <v>1489</v>
      </c>
      <c r="AY302" t="s">
        <v>1490</v>
      </c>
      <c r="AZ302" t="s">
        <v>1491</v>
      </c>
    </row>
    <row r="303" spans="1:52" x14ac:dyDescent="0.2">
      <c r="A303">
        <v>301</v>
      </c>
      <c r="B303" s="6" t="s">
        <v>0</v>
      </c>
      <c r="C303" s="6" t="s">
        <v>1</v>
      </c>
      <c r="E303" s="6" t="s">
        <v>3</v>
      </c>
      <c r="F303" s="6" t="s">
        <v>4</v>
      </c>
      <c r="H303" s="1">
        <v>43019</v>
      </c>
      <c r="I303">
        <v>7</v>
      </c>
      <c r="J303">
        <v>60</v>
      </c>
      <c r="K303">
        <v>11</v>
      </c>
      <c r="L303">
        <v>25</v>
      </c>
      <c r="M303" t="s">
        <v>189</v>
      </c>
      <c r="N303">
        <v>0</v>
      </c>
      <c r="O303" t="s">
        <v>53</v>
      </c>
      <c r="Q303" t="s">
        <v>99</v>
      </c>
      <c r="S303">
        <v>1</v>
      </c>
      <c r="T303" t="s">
        <v>155</v>
      </c>
      <c r="V303" t="s">
        <v>81</v>
      </c>
      <c r="X303" t="s">
        <v>356</v>
      </c>
      <c r="Z303">
        <v>11</v>
      </c>
      <c r="AA303" t="s">
        <v>1492</v>
      </c>
      <c r="AB303" t="s">
        <v>84</v>
      </c>
      <c r="AH303" t="s">
        <v>32</v>
      </c>
      <c r="AM303" t="s">
        <v>60</v>
      </c>
      <c r="AO303">
        <v>3</v>
      </c>
      <c r="AQ303">
        <v>6</v>
      </c>
      <c r="AS303">
        <v>10</v>
      </c>
      <c r="AT303" t="s">
        <v>1493</v>
      </c>
      <c r="AU303" t="s">
        <v>64</v>
      </c>
      <c r="AW303">
        <v>10</v>
      </c>
      <c r="AX303" t="s">
        <v>158</v>
      </c>
      <c r="AY303" t="s">
        <v>1494</v>
      </c>
    </row>
    <row r="304" spans="1:52" x14ac:dyDescent="0.2">
      <c r="A304">
        <v>302</v>
      </c>
      <c r="B304" s="6" t="s">
        <v>0</v>
      </c>
      <c r="C304" s="6" t="s">
        <v>1</v>
      </c>
      <c r="H304" s="1">
        <v>29941</v>
      </c>
      <c r="I304">
        <v>7</v>
      </c>
      <c r="J304">
        <v>80</v>
      </c>
      <c r="K304">
        <v>9</v>
      </c>
      <c r="L304">
        <v>20</v>
      </c>
      <c r="M304" t="s">
        <v>89</v>
      </c>
      <c r="N304">
        <v>0</v>
      </c>
      <c r="O304" t="s">
        <v>68</v>
      </c>
      <c r="Q304" t="s">
        <v>69</v>
      </c>
      <c r="S304">
        <v>1</v>
      </c>
      <c r="T304" t="s">
        <v>213</v>
      </c>
      <c r="V304" t="s">
        <v>81</v>
      </c>
      <c r="X304" t="s">
        <v>92</v>
      </c>
      <c r="Z304">
        <v>15</v>
      </c>
      <c r="AA304" t="s">
        <v>1495</v>
      </c>
      <c r="AB304" t="s">
        <v>84</v>
      </c>
      <c r="AK304" t="s">
        <v>35</v>
      </c>
      <c r="AU304" t="s">
        <v>192</v>
      </c>
      <c r="AW304">
        <v>7</v>
      </c>
      <c r="AX304" t="s">
        <v>1496</v>
      </c>
      <c r="AY304" t="s">
        <v>1497</v>
      </c>
      <c r="AZ304" t="s">
        <v>1498</v>
      </c>
    </row>
    <row r="305" spans="1:52" x14ac:dyDescent="0.2">
      <c r="A305">
        <v>303</v>
      </c>
      <c r="B305" s="6" t="s">
        <v>0</v>
      </c>
      <c r="D305" s="6" t="s">
        <v>2</v>
      </c>
      <c r="F305" s="6" t="s">
        <v>4</v>
      </c>
      <c r="H305" s="1">
        <v>32303</v>
      </c>
      <c r="I305">
        <v>6</v>
      </c>
      <c r="J305">
        <v>25</v>
      </c>
      <c r="K305">
        <v>8</v>
      </c>
      <c r="L305">
        <v>30</v>
      </c>
      <c r="M305" t="s">
        <v>225</v>
      </c>
      <c r="N305">
        <v>0</v>
      </c>
      <c r="O305" t="s">
        <v>68</v>
      </c>
      <c r="Q305" t="s">
        <v>54</v>
      </c>
      <c r="S305">
        <v>1</v>
      </c>
      <c r="T305" t="s">
        <v>407</v>
      </c>
      <c r="W305" t="s">
        <v>1499</v>
      </c>
      <c r="X305" t="s">
        <v>156</v>
      </c>
      <c r="Z305">
        <v>4</v>
      </c>
      <c r="AA305" t="s">
        <v>1500</v>
      </c>
      <c r="AB305" t="s">
        <v>84</v>
      </c>
      <c r="AE305" t="s">
        <v>29</v>
      </c>
      <c r="AM305" t="s">
        <v>73</v>
      </c>
      <c r="AO305">
        <v>5</v>
      </c>
      <c r="AQ305">
        <v>5</v>
      </c>
      <c r="AS305">
        <v>20</v>
      </c>
      <c r="AT305" t="s">
        <v>1501</v>
      </c>
      <c r="AU305" t="s">
        <v>64</v>
      </c>
      <c r="AW305">
        <v>10</v>
      </c>
      <c r="AX305" t="s">
        <v>1502</v>
      </c>
      <c r="AY305" t="s">
        <v>1503</v>
      </c>
    </row>
    <row r="306" spans="1:52" x14ac:dyDescent="0.2">
      <c r="A306">
        <v>304</v>
      </c>
      <c r="F306" s="6" t="s">
        <v>4</v>
      </c>
      <c r="H306" s="1">
        <v>43056</v>
      </c>
      <c r="I306">
        <v>8</v>
      </c>
      <c r="J306">
        <v>30</v>
      </c>
      <c r="K306">
        <v>8</v>
      </c>
      <c r="L306">
        <v>5</v>
      </c>
      <c r="M306" t="s">
        <v>67</v>
      </c>
      <c r="N306">
        <v>0</v>
      </c>
      <c r="P306" t="s">
        <v>35</v>
      </c>
      <c r="R306" t="s">
        <v>1504</v>
      </c>
      <c r="S306">
        <v>1</v>
      </c>
      <c r="T306" t="s">
        <v>29</v>
      </c>
      <c r="V306" t="s">
        <v>350</v>
      </c>
      <c r="Y306" t="s">
        <v>1505</v>
      </c>
      <c r="Z306">
        <v>10</v>
      </c>
      <c r="AA306" t="s">
        <v>1506</v>
      </c>
      <c r="AB306" t="s">
        <v>84</v>
      </c>
      <c r="AE306" t="s">
        <v>29</v>
      </c>
      <c r="AM306" t="s">
        <v>162</v>
      </c>
      <c r="AP306" t="s">
        <v>1507</v>
      </c>
      <c r="AR306" t="s">
        <v>1508</v>
      </c>
      <c r="AS306">
        <v>5</v>
      </c>
      <c r="AT306" t="s">
        <v>1509</v>
      </c>
      <c r="AU306" t="s">
        <v>345</v>
      </c>
      <c r="AW306">
        <v>6</v>
      </c>
      <c r="AX306" t="s">
        <v>1510</v>
      </c>
      <c r="AY306" t="s">
        <v>1511</v>
      </c>
      <c r="AZ306" t="s">
        <v>1512</v>
      </c>
    </row>
    <row r="307" spans="1:52" x14ac:dyDescent="0.2">
      <c r="A307">
        <v>305</v>
      </c>
      <c r="C307" s="6" t="s">
        <v>1</v>
      </c>
      <c r="H307" s="1">
        <v>31769</v>
      </c>
      <c r="I307">
        <v>8</v>
      </c>
      <c r="J307">
        <v>90</v>
      </c>
      <c r="K307">
        <v>12</v>
      </c>
      <c r="L307">
        <v>4</v>
      </c>
      <c r="M307" t="s">
        <v>103</v>
      </c>
      <c r="N307">
        <v>0</v>
      </c>
      <c r="O307" t="s">
        <v>68</v>
      </c>
      <c r="Q307" t="s">
        <v>104</v>
      </c>
      <c r="S307">
        <v>1</v>
      </c>
      <c r="T307" t="s">
        <v>213</v>
      </c>
      <c r="V307" t="s">
        <v>81</v>
      </c>
      <c r="X307" t="s">
        <v>92</v>
      </c>
      <c r="Z307">
        <v>9</v>
      </c>
      <c r="AA307" t="s">
        <v>1513</v>
      </c>
      <c r="AB307" t="s">
        <v>84</v>
      </c>
      <c r="AF307" t="s">
        <v>30</v>
      </c>
      <c r="AM307" t="s">
        <v>85</v>
      </c>
      <c r="AO307">
        <v>6</v>
      </c>
      <c r="AQ307">
        <v>6</v>
      </c>
      <c r="AS307">
        <v>6</v>
      </c>
      <c r="AT307" t="s">
        <v>1514</v>
      </c>
      <c r="AU307" t="s">
        <v>64</v>
      </c>
      <c r="AW307">
        <v>8</v>
      </c>
      <c r="AX307" t="s">
        <v>1515</v>
      </c>
      <c r="AY307" t="s">
        <v>1516</v>
      </c>
    </row>
    <row r="308" spans="1:52" x14ac:dyDescent="0.2">
      <c r="A308">
        <v>306</v>
      </c>
      <c r="B308" s="6" t="s">
        <v>0</v>
      </c>
      <c r="H308" s="1">
        <v>34335</v>
      </c>
      <c r="I308">
        <v>8</v>
      </c>
      <c r="J308">
        <v>150</v>
      </c>
      <c r="K308">
        <v>6</v>
      </c>
      <c r="L308">
        <v>5</v>
      </c>
      <c r="M308" t="s">
        <v>89</v>
      </c>
      <c r="N308">
        <v>1</v>
      </c>
      <c r="O308" t="s">
        <v>79</v>
      </c>
      <c r="Q308" t="s">
        <v>99</v>
      </c>
      <c r="S308">
        <v>1</v>
      </c>
      <c r="T308" t="s">
        <v>213</v>
      </c>
      <c r="V308" t="s">
        <v>81</v>
      </c>
      <c r="Y308" t="s">
        <v>1517</v>
      </c>
      <c r="Z308">
        <v>2</v>
      </c>
      <c r="AA308" t="s">
        <v>1518</v>
      </c>
      <c r="AB308" t="s">
        <v>59</v>
      </c>
      <c r="AE308" t="s">
        <v>29</v>
      </c>
      <c r="AM308" t="s">
        <v>73</v>
      </c>
      <c r="AP308">
        <v>12</v>
      </c>
      <c r="AQ308">
        <v>2</v>
      </c>
      <c r="AS308">
        <v>50</v>
      </c>
      <c r="AT308" t="s">
        <v>1519</v>
      </c>
      <c r="AU308" t="s">
        <v>75</v>
      </c>
      <c r="AW308">
        <v>10</v>
      </c>
      <c r="AX308" t="s">
        <v>1520</v>
      </c>
      <c r="AY308" t="s">
        <v>1521</v>
      </c>
      <c r="AZ308" t="s">
        <v>1170</v>
      </c>
    </row>
    <row r="309" spans="1:52" x14ac:dyDescent="0.2">
      <c r="A309">
        <v>307</v>
      </c>
      <c r="F309" s="6" t="s">
        <v>4</v>
      </c>
      <c r="H309" s="1">
        <v>30327</v>
      </c>
      <c r="I309">
        <v>7</v>
      </c>
      <c r="J309">
        <v>30</v>
      </c>
      <c r="K309">
        <v>13</v>
      </c>
      <c r="L309">
        <v>5</v>
      </c>
      <c r="M309" t="s">
        <v>335</v>
      </c>
      <c r="N309">
        <v>0</v>
      </c>
      <c r="O309" t="s">
        <v>68</v>
      </c>
      <c r="Q309" t="s">
        <v>54</v>
      </c>
      <c r="S309">
        <v>1</v>
      </c>
      <c r="T309" t="s">
        <v>146</v>
      </c>
      <c r="V309" t="s">
        <v>81</v>
      </c>
      <c r="X309" t="s">
        <v>220</v>
      </c>
      <c r="Z309">
        <v>6</v>
      </c>
      <c r="AA309" t="s">
        <v>1522</v>
      </c>
      <c r="AB309" t="s">
        <v>72</v>
      </c>
      <c r="AH309" t="s">
        <v>32</v>
      </c>
      <c r="AM309" t="s">
        <v>73</v>
      </c>
      <c r="AO309">
        <v>5</v>
      </c>
      <c r="AQ309">
        <v>2</v>
      </c>
      <c r="AS309">
        <v>10</v>
      </c>
      <c r="AT309" t="s">
        <v>175</v>
      </c>
      <c r="AU309" t="s">
        <v>75</v>
      </c>
      <c r="AW309">
        <v>10</v>
      </c>
      <c r="AX309" t="s">
        <v>175</v>
      </c>
      <c r="AZ309" t="s">
        <v>175</v>
      </c>
    </row>
    <row r="310" spans="1:52" x14ac:dyDescent="0.2">
      <c r="A310">
        <v>308</v>
      </c>
      <c r="B310" s="6" t="s">
        <v>0</v>
      </c>
      <c r="F310" s="6" t="s">
        <v>4</v>
      </c>
      <c r="H310" s="1">
        <v>32578</v>
      </c>
      <c r="I310">
        <v>7</v>
      </c>
      <c r="J310">
        <v>60</v>
      </c>
      <c r="K310">
        <v>11</v>
      </c>
      <c r="L310">
        <v>2</v>
      </c>
      <c r="M310" t="s">
        <v>303</v>
      </c>
      <c r="N310">
        <v>1</v>
      </c>
      <c r="O310" t="s">
        <v>68</v>
      </c>
      <c r="Q310" t="s">
        <v>104</v>
      </c>
      <c r="S310">
        <v>1</v>
      </c>
      <c r="T310" t="s">
        <v>213</v>
      </c>
      <c r="V310" t="s">
        <v>111</v>
      </c>
      <c r="X310" t="s">
        <v>92</v>
      </c>
      <c r="Z310">
        <v>5</v>
      </c>
      <c r="AA310" t="s">
        <v>1523</v>
      </c>
      <c r="AB310" t="s">
        <v>59</v>
      </c>
      <c r="AH310" t="s">
        <v>32</v>
      </c>
      <c r="AM310" t="s">
        <v>85</v>
      </c>
      <c r="AO310">
        <v>4</v>
      </c>
      <c r="AQ310">
        <v>2</v>
      </c>
      <c r="AS310">
        <v>8</v>
      </c>
      <c r="AT310" t="s">
        <v>1524</v>
      </c>
      <c r="AU310" t="s">
        <v>64</v>
      </c>
      <c r="AW310">
        <v>8</v>
      </c>
      <c r="AX310" t="s">
        <v>1525</v>
      </c>
    </row>
    <row r="311" spans="1:52" x14ac:dyDescent="0.2">
      <c r="A311">
        <v>309</v>
      </c>
      <c r="F311" s="6" t="s">
        <v>4</v>
      </c>
      <c r="H311" s="1">
        <v>33278</v>
      </c>
      <c r="I311">
        <v>7</v>
      </c>
      <c r="J311">
        <v>0</v>
      </c>
      <c r="K311">
        <v>8</v>
      </c>
      <c r="L311">
        <v>2</v>
      </c>
      <c r="M311" t="s">
        <v>225</v>
      </c>
      <c r="N311">
        <v>0</v>
      </c>
      <c r="O311" t="s">
        <v>68</v>
      </c>
      <c r="Q311" t="s">
        <v>99</v>
      </c>
      <c r="S311">
        <v>0</v>
      </c>
      <c r="AB311" t="s">
        <v>59</v>
      </c>
      <c r="AE311" t="s">
        <v>29</v>
      </c>
      <c r="AM311" t="s">
        <v>162</v>
      </c>
      <c r="AO311">
        <v>4</v>
      </c>
      <c r="AQ311">
        <v>4</v>
      </c>
      <c r="AS311">
        <v>25</v>
      </c>
      <c r="AT311" t="s">
        <v>1526</v>
      </c>
      <c r="AV311" t="s">
        <v>1527</v>
      </c>
      <c r="AW311">
        <v>10</v>
      </c>
      <c r="AX311" t="s">
        <v>1528</v>
      </c>
      <c r="AY311" t="s">
        <v>322</v>
      </c>
      <c r="AZ311" t="s">
        <v>1529</v>
      </c>
    </row>
    <row r="312" spans="1:52" x14ac:dyDescent="0.2">
      <c r="A312">
        <v>310</v>
      </c>
      <c r="C312" s="6" t="s">
        <v>1</v>
      </c>
      <c r="E312" s="6" t="s">
        <v>3</v>
      </c>
      <c r="F312" s="6" t="s">
        <v>4</v>
      </c>
      <c r="H312" s="1">
        <v>30129</v>
      </c>
      <c r="I312">
        <v>6</v>
      </c>
      <c r="J312">
        <v>90</v>
      </c>
      <c r="K312">
        <v>10</v>
      </c>
      <c r="L312">
        <v>10</v>
      </c>
      <c r="M312" t="s">
        <v>303</v>
      </c>
      <c r="N312">
        <v>1</v>
      </c>
      <c r="O312" t="s">
        <v>53</v>
      </c>
      <c r="R312" t="s">
        <v>1530</v>
      </c>
      <c r="S312">
        <v>1</v>
      </c>
      <c r="T312" t="s">
        <v>5</v>
      </c>
      <c r="V312" t="s">
        <v>91</v>
      </c>
      <c r="X312" t="s">
        <v>82</v>
      </c>
      <c r="Z312">
        <v>11</v>
      </c>
      <c r="AA312" t="s">
        <v>1531</v>
      </c>
      <c r="AB312" t="s">
        <v>59</v>
      </c>
      <c r="AH312" t="s">
        <v>32</v>
      </c>
      <c r="AM312" t="s">
        <v>60</v>
      </c>
      <c r="AP312">
        <v>15</v>
      </c>
      <c r="AQ312">
        <v>6</v>
      </c>
      <c r="AS312">
        <v>20</v>
      </c>
      <c r="AT312" t="s">
        <v>1532</v>
      </c>
      <c r="AU312" t="s">
        <v>64</v>
      </c>
      <c r="AW312">
        <v>10</v>
      </c>
      <c r="AX312" t="s">
        <v>1533</v>
      </c>
      <c r="AY312" t="s">
        <v>1534</v>
      </c>
      <c r="AZ312" t="s">
        <v>1535</v>
      </c>
    </row>
    <row r="313" spans="1:52" x14ac:dyDescent="0.2">
      <c r="A313">
        <v>311</v>
      </c>
      <c r="F313" s="6" t="s">
        <v>4</v>
      </c>
      <c r="H313" s="1">
        <v>27169</v>
      </c>
      <c r="I313">
        <v>8</v>
      </c>
      <c r="J313">
        <v>15</v>
      </c>
      <c r="K313">
        <v>12</v>
      </c>
      <c r="L313">
        <v>2</v>
      </c>
      <c r="M313" t="s">
        <v>121</v>
      </c>
      <c r="N313">
        <v>1</v>
      </c>
      <c r="O313" t="s">
        <v>68</v>
      </c>
      <c r="Q313" t="s">
        <v>99</v>
      </c>
      <c r="S313">
        <v>1</v>
      </c>
      <c r="T313" t="s">
        <v>519</v>
      </c>
      <c r="V313" t="s">
        <v>81</v>
      </c>
      <c r="X313" t="s">
        <v>92</v>
      </c>
      <c r="Z313">
        <v>13</v>
      </c>
      <c r="AA313" t="s">
        <v>1536</v>
      </c>
      <c r="AB313" t="s">
        <v>59</v>
      </c>
      <c r="AH313" t="s">
        <v>32</v>
      </c>
      <c r="AM313" t="s">
        <v>60</v>
      </c>
      <c r="AP313">
        <v>12</v>
      </c>
      <c r="AQ313">
        <v>2</v>
      </c>
      <c r="AS313">
        <v>8</v>
      </c>
      <c r="AT313" t="s">
        <v>1537</v>
      </c>
      <c r="AU313" t="s">
        <v>192</v>
      </c>
      <c r="AW313">
        <v>10</v>
      </c>
      <c r="AX313" t="s">
        <v>1538</v>
      </c>
      <c r="AY313" t="s">
        <v>1539</v>
      </c>
      <c r="AZ313" t="s">
        <v>1540</v>
      </c>
    </row>
    <row r="314" spans="1:52" x14ac:dyDescent="0.2">
      <c r="A314">
        <v>312</v>
      </c>
      <c r="B314" s="6" t="s">
        <v>0</v>
      </c>
      <c r="H314" s="1">
        <v>23937</v>
      </c>
      <c r="I314">
        <v>6</v>
      </c>
      <c r="J314">
        <v>0</v>
      </c>
      <c r="K314">
        <v>10</v>
      </c>
      <c r="L314">
        <v>20</v>
      </c>
      <c r="M314" t="s">
        <v>78</v>
      </c>
      <c r="N314">
        <v>0</v>
      </c>
      <c r="O314" t="s">
        <v>98</v>
      </c>
      <c r="Q314" t="s">
        <v>99</v>
      </c>
      <c r="S314">
        <v>0</v>
      </c>
      <c r="AB314" t="s">
        <v>59</v>
      </c>
      <c r="AF314" t="s">
        <v>30</v>
      </c>
      <c r="AM314" t="s">
        <v>60</v>
      </c>
      <c r="AO314">
        <v>4</v>
      </c>
      <c r="AQ314">
        <v>6</v>
      </c>
      <c r="AS314">
        <v>20</v>
      </c>
      <c r="AT314" t="s">
        <v>1541</v>
      </c>
      <c r="AU314" t="s">
        <v>64</v>
      </c>
      <c r="AW314">
        <v>10</v>
      </c>
      <c r="AX314" t="s">
        <v>1542</v>
      </c>
      <c r="AY314" t="s">
        <v>1543</v>
      </c>
      <c r="AZ314" t="s">
        <v>1544</v>
      </c>
    </row>
    <row r="315" spans="1:52" x14ac:dyDescent="0.2">
      <c r="A315">
        <v>313</v>
      </c>
      <c r="B315" s="6" t="s">
        <v>0</v>
      </c>
      <c r="H315" s="1">
        <v>26668</v>
      </c>
      <c r="I315">
        <v>7</v>
      </c>
      <c r="J315">
        <v>30</v>
      </c>
      <c r="K315">
        <v>6</v>
      </c>
      <c r="L315">
        <v>20</v>
      </c>
      <c r="M315" t="s">
        <v>52</v>
      </c>
      <c r="N315">
        <v>1</v>
      </c>
      <c r="O315" t="s">
        <v>68</v>
      </c>
      <c r="Q315" t="s">
        <v>99</v>
      </c>
      <c r="S315">
        <v>1</v>
      </c>
      <c r="T315" t="s">
        <v>213</v>
      </c>
      <c r="V315" t="s">
        <v>81</v>
      </c>
      <c r="X315" t="s">
        <v>92</v>
      </c>
      <c r="Z315">
        <v>20</v>
      </c>
      <c r="AA315" t="s">
        <v>1545</v>
      </c>
      <c r="AB315" t="s">
        <v>59</v>
      </c>
      <c r="AK315" t="s">
        <v>35</v>
      </c>
      <c r="AV315" t="s">
        <v>1546</v>
      </c>
      <c r="AW315">
        <v>10</v>
      </c>
      <c r="AX315" t="s">
        <v>1547</v>
      </c>
      <c r="AY315" t="s">
        <v>1548</v>
      </c>
      <c r="AZ315" t="s">
        <v>1549</v>
      </c>
    </row>
    <row r="316" spans="1:52" x14ac:dyDescent="0.2">
      <c r="A316">
        <v>314</v>
      </c>
      <c r="B316" s="6" t="s">
        <v>0</v>
      </c>
      <c r="C316" s="6" t="s">
        <v>1</v>
      </c>
      <c r="F316" s="6" t="s">
        <v>4</v>
      </c>
      <c r="H316" s="1">
        <v>33626</v>
      </c>
      <c r="I316">
        <v>8</v>
      </c>
      <c r="J316">
        <v>40</v>
      </c>
      <c r="K316">
        <v>13</v>
      </c>
      <c r="L316">
        <v>6</v>
      </c>
      <c r="M316" t="s">
        <v>189</v>
      </c>
      <c r="N316">
        <v>1</v>
      </c>
      <c r="O316" t="s">
        <v>140</v>
      </c>
      <c r="Q316" t="s">
        <v>99</v>
      </c>
      <c r="S316">
        <v>1</v>
      </c>
      <c r="T316" t="s">
        <v>407</v>
      </c>
      <c r="V316" t="s">
        <v>81</v>
      </c>
      <c r="X316" t="s">
        <v>57</v>
      </c>
      <c r="Z316">
        <v>2</v>
      </c>
      <c r="AA316" t="s">
        <v>1550</v>
      </c>
      <c r="AB316" t="s">
        <v>84</v>
      </c>
      <c r="AK316" t="s">
        <v>35</v>
      </c>
      <c r="AU316" t="s">
        <v>345</v>
      </c>
      <c r="AW316">
        <v>5</v>
      </c>
      <c r="AX316" t="s">
        <v>1551</v>
      </c>
      <c r="AY316" t="s">
        <v>1552</v>
      </c>
    </row>
    <row r="317" spans="1:52" x14ac:dyDescent="0.2">
      <c r="A317">
        <v>315</v>
      </c>
      <c r="B317" s="6" t="s">
        <v>0</v>
      </c>
      <c r="C317" s="6" t="s">
        <v>1</v>
      </c>
      <c r="F317" s="6" t="s">
        <v>4</v>
      </c>
      <c r="H317" s="1">
        <v>26395</v>
      </c>
      <c r="I317">
        <v>6</v>
      </c>
      <c r="J317">
        <v>35</v>
      </c>
      <c r="K317">
        <v>8</v>
      </c>
      <c r="L317">
        <v>7</v>
      </c>
      <c r="M317" t="s">
        <v>97</v>
      </c>
      <c r="N317">
        <v>1</v>
      </c>
      <c r="O317" t="s">
        <v>122</v>
      </c>
      <c r="Q317" t="s">
        <v>104</v>
      </c>
      <c r="S317">
        <v>1</v>
      </c>
      <c r="T317" t="s">
        <v>55</v>
      </c>
      <c r="V317" t="s">
        <v>56</v>
      </c>
      <c r="X317" t="s">
        <v>92</v>
      </c>
      <c r="Z317">
        <v>23</v>
      </c>
      <c r="AA317" t="s">
        <v>1553</v>
      </c>
      <c r="AB317" t="s">
        <v>84</v>
      </c>
      <c r="AF317" t="s">
        <v>30</v>
      </c>
      <c r="AM317" t="s">
        <v>73</v>
      </c>
      <c r="AP317">
        <v>10</v>
      </c>
      <c r="AQ317">
        <v>3</v>
      </c>
      <c r="AS317">
        <v>8</v>
      </c>
      <c r="AT317" t="s">
        <v>1554</v>
      </c>
      <c r="AU317" t="s">
        <v>75</v>
      </c>
      <c r="AW317">
        <v>7</v>
      </c>
      <c r="AX317" t="s">
        <v>1555</v>
      </c>
      <c r="AY317" t="s">
        <v>1556</v>
      </c>
    </row>
    <row r="318" spans="1:52" ht="409.5" x14ac:dyDescent="0.2">
      <c r="A318">
        <v>316</v>
      </c>
      <c r="B318" s="6" t="s">
        <v>0</v>
      </c>
      <c r="E318" s="6" t="s">
        <v>3</v>
      </c>
      <c r="F318" s="6" t="s">
        <v>4</v>
      </c>
      <c r="H318" s="1">
        <v>32544</v>
      </c>
      <c r="I318">
        <v>7</v>
      </c>
      <c r="J318">
        <v>40</v>
      </c>
      <c r="K318">
        <v>12</v>
      </c>
      <c r="L318">
        <v>25</v>
      </c>
      <c r="M318" t="s">
        <v>133</v>
      </c>
      <c r="N318">
        <v>0</v>
      </c>
      <c r="O318" t="s">
        <v>68</v>
      </c>
      <c r="Q318" t="s">
        <v>99</v>
      </c>
      <c r="S318">
        <v>1</v>
      </c>
      <c r="T318" t="s">
        <v>519</v>
      </c>
      <c r="V318" t="s">
        <v>81</v>
      </c>
      <c r="X318" t="s">
        <v>92</v>
      </c>
      <c r="Z318">
        <v>1</v>
      </c>
      <c r="AA318" t="s">
        <v>1557</v>
      </c>
      <c r="AB318" t="s">
        <v>84</v>
      </c>
      <c r="AF318" t="s">
        <v>30</v>
      </c>
      <c r="AM318" t="s">
        <v>162</v>
      </c>
      <c r="AO318">
        <v>6</v>
      </c>
      <c r="AQ318">
        <v>2</v>
      </c>
      <c r="AS318">
        <v>15</v>
      </c>
      <c r="AT318" s="3" t="s">
        <v>1558</v>
      </c>
      <c r="AU318" t="s">
        <v>75</v>
      </c>
      <c r="AW318">
        <v>10</v>
      </c>
      <c r="AX318" s="3" t="s">
        <v>1559</v>
      </c>
    </row>
    <row r="319" spans="1:52" x14ac:dyDescent="0.2">
      <c r="A319">
        <v>317</v>
      </c>
      <c r="B319" s="6" t="s">
        <v>0</v>
      </c>
      <c r="H319" s="1">
        <v>33697</v>
      </c>
      <c r="I319">
        <v>6</v>
      </c>
      <c r="J319">
        <v>30</v>
      </c>
      <c r="K319">
        <v>10</v>
      </c>
      <c r="L319">
        <v>20</v>
      </c>
      <c r="M319" t="s">
        <v>89</v>
      </c>
      <c r="N319">
        <v>1</v>
      </c>
      <c r="O319" t="s">
        <v>68</v>
      </c>
      <c r="Q319" t="s">
        <v>99</v>
      </c>
      <c r="S319">
        <v>1</v>
      </c>
      <c r="T319" t="s">
        <v>213</v>
      </c>
      <c r="V319" t="s">
        <v>81</v>
      </c>
      <c r="X319" t="s">
        <v>92</v>
      </c>
      <c r="Z319">
        <v>3</v>
      </c>
      <c r="AA319" t="s">
        <v>1560</v>
      </c>
      <c r="AB319" t="s">
        <v>59</v>
      </c>
      <c r="AK319" t="s">
        <v>35</v>
      </c>
      <c r="AU319" t="s">
        <v>75</v>
      </c>
      <c r="AW319">
        <v>10</v>
      </c>
      <c r="AX319" t="s">
        <v>1561</v>
      </c>
      <c r="AY319" t="s">
        <v>1562</v>
      </c>
      <c r="AZ319" t="s">
        <v>1563</v>
      </c>
    </row>
    <row r="320" spans="1:52" ht="28.5" x14ac:dyDescent="0.2">
      <c r="A320">
        <v>318</v>
      </c>
      <c r="B320" s="6" t="s">
        <v>0</v>
      </c>
      <c r="D320" s="6" t="s">
        <v>2</v>
      </c>
      <c r="H320" s="1">
        <v>33609</v>
      </c>
      <c r="I320">
        <v>7</v>
      </c>
      <c r="J320">
        <v>0</v>
      </c>
      <c r="K320">
        <v>6</v>
      </c>
      <c r="L320">
        <v>15</v>
      </c>
      <c r="M320" t="s">
        <v>89</v>
      </c>
      <c r="N320">
        <v>1</v>
      </c>
      <c r="O320" t="s">
        <v>98</v>
      </c>
      <c r="R320" t="s">
        <v>1564</v>
      </c>
      <c r="S320">
        <v>0</v>
      </c>
      <c r="AB320" t="s">
        <v>59</v>
      </c>
      <c r="AF320" t="s">
        <v>30</v>
      </c>
      <c r="AH320" t="s">
        <v>32</v>
      </c>
      <c r="AM320" t="s">
        <v>73</v>
      </c>
      <c r="AO320">
        <v>6</v>
      </c>
      <c r="AQ320">
        <v>6</v>
      </c>
      <c r="AS320">
        <v>20</v>
      </c>
      <c r="AT320" t="s">
        <v>1565</v>
      </c>
      <c r="AU320" t="s">
        <v>75</v>
      </c>
      <c r="AW320">
        <v>6</v>
      </c>
      <c r="AX320" t="s">
        <v>1566</v>
      </c>
      <c r="AY320" s="3" t="s">
        <v>204</v>
      </c>
      <c r="AZ320" t="s">
        <v>1567</v>
      </c>
    </row>
    <row r="321" spans="1:52" x14ac:dyDescent="0.2">
      <c r="A321">
        <v>319</v>
      </c>
      <c r="D321" s="6" t="s">
        <v>2</v>
      </c>
      <c r="F321" s="6" t="s">
        <v>4</v>
      </c>
      <c r="H321" s="1">
        <v>33386</v>
      </c>
      <c r="I321">
        <v>5</v>
      </c>
      <c r="J321">
        <v>45</v>
      </c>
      <c r="K321">
        <v>12</v>
      </c>
      <c r="L321">
        <v>30</v>
      </c>
      <c r="M321" t="s">
        <v>89</v>
      </c>
      <c r="N321">
        <v>1</v>
      </c>
      <c r="O321" t="s">
        <v>79</v>
      </c>
      <c r="R321" t="s">
        <v>1568</v>
      </c>
      <c r="S321">
        <v>0</v>
      </c>
      <c r="AB321" t="s">
        <v>84</v>
      </c>
      <c r="AH321" t="s">
        <v>32</v>
      </c>
      <c r="AM321" t="s">
        <v>60</v>
      </c>
      <c r="AO321">
        <v>3</v>
      </c>
      <c r="AQ321">
        <v>4</v>
      </c>
      <c r="AS321">
        <v>6</v>
      </c>
      <c r="AT321" t="s">
        <v>1569</v>
      </c>
      <c r="AU321" t="s">
        <v>64</v>
      </c>
      <c r="AW321">
        <v>8</v>
      </c>
      <c r="AX321" t="s">
        <v>1570</v>
      </c>
      <c r="AY321" t="s">
        <v>1571</v>
      </c>
      <c r="AZ321" t="s">
        <v>1572</v>
      </c>
    </row>
    <row r="322" spans="1:52" x14ac:dyDescent="0.2">
      <c r="A322">
        <v>320</v>
      </c>
      <c r="B322" s="6" t="s">
        <v>0</v>
      </c>
      <c r="H322" s="1">
        <v>27200</v>
      </c>
      <c r="I322">
        <v>7</v>
      </c>
      <c r="J322">
        <v>0</v>
      </c>
      <c r="K322">
        <v>14</v>
      </c>
      <c r="L322">
        <v>2</v>
      </c>
      <c r="M322" t="s">
        <v>67</v>
      </c>
      <c r="N322">
        <v>0</v>
      </c>
      <c r="O322" t="s">
        <v>68</v>
      </c>
      <c r="Q322" t="s">
        <v>54</v>
      </c>
      <c r="S322">
        <v>0</v>
      </c>
      <c r="AB322" t="s">
        <v>59</v>
      </c>
      <c r="AC322" t="s">
        <v>27</v>
      </c>
      <c r="AE322" t="s">
        <v>29</v>
      </c>
      <c r="AM322" t="s">
        <v>73</v>
      </c>
      <c r="AP322">
        <v>10</v>
      </c>
      <c r="AQ322">
        <v>2</v>
      </c>
      <c r="AS322">
        <v>14</v>
      </c>
      <c r="AT322" t="s">
        <v>1573</v>
      </c>
      <c r="AU322" t="s">
        <v>345</v>
      </c>
      <c r="AW322">
        <v>7</v>
      </c>
      <c r="AX322" t="s">
        <v>1574</v>
      </c>
      <c r="AY322" t="s">
        <v>1575</v>
      </c>
      <c r="AZ322" t="s">
        <v>1576</v>
      </c>
    </row>
    <row r="323" spans="1:52" x14ac:dyDescent="0.2">
      <c r="A323">
        <v>321</v>
      </c>
      <c r="C323" s="6" t="s">
        <v>1</v>
      </c>
      <c r="F323" s="6" t="s">
        <v>4</v>
      </c>
      <c r="H323" s="1">
        <v>33989</v>
      </c>
      <c r="I323">
        <v>8</v>
      </c>
      <c r="J323">
        <v>0</v>
      </c>
      <c r="K323">
        <v>10</v>
      </c>
      <c r="L323">
        <v>30</v>
      </c>
      <c r="M323" t="s">
        <v>335</v>
      </c>
      <c r="N323">
        <v>0</v>
      </c>
      <c r="O323" t="s">
        <v>68</v>
      </c>
      <c r="Q323" t="s">
        <v>99</v>
      </c>
      <c r="S323">
        <v>1</v>
      </c>
      <c r="T323" t="s">
        <v>213</v>
      </c>
      <c r="W323" t="s">
        <v>1577</v>
      </c>
      <c r="X323" t="s">
        <v>272</v>
      </c>
      <c r="Z323">
        <v>2</v>
      </c>
      <c r="AA323" t="s">
        <v>1578</v>
      </c>
      <c r="AB323" t="s">
        <v>59</v>
      </c>
      <c r="AF323" t="s">
        <v>30</v>
      </c>
      <c r="AH323" t="s">
        <v>32</v>
      </c>
      <c r="AM323" t="s">
        <v>60</v>
      </c>
      <c r="AO323">
        <v>4</v>
      </c>
      <c r="AQ323">
        <v>4</v>
      </c>
      <c r="AS323">
        <v>3</v>
      </c>
      <c r="AT323" t="s">
        <v>1579</v>
      </c>
      <c r="AU323" t="s">
        <v>75</v>
      </c>
      <c r="AW323">
        <v>8</v>
      </c>
      <c r="AX323" t="s">
        <v>1580</v>
      </c>
      <c r="AY323" t="s">
        <v>1581</v>
      </c>
    </row>
    <row r="324" spans="1:52" x14ac:dyDescent="0.2">
      <c r="A324">
        <v>322</v>
      </c>
      <c r="B324" s="6" t="s">
        <v>0</v>
      </c>
      <c r="E324" s="6" t="s">
        <v>3</v>
      </c>
      <c r="F324" s="6" t="s">
        <v>4</v>
      </c>
      <c r="H324" s="1">
        <v>33399</v>
      </c>
      <c r="I324">
        <v>8</v>
      </c>
      <c r="J324">
        <v>0</v>
      </c>
      <c r="K324">
        <v>7</v>
      </c>
      <c r="L324">
        <v>1</v>
      </c>
      <c r="M324" t="s">
        <v>335</v>
      </c>
      <c r="N324">
        <v>1</v>
      </c>
      <c r="O324" t="s">
        <v>68</v>
      </c>
      <c r="Q324" t="s">
        <v>54</v>
      </c>
      <c r="S324">
        <v>0</v>
      </c>
      <c r="AB324" t="s">
        <v>59</v>
      </c>
      <c r="AK324" t="s">
        <v>35</v>
      </c>
      <c r="AU324" t="s">
        <v>75</v>
      </c>
      <c r="AW324">
        <v>9</v>
      </c>
      <c r="AX324" t="s">
        <v>1582</v>
      </c>
      <c r="AY324" t="s">
        <v>1583</v>
      </c>
      <c r="AZ324" t="s">
        <v>1584</v>
      </c>
    </row>
    <row r="325" spans="1:52" x14ac:dyDescent="0.2">
      <c r="A325">
        <v>323</v>
      </c>
      <c r="B325" s="6" t="s">
        <v>0</v>
      </c>
      <c r="C325" s="6" t="s">
        <v>1</v>
      </c>
      <c r="F325" s="6" t="s">
        <v>4</v>
      </c>
      <c r="H325" s="1">
        <v>28993</v>
      </c>
      <c r="I325">
        <v>6</v>
      </c>
      <c r="J325">
        <v>0</v>
      </c>
      <c r="K325">
        <v>12</v>
      </c>
      <c r="L325">
        <v>12</v>
      </c>
      <c r="M325" t="s">
        <v>225</v>
      </c>
      <c r="N325">
        <v>1</v>
      </c>
      <c r="O325" t="s">
        <v>53</v>
      </c>
      <c r="Q325" t="s">
        <v>69</v>
      </c>
      <c r="S325">
        <v>1</v>
      </c>
      <c r="T325" t="s">
        <v>213</v>
      </c>
      <c r="V325" t="s">
        <v>81</v>
      </c>
      <c r="X325" t="s">
        <v>92</v>
      </c>
      <c r="Z325">
        <v>15</v>
      </c>
      <c r="AA325" t="s">
        <v>199</v>
      </c>
      <c r="AB325" t="s">
        <v>84</v>
      </c>
      <c r="AG325" t="s">
        <v>31</v>
      </c>
      <c r="AM325" t="s">
        <v>162</v>
      </c>
      <c r="AO325">
        <v>6</v>
      </c>
      <c r="AQ325">
        <v>6</v>
      </c>
      <c r="AS325">
        <v>30</v>
      </c>
      <c r="AT325" t="s">
        <v>1585</v>
      </c>
      <c r="AU325" t="s">
        <v>64</v>
      </c>
      <c r="AW325">
        <v>9</v>
      </c>
      <c r="AX325" t="s">
        <v>1586</v>
      </c>
      <c r="AY325" t="s">
        <v>1587</v>
      </c>
      <c r="AZ325" t="s">
        <v>290</v>
      </c>
    </row>
    <row r="326" spans="1:52" x14ac:dyDescent="0.2">
      <c r="A326">
        <v>324</v>
      </c>
      <c r="C326" s="6" t="s">
        <v>1</v>
      </c>
      <c r="H326" s="1">
        <v>29439</v>
      </c>
      <c r="I326">
        <v>7</v>
      </c>
      <c r="J326">
        <v>120</v>
      </c>
      <c r="K326">
        <v>12</v>
      </c>
      <c r="L326">
        <v>12</v>
      </c>
      <c r="M326" t="s">
        <v>97</v>
      </c>
      <c r="N326">
        <v>1</v>
      </c>
      <c r="O326" t="s">
        <v>134</v>
      </c>
      <c r="Q326" t="s">
        <v>99</v>
      </c>
      <c r="S326">
        <v>1</v>
      </c>
      <c r="T326" t="s">
        <v>155</v>
      </c>
      <c r="V326" t="s">
        <v>81</v>
      </c>
      <c r="X326" t="s">
        <v>92</v>
      </c>
      <c r="Z326">
        <v>14</v>
      </c>
      <c r="AA326" t="s">
        <v>1588</v>
      </c>
      <c r="AB326" t="s">
        <v>84</v>
      </c>
      <c r="AF326" t="s">
        <v>30</v>
      </c>
      <c r="AH326" t="s">
        <v>32</v>
      </c>
      <c r="AM326" t="s">
        <v>73</v>
      </c>
      <c r="AP326">
        <v>10</v>
      </c>
      <c r="AR326">
        <v>8</v>
      </c>
      <c r="AS326">
        <v>24</v>
      </c>
      <c r="AT326" t="s">
        <v>1589</v>
      </c>
      <c r="AU326" t="s">
        <v>75</v>
      </c>
      <c r="AW326">
        <v>9</v>
      </c>
      <c r="AX326" t="s">
        <v>1590</v>
      </c>
      <c r="AY326" t="s">
        <v>1591</v>
      </c>
      <c r="AZ326" t="s">
        <v>1592</v>
      </c>
    </row>
    <row r="327" spans="1:52" x14ac:dyDescent="0.2">
      <c r="A327">
        <v>325</v>
      </c>
      <c r="B327" s="6" t="s">
        <v>0</v>
      </c>
      <c r="C327" s="6" t="s">
        <v>1</v>
      </c>
      <c r="D327" s="6" t="s">
        <v>2</v>
      </c>
      <c r="H327" s="1">
        <v>28859</v>
      </c>
      <c r="I327">
        <v>8</v>
      </c>
      <c r="J327">
        <v>15</v>
      </c>
      <c r="K327">
        <v>5</v>
      </c>
      <c r="L327">
        <v>10</v>
      </c>
      <c r="M327" t="s">
        <v>303</v>
      </c>
      <c r="N327">
        <v>0</v>
      </c>
      <c r="O327" t="s">
        <v>140</v>
      </c>
      <c r="R327" t="s">
        <v>1593</v>
      </c>
      <c r="S327">
        <v>1</v>
      </c>
      <c r="T327" t="s">
        <v>70</v>
      </c>
      <c r="W327" t="s">
        <v>1594</v>
      </c>
      <c r="X327" t="s">
        <v>57</v>
      </c>
      <c r="Z327">
        <v>6</v>
      </c>
      <c r="AA327" t="s">
        <v>1595</v>
      </c>
      <c r="AB327" t="s">
        <v>72</v>
      </c>
      <c r="AF327" t="s">
        <v>30</v>
      </c>
      <c r="AM327" t="s">
        <v>73</v>
      </c>
      <c r="AO327">
        <v>6</v>
      </c>
      <c r="AQ327">
        <v>6</v>
      </c>
      <c r="AS327">
        <v>40</v>
      </c>
      <c r="AT327" t="s">
        <v>1596</v>
      </c>
      <c r="AV327" t="s">
        <v>1597</v>
      </c>
      <c r="AW327">
        <v>10</v>
      </c>
      <c r="AX327" t="s">
        <v>1598</v>
      </c>
      <c r="AY327" t="s">
        <v>1599</v>
      </c>
      <c r="AZ327" t="s">
        <v>1600</v>
      </c>
    </row>
    <row r="328" spans="1:52" x14ac:dyDescent="0.2">
      <c r="A328">
        <v>326</v>
      </c>
      <c r="B328" s="6" t="s">
        <v>0</v>
      </c>
      <c r="H328" s="1">
        <v>33643</v>
      </c>
      <c r="I328">
        <v>7</v>
      </c>
      <c r="J328">
        <v>180</v>
      </c>
      <c r="K328">
        <v>9</v>
      </c>
      <c r="L328">
        <v>20</v>
      </c>
      <c r="M328" t="s">
        <v>225</v>
      </c>
      <c r="N328">
        <v>1</v>
      </c>
      <c r="O328" t="s">
        <v>53</v>
      </c>
      <c r="Q328" t="s">
        <v>104</v>
      </c>
      <c r="S328">
        <v>1</v>
      </c>
      <c r="T328" t="s">
        <v>90</v>
      </c>
      <c r="V328" t="s">
        <v>81</v>
      </c>
      <c r="X328" t="s">
        <v>92</v>
      </c>
      <c r="Z328">
        <v>2</v>
      </c>
      <c r="AA328" t="s">
        <v>1601</v>
      </c>
      <c r="AB328" t="s">
        <v>84</v>
      </c>
      <c r="AF328" t="s">
        <v>30</v>
      </c>
      <c r="AI328" t="s">
        <v>33</v>
      </c>
      <c r="AM328" t="s">
        <v>162</v>
      </c>
      <c r="AO328">
        <v>4</v>
      </c>
      <c r="AQ328">
        <v>4</v>
      </c>
      <c r="AS328">
        <v>10</v>
      </c>
      <c r="AT328" t="s">
        <v>1602</v>
      </c>
      <c r="AU328" t="s">
        <v>75</v>
      </c>
      <c r="AW328">
        <v>6</v>
      </c>
      <c r="AX328" t="s">
        <v>1603</v>
      </c>
      <c r="AY328" t="s">
        <v>1604</v>
      </c>
      <c r="AZ328" t="s">
        <v>1605</v>
      </c>
    </row>
    <row r="329" spans="1:52" x14ac:dyDescent="0.2">
      <c r="A329">
        <v>327</v>
      </c>
      <c r="B329" s="6" t="s">
        <v>0</v>
      </c>
      <c r="H329" s="1">
        <v>33513</v>
      </c>
      <c r="I329">
        <v>9</v>
      </c>
      <c r="J329">
        <v>2</v>
      </c>
      <c r="K329">
        <v>10</v>
      </c>
      <c r="L329">
        <v>5</v>
      </c>
      <c r="M329" t="s">
        <v>103</v>
      </c>
      <c r="N329">
        <v>1</v>
      </c>
      <c r="O329" t="s">
        <v>53</v>
      </c>
      <c r="Q329" t="s">
        <v>99</v>
      </c>
      <c r="S329">
        <v>1</v>
      </c>
      <c r="T329" t="s">
        <v>213</v>
      </c>
      <c r="V329" t="s">
        <v>81</v>
      </c>
      <c r="X329" t="s">
        <v>92</v>
      </c>
      <c r="Z329">
        <v>4</v>
      </c>
      <c r="AA329" t="s">
        <v>1184</v>
      </c>
      <c r="AB329" t="s">
        <v>59</v>
      </c>
      <c r="AH329" t="s">
        <v>32</v>
      </c>
      <c r="AK329" t="s">
        <v>35</v>
      </c>
      <c r="AL329" t="s">
        <v>1606</v>
      </c>
      <c r="AU329" t="s">
        <v>64</v>
      </c>
      <c r="AW329">
        <v>10</v>
      </c>
      <c r="AX329" t="s">
        <v>1607</v>
      </c>
      <c r="AY329" t="s">
        <v>1608</v>
      </c>
      <c r="AZ329" t="s">
        <v>1609</v>
      </c>
    </row>
    <row r="330" spans="1:52" x14ac:dyDescent="0.2">
      <c r="A330">
        <v>328</v>
      </c>
      <c r="C330" s="6" t="s">
        <v>1</v>
      </c>
      <c r="E330" s="6" t="s">
        <v>3</v>
      </c>
      <c r="F330" s="6" t="s">
        <v>4</v>
      </c>
      <c r="H330" s="1">
        <v>26619</v>
      </c>
      <c r="I330">
        <v>8</v>
      </c>
      <c r="J330">
        <v>0</v>
      </c>
      <c r="K330">
        <v>10</v>
      </c>
      <c r="L330">
        <v>50</v>
      </c>
      <c r="M330" t="s">
        <v>89</v>
      </c>
      <c r="N330">
        <v>1</v>
      </c>
      <c r="O330" t="s">
        <v>79</v>
      </c>
      <c r="Q330" t="s">
        <v>104</v>
      </c>
      <c r="S330">
        <v>1</v>
      </c>
      <c r="T330" t="s">
        <v>213</v>
      </c>
      <c r="V330" t="s">
        <v>56</v>
      </c>
      <c r="X330" t="s">
        <v>92</v>
      </c>
      <c r="Z330">
        <v>5</v>
      </c>
      <c r="AA330" t="s">
        <v>1610</v>
      </c>
      <c r="AB330" t="s">
        <v>363</v>
      </c>
      <c r="AH330" t="s">
        <v>32</v>
      </c>
      <c r="AL330" t="s">
        <v>1611</v>
      </c>
      <c r="AM330" t="s">
        <v>60</v>
      </c>
      <c r="AO330">
        <v>5</v>
      </c>
      <c r="AQ330">
        <v>5</v>
      </c>
      <c r="AS330">
        <v>8</v>
      </c>
      <c r="AT330" t="s">
        <v>1612</v>
      </c>
      <c r="AU330" t="s">
        <v>75</v>
      </c>
      <c r="AW330">
        <v>8</v>
      </c>
      <c r="AX330" t="s">
        <v>1613</v>
      </c>
      <c r="AY330" t="s">
        <v>1614</v>
      </c>
      <c r="AZ330" t="s">
        <v>1615</v>
      </c>
    </row>
    <row r="331" spans="1:52" x14ac:dyDescent="0.2">
      <c r="A331">
        <v>329</v>
      </c>
      <c r="B331" s="6" t="s">
        <v>0</v>
      </c>
      <c r="C331" s="6" t="s">
        <v>1</v>
      </c>
      <c r="D331" s="6" t="s">
        <v>2</v>
      </c>
      <c r="H331" s="1">
        <v>31218</v>
      </c>
      <c r="I331">
        <v>7</v>
      </c>
      <c r="J331">
        <v>30</v>
      </c>
      <c r="K331">
        <v>8</v>
      </c>
      <c r="L331">
        <v>2</v>
      </c>
      <c r="M331" t="s">
        <v>67</v>
      </c>
      <c r="N331">
        <v>0</v>
      </c>
      <c r="O331" t="s">
        <v>98</v>
      </c>
      <c r="Q331" t="s">
        <v>104</v>
      </c>
      <c r="S331">
        <v>1</v>
      </c>
      <c r="T331" t="s">
        <v>213</v>
      </c>
      <c r="V331" t="s">
        <v>81</v>
      </c>
      <c r="X331" t="s">
        <v>419</v>
      </c>
      <c r="Z331">
        <v>10</v>
      </c>
      <c r="AA331" t="s">
        <v>1616</v>
      </c>
      <c r="AB331" t="s">
        <v>84</v>
      </c>
      <c r="AD331" t="s">
        <v>28</v>
      </c>
      <c r="AM331" t="s">
        <v>60</v>
      </c>
      <c r="AO331">
        <v>4</v>
      </c>
      <c r="AQ331">
        <v>4</v>
      </c>
      <c r="AS331">
        <v>6</v>
      </c>
      <c r="AT331" t="s">
        <v>1617</v>
      </c>
      <c r="AU331" t="s">
        <v>64</v>
      </c>
      <c r="AW331">
        <v>9</v>
      </c>
      <c r="AX331" t="s">
        <v>1618</v>
      </c>
    </row>
    <row r="332" spans="1:52" x14ac:dyDescent="0.2">
      <c r="A332">
        <v>330</v>
      </c>
      <c r="B332" s="6" t="s">
        <v>0</v>
      </c>
      <c r="H332" s="1">
        <v>25259</v>
      </c>
      <c r="I332">
        <v>8</v>
      </c>
      <c r="J332">
        <v>0</v>
      </c>
      <c r="K332">
        <v>14</v>
      </c>
      <c r="L332">
        <v>2</v>
      </c>
      <c r="M332" t="s">
        <v>67</v>
      </c>
      <c r="N332">
        <v>1</v>
      </c>
      <c r="S332">
        <v>0</v>
      </c>
      <c r="AB332" t="s">
        <v>59</v>
      </c>
      <c r="AF332" t="s">
        <v>30</v>
      </c>
      <c r="AM332" t="s">
        <v>73</v>
      </c>
      <c r="AO332">
        <v>6</v>
      </c>
      <c r="AQ332">
        <v>6</v>
      </c>
      <c r="AS332">
        <v>16</v>
      </c>
      <c r="AT332" t="s">
        <v>1619</v>
      </c>
      <c r="AU332" t="s">
        <v>75</v>
      </c>
      <c r="AW332">
        <v>9</v>
      </c>
      <c r="AX332" t="s">
        <v>1620</v>
      </c>
      <c r="AZ332" t="s">
        <v>1621</v>
      </c>
    </row>
    <row r="333" spans="1:52" x14ac:dyDescent="0.2">
      <c r="A333">
        <v>331</v>
      </c>
      <c r="E333" s="6" t="s">
        <v>3</v>
      </c>
      <c r="H333" s="1">
        <v>32523</v>
      </c>
      <c r="I333">
        <v>7</v>
      </c>
      <c r="J333">
        <v>10</v>
      </c>
      <c r="K333">
        <v>7</v>
      </c>
      <c r="L333">
        <v>10</v>
      </c>
      <c r="M333" t="s">
        <v>303</v>
      </c>
      <c r="N333">
        <v>0</v>
      </c>
      <c r="O333" t="s">
        <v>53</v>
      </c>
      <c r="Q333" t="s">
        <v>54</v>
      </c>
      <c r="S333">
        <v>1</v>
      </c>
      <c r="T333" t="s">
        <v>213</v>
      </c>
      <c r="V333" t="s">
        <v>111</v>
      </c>
      <c r="X333" t="s">
        <v>57</v>
      </c>
      <c r="Z333">
        <v>4</v>
      </c>
      <c r="AA333" t="s">
        <v>1622</v>
      </c>
      <c r="AB333" t="s">
        <v>84</v>
      </c>
      <c r="AE333" t="s">
        <v>29</v>
      </c>
      <c r="AM333" t="s">
        <v>73</v>
      </c>
      <c r="AO333">
        <v>5</v>
      </c>
      <c r="AQ333">
        <v>5</v>
      </c>
      <c r="AS333">
        <v>180</v>
      </c>
      <c r="AT333" t="s">
        <v>1623</v>
      </c>
      <c r="AU333" t="s">
        <v>64</v>
      </c>
      <c r="AW333">
        <v>10</v>
      </c>
      <c r="AX333" t="s">
        <v>1624</v>
      </c>
      <c r="AY333" t="s">
        <v>1625</v>
      </c>
      <c r="AZ333" t="s">
        <v>1626</v>
      </c>
    </row>
    <row r="334" spans="1:52" x14ac:dyDescent="0.2">
      <c r="A334">
        <v>332</v>
      </c>
      <c r="B334" s="6" t="s">
        <v>0</v>
      </c>
      <c r="F334" s="6" t="s">
        <v>4</v>
      </c>
      <c r="H334" s="1">
        <v>33568</v>
      </c>
      <c r="I334">
        <v>8</v>
      </c>
      <c r="J334">
        <v>110</v>
      </c>
      <c r="K334">
        <v>10</v>
      </c>
      <c r="L334">
        <v>0</v>
      </c>
      <c r="M334" t="s">
        <v>133</v>
      </c>
      <c r="N334">
        <v>0</v>
      </c>
      <c r="O334" t="s">
        <v>98</v>
      </c>
      <c r="Q334" t="s">
        <v>104</v>
      </c>
      <c r="S334">
        <v>1</v>
      </c>
      <c r="T334" t="s">
        <v>213</v>
      </c>
      <c r="V334" t="s">
        <v>81</v>
      </c>
      <c r="X334" t="s">
        <v>92</v>
      </c>
      <c r="Z334">
        <v>3</v>
      </c>
      <c r="AA334" t="s">
        <v>1627</v>
      </c>
      <c r="AB334" t="s">
        <v>59</v>
      </c>
      <c r="AH334" t="s">
        <v>32</v>
      </c>
      <c r="AM334" t="s">
        <v>73</v>
      </c>
      <c r="AO334">
        <v>6</v>
      </c>
      <c r="AQ334">
        <v>6</v>
      </c>
      <c r="AS334">
        <v>6</v>
      </c>
      <c r="AT334" t="s">
        <v>1628</v>
      </c>
      <c r="AU334" t="s">
        <v>75</v>
      </c>
      <c r="AW334">
        <v>9</v>
      </c>
      <c r="AX334" t="s">
        <v>1629</v>
      </c>
      <c r="AY334" t="s">
        <v>610</v>
      </c>
      <c r="AZ334" t="s">
        <v>1630</v>
      </c>
    </row>
    <row r="335" spans="1:52" x14ac:dyDescent="0.2">
      <c r="A335">
        <v>333</v>
      </c>
      <c r="C335" s="6" t="s">
        <v>1</v>
      </c>
      <c r="F335" s="6" t="s">
        <v>4</v>
      </c>
      <c r="H335" s="1">
        <v>26479</v>
      </c>
      <c r="I335">
        <v>7</v>
      </c>
      <c r="J335">
        <v>60</v>
      </c>
      <c r="K335">
        <v>11</v>
      </c>
      <c r="L335">
        <v>20</v>
      </c>
      <c r="M335" t="s">
        <v>225</v>
      </c>
      <c r="N335">
        <v>0</v>
      </c>
      <c r="O335" t="s">
        <v>140</v>
      </c>
      <c r="Q335" t="s">
        <v>99</v>
      </c>
      <c r="S335">
        <v>1</v>
      </c>
      <c r="T335" t="s">
        <v>110</v>
      </c>
      <c r="V335" t="s">
        <v>81</v>
      </c>
      <c r="X335" t="s">
        <v>92</v>
      </c>
      <c r="Z335">
        <v>15</v>
      </c>
      <c r="AA335" t="s">
        <v>1631</v>
      </c>
      <c r="AB335" t="s">
        <v>84</v>
      </c>
      <c r="AG335" t="s">
        <v>31</v>
      </c>
      <c r="AM335" t="s">
        <v>73</v>
      </c>
      <c r="AO335">
        <v>4</v>
      </c>
      <c r="AQ335">
        <v>6</v>
      </c>
      <c r="AS335">
        <v>25</v>
      </c>
      <c r="AT335" t="s">
        <v>1632</v>
      </c>
      <c r="AU335" t="s">
        <v>75</v>
      </c>
      <c r="AW335">
        <v>9</v>
      </c>
      <c r="AX335" t="s">
        <v>1633</v>
      </c>
      <c r="AY335" t="s">
        <v>1634</v>
      </c>
      <c r="AZ335" t="s">
        <v>1635</v>
      </c>
    </row>
    <row r="336" spans="1:52" x14ac:dyDescent="0.2">
      <c r="A336">
        <v>334</v>
      </c>
      <c r="C336" s="6" t="s">
        <v>1</v>
      </c>
      <c r="F336" s="6" t="s">
        <v>4</v>
      </c>
      <c r="H336" s="1">
        <v>30461</v>
      </c>
      <c r="I336">
        <v>8</v>
      </c>
      <c r="J336">
        <v>0</v>
      </c>
      <c r="K336">
        <v>16</v>
      </c>
      <c r="L336">
        <v>2</v>
      </c>
      <c r="M336" t="s">
        <v>189</v>
      </c>
      <c r="N336">
        <v>0</v>
      </c>
      <c r="O336" t="s">
        <v>68</v>
      </c>
      <c r="Q336" t="s">
        <v>99</v>
      </c>
      <c r="S336">
        <v>1</v>
      </c>
      <c r="T336" t="s">
        <v>213</v>
      </c>
      <c r="V336" t="s">
        <v>81</v>
      </c>
      <c r="X336" t="s">
        <v>106</v>
      </c>
      <c r="Z336">
        <v>12</v>
      </c>
      <c r="AA336" t="s">
        <v>1636</v>
      </c>
      <c r="AB336" t="s">
        <v>161</v>
      </c>
      <c r="AF336" t="s">
        <v>30</v>
      </c>
      <c r="AH336" t="s">
        <v>32</v>
      </c>
      <c r="AM336" t="s">
        <v>73</v>
      </c>
      <c r="AO336">
        <v>6</v>
      </c>
      <c r="AQ336">
        <v>6</v>
      </c>
      <c r="AS336">
        <v>4</v>
      </c>
      <c r="AT336" t="s">
        <v>1637</v>
      </c>
      <c r="AU336" t="s">
        <v>75</v>
      </c>
      <c r="AW336">
        <v>10</v>
      </c>
      <c r="AX336" t="s">
        <v>1638</v>
      </c>
      <c r="AY336" t="s">
        <v>1639</v>
      </c>
    </row>
    <row r="337" spans="1:53" x14ac:dyDescent="0.2">
      <c r="A337">
        <v>335</v>
      </c>
      <c r="B337" s="6" t="s">
        <v>0</v>
      </c>
      <c r="C337" s="6" t="s">
        <v>1</v>
      </c>
      <c r="D337" s="6" t="s">
        <v>2</v>
      </c>
      <c r="F337" s="6" t="s">
        <v>4</v>
      </c>
      <c r="I337">
        <v>6</v>
      </c>
      <c r="J337">
        <v>120</v>
      </c>
      <c r="K337">
        <v>9</v>
      </c>
      <c r="L337">
        <v>10</v>
      </c>
      <c r="M337" t="s">
        <v>225</v>
      </c>
      <c r="N337">
        <v>0</v>
      </c>
      <c r="O337" t="s">
        <v>134</v>
      </c>
      <c r="Q337" t="s">
        <v>99</v>
      </c>
      <c r="S337">
        <v>1</v>
      </c>
      <c r="T337" t="s">
        <v>213</v>
      </c>
      <c r="V337" t="s">
        <v>81</v>
      </c>
      <c r="X337" t="s">
        <v>92</v>
      </c>
      <c r="Z337">
        <v>2</v>
      </c>
      <c r="AA337" t="s">
        <v>1640</v>
      </c>
      <c r="AB337" t="s">
        <v>363</v>
      </c>
      <c r="AF337" t="s">
        <v>30</v>
      </c>
      <c r="AM337" t="s">
        <v>162</v>
      </c>
      <c r="AO337">
        <v>6</v>
      </c>
      <c r="AQ337">
        <v>4</v>
      </c>
      <c r="AS337">
        <v>12</v>
      </c>
      <c r="AT337" t="s">
        <v>1641</v>
      </c>
      <c r="AU337" t="s">
        <v>75</v>
      </c>
      <c r="AW337">
        <v>10</v>
      </c>
      <c r="AX337" t="s">
        <v>1642</v>
      </c>
      <c r="AY337" t="s">
        <v>1643</v>
      </c>
      <c r="AZ337" t="s">
        <v>116</v>
      </c>
    </row>
    <row r="338" spans="1:53" x14ac:dyDescent="0.2">
      <c r="A338">
        <v>336</v>
      </c>
      <c r="B338" s="6" t="s">
        <v>0</v>
      </c>
      <c r="F338" s="6" t="s">
        <v>4</v>
      </c>
      <c r="H338" s="1">
        <v>32534</v>
      </c>
      <c r="I338">
        <v>8</v>
      </c>
      <c r="J338">
        <v>0</v>
      </c>
      <c r="K338">
        <v>4</v>
      </c>
      <c r="L338">
        <v>20</v>
      </c>
      <c r="M338" t="s">
        <v>121</v>
      </c>
      <c r="N338">
        <v>1</v>
      </c>
      <c r="O338" t="s">
        <v>53</v>
      </c>
      <c r="Q338" t="s">
        <v>99</v>
      </c>
      <c r="S338">
        <v>1</v>
      </c>
      <c r="T338" t="s">
        <v>135</v>
      </c>
      <c r="V338" t="s">
        <v>142</v>
      </c>
      <c r="X338" t="s">
        <v>92</v>
      </c>
      <c r="Z338">
        <v>2</v>
      </c>
      <c r="AB338" t="s">
        <v>363</v>
      </c>
      <c r="AF338" t="s">
        <v>30</v>
      </c>
      <c r="AL338" t="s">
        <v>1644</v>
      </c>
      <c r="AM338" t="s">
        <v>60</v>
      </c>
      <c r="AO338">
        <v>6</v>
      </c>
      <c r="AQ338">
        <v>6</v>
      </c>
      <c r="AS338">
        <v>20</v>
      </c>
      <c r="AT338" t="s">
        <v>1645</v>
      </c>
      <c r="AU338" t="s">
        <v>75</v>
      </c>
      <c r="AW338">
        <v>10</v>
      </c>
      <c r="AX338" t="s">
        <v>1125</v>
      </c>
      <c r="AY338" t="s">
        <v>1646</v>
      </c>
      <c r="AZ338" t="s">
        <v>1647</v>
      </c>
    </row>
    <row r="339" spans="1:53" x14ac:dyDescent="0.2">
      <c r="A339">
        <v>337</v>
      </c>
      <c r="B339" s="6" t="s">
        <v>0</v>
      </c>
      <c r="H339" s="1">
        <v>35711</v>
      </c>
      <c r="I339">
        <v>7</v>
      </c>
      <c r="J339">
        <v>120</v>
      </c>
      <c r="K339">
        <v>12</v>
      </c>
      <c r="L339">
        <v>3</v>
      </c>
      <c r="M339" t="s">
        <v>335</v>
      </c>
      <c r="N339">
        <v>1</v>
      </c>
      <c r="S339">
        <v>1</v>
      </c>
      <c r="T339" t="s">
        <v>30</v>
      </c>
      <c r="V339" t="s">
        <v>350</v>
      </c>
      <c r="X339" t="s">
        <v>92</v>
      </c>
      <c r="Z339">
        <v>4</v>
      </c>
      <c r="AA339" t="s">
        <v>1648</v>
      </c>
      <c r="AB339" t="s">
        <v>1117</v>
      </c>
      <c r="AH339" t="s">
        <v>32</v>
      </c>
      <c r="AI339" t="s">
        <v>33</v>
      </c>
      <c r="AM339" t="s">
        <v>60</v>
      </c>
      <c r="AO339">
        <v>5</v>
      </c>
      <c r="AR339" t="s">
        <v>1649</v>
      </c>
      <c r="AS339">
        <v>6</v>
      </c>
      <c r="AT339" t="s">
        <v>1650</v>
      </c>
      <c r="AU339" t="s">
        <v>64</v>
      </c>
      <c r="AW339">
        <v>10</v>
      </c>
      <c r="AX339" t="s">
        <v>1651</v>
      </c>
      <c r="AY339" t="s">
        <v>1652</v>
      </c>
    </row>
    <row r="340" spans="1:53" x14ac:dyDescent="0.2">
      <c r="A340">
        <v>338</v>
      </c>
      <c r="E340" s="6" t="s">
        <v>3</v>
      </c>
      <c r="F340" s="6" t="s">
        <v>4</v>
      </c>
      <c r="H340" s="1">
        <v>34628</v>
      </c>
      <c r="I340">
        <v>6</v>
      </c>
      <c r="J340">
        <v>40</v>
      </c>
      <c r="K340">
        <v>12</v>
      </c>
      <c r="L340">
        <v>5</v>
      </c>
      <c r="M340" t="s">
        <v>335</v>
      </c>
      <c r="N340">
        <v>1</v>
      </c>
      <c r="O340" t="s">
        <v>79</v>
      </c>
      <c r="Q340" t="s">
        <v>104</v>
      </c>
      <c r="S340">
        <v>1</v>
      </c>
      <c r="T340" t="s">
        <v>213</v>
      </c>
      <c r="V340" t="s">
        <v>81</v>
      </c>
      <c r="X340" t="s">
        <v>82</v>
      </c>
      <c r="Z340">
        <v>0</v>
      </c>
      <c r="AA340" t="s">
        <v>1333</v>
      </c>
      <c r="AB340" t="s">
        <v>59</v>
      </c>
      <c r="AG340" t="s">
        <v>31</v>
      </c>
      <c r="AM340" t="s">
        <v>73</v>
      </c>
      <c r="AO340">
        <v>4</v>
      </c>
      <c r="AQ340">
        <v>2</v>
      </c>
      <c r="AS340">
        <v>48</v>
      </c>
      <c r="AT340" t="s">
        <v>1653</v>
      </c>
      <c r="AU340" t="s">
        <v>75</v>
      </c>
      <c r="AW340">
        <v>9</v>
      </c>
      <c r="AX340" t="s">
        <v>1654</v>
      </c>
      <c r="AY340" t="s">
        <v>1655</v>
      </c>
    </row>
    <row r="341" spans="1:53" x14ac:dyDescent="0.2">
      <c r="A341">
        <v>339</v>
      </c>
      <c r="B341" s="6" t="s">
        <v>0</v>
      </c>
      <c r="C341" s="6" t="s">
        <v>1</v>
      </c>
      <c r="F341" s="6" t="s">
        <v>4</v>
      </c>
      <c r="H341" s="1">
        <v>35373</v>
      </c>
      <c r="I341">
        <v>6</v>
      </c>
      <c r="J341">
        <v>0</v>
      </c>
      <c r="K341">
        <v>12</v>
      </c>
      <c r="L341">
        <v>4</v>
      </c>
      <c r="M341" t="s">
        <v>121</v>
      </c>
      <c r="N341">
        <v>1</v>
      </c>
      <c r="O341" t="s">
        <v>98</v>
      </c>
      <c r="Q341" t="s">
        <v>69</v>
      </c>
      <c r="S341">
        <v>0</v>
      </c>
      <c r="AB341" t="s">
        <v>59</v>
      </c>
      <c r="AH341" t="s">
        <v>32</v>
      </c>
      <c r="AM341" t="s">
        <v>60</v>
      </c>
      <c r="AO341">
        <v>3</v>
      </c>
      <c r="AQ341">
        <v>6</v>
      </c>
      <c r="AS341">
        <v>80</v>
      </c>
      <c r="AT341" t="s">
        <v>1656</v>
      </c>
      <c r="AV341" t="s">
        <v>1444</v>
      </c>
      <c r="AW341">
        <v>9</v>
      </c>
      <c r="AX341" t="s">
        <v>1657</v>
      </c>
      <c r="AY341" t="s">
        <v>1658</v>
      </c>
      <c r="AZ341" t="s">
        <v>1659</v>
      </c>
    </row>
    <row r="342" spans="1:53" x14ac:dyDescent="0.2">
      <c r="A342">
        <v>340</v>
      </c>
      <c r="F342" s="6" t="s">
        <v>4</v>
      </c>
      <c r="H342" s="1">
        <v>32492</v>
      </c>
      <c r="I342">
        <v>8</v>
      </c>
      <c r="J342">
        <v>120</v>
      </c>
      <c r="K342">
        <v>10</v>
      </c>
      <c r="L342">
        <v>10</v>
      </c>
      <c r="M342" t="s">
        <v>225</v>
      </c>
      <c r="N342">
        <v>0</v>
      </c>
      <c r="O342" t="s">
        <v>79</v>
      </c>
      <c r="Q342" t="s">
        <v>54</v>
      </c>
      <c r="S342">
        <v>1</v>
      </c>
      <c r="T342" t="s">
        <v>213</v>
      </c>
      <c r="V342" t="s">
        <v>81</v>
      </c>
      <c r="X342" t="s">
        <v>92</v>
      </c>
      <c r="Z342">
        <v>7</v>
      </c>
      <c r="AA342" t="s">
        <v>1660</v>
      </c>
      <c r="AB342" t="s">
        <v>59</v>
      </c>
      <c r="AF342" t="s">
        <v>30</v>
      </c>
      <c r="AM342" t="s">
        <v>60</v>
      </c>
      <c r="AP342">
        <v>10</v>
      </c>
      <c r="AQ342">
        <v>6</v>
      </c>
      <c r="AS342">
        <v>6</v>
      </c>
      <c r="AT342" t="s">
        <v>1661</v>
      </c>
      <c r="AU342" t="s">
        <v>75</v>
      </c>
      <c r="AW342">
        <v>10</v>
      </c>
      <c r="AX342" t="s">
        <v>1662</v>
      </c>
      <c r="AY342" t="s">
        <v>1468</v>
      </c>
    </row>
    <row r="343" spans="1:53" x14ac:dyDescent="0.2">
      <c r="A343">
        <v>341</v>
      </c>
      <c r="B343" s="6" t="s">
        <v>0</v>
      </c>
      <c r="H343" s="1">
        <v>32577</v>
      </c>
      <c r="I343">
        <v>7</v>
      </c>
      <c r="J343">
        <v>420</v>
      </c>
      <c r="K343">
        <v>5</v>
      </c>
      <c r="L343">
        <v>3</v>
      </c>
      <c r="M343" t="s">
        <v>89</v>
      </c>
      <c r="N343">
        <v>0</v>
      </c>
      <c r="O343" t="s">
        <v>68</v>
      </c>
      <c r="Q343" t="s">
        <v>99</v>
      </c>
      <c r="S343">
        <v>0</v>
      </c>
      <c r="AB343" t="s">
        <v>59</v>
      </c>
      <c r="AF343" t="s">
        <v>30</v>
      </c>
      <c r="AM343" t="s">
        <v>73</v>
      </c>
      <c r="AO343">
        <v>6</v>
      </c>
      <c r="AQ343">
        <v>6</v>
      </c>
      <c r="AS343">
        <v>1</v>
      </c>
      <c r="AT343" t="s">
        <v>1663</v>
      </c>
      <c r="AU343" t="s">
        <v>75</v>
      </c>
      <c r="AW343">
        <v>4</v>
      </c>
      <c r="AX343" t="s">
        <v>1664</v>
      </c>
    </row>
    <row r="344" spans="1:53" x14ac:dyDescent="0.2">
      <c r="A344">
        <v>342</v>
      </c>
      <c r="B344" s="6" t="s">
        <v>0</v>
      </c>
      <c r="E344" s="6" t="s">
        <v>3</v>
      </c>
      <c r="F344" s="6" t="s">
        <v>4</v>
      </c>
      <c r="H344" s="1">
        <v>35261</v>
      </c>
      <c r="I344">
        <v>7</v>
      </c>
      <c r="J344">
        <v>0</v>
      </c>
      <c r="K344">
        <v>10</v>
      </c>
      <c r="L344">
        <v>45</v>
      </c>
      <c r="M344" t="s">
        <v>303</v>
      </c>
      <c r="N344">
        <v>1</v>
      </c>
      <c r="O344" t="s">
        <v>134</v>
      </c>
      <c r="Q344" t="s">
        <v>99</v>
      </c>
      <c r="S344">
        <v>0</v>
      </c>
      <c r="AB344" t="s">
        <v>363</v>
      </c>
      <c r="AC344" t="s">
        <v>27</v>
      </c>
      <c r="AH344" t="s">
        <v>32</v>
      </c>
      <c r="AL344" t="s">
        <v>1665</v>
      </c>
      <c r="AM344" t="s">
        <v>60</v>
      </c>
      <c r="AP344">
        <v>18</v>
      </c>
      <c r="AR344">
        <v>40</v>
      </c>
      <c r="AS344">
        <v>18</v>
      </c>
      <c r="AT344" t="s">
        <v>1666</v>
      </c>
      <c r="AU344" t="s">
        <v>75</v>
      </c>
      <c r="AW344">
        <v>10</v>
      </c>
      <c r="AX344" t="s">
        <v>1667</v>
      </c>
      <c r="AY344" t="s">
        <v>1668</v>
      </c>
    </row>
    <row r="345" spans="1:53" x14ac:dyDescent="0.2">
      <c r="A345">
        <v>343</v>
      </c>
      <c r="B345" s="6" t="s">
        <v>0</v>
      </c>
      <c r="H345" s="1">
        <v>32329</v>
      </c>
      <c r="I345">
        <v>7</v>
      </c>
      <c r="J345">
        <v>25</v>
      </c>
      <c r="K345">
        <v>9</v>
      </c>
      <c r="L345">
        <v>8</v>
      </c>
      <c r="M345" t="s">
        <v>189</v>
      </c>
      <c r="N345">
        <v>0</v>
      </c>
      <c r="O345" t="s">
        <v>389</v>
      </c>
      <c r="Q345" t="s">
        <v>99</v>
      </c>
      <c r="S345">
        <v>1</v>
      </c>
      <c r="T345" t="s">
        <v>412</v>
      </c>
      <c r="V345" t="s">
        <v>81</v>
      </c>
      <c r="X345" t="s">
        <v>368</v>
      </c>
      <c r="Z345">
        <v>2</v>
      </c>
      <c r="AA345" t="s">
        <v>260</v>
      </c>
      <c r="AB345" t="s">
        <v>84</v>
      </c>
      <c r="AH345" t="s">
        <v>32</v>
      </c>
      <c r="AM345" t="s">
        <v>85</v>
      </c>
      <c r="AP345">
        <v>10</v>
      </c>
      <c r="AQ345">
        <v>6</v>
      </c>
      <c r="AS345">
        <v>20</v>
      </c>
      <c r="AT345" t="s">
        <v>1669</v>
      </c>
      <c r="AV345" t="s">
        <v>1670</v>
      </c>
      <c r="AW345">
        <v>7</v>
      </c>
      <c r="AX345" t="s">
        <v>392</v>
      </c>
      <c r="AY345" t="s">
        <v>1671</v>
      </c>
      <c r="AZ345" t="s">
        <v>1672</v>
      </c>
      <c r="BA345">
        <v>0</v>
      </c>
    </row>
    <row r="346" spans="1:53" x14ac:dyDescent="0.2">
      <c r="A346">
        <v>344</v>
      </c>
      <c r="F346" s="6" t="s">
        <v>4</v>
      </c>
      <c r="H346" s="1">
        <v>33017</v>
      </c>
      <c r="I346">
        <v>5</v>
      </c>
      <c r="J346">
        <v>30</v>
      </c>
      <c r="K346">
        <v>4</v>
      </c>
      <c r="L346">
        <v>56</v>
      </c>
      <c r="M346" t="s">
        <v>335</v>
      </c>
      <c r="N346">
        <v>1</v>
      </c>
      <c r="S346">
        <v>1</v>
      </c>
      <c r="T346" t="s">
        <v>213</v>
      </c>
      <c r="V346" t="s">
        <v>111</v>
      </c>
      <c r="X346" t="s">
        <v>419</v>
      </c>
      <c r="Z346">
        <v>4</v>
      </c>
      <c r="AA346" t="s">
        <v>1673</v>
      </c>
      <c r="AB346" t="s">
        <v>59</v>
      </c>
      <c r="AH346" t="s">
        <v>32</v>
      </c>
      <c r="AL346" t="s">
        <v>1674</v>
      </c>
      <c r="AM346" t="s">
        <v>73</v>
      </c>
      <c r="AO346">
        <v>5</v>
      </c>
      <c r="AQ346">
        <v>4</v>
      </c>
      <c r="AS346">
        <v>6</v>
      </c>
      <c r="AT346" t="s">
        <v>1675</v>
      </c>
      <c r="AU346" t="s">
        <v>75</v>
      </c>
      <c r="AW346">
        <v>10</v>
      </c>
      <c r="AX346" t="s">
        <v>1676</v>
      </c>
      <c r="AY346" t="s">
        <v>1677</v>
      </c>
      <c r="AZ346" t="s">
        <v>1678</v>
      </c>
    </row>
    <row r="347" spans="1:53" x14ac:dyDescent="0.2">
      <c r="A347">
        <v>345</v>
      </c>
      <c r="C347" s="6" t="s">
        <v>1</v>
      </c>
      <c r="D347" s="6" t="s">
        <v>2</v>
      </c>
      <c r="H347" s="1">
        <v>32297</v>
      </c>
      <c r="I347">
        <v>7</v>
      </c>
      <c r="J347">
        <v>20</v>
      </c>
      <c r="K347">
        <v>10</v>
      </c>
      <c r="L347">
        <v>3</v>
      </c>
      <c r="M347" t="s">
        <v>89</v>
      </c>
      <c r="N347">
        <v>0</v>
      </c>
      <c r="O347" t="s">
        <v>98</v>
      </c>
      <c r="Q347" t="s">
        <v>69</v>
      </c>
      <c r="S347">
        <v>1</v>
      </c>
      <c r="T347" t="s">
        <v>155</v>
      </c>
      <c r="V347" t="s">
        <v>81</v>
      </c>
      <c r="X347" t="s">
        <v>156</v>
      </c>
      <c r="Z347">
        <v>3</v>
      </c>
      <c r="AA347" t="s">
        <v>1679</v>
      </c>
      <c r="AB347" t="s">
        <v>72</v>
      </c>
      <c r="AE347" t="s">
        <v>29</v>
      </c>
      <c r="AF347" t="s">
        <v>30</v>
      </c>
      <c r="AM347" t="s">
        <v>73</v>
      </c>
      <c r="AO347">
        <v>6</v>
      </c>
      <c r="AQ347">
        <v>3</v>
      </c>
      <c r="AS347">
        <v>8</v>
      </c>
      <c r="AT347" t="s">
        <v>1680</v>
      </c>
      <c r="AU347" t="s">
        <v>75</v>
      </c>
      <c r="AW347">
        <v>10</v>
      </c>
      <c r="AX347" t="s">
        <v>1681</v>
      </c>
    </row>
    <row r="348" spans="1:53" x14ac:dyDescent="0.2">
      <c r="A348">
        <v>346</v>
      </c>
      <c r="C348" s="6" t="s">
        <v>1</v>
      </c>
      <c r="H348" s="1">
        <v>32679</v>
      </c>
      <c r="I348">
        <v>6</v>
      </c>
      <c r="J348">
        <v>10</v>
      </c>
      <c r="K348">
        <v>7</v>
      </c>
      <c r="L348">
        <v>3</v>
      </c>
      <c r="M348" t="s">
        <v>67</v>
      </c>
      <c r="N348">
        <v>0</v>
      </c>
      <c r="O348" t="s">
        <v>79</v>
      </c>
      <c r="Q348" t="s">
        <v>99</v>
      </c>
      <c r="S348">
        <v>1</v>
      </c>
      <c r="T348" t="s">
        <v>146</v>
      </c>
      <c r="V348" t="s">
        <v>81</v>
      </c>
      <c r="X348" t="s">
        <v>156</v>
      </c>
      <c r="Z348">
        <v>3</v>
      </c>
      <c r="AA348" t="s">
        <v>1682</v>
      </c>
      <c r="AB348" t="s">
        <v>84</v>
      </c>
      <c r="AC348" t="s">
        <v>27</v>
      </c>
      <c r="AF348" t="s">
        <v>30</v>
      </c>
      <c r="AM348" t="s">
        <v>73</v>
      </c>
      <c r="AO348">
        <v>6</v>
      </c>
      <c r="AQ348">
        <v>3</v>
      </c>
      <c r="AS348">
        <v>9</v>
      </c>
      <c r="AT348" t="s">
        <v>1683</v>
      </c>
      <c r="AU348" t="s">
        <v>75</v>
      </c>
      <c r="AW348">
        <v>9</v>
      </c>
      <c r="AX348" t="s">
        <v>1684</v>
      </c>
      <c r="AY348" t="s">
        <v>1685</v>
      </c>
      <c r="AZ348" t="s">
        <v>1686</v>
      </c>
    </row>
    <row r="349" spans="1:53" x14ac:dyDescent="0.2">
      <c r="A349">
        <v>347</v>
      </c>
      <c r="B349" s="6" t="s">
        <v>0</v>
      </c>
      <c r="C349" s="6" t="s">
        <v>1</v>
      </c>
      <c r="E349" s="6" t="s">
        <v>3</v>
      </c>
      <c r="F349" s="6" t="s">
        <v>4</v>
      </c>
      <c r="H349" s="1">
        <v>31625</v>
      </c>
      <c r="I349">
        <v>7</v>
      </c>
      <c r="J349">
        <v>25</v>
      </c>
      <c r="K349">
        <v>10</v>
      </c>
      <c r="L349">
        <v>8</v>
      </c>
      <c r="M349" t="s">
        <v>303</v>
      </c>
      <c r="N349">
        <v>0</v>
      </c>
      <c r="O349" t="s">
        <v>53</v>
      </c>
      <c r="Q349" t="s">
        <v>54</v>
      </c>
      <c r="S349">
        <v>1</v>
      </c>
      <c r="U349" t="s">
        <v>1687</v>
      </c>
      <c r="W349" t="s">
        <v>259</v>
      </c>
      <c r="X349" t="s">
        <v>92</v>
      </c>
      <c r="Z349">
        <v>4</v>
      </c>
      <c r="AA349" t="s">
        <v>455</v>
      </c>
      <c r="AB349" t="s">
        <v>84</v>
      </c>
      <c r="AH349" t="s">
        <v>32</v>
      </c>
      <c r="AM349" t="s">
        <v>73</v>
      </c>
      <c r="AP349">
        <v>8</v>
      </c>
      <c r="AQ349">
        <v>6</v>
      </c>
      <c r="AS349">
        <v>8</v>
      </c>
      <c r="AT349" t="s">
        <v>1688</v>
      </c>
      <c r="AV349" t="s">
        <v>1689</v>
      </c>
      <c r="AW349">
        <v>10</v>
      </c>
      <c r="AX349" t="s">
        <v>1690</v>
      </c>
    </row>
    <row r="350" spans="1:53" x14ac:dyDescent="0.2">
      <c r="A350">
        <v>348</v>
      </c>
      <c r="D350" s="6" t="s">
        <v>2</v>
      </c>
      <c r="F350" s="6" t="s">
        <v>4</v>
      </c>
      <c r="H350" s="1">
        <v>32591</v>
      </c>
      <c r="I350">
        <v>7</v>
      </c>
      <c r="J350">
        <v>30</v>
      </c>
      <c r="K350">
        <v>8</v>
      </c>
      <c r="L350">
        <v>12</v>
      </c>
      <c r="M350" t="s">
        <v>303</v>
      </c>
      <c r="N350">
        <v>1</v>
      </c>
      <c r="P350" t="s">
        <v>1691</v>
      </c>
      <c r="Q350" t="s">
        <v>99</v>
      </c>
      <c r="S350">
        <v>1</v>
      </c>
      <c r="T350" t="s">
        <v>407</v>
      </c>
      <c r="V350" t="s">
        <v>81</v>
      </c>
      <c r="X350" t="s">
        <v>92</v>
      </c>
      <c r="Z350">
        <v>3</v>
      </c>
      <c r="AA350" t="s">
        <v>1692</v>
      </c>
      <c r="AB350" t="s">
        <v>84</v>
      </c>
      <c r="AF350" t="s">
        <v>30</v>
      </c>
      <c r="AM350" t="s">
        <v>85</v>
      </c>
      <c r="AP350">
        <v>21</v>
      </c>
      <c r="AR350">
        <v>16</v>
      </c>
      <c r="AS350">
        <v>12</v>
      </c>
      <c r="AT350" t="s">
        <v>1693</v>
      </c>
      <c r="AV350" t="s">
        <v>1694</v>
      </c>
      <c r="AW350">
        <v>10</v>
      </c>
      <c r="AX350" t="s">
        <v>1695</v>
      </c>
      <c r="AY350" t="s">
        <v>1696</v>
      </c>
      <c r="AZ350" t="s">
        <v>1697</v>
      </c>
    </row>
    <row r="351" spans="1:53" x14ac:dyDescent="0.2">
      <c r="A351">
        <v>349</v>
      </c>
      <c r="B351" s="6" t="s">
        <v>0</v>
      </c>
      <c r="I351">
        <v>6</v>
      </c>
      <c r="J351">
        <v>180</v>
      </c>
      <c r="K351">
        <v>12</v>
      </c>
      <c r="L351">
        <v>5</v>
      </c>
      <c r="M351" t="s">
        <v>335</v>
      </c>
      <c r="N351">
        <v>1</v>
      </c>
      <c r="O351" t="s">
        <v>68</v>
      </c>
      <c r="Q351" t="s">
        <v>69</v>
      </c>
      <c r="S351">
        <v>1</v>
      </c>
      <c r="T351" t="s">
        <v>5</v>
      </c>
      <c r="V351" t="s">
        <v>81</v>
      </c>
      <c r="X351" t="s">
        <v>92</v>
      </c>
      <c r="Z351">
        <v>13</v>
      </c>
      <c r="AA351" t="s">
        <v>1698</v>
      </c>
      <c r="AB351" t="s">
        <v>84</v>
      </c>
      <c r="AH351" t="s">
        <v>32</v>
      </c>
      <c r="AM351" t="s">
        <v>60</v>
      </c>
      <c r="AO351">
        <v>5</v>
      </c>
      <c r="AQ351">
        <v>5</v>
      </c>
      <c r="AS351">
        <v>15</v>
      </c>
      <c r="AT351" t="s">
        <v>1699</v>
      </c>
      <c r="AV351" t="s">
        <v>1700</v>
      </c>
      <c r="AW351">
        <v>10</v>
      </c>
      <c r="AX351" t="s">
        <v>1701</v>
      </c>
      <c r="AY351" t="s">
        <v>1702</v>
      </c>
      <c r="AZ351" t="e">
        <f>- iOS app crashes frequently.
- Mentor assignment is very helpful in advancing the course.</f>
        <v>#NAME?</v>
      </c>
    </row>
    <row r="352" spans="1:53" x14ac:dyDescent="0.2">
      <c r="A352">
        <v>350</v>
      </c>
      <c r="F352" s="6" t="s">
        <v>4</v>
      </c>
      <c r="H352" s="1">
        <v>32005</v>
      </c>
      <c r="I352">
        <v>8</v>
      </c>
      <c r="J352">
        <v>0</v>
      </c>
      <c r="K352">
        <v>12</v>
      </c>
      <c r="L352">
        <v>15</v>
      </c>
      <c r="M352" t="s">
        <v>189</v>
      </c>
      <c r="N352">
        <v>0</v>
      </c>
      <c r="P352" t="s">
        <v>1703</v>
      </c>
      <c r="R352" t="s">
        <v>1704</v>
      </c>
      <c r="S352">
        <v>1</v>
      </c>
      <c r="T352" t="s">
        <v>5</v>
      </c>
      <c r="V352" t="s">
        <v>111</v>
      </c>
      <c r="X352" t="s">
        <v>92</v>
      </c>
      <c r="Z352">
        <v>15</v>
      </c>
      <c r="AA352" t="s">
        <v>1705</v>
      </c>
      <c r="AB352" t="s">
        <v>59</v>
      </c>
      <c r="AF352" t="s">
        <v>30</v>
      </c>
      <c r="AN352" t="s">
        <v>1706</v>
      </c>
      <c r="AP352" t="s">
        <v>1707</v>
      </c>
      <c r="AR352">
        <v>100</v>
      </c>
      <c r="AS352">
        <v>50</v>
      </c>
      <c r="AT352" t="s">
        <v>1708</v>
      </c>
      <c r="AU352" t="s">
        <v>64</v>
      </c>
      <c r="AW352">
        <v>6</v>
      </c>
      <c r="AX352" t="s">
        <v>1709</v>
      </c>
      <c r="AY352" t="s">
        <v>1710</v>
      </c>
      <c r="AZ352" t="s">
        <v>1711</v>
      </c>
    </row>
    <row r="353" spans="1:53" x14ac:dyDescent="0.2">
      <c r="A353">
        <v>351</v>
      </c>
      <c r="C353" s="6" t="s">
        <v>1</v>
      </c>
      <c r="D353" s="6" t="s">
        <v>2</v>
      </c>
      <c r="F353" s="6" t="s">
        <v>4</v>
      </c>
      <c r="H353" s="1">
        <v>33740</v>
      </c>
      <c r="I353">
        <v>6</v>
      </c>
      <c r="J353">
        <v>2</v>
      </c>
      <c r="K353">
        <v>12</v>
      </c>
      <c r="L353">
        <v>2</v>
      </c>
      <c r="M353" t="s">
        <v>133</v>
      </c>
      <c r="N353">
        <v>1</v>
      </c>
      <c r="S353">
        <v>0</v>
      </c>
      <c r="AB353" t="s">
        <v>84</v>
      </c>
      <c r="AH353" t="s">
        <v>32</v>
      </c>
      <c r="AM353" t="s">
        <v>60</v>
      </c>
      <c r="AO353">
        <v>3</v>
      </c>
      <c r="AQ353">
        <v>4</v>
      </c>
      <c r="AS353">
        <v>5</v>
      </c>
      <c r="AT353" t="s">
        <v>1712</v>
      </c>
      <c r="AU353" t="s">
        <v>75</v>
      </c>
      <c r="AW353">
        <v>10</v>
      </c>
      <c r="AX353" t="s">
        <v>1713</v>
      </c>
      <c r="AY353" t="s">
        <v>1714</v>
      </c>
      <c r="BA353">
        <v>1</v>
      </c>
    </row>
    <row r="354" spans="1:53" x14ac:dyDescent="0.2">
      <c r="A354">
        <v>352</v>
      </c>
      <c r="B354" s="6" t="s">
        <v>0</v>
      </c>
      <c r="F354" s="6" t="s">
        <v>4</v>
      </c>
      <c r="H354" s="1">
        <v>28642</v>
      </c>
      <c r="I354">
        <v>7</v>
      </c>
      <c r="J354">
        <v>100</v>
      </c>
      <c r="K354">
        <v>7</v>
      </c>
      <c r="L354">
        <v>12</v>
      </c>
      <c r="M354" t="s">
        <v>303</v>
      </c>
      <c r="N354">
        <v>1</v>
      </c>
      <c r="S354">
        <v>1</v>
      </c>
      <c r="T354" t="s">
        <v>90</v>
      </c>
      <c r="V354" t="s">
        <v>81</v>
      </c>
      <c r="X354" t="s">
        <v>92</v>
      </c>
      <c r="Z354">
        <v>15</v>
      </c>
      <c r="AA354" t="s">
        <v>519</v>
      </c>
      <c r="AB354" t="s">
        <v>84</v>
      </c>
      <c r="AH354" t="s">
        <v>32</v>
      </c>
      <c r="AM354" t="s">
        <v>73</v>
      </c>
      <c r="AP354">
        <v>10</v>
      </c>
      <c r="AQ354">
        <v>5</v>
      </c>
      <c r="AS354">
        <v>300</v>
      </c>
      <c r="AT354" t="s">
        <v>1715</v>
      </c>
      <c r="AU354" t="s">
        <v>75</v>
      </c>
      <c r="AW354">
        <v>10</v>
      </c>
      <c r="AX354" t="s">
        <v>1716</v>
      </c>
      <c r="AY354" t="s">
        <v>1717</v>
      </c>
      <c r="AZ354" t="s">
        <v>1718</v>
      </c>
    </row>
    <row r="355" spans="1:53" x14ac:dyDescent="0.2">
      <c r="A355">
        <v>353</v>
      </c>
      <c r="C355" s="6" t="s">
        <v>1</v>
      </c>
      <c r="F355" s="6" t="s">
        <v>4</v>
      </c>
      <c r="H355" s="1">
        <v>30223</v>
      </c>
      <c r="I355">
        <v>7</v>
      </c>
      <c r="J355">
        <v>15</v>
      </c>
      <c r="K355">
        <v>5</v>
      </c>
      <c r="L355">
        <v>1</v>
      </c>
      <c r="M355" t="s">
        <v>189</v>
      </c>
      <c r="N355">
        <v>1</v>
      </c>
      <c r="S355">
        <v>1</v>
      </c>
      <c r="T355" t="s">
        <v>141</v>
      </c>
      <c r="V355" t="s">
        <v>56</v>
      </c>
      <c r="X355" t="s">
        <v>305</v>
      </c>
      <c r="Z355">
        <v>8</v>
      </c>
      <c r="AA355" t="s">
        <v>1719</v>
      </c>
      <c r="AB355" t="s">
        <v>59</v>
      </c>
      <c r="AH355" t="s">
        <v>32</v>
      </c>
      <c r="AM355" t="s">
        <v>73</v>
      </c>
      <c r="AP355">
        <v>7</v>
      </c>
      <c r="AR355">
        <v>7</v>
      </c>
      <c r="AS355">
        <v>6</v>
      </c>
      <c r="AT355" t="s">
        <v>1720</v>
      </c>
      <c r="AV355" t="s">
        <v>416</v>
      </c>
      <c r="AW355">
        <v>8</v>
      </c>
      <c r="AX355" t="s">
        <v>1721</v>
      </c>
      <c r="AY355" t="s">
        <v>1722</v>
      </c>
      <c r="BA355">
        <v>1</v>
      </c>
    </row>
    <row r="356" spans="1:53" x14ac:dyDescent="0.2">
      <c r="A356">
        <v>354</v>
      </c>
      <c r="F356" s="6" t="s">
        <v>4</v>
      </c>
      <c r="H356" s="1">
        <v>26617</v>
      </c>
      <c r="I356">
        <v>7</v>
      </c>
      <c r="J356">
        <v>120</v>
      </c>
      <c r="K356">
        <v>10</v>
      </c>
      <c r="L356">
        <v>3</v>
      </c>
      <c r="M356" t="s">
        <v>103</v>
      </c>
      <c r="N356">
        <v>0</v>
      </c>
      <c r="O356" t="s">
        <v>79</v>
      </c>
      <c r="Q356" t="s">
        <v>99</v>
      </c>
      <c r="S356">
        <v>1</v>
      </c>
      <c r="T356" t="s">
        <v>55</v>
      </c>
      <c r="W356" t="s">
        <v>1723</v>
      </c>
      <c r="X356" t="s">
        <v>92</v>
      </c>
      <c r="Z356">
        <v>20</v>
      </c>
      <c r="AA356" t="s">
        <v>1724</v>
      </c>
      <c r="AB356" t="s">
        <v>84</v>
      </c>
      <c r="AE356" t="s">
        <v>29</v>
      </c>
      <c r="AM356" t="s">
        <v>73</v>
      </c>
      <c r="AO356">
        <v>4</v>
      </c>
      <c r="AQ356">
        <v>6</v>
      </c>
      <c r="AS356">
        <v>8</v>
      </c>
      <c r="AT356" t="s">
        <v>1725</v>
      </c>
      <c r="AV356" t="s">
        <v>1726</v>
      </c>
      <c r="AW356">
        <v>9</v>
      </c>
      <c r="AX356" t="s">
        <v>1727</v>
      </c>
      <c r="AY356" t="s">
        <v>1728</v>
      </c>
      <c r="AZ356" t="s">
        <v>1729</v>
      </c>
    </row>
    <row r="357" spans="1:53" x14ac:dyDescent="0.2">
      <c r="A357">
        <v>355</v>
      </c>
      <c r="F357" s="6" t="s">
        <v>4</v>
      </c>
      <c r="H357" s="1">
        <v>33806</v>
      </c>
      <c r="I357">
        <v>7</v>
      </c>
      <c r="J357">
        <v>0</v>
      </c>
      <c r="K357">
        <v>10</v>
      </c>
      <c r="L357">
        <v>4</v>
      </c>
      <c r="M357" t="s">
        <v>121</v>
      </c>
      <c r="N357">
        <v>1</v>
      </c>
      <c r="O357" t="s">
        <v>134</v>
      </c>
      <c r="Q357" t="s">
        <v>104</v>
      </c>
      <c r="S357">
        <v>0</v>
      </c>
      <c r="AB357" t="s">
        <v>84</v>
      </c>
      <c r="AH357" t="s">
        <v>32</v>
      </c>
      <c r="AM357" t="s">
        <v>73</v>
      </c>
      <c r="AO357">
        <v>6</v>
      </c>
      <c r="AQ357">
        <v>4</v>
      </c>
      <c r="AS357">
        <v>10</v>
      </c>
      <c r="AT357" t="s">
        <v>1730</v>
      </c>
      <c r="AU357" t="s">
        <v>377</v>
      </c>
      <c r="AW357">
        <v>9</v>
      </c>
      <c r="AX357" t="s">
        <v>1731</v>
      </c>
      <c r="AY357" t="s">
        <v>1732</v>
      </c>
      <c r="AZ357" t="s">
        <v>1733</v>
      </c>
    </row>
    <row r="358" spans="1:53" x14ac:dyDescent="0.2">
      <c r="A358">
        <v>356</v>
      </c>
      <c r="D358" s="6" t="s">
        <v>2</v>
      </c>
      <c r="H358" s="1">
        <v>33552</v>
      </c>
      <c r="I358">
        <v>6</v>
      </c>
      <c r="J358">
        <v>10</v>
      </c>
      <c r="K358">
        <v>13</v>
      </c>
      <c r="L358">
        <v>10</v>
      </c>
      <c r="M358" t="s">
        <v>225</v>
      </c>
      <c r="N358">
        <v>1</v>
      </c>
      <c r="O358" t="s">
        <v>122</v>
      </c>
      <c r="Q358" t="s">
        <v>99</v>
      </c>
      <c r="S358">
        <v>0</v>
      </c>
      <c r="AB358" t="s">
        <v>84</v>
      </c>
      <c r="AE358" t="s">
        <v>29</v>
      </c>
      <c r="AM358" t="s">
        <v>73</v>
      </c>
      <c r="AO358">
        <v>6</v>
      </c>
      <c r="AQ358">
        <v>5</v>
      </c>
      <c r="AS358">
        <v>30</v>
      </c>
      <c r="AT358" t="s">
        <v>1734</v>
      </c>
      <c r="AU358" t="s">
        <v>64</v>
      </c>
      <c r="AW358">
        <v>8</v>
      </c>
      <c r="AX358" t="s">
        <v>1735</v>
      </c>
      <c r="AY358" t="s">
        <v>1736</v>
      </c>
      <c r="AZ358" t="s">
        <v>1737</v>
      </c>
    </row>
    <row r="359" spans="1:53" x14ac:dyDescent="0.2">
      <c r="A359">
        <v>357</v>
      </c>
      <c r="B359" s="6" t="s">
        <v>0</v>
      </c>
      <c r="F359" s="6" t="s">
        <v>4</v>
      </c>
      <c r="H359" s="1">
        <v>32063</v>
      </c>
      <c r="I359">
        <v>7</v>
      </c>
      <c r="J359">
        <v>0</v>
      </c>
      <c r="K359">
        <v>12</v>
      </c>
      <c r="L359">
        <v>2</v>
      </c>
      <c r="M359" t="s">
        <v>97</v>
      </c>
      <c r="N359">
        <v>1</v>
      </c>
      <c r="S359">
        <v>1</v>
      </c>
      <c r="T359" t="s">
        <v>213</v>
      </c>
      <c r="V359" t="s">
        <v>81</v>
      </c>
      <c r="X359" t="s">
        <v>82</v>
      </c>
      <c r="Z359">
        <v>4</v>
      </c>
      <c r="AA359" t="s">
        <v>1738</v>
      </c>
      <c r="AB359" t="s">
        <v>59</v>
      </c>
      <c r="AH359" t="s">
        <v>32</v>
      </c>
      <c r="AM359" t="s">
        <v>73</v>
      </c>
      <c r="AO359">
        <v>6</v>
      </c>
      <c r="AR359">
        <v>10</v>
      </c>
      <c r="AS359">
        <v>10</v>
      </c>
      <c r="AT359" t="s">
        <v>1739</v>
      </c>
      <c r="AU359" t="s">
        <v>75</v>
      </c>
      <c r="AW359">
        <v>10</v>
      </c>
      <c r="AX359" t="s">
        <v>382</v>
      </c>
      <c r="AY359" t="s">
        <v>1740</v>
      </c>
    </row>
    <row r="360" spans="1:53" x14ac:dyDescent="0.2">
      <c r="A360">
        <v>358</v>
      </c>
      <c r="C360" s="6" t="s">
        <v>1</v>
      </c>
      <c r="F360" s="6" t="s">
        <v>4</v>
      </c>
      <c r="H360" s="1">
        <v>28821</v>
      </c>
      <c r="I360">
        <v>7</v>
      </c>
      <c r="J360">
        <v>20</v>
      </c>
      <c r="K360">
        <v>9</v>
      </c>
      <c r="L360">
        <v>3</v>
      </c>
      <c r="M360" t="s">
        <v>189</v>
      </c>
      <c r="N360">
        <v>1</v>
      </c>
      <c r="S360">
        <v>1</v>
      </c>
      <c r="T360" t="s">
        <v>70</v>
      </c>
      <c r="V360" t="s">
        <v>56</v>
      </c>
      <c r="X360" t="s">
        <v>57</v>
      </c>
      <c r="Z360">
        <v>8</v>
      </c>
      <c r="AA360" t="s">
        <v>1741</v>
      </c>
      <c r="AB360" t="s">
        <v>72</v>
      </c>
      <c r="AG360" t="s">
        <v>31</v>
      </c>
      <c r="AH360" t="s">
        <v>32</v>
      </c>
      <c r="AM360" t="s">
        <v>85</v>
      </c>
      <c r="AO360">
        <v>6</v>
      </c>
      <c r="AQ360">
        <v>6</v>
      </c>
      <c r="AS360">
        <v>36</v>
      </c>
      <c r="AT360" t="s">
        <v>1742</v>
      </c>
      <c r="AU360" t="s">
        <v>75</v>
      </c>
      <c r="AW360">
        <v>8</v>
      </c>
      <c r="AX360" t="s">
        <v>1743</v>
      </c>
      <c r="AY360" t="s">
        <v>1744</v>
      </c>
      <c r="AZ360" t="s">
        <v>1745</v>
      </c>
      <c r="BA360">
        <v>1</v>
      </c>
    </row>
    <row r="361" spans="1:53" ht="409.5" x14ac:dyDescent="0.2">
      <c r="A361">
        <v>359</v>
      </c>
      <c r="B361" s="6" t="s">
        <v>0</v>
      </c>
      <c r="E361" s="6" t="s">
        <v>3</v>
      </c>
      <c r="H361" s="1">
        <v>31621</v>
      </c>
      <c r="I361">
        <v>7</v>
      </c>
      <c r="J361">
        <v>13</v>
      </c>
      <c r="K361">
        <v>7</v>
      </c>
      <c r="L361">
        <v>5</v>
      </c>
      <c r="M361" t="s">
        <v>103</v>
      </c>
      <c r="N361">
        <v>1</v>
      </c>
      <c r="O361" t="s">
        <v>68</v>
      </c>
      <c r="Q361" t="s">
        <v>99</v>
      </c>
      <c r="S361">
        <v>1</v>
      </c>
      <c r="T361" t="s">
        <v>5</v>
      </c>
      <c r="V361" t="s">
        <v>56</v>
      </c>
      <c r="X361" t="s">
        <v>1300</v>
      </c>
      <c r="Z361">
        <v>3</v>
      </c>
      <c r="AA361" t="s">
        <v>1746</v>
      </c>
      <c r="AB361" t="s">
        <v>59</v>
      </c>
      <c r="AH361" t="s">
        <v>32</v>
      </c>
      <c r="AM361" t="s">
        <v>162</v>
      </c>
      <c r="AO361">
        <v>5</v>
      </c>
      <c r="AQ361">
        <v>6</v>
      </c>
      <c r="AS361">
        <v>3</v>
      </c>
      <c r="AT361" t="s">
        <v>1747</v>
      </c>
      <c r="AU361" t="s">
        <v>75</v>
      </c>
      <c r="AW361">
        <v>10</v>
      </c>
      <c r="AX361" t="s">
        <v>1748</v>
      </c>
      <c r="AY361" t="e">
        <f>-Data science for Medicine.
- System engineering.
- Supply chain management</f>
        <v>#NAME?</v>
      </c>
      <c r="AZ361" s="3" t="s">
        <v>1749</v>
      </c>
    </row>
    <row r="362" spans="1:53" ht="171" x14ac:dyDescent="0.2">
      <c r="A362">
        <v>360</v>
      </c>
      <c r="C362" s="6" t="s">
        <v>1</v>
      </c>
      <c r="F362" s="6" t="s">
        <v>4</v>
      </c>
      <c r="H362" s="1">
        <v>26673</v>
      </c>
      <c r="I362">
        <v>6</v>
      </c>
      <c r="J362">
        <v>120</v>
      </c>
      <c r="K362">
        <v>12</v>
      </c>
      <c r="L362">
        <v>15</v>
      </c>
      <c r="M362" t="s">
        <v>121</v>
      </c>
      <c r="N362">
        <v>0</v>
      </c>
      <c r="O362" t="s">
        <v>53</v>
      </c>
      <c r="Q362" t="s">
        <v>99</v>
      </c>
      <c r="S362">
        <v>1</v>
      </c>
      <c r="T362" t="s">
        <v>465</v>
      </c>
      <c r="V362" t="s">
        <v>142</v>
      </c>
      <c r="X362" t="s">
        <v>231</v>
      </c>
      <c r="Z362">
        <v>20</v>
      </c>
      <c r="AA362" t="s">
        <v>1750</v>
      </c>
      <c r="AB362" t="s">
        <v>84</v>
      </c>
      <c r="AE362" t="s">
        <v>29</v>
      </c>
      <c r="AH362" t="s">
        <v>32</v>
      </c>
      <c r="AM362" t="s">
        <v>73</v>
      </c>
      <c r="AO362">
        <v>6</v>
      </c>
      <c r="AQ362">
        <v>5</v>
      </c>
      <c r="AS362">
        <v>15</v>
      </c>
      <c r="AT362" s="3" t="s">
        <v>1751</v>
      </c>
      <c r="AU362" t="s">
        <v>75</v>
      </c>
      <c r="AW362">
        <v>10</v>
      </c>
      <c r="AX362" t="s">
        <v>1752</v>
      </c>
      <c r="AY362" t="s">
        <v>1753</v>
      </c>
      <c r="BA362">
        <v>0</v>
      </c>
    </row>
    <row r="363" spans="1:53" x14ac:dyDescent="0.2">
      <c r="A363">
        <v>361</v>
      </c>
      <c r="C363" s="6" t="s">
        <v>1</v>
      </c>
      <c r="H363" s="1">
        <v>28132</v>
      </c>
      <c r="I363">
        <v>8</v>
      </c>
      <c r="J363">
        <v>45</v>
      </c>
      <c r="K363">
        <v>13</v>
      </c>
      <c r="L363">
        <v>20</v>
      </c>
      <c r="M363" t="s">
        <v>78</v>
      </c>
      <c r="N363">
        <v>0</v>
      </c>
      <c r="O363" t="s">
        <v>68</v>
      </c>
      <c r="Q363" t="s">
        <v>54</v>
      </c>
      <c r="S363">
        <v>1</v>
      </c>
      <c r="T363" t="s">
        <v>90</v>
      </c>
      <c r="V363" t="s">
        <v>56</v>
      </c>
      <c r="X363" t="s">
        <v>356</v>
      </c>
      <c r="Z363">
        <v>15</v>
      </c>
      <c r="AA363" t="s">
        <v>1754</v>
      </c>
      <c r="AB363" t="s">
        <v>84</v>
      </c>
      <c r="AG363" t="s">
        <v>31</v>
      </c>
      <c r="AH363" t="s">
        <v>32</v>
      </c>
      <c r="AM363" t="s">
        <v>60</v>
      </c>
      <c r="AO363">
        <v>3</v>
      </c>
      <c r="AQ363">
        <v>5</v>
      </c>
      <c r="AS363">
        <v>15</v>
      </c>
      <c r="AT363" t="s">
        <v>1755</v>
      </c>
      <c r="AU363" t="s">
        <v>75</v>
      </c>
      <c r="AW363">
        <v>9</v>
      </c>
      <c r="AX363" t="s">
        <v>1756</v>
      </c>
    </row>
    <row r="364" spans="1:53" ht="242.25" x14ac:dyDescent="0.2">
      <c r="A364">
        <v>362</v>
      </c>
      <c r="C364" s="6" t="s">
        <v>1</v>
      </c>
      <c r="F364" s="6" t="s">
        <v>4</v>
      </c>
      <c r="H364" s="1">
        <v>30041</v>
      </c>
      <c r="I364">
        <v>8</v>
      </c>
      <c r="J364">
        <v>2</v>
      </c>
      <c r="K364">
        <v>10</v>
      </c>
      <c r="L364">
        <v>7</v>
      </c>
      <c r="M364" t="s">
        <v>133</v>
      </c>
      <c r="N364">
        <v>0</v>
      </c>
      <c r="O364" t="s">
        <v>68</v>
      </c>
      <c r="Q364" t="s">
        <v>104</v>
      </c>
      <c r="S364">
        <v>1</v>
      </c>
      <c r="T364" t="s">
        <v>80</v>
      </c>
      <c r="V364" t="s">
        <v>81</v>
      </c>
      <c r="X364" t="s">
        <v>272</v>
      </c>
      <c r="Z364">
        <v>11</v>
      </c>
      <c r="AA364" t="s">
        <v>1757</v>
      </c>
      <c r="AB364" t="s">
        <v>59</v>
      </c>
      <c r="AE364" t="s">
        <v>29</v>
      </c>
      <c r="AF364" t="s">
        <v>30</v>
      </c>
      <c r="AH364" t="s">
        <v>32</v>
      </c>
      <c r="AM364" t="s">
        <v>85</v>
      </c>
      <c r="AO364">
        <v>6</v>
      </c>
      <c r="AQ364">
        <v>5</v>
      </c>
      <c r="AS364">
        <v>4</v>
      </c>
      <c r="AT364" t="s">
        <v>1758</v>
      </c>
      <c r="AU364" t="s">
        <v>75</v>
      </c>
      <c r="AW364">
        <v>8</v>
      </c>
      <c r="AX364" t="s">
        <v>1759</v>
      </c>
      <c r="AY364" s="3" t="s">
        <v>1760</v>
      </c>
      <c r="AZ364" s="3" t="s">
        <v>1761</v>
      </c>
    </row>
    <row r="365" spans="1:53" x14ac:dyDescent="0.2">
      <c r="A365">
        <v>363</v>
      </c>
      <c r="B365" s="6" t="s">
        <v>0</v>
      </c>
      <c r="H365" s="1">
        <v>33485</v>
      </c>
      <c r="I365">
        <v>8</v>
      </c>
      <c r="J365">
        <v>30</v>
      </c>
      <c r="K365">
        <v>10</v>
      </c>
      <c r="L365">
        <v>1</v>
      </c>
      <c r="M365" t="s">
        <v>121</v>
      </c>
      <c r="N365">
        <v>0</v>
      </c>
      <c r="O365" t="s">
        <v>68</v>
      </c>
      <c r="Q365" t="s">
        <v>99</v>
      </c>
      <c r="S365">
        <v>1</v>
      </c>
      <c r="T365" t="s">
        <v>5</v>
      </c>
      <c r="V365" t="s">
        <v>81</v>
      </c>
      <c r="X365" t="s">
        <v>572</v>
      </c>
      <c r="Z365">
        <v>3</v>
      </c>
      <c r="AA365" t="s">
        <v>1762</v>
      </c>
      <c r="AB365" t="s">
        <v>84</v>
      </c>
      <c r="AH365" t="s">
        <v>32</v>
      </c>
      <c r="AM365" t="s">
        <v>73</v>
      </c>
      <c r="AO365">
        <v>4</v>
      </c>
      <c r="AQ365">
        <v>3</v>
      </c>
      <c r="AS365">
        <v>6</v>
      </c>
      <c r="AT365" t="s">
        <v>1763</v>
      </c>
      <c r="AU365" t="s">
        <v>75</v>
      </c>
      <c r="AW365">
        <v>9</v>
      </c>
      <c r="AX365" t="s">
        <v>1764</v>
      </c>
      <c r="AY365" t="s">
        <v>1765</v>
      </c>
      <c r="AZ365" t="s">
        <v>1766</v>
      </c>
    </row>
    <row r="366" spans="1:53" x14ac:dyDescent="0.2">
      <c r="A366">
        <v>364</v>
      </c>
      <c r="B366" s="6" t="s">
        <v>0</v>
      </c>
      <c r="C366" s="6" t="s">
        <v>1</v>
      </c>
      <c r="F366" s="6" t="s">
        <v>4</v>
      </c>
      <c r="H366" s="1">
        <v>33430</v>
      </c>
      <c r="I366">
        <v>6</v>
      </c>
      <c r="J366">
        <v>90</v>
      </c>
      <c r="K366">
        <v>8</v>
      </c>
      <c r="L366">
        <v>12</v>
      </c>
      <c r="M366" t="s">
        <v>303</v>
      </c>
      <c r="N366">
        <v>1</v>
      </c>
      <c r="S366">
        <v>1</v>
      </c>
      <c r="T366" t="s">
        <v>146</v>
      </c>
      <c r="V366" t="s">
        <v>81</v>
      </c>
      <c r="X366" t="s">
        <v>92</v>
      </c>
      <c r="Z366">
        <v>3</v>
      </c>
      <c r="AA366" t="s">
        <v>1767</v>
      </c>
      <c r="AB366" t="s">
        <v>59</v>
      </c>
      <c r="AF366" t="s">
        <v>30</v>
      </c>
      <c r="AH366" t="s">
        <v>32</v>
      </c>
      <c r="AM366" t="s">
        <v>73</v>
      </c>
      <c r="AO366">
        <v>6</v>
      </c>
      <c r="AQ366">
        <v>6</v>
      </c>
      <c r="AS366">
        <v>12</v>
      </c>
      <c r="AT366" t="s">
        <v>1768</v>
      </c>
      <c r="AU366" t="s">
        <v>64</v>
      </c>
      <c r="AW366">
        <v>10</v>
      </c>
      <c r="AX366" t="s">
        <v>1769</v>
      </c>
      <c r="AY366" t="s">
        <v>1770</v>
      </c>
      <c r="AZ366" t="s">
        <v>1771</v>
      </c>
      <c r="BA366">
        <v>1</v>
      </c>
    </row>
    <row r="367" spans="1:53" x14ac:dyDescent="0.2">
      <c r="A367">
        <v>365</v>
      </c>
      <c r="B367" s="6" t="s">
        <v>0</v>
      </c>
      <c r="D367" s="6" t="s">
        <v>2</v>
      </c>
      <c r="F367" s="6" t="s">
        <v>4</v>
      </c>
      <c r="H367" s="1">
        <v>33565</v>
      </c>
      <c r="I367">
        <v>7</v>
      </c>
      <c r="J367">
        <v>0</v>
      </c>
      <c r="K367">
        <v>12</v>
      </c>
      <c r="L367">
        <v>3</v>
      </c>
      <c r="M367" t="s">
        <v>52</v>
      </c>
      <c r="N367">
        <v>1</v>
      </c>
      <c r="S367">
        <v>1</v>
      </c>
      <c r="T367" t="s">
        <v>213</v>
      </c>
      <c r="V367" t="s">
        <v>111</v>
      </c>
      <c r="X367" t="s">
        <v>92</v>
      </c>
      <c r="Z367">
        <v>2</v>
      </c>
      <c r="AA367" t="s">
        <v>1772</v>
      </c>
      <c r="AB367" t="s">
        <v>59</v>
      </c>
      <c r="AH367" t="s">
        <v>32</v>
      </c>
      <c r="AM367" t="s">
        <v>60</v>
      </c>
      <c r="AO367">
        <v>3</v>
      </c>
      <c r="AQ367">
        <v>6</v>
      </c>
      <c r="AS367">
        <v>200</v>
      </c>
      <c r="AT367" t="s">
        <v>1773</v>
      </c>
      <c r="AV367" t="s">
        <v>1774</v>
      </c>
      <c r="AW367">
        <v>8</v>
      </c>
      <c r="AX367" t="s">
        <v>1775</v>
      </c>
      <c r="AZ367" t="s">
        <v>1776</v>
      </c>
    </row>
    <row r="368" spans="1:53" x14ac:dyDescent="0.2">
      <c r="A368">
        <v>366</v>
      </c>
      <c r="B368" s="6" t="s">
        <v>0</v>
      </c>
      <c r="F368" s="6" t="s">
        <v>4</v>
      </c>
      <c r="H368" s="1">
        <v>30676</v>
      </c>
      <c r="I368">
        <v>8</v>
      </c>
      <c r="J368">
        <v>0</v>
      </c>
      <c r="K368">
        <v>8</v>
      </c>
      <c r="L368">
        <v>2</v>
      </c>
      <c r="M368" t="s">
        <v>97</v>
      </c>
      <c r="N368">
        <v>1</v>
      </c>
      <c r="S368">
        <v>1</v>
      </c>
      <c r="T368" t="s">
        <v>135</v>
      </c>
      <c r="V368" t="s">
        <v>142</v>
      </c>
      <c r="X368" t="s">
        <v>92</v>
      </c>
      <c r="Z368">
        <v>12</v>
      </c>
      <c r="AA368" t="s">
        <v>1777</v>
      </c>
      <c r="AB368" t="s">
        <v>84</v>
      </c>
      <c r="AF368" t="s">
        <v>30</v>
      </c>
      <c r="AM368" t="s">
        <v>73</v>
      </c>
      <c r="AP368">
        <v>10</v>
      </c>
      <c r="AR368">
        <v>5</v>
      </c>
      <c r="AS368">
        <v>8</v>
      </c>
      <c r="AT368" t="s">
        <v>1778</v>
      </c>
      <c r="AU368" t="s">
        <v>75</v>
      </c>
      <c r="AW368">
        <v>10</v>
      </c>
      <c r="AX368" t="s">
        <v>1779</v>
      </c>
      <c r="AY368" t="s">
        <v>1780</v>
      </c>
      <c r="AZ368" t="s">
        <v>1781</v>
      </c>
      <c r="BA368">
        <v>1</v>
      </c>
    </row>
    <row r="369" spans="1:53" x14ac:dyDescent="0.2">
      <c r="A369">
        <v>367</v>
      </c>
      <c r="B369" s="6" t="s">
        <v>0</v>
      </c>
      <c r="F369" s="6" t="s">
        <v>4</v>
      </c>
      <c r="I369">
        <v>6</v>
      </c>
      <c r="J369">
        <v>0</v>
      </c>
      <c r="K369">
        <v>10</v>
      </c>
      <c r="L369">
        <v>10</v>
      </c>
      <c r="M369" t="s">
        <v>89</v>
      </c>
      <c r="N369">
        <v>0</v>
      </c>
      <c r="O369" t="s">
        <v>68</v>
      </c>
      <c r="Q369" t="s">
        <v>99</v>
      </c>
      <c r="S369">
        <v>1</v>
      </c>
      <c r="T369" t="s">
        <v>213</v>
      </c>
      <c r="V369" t="s">
        <v>91</v>
      </c>
      <c r="X369" t="s">
        <v>92</v>
      </c>
      <c r="Z369">
        <v>30</v>
      </c>
      <c r="AB369" t="s">
        <v>59</v>
      </c>
      <c r="AK369" t="s">
        <v>35</v>
      </c>
      <c r="AU369" t="s">
        <v>64</v>
      </c>
      <c r="AW369">
        <v>9</v>
      </c>
      <c r="AX369" t="s">
        <v>1782</v>
      </c>
      <c r="AY369" t="s">
        <v>1783</v>
      </c>
      <c r="AZ369" t="s">
        <v>318</v>
      </c>
      <c r="BA369">
        <v>0</v>
      </c>
    </row>
    <row r="370" spans="1:53" x14ac:dyDescent="0.2">
      <c r="A370">
        <v>368</v>
      </c>
      <c r="C370" s="6" t="s">
        <v>1</v>
      </c>
      <c r="H370" s="1">
        <v>26365</v>
      </c>
      <c r="I370">
        <v>6</v>
      </c>
      <c r="J370">
        <v>80</v>
      </c>
      <c r="K370">
        <v>10</v>
      </c>
      <c r="L370">
        <v>12</v>
      </c>
      <c r="M370" t="s">
        <v>303</v>
      </c>
      <c r="N370">
        <v>1</v>
      </c>
      <c r="S370">
        <v>1</v>
      </c>
      <c r="T370" t="s">
        <v>213</v>
      </c>
      <c r="W370" t="s">
        <v>259</v>
      </c>
      <c r="Y370" t="s">
        <v>1784</v>
      </c>
      <c r="Z370">
        <v>15</v>
      </c>
      <c r="AA370" t="s">
        <v>1785</v>
      </c>
      <c r="AB370" t="s">
        <v>84</v>
      </c>
      <c r="AE370" t="s">
        <v>29</v>
      </c>
      <c r="AM370" t="s">
        <v>73</v>
      </c>
      <c r="AO370">
        <v>4</v>
      </c>
      <c r="AQ370">
        <v>4</v>
      </c>
      <c r="AS370">
        <v>10</v>
      </c>
      <c r="AT370" t="s">
        <v>1786</v>
      </c>
      <c r="AU370" t="s">
        <v>75</v>
      </c>
      <c r="AW370">
        <v>9</v>
      </c>
      <c r="AX370" t="s">
        <v>1787</v>
      </c>
      <c r="AZ370" t="s">
        <v>1788</v>
      </c>
    </row>
    <row r="371" spans="1:53" x14ac:dyDescent="0.2">
      <c r="A371">
        <v>369</v>
      </c>
      <c r="B371" s="6" t="s">
        <v>0</v>
      </c>
      <c r="H371" s="1">
        <v>33162</v>
      </c>
      <c r="I371">
        <v>7</v>
      </c>
      <c r="J371">
        <v>30</v>
      </c>
      <c r="K371">
        <v>8</v>
      </c>
      <c r="L371">
        <v>8</v>
      </c>
      <c r="M371" t="s">
        <v>303</v>
      </c>
      <c r="N371">
        <v>1</v>
      </c>
      <c r="S371">
        <v>1</v>
      </c>
      <c r="T371" t="s">
        <v>1789</v>
      </c>
      <c r="W371" t="s">
        <v>1790</v>
      </c>
      <c r="X371" t="s">
        <v>57</v>
      </c>
      <c r="Z371">
        <v>1</v>
      </c>
      <c r="AA371" t="s">
        <v>58</v>
      </c>
      <c r="AB371" t="s">
        <v>59</v>
      </c>
      <c r="AF371" t="s">
        <v>30</v>
      </c>
      <c r="AH371" t="s">
        <v>32</v>
      </c>
      <c r="AM371" t="s">
        <v>162</v>
      </c>
      <c r="AP371">
        <v>18</v>
      </c>
      <c r="AQ371">
        <v>6</v>
      </c>
      <c r="AS371">
        <v>10</v>
      </c>
      <c r="AT371" t="s">
        <v>1791</v>
      </c>
      <c r="AU371" t="s">
        <v>75</v>
      </c>
      <c r="AW371">
        <v>10</v>
      </c>
      <c r="AX371" t="s">
        <v>1792</v>
      </c>
      <c r="AY371" t="s">
        <v>1793</v>
      </c>
      <c r="AZ371" t="s">
        <v>1794</v>
      </c>
      <c r="BA371">
        <v>1</v>
      </c>
    </row>
    <row r="372" spans="1:53" x14ac:dyDescent="0.2">
      <c r="A372">
        <v>370</v>
      </c>
      <c r="B372" s="6" t="s">
        <v>0</v>
      </c>
      <c r="H372" s="1">
        <v>32330</v>
      </c>
      <c r="I372">
        <v>7</v>
      </c>
      <c r="J372">
        <v>30</v>
      </c>
      <c r="K372">
        <v>4</v>
      </c>
      <c r="L372">
        <v>10</v>
      </c>
      <c r="M372" t="s">
        <v>225</v>
      </c>
      <c r="N372">
        <v>1</v>
      </c>
      <c r="S372">
        <v>1</v>
      </c>
      <c r="T372" t="s">
        <v>141</v>
      </c>
      <c r="V372" t="s">
        <v>81</v>
      </c>
      <c r="X372" t="s">
        <v>156</v>
      </c>
      <c r="Z372">
        <v>1</v>
      </c>
      <c r="AA372" t="s">
        <v>1795</v>
      </c>
      <c r="AB372" t="s">
        <v>84</v>
      </c>
      <c r="AH372" t="s">
        <v>32</v>
      </c>
      <c r="AM372" t="s">
        <v>60</v>
      </c>
      <c r="AO372">
        <v>6</v>
      </c>
      <c r="AQ372">
        <v>5</v>
      </c>
      <c r="AS372">
        <v>8</v>
      </c>
      <c r="AT372" t="s">
        <v>1796</v>
      </c>
      <c r="AU372" t="s">
        <v>64</v>
      </c>
      <c r="AW372">
        <v>10</v>
      </c>
      <c r="AX372" t="s">
        <v>1797</v>
      </c>
      <c r="AY372" t="s">
        <v>34</v>
      </c>
      <c r="AZ372" t="s">
        <v>1672</v>
      </c>
      <c r="BA372">
        <v>0</v>
      </c>
    </row>
    <row r="373" spans="1:53" x14ac:dyDescent="0.2">
      <c r="A373">
        <v>371</v>
      </c>
      <c r="B373" s="6" t="s">
        <v>0</v>
      </c>
      <c r="E373" s="6" t="s">
        <v>3</v>
      </c>
      <c r="F373" s="6" t="s">
        <v>4</v>
      </c>
      <c r="H373" s="1">
        <v>34961</v>
      </c>
      <c r="I373">
        <v>8</v>
      </c>
      <c r="J373">
        <v>60</v>
      </c>
      <c r="K373">
        <v>9</v>
      </c>
      <c r="L373">
        <v>30</v>
      </c>
      <c r="M373" t="s">
        <v>52</v>
      </c>
      <c r="N373">
        <v>0</v>
      </c>
      <c r="O373" t="s">
        <v>98</v>
      </c>
      <c r="R373" t="s">
        <v>1798</v>
      </c>
      <c r="S373">
        <v>0</v>
      </c>
      <c r="AB373" t="s">
        <v>59</v>
      </c>
      <c r="AE373" t="s">
        <v>29</v>
      </c>
      <c r="AM373" t="s">
        <v>85</v>
      </c>
      <c r="AP373" t="s">
        <v>1799</v>
      </c>
      <c r="AQ373">
        <v>5</v>
      </c>
      <c r="AS373">
        <v>20</v>
      </c>
      <c r="AT373" t="s">
        <v>1800</v>
      </c>
      <c r="AU373" t="s">
        <v>75</v>
      </c>
      <c r="AW373">
        <v>8</v>
      </c>
      <c r="AX373" t="s">
        <v>1801</v>
      </c>
      <c r="AY373" t="s">
        <v>1802</v>
      </c>
      <c r="AZ373" t="s">
        <v>1803</v>
      </c>
    </row>
    <row r="374" spans="1:53" x14ac:dyDescent="0.2">
      <c r="A374">
        <v>372</v>
      </c>
      <c r="B374" s="6" t="s">
        <v>0</v>
      </c>
      <c r="E374" s="6" t="s">
        <v>3</v>
      </c>
      <c r="F374" s="6" t="s">
        <v>4</v>
      </c>
      <c r="H374" s="1">
        <v>32050</v>
      </c>
      <c r="I374">
        <v>6</v>
      </c>
      <c r="J374">
        <v>60</v>
      </c>
      <c r="K374">
        <v>12</v>
      </c>
      <c r="L374">
        <v>5</v>
      </c>
      <c r="M374" t="s">
        <v>335</v>
      </c>
      <c r="N374">
        <v>0</v>
      </c>
      <c r="O374" t="s">
        <v>53</v>
      </c>
      <c r="Q374" t="s">
        <v>99</v>
      </c>
      <c r="S374">
        <v>1</v>
      </c>
      <c r="T374" t="s">
        <v>213</v>
      </c>
      <c r="W374" t="s">
        <v>729</v>
      </c>
      <c r="X374" t="s">
        <v>92</v>
      </c>
      <c r="Z374">
        <v>1</v>
      </c>
      <c r="AA374" t="s">
        <v>1804</v>
      </c>
      <c r="AB374" t="s">
        <v>59</v>
      </c>
      <c r="AH374" t="s">
        <v>32</v>
      </c>
      <c r="AM374" t="s">
        <v>60</v>
      </c>
      <c r="AO374">
        <v>3</v>
      </c>
      <c r="AQ374">
        <v>4</v>
      </c>
      <c r="AS374">
        <v>3</v>
      </c>
      <c r="AT374" t="s">
        <v>1805</v>
      </c>
      <c r="AU374" t="s">
        <v>75</v>
      </c>
      <c r="AW374">
        <v>8</v>
      </c>
      <c r="AX374" t="s">
        <v>1806</v>
      </c>
      <c r="AY374" t="s">
        <v>1807</v>
      </c>
      <c r="AZ374" t="s">
        <v>1808</v>
      </c>
      <c r="BA374">
        <v>1</v>
      </c>
    </row>
    <row r="375" spans="1:53" x14ac:dyDescent="0.2">
      <c r="A375">
        <v>373</v>
      </c>
      <c r="B375" s="6" t="s">
        <v>0</v>
      </c>
      <c r="H375" s="1">
        <v>30265</v>
      </c>
      <c r="I375">
        <v>8</v>
      </c>
      <c r="J375">
        <v>8</v>
      </c>
      <c r="K375">
        <v>8</v>
      </c>
      <c r="L375">
        <v>25</v>
      </c>
      <c r="M375" t="s">
        <v>97</v>
      </c>
      <c r="N375">
        <v>0</v>
      </c>
      <c r="O375" t="s">
        <v>79</v>
      </c>
      <c r="Q375" t="s">
        <v>104</v>
      </c>
      <c r="S375">
        <v>1</v>
      </c>
      <c r="T375" t="s">
        <v>519</v>
      </c>
      <c r="V375" t="s">
        <v>111</v>
      </c>
      <c r="X375" t="s">
        <v>92</v>
      </c>
      <c r="Z375">
        <v>2</v>
      </c>
      <c r="AB375" t="s">
        <v>84</v>
      </c>
      <c r="AC375" t="s">
        <v>27</v>
      </c>
      <c r="AF375" t="s">
        <v>30</v>
      </c>
      <c r="AH375" t="s">
        <v>32</v>
      </c>
      <c r="AN375" t="s">
        <v>85</v>
      </c>
      <c r="AP375">
        <v>25</v>
      </c>
      <c r="AR375">
        <v>10</v>
      </c>
      <c r="AS375">
        <v>5</v>
      </c>
      <c r="AT375" t="s">
        <v>1809</v>
      </c>
      <c r="AU375" t="s">
        <v>75</v>
      </c>
      <c r="AW375">
        <v>9</v>
      </c>
      <c r="AX375" t="s">
        <v>1810</v>
      </c>
      <c r="AY375" t="s">
        <v>1811</v>
      </c>
      <c r="BA375">
        <v>1</v>
      </c>
    </row>
    <row r="376" spans="1:53" x14ac:dyDescent="0.2">
      <c r="A376">
        <v>374</v>
      </c>
      <c r="C376" s="6" t="s">
        <v>1</v>
      </c>
      <c r="H376" s="1">
        <v>27461</v>
      </c>
      <c r="I376">
        <v>8</v>
      </c>
      <c r="J376">
        <v>30</v>
      </c>
      <c r="K376">
        <v>6</v>
      </c>
      <c r="L376">
        <v>25</v>
      </c>
      <c r="M376" t="s">
        <v>335</v>
      </c>
      <c r="N376">
        <v>1</v>
      </c>
      <c r="S376">
        <v>1</v>
      </c>
      <c r="T376" t="s">
        <v>213</v>
      </c>
      <c r="V376" t="s">
        <v>81</v>
      </c>
      <c r="X376" t="s">
        <v>112</v>
      </c>
      <c r="Z376">
        <v>9</v>
      </c>
      <c r="AA376" t="s">
        <v>1812</v>
      </c>
      <c r="AB376" t="s">
        <v>59</v>
      </c>
      <c r="AH376" t="s">
        <v>32</v>
      </c>
      <c r="AM376" t="s">
        <v>73</v>
      </c>
      <c r="AO376">
        <v>4</v>
      </c>
      <c r="AQ376">
        <v>5</v>
      </c>
      <c r="AS376">
        <v>20</v>
      </c>
      <c r="AT376" t="s">
        <v>1813</v>
      </c>
      <c r="AU376" t="s">
        <v>75</v>
      </c>
      <c r="AW376">
        <v>8</v>
      </c>
      <c r="AX376" t="s">
        <v>1814</v>
      </c>
      <c r="AY376" t="s">
        <v>1815</v>
      </c>
      <c r="AZ376" t="s">
        <v>1816</v>
      </c>
      <c r="BA376">
        <v>1</v>
      </c>
    </row>
    <row r="377" spans="1:53" x14ac:dyDescent="0.2">
      <c r="A377">
        <v>375</v>
      </c>
      <c r="F377" s="6" t="s">
        <v>4</v>
      </c>
      <c r="H377" s="1">
        <v>29053</v>
      </c>
      <c r="I377">
        <v>7</v>
      </c>
      <c r="J377">
        <v>2</v>
      </c>
      <c r="K377">
        <v>9</v>
      </c>
      <c r="L377">
        <v>3</v>
      </c>
      <c r="M377" t="s">
        <v>89</v>
      </c>
      <c r="N377">
        <v>1</v>
      </c>
      <c r="O377" t="s">
        <v>68</v>
      </c>
      <c r="R377" t="s">
        <v>1817</v>
      </c>
      <c r="S377">
        <v>1</v>
      </c>
      <c r="T377" t="s">
        <v>141</v>
      </c>
      <c r="V377" t="s">
        <v>81</v>
      </c>
      <c r="X377" t="s">
        <v>272</v>
      </c>
      <c r="Z377">
        <v>10</v>
      </c>
      <c r="AA377" t="s">
        <v>1818</v>
      </c>
      <c r="AB377" t="s">
        <v>84</v>
      </c>
      <c r="AH377" t="s">
        <v>32</v>
      </c>
      <c r="AM377" t="s">
        <v>60</v>
      </c>
      <c r="AO377">
        <v>3</v>
      </c>
      <c r="AQ377">
        <v>3</v>
      </c>
      <c r="AS377">
        <v>24</v>
      </c>
      <c r="AT377" t="s">
        <v>1819</v>
      </c>
      <c r="AV377" t="s">
        <v>1820</v>
      </c>
      <c r="AW377">
        <v>7</v>
      </c>
      <c r="AX377" t="s">
        <v>1821</v>
      </c>
      <c r="AY377" t="s">
        <v>1822</v>
      </c>
      <c r="AZ377" t="s">
        <v>1823</v>
      </c>
    </row>
    <row r="378" spans="1:53" x14ac:dyDescent="0.2">
      <c r="A378">
        <v>376</v>
      </c>
      <c r="E378" s="6" t="s">
        <v>3</v>
      </c>
      <c r="H378" s="1">
        <v>31079</v>
      </c>
      <c r="I378">
        <v>7</v>
      </c>
      <c r="J378">
        <v>100</v>
      </c>
      <c r="K378">
        <v>9</v>
      </c>
      <c r="L378">
        <v>15</v>
      </c>
      <c r="M378" t="s">
        <v>133</v>
      </c>
      <c r="N378">
        <v>1</v>
      </c>
      <c r="S378">
        <v>0</v>
      </c>
      <c r="AB378" t="s">
        <v>59</v>
      </c>
      <c r="AH378" t="s">
        <v>32</v>
      </c>
      <c r="AM378" t="s">
        <v>553</v>
      </c>
      <c r="AO378">
        <v>3</v>
      </c>
      <c r="AQ378">
        <v>5</v>
      </c>
      <c r="AS378">
        <v>4</v>
      </c>
      <c r="AT378" t="s">
        <v>1824</v>
      </c>
      <c r="AU378" t="s">
        <v>75</v>
      </c>
      <c r="AW378">
        <v>9</v>
      </c>
      <c r="AX378" t="s">
        <v>1825</v>
      </c>
      <c r="AY378" t="s">
        <v>1826</v>
      </c>
      <c r="AZ378" t="s">
        <v>1827</v>
      </c>
      <c r="BA378">
        <v>1</v>
      </c>
    </row>
    <row r="379" spans="1:53" x14ac:dyDescent="0.2">
      <c r="A379">
        <v>377</v>
      </c>
      <c r="E379" s="6" t="s">
        <v>3</v>
      </c>
      <c r="H379" s="1">
        <v>31048</v>
      </c>
      <c r="I379">
        <v>7</v>
      </c>
      <c r="J379">
        <v>90</v>
      </c>
      <c r="K379">
        <v>14</v>
      </c>
      <c r="L379">
        <v>12</v>
      </c>
      <c r="M379" t="s">
        <v>89</v>
      </c>
      <c r="N379">
        <v>1</v>
      </c>
      <c r="S379">
        <v>1</v>
      </c>
      <c r="T379" t="s">
        <v>213</v>
      </c>
      <c r="W379" t="s">
        <v>1828</v>
      </c>
      <c r="X379" t="s">
        <v>92</v>
      </c>
      <c r="Z379">
        <v>11</v>
      </c>
      <c r="AA379" t="s">
        <v>1829</v>
      </c>
      <c r="AB379" t="s">
        <v>84</v>
      </c>
      <c r="AH379" t="s">
        <v>32</v>
      </c>
      <c r="AM379" t="s">
        <v>85</v>
      </c>
      <c r="AO379">
        <v>6</v>
      </c>
      <c r="AQ379">
        <v>4</v>
      </c>
      <c r="AS379">
        <v>24</v>
      </c>
      <c r="AT379" t="s">
        <v>1830</v>
      </c>
      <c r="AU379" t="s">
        <v>75</v>
      </c>
      <c r="AW379">
        <v>8</v>
      </c>
      <c r="AX379" t="s">
        <v>175</v>
      </c>
      <c r="AY379" t="s">
        <v>175</v>
      </c>
      <c r="AZ379" t="s">
        <v>175</v>
      </c>
      <c r="BA379">
        <v>0</v>
      </c>
    </row>
    <row r="380" spans="1:53" ht="409.5" x14ac:dyDescent="0.2">
      <c r="A380">
        <v>378</v>
      </c>
      <c r="B380" s="6" t="s">
        <v>0</v>
      </c>
      <c r="H380" s="1">
        <v>32442</v>
      </c>
      <c r="I380">
        <v>7</v>
      </c>
      <c r="J380">
        <v>45</v>
      </c>
      <c r="K380">
        <v>6</v>
      </c>
      <c r="L380">
        <v>3</v>
      </c>
      <c r="M380" t="s">
        <v>133</v>
      </c>
      <c r="N380">
        <v>1</v>
      </c>
      <c r="S380">
        <v>1</v>
      </c>
      <c r="T380" t="s">
        <v>5</v>
      </c>
      <c r="V380" t="s">
        <v>81</v>
      </c>
      <c r="Y380" t="s">
        <v>1831</v>
      </c>
      <c r="Z380">
        <v>0</v>
      </c>
      <c r="AA380" t="s">
        <v>1832</v>
      </c>
      <c r="AB380" t="s">
        <v>59</v>
      </c>
      <c r="AF380" t="s">
        <v>30</v>
      </c>
      <c r="AM380" t="s">
        <v>73</v>
      </c>
      <c r="AO380">
        <v>5</v>
      </c>
      <c r="AQ380">
        <v>5</v>
      </c>
      <c r="AS380">
        <v>15</v>
      </c>
      <c r="AT380" s="3" t="s">
        <v>1833</v>
      </c>
      <c r="AU380" t="s">
        <v>75</v>
      </c>
      <c r="AW380">
        <v>6</v>
      </c>
      <c r="AX380" t="s">
        <v>1834</v>
      </c>
      <c r="AY380" t="s">
        <v>1835</v>
      </c>
      <c r="BA380">
        <v>1</v>
      </c>
    </row>
    <row r="381" spans="1:53" x14ac:dyDescent="0.2">
      <c r="A381">
        <v>379</v>
      </c>
      <c r="B381" s="6" t="s">
        <v>0</v>
      </c>
      <c r="H381" s="1">
        <v>29068</v>
      </c>
      <c r="I381">
        <v>8</v>
      </c>
      <c r="J381">
        <v>90</v>
      </c>
      <c r="K381">
        <v>12</v>
      </c>
      <c r="L381">
        <v>15</v>
      </c>
      <c r="M381" t="s">
        <v>67</v>
      </c>
      <c r="N381">
        <v>0</v>
      </c>
      <c r="O381" t="s">
        <v>389</v>
      </c>
      <c r="R381" t="s">
        <v>1836</v>
      </c>
      <c r="S381">
        <v>1</v>
      </c>
      <c r="T381" t="s">
        <v>55</v>
      </c>
      <c r="V381" t="s">
        <v>56</v>
      </c>
      <c r="X381" t="s">
        <v>272</v>
      </c>
      <c r="Z381">
        <v>1</v>
      </c>
      <c r="AA381" t="s">
        <v>1837</v>
      </c>
      <c r="AB381" t="s">
        <v>84</v>
      </c>
      <c r="AG381" t="s">
        <v>31</v>
      </c>
      <c r="AM381" t="s">
        <v>73</v>
      </c>
      <c r="AP381">
        <v>10</v>
      </c>
      <c r="AQ381">
        <v>5</v>
      </c>
      <c r="AS381">
        <v>16</v>
      </c>
      <c r="AT381" t="s">
        <v>1838</v>
      </c>
      <c r="AV381" t="s">
        <v>1839</v>
      </c>
      <c r="AW381">
        <v>10</v>
      </c>
      <c r="AX381" t="s">
        <v>1840</v>
      </c>
      <c r="AY381" t="s">
        <v>1841</v>
      </c>
      <c r="AZ381" t="s">
        <v>1842</v>
      </c>
      <c r="BA381">
        <v>0</v>
      </c>
    </row>
    <row r="382" spans="1:53" x14ac:dyDescent="0.2">
      <c r="A382">
        <v>380</v>
      </c>
      <c r="F382" s="6" t="s">
        <v>4</v>
      </c>
      <c r="H382" s="1">
        <v>35217</v>
      </c>
      <c r="I382">
        <v>8</v>
      </c>
      <c r="J382">
        <v>45</v>
      </c>
      <c r="K382">
        <v>10</v>
      </c>
      <c r="L382">
        <v>5</v>
      </c>
      <c r="M382" t="s">
        <v>189</v>
      </c>
      <c r="N382">
        <v>1</v>
      </c>
      <c r="S382">
        <v>1</v>
      </c>
      <c r="T382" t="s">
        <v>213</v>
      </c>
      <c r="V382" t="s">
        <v>350</v>
      </c>
      <c r="X382" t="s">
        <v>272</v>
      </c>
      <c r="Z382">
        <v>1</v>
      </c>
      <c r="AA382" t="s">
        <v>1843</v>
      </c>
      <c r="AB382" t="s">
        <v>1117</v>
      </c>
      <c r="AF382" t="s">
        <v>30</v>
      </c>
      <c r="AM382" t="s">
        <v>85</v>
      </c>
      <c r="AP382">
        <v>25</v>
      </c>
      <c r="AQ382">
        <v>5</v>
      </c>
      <c r="AS382">
        <v>1</v>
      </c>
      <c r="AT382" t="s">
        <v>1844</v>
      </c>
      <c r="AU382" t="s">
        <v>75</v>
      </c>
      <c r="AW382">
        <v>10</v>
      </c>
      <c r="AX382" t="s">
        <v>1845</v>
      </c>
      <c r="AY382" t="s">
        <v>1846</v>
      </c>
      <c r="BA382">
        <v>1</v>
      </c>
    </row>
    <row r="383" spans="1:53" x14ac:dyDescent="0.2">
      <c r="A383">
        <v>381</v>
      </c>
      <c r="B383" s="6" t="s">
        <v>0</v>
      </c>
      <c r="C383" s="6" t="s">
        <v>1</v>
      </c>
      <c r="F383" s="6" t="s">
        <v>4</v>
      </c>
      <c r="H383" s="1">
        <v>26635</v>
      </c>
      <c r="I383">
        <v>8</v>
      </c>
      <c r="J383">
        <v>15</v>
      </c>
      <c r="K383">
        <v>12</v>
      </c>
      <c r="L383">
        <v>24</v>
      </c>
      <c r="M383" t="s">
        <v>303</v>
      </c>
      <c r="N383">
        <v>1</v>
      </c>
      <c r="S383">
        <v>1</v>
      </c>
      <c r="T383" t="s">
        <v>5</v>
      </c>
      <c r="V383" t="s">
        <v>123</v>
      </c>
      <c r="X383" t="s">
        <v>112</v>
      </c>
      <c r="Z383">
        <v>20</v>
      </c>
      <c r="AA383" t="s">
        <v>1847</v>
      </c>
      <c r="AB383" t="s">
        <v>84</v>
      </c>
      <c r="AF383" t="s">
        <v>30</v>
      </c>
      <c r="AM383" t="s">
        <v>73</v>
      </c>
      <c r="AO383">
        <v>4</v>
      </c>
      <c r="AQ383">
        <v>6</v>
      </c>
      <c r="AS383">
        <v>12</v>
      </c>
      <c r="AT383" t="s">
        <v>1848</v>
      </c>
      <c r="AU383" t="s">
        <v>75</v>
      </c>
      <c r="AW383">
        <v>10</v>
      </c>
      <c r="AX383" t="s">
        <v>1849</v>
      </c>
      <c r="AY383" t="s">
        <v>1850</v>
      </c>
      <c r="AZ383" t="s">
        <v>1851</v>
      </c>
      <c r="BA383">
        <v>1</v>
      </c>
    </row>
    <row r="384" spans="1:53" x14ac:dyDescent="0.2">
      <c r="A384">
        <v>382</v>
      </c>
      <c r="B384" s="6" t="s">
        <v>0</v>
      </c>
      <c r="H384" s="1">
        <v>33730</v>
      </c>
      <c r="I384">
        <v>7</v>
      </c>
      <c r="J384">
        <v>2</v>
      </c>
      <c r="K384">
        <v>7</v>
      </c>
      <c r="L384">
        <v>2</v>
      </c>
      <c r="M384" t="s">
        <v>78</v>
      </c>
      <c r="N384">
        <v>0</v>
      </c>
      <c r="O384" t="s">
        <v>134</v>
      </c>
      <c r="R384" t="s">
        <v>1852</v>
      </c>
      <c r="S384">
        <v>1</v>
      </c>
      <c r="T384" t="s">
        <v>213</v>
      </c>
      <c r="V384" t="s">
        <v>81</v>
      </c>
      <c r="X384" t="s">
        <v>112</v>
      </c>
      <c r="Z384">
        <v>2</v>
      </c>
      <c r="AA384" t="s">
        <v>1853</v>
      </c>
      <c r="AB384" t="s">
        <v>59</v>
      </c>
      <c r="AH384" t="s">
        <v>32</v>
      </c>
      <c r="AM384" t="s">
        <v>60</v>
      </c>
      <c r="AO384">
        <v>4</v>
      </c>
      <c r="AQ384">
        <v>3</v>
      </c>
      <c r="AS384">
        <v>5</v>
      </c>
      <c r="AT384" t="s">
        <v>1854</v>
      </c>
      <c r="AU384" t="s">
        <v>345</v>
      </c>
      <c r="AW384">
        <v>8</v>
      </c>
      <c r="AX384" t="s">
        <v>1855</v>
      </c>
      <c r="AY384" t="s">
        <v>1856</v>
      </c>
    </row>
    <row r="385" spans="1:53" x14ac:dyDescent="0.2">
      <c r="A385">
        <v>383</v>
      </c>
      <c r="B385" s="6" t="s">
        <v>0</v>
      </c>
      <c r="F385" s="6" t="s">
        <v>4</v>
      </c>
      <c r="H385" s="1">
        <v>31660</v>
      </c>
      <c r="I385">
        <v>6</v>
      </c>
      <c r="J385">
        <v>80</v>
      </c>
      <c r="K385">
        <v>10</v>
      </c>
      <c r="L385">
        <v>3</v>
      </c>
      <c r="M385" t="s">
        <v>133</v>
      </c>
      <c r="N385">
        <v>1</v>
      </c>
      <c r="O385" t="s">
        <v>79</v>
      </c>
      <c r="Q385" t="s">
        <v>54</v>
      </c>
      <c r="S385">
        <v>1</v>
      </c>
      <c r="T385" t="s">
        <v>135</v>
      </c>
      <c r="V385" t="s">
        <v>111</v>
      </c>
      <c r="X385" t="s">
        <v>92</v>
      </c>
      <c r="Z385">
        <v>10</v>
      </c>
      <c r="AA385" t="s">
        <v>1857</v>
      </c>
      <c r="AB385" t="s">
        <v>59</v>
      </c>
      <c r="AH385" t="s">
        <v>32</v>
      </c>
      <c r="AM385" t="s">
        <v>60</v>
      </c>
      <c r="AP385">
        <v>18</v>
      </c>
      <c r="AQ385">
        <v>4</v>
      </c>
      <c r="AS385">
        <v>20</v>
      </c>
      <c r="AT385" t="s">
        <v>1858</v>
      </c>
      <c r="AU385" t="s">
        <v>75</v>
      </c>
      <c r="AW385">
        <v>10</v>
      </c>
      <c r="AX385" t="s">
        <v>76</v>
      </c>
      <c r="AY385" t="s">
        <v>1859</v>
      </c>
      <c r="AZ385" t="s">
        <v>1860</v>
      </c>
    </row>
    <row r="386" spans="1:53" x14ac:dyDescent="0.2">
      <c r="A386">
        <v>384</v>
      </c>
      <c r="B386" s="6" t="s">
        <v>0</v>
      </c>
      <c r="F386" s="6" t="s">
        <v>4</v>
      </c>
      <c r="H386" s="1">
        <v>33340</v>
      </c>
      <c r="I386">
        <v>7</v>
      </c>
      <c r="J386">
        <v>0</v>
      </c>
      <c r="K386">
        <v>8</v>
      </c>
      <c r="L386">
        <v>12</v>
      </c>
      <c r="M386" t="s">
        <v>97</v>
      </c>
      <c r="N386">
        <v>0</v>
      </c>
      <c r="O386" t="s">
        <v>53</v>
      </c>
      <c r="Q386" t="s">
        <v>69</v>
      </c>
      <c r="S386">
        <v>1</v>
      </c>
      <c r="T386" t="s">
        <v>213</v>
      </c>
      <c r="V386" t="s">
        <v>91</v>
      </c>
      <c r="X386" t="s">
        <v>156</v>
      </c>
      <c r="Z386">
        <v>8</v>
      </c>
      <c r="AA386" t="s">
        <v>1861</v>
      </c>
      <c r="AB386" t="s">
        <v>59</v>
      </c>
      <c r="AH386" t="s">
        <v>32</v>
      </c>
      <c r="AL386" t="s">
        <v>1644</v>
      </c>
      <c r="AM386" t="s">
        <v>85</v>
      </c>
      <c r="AO386">
        <v>1</v>
      </c>
      <c r="AQ386">
        <v>1</v>
      </c>
      <c r="AS386">
        <v>1</v>
      </c>
      <c r="AT386" t="s">
        <v>1862</v>
      </c>
      <c r="AU386" t="s">
        <v>75</v>
      </c>
      <c r="AW386">
        <v>6</v>
      </c>
      <c r="AX386" t="s">
        <v>1863</v>
      </c>
      <c r="BA386">
        <v>0</v>
      </c>
    </row>
    <row r="387" spans="1:53" x14ac:dyDescent="0.2">
      <c r="A387">
        <v>385</v>
      </c>
      <c r="C387" s="6" t="s">
        <v>1</v>
      </c>
      <c r="H387" s="1">
        <v>34721</v>
      </c>
      <c r="I387">
        <v>7</v>
      </c>
      <c r="J387">
        <v>40</v>
      </c>
      <c r="K387">
        <v>7</v>
      </c>
      <c r="L387">
        <v>2</v>
      </c>
      <c r="M387" t="s">
        <v>97</v>
      </c>
      <c r="N387">
        <v>1</v>
      </c>
      <c r="S387">
        <v>1</v>
      </c>
      <c r="T387" t="s">
        <v>141</v>
      </c>
      <c r="V387" t="s">
        <v>81</v>
      </c>
      <c r="X387" t="s">
        <v>92</v>
      </c>
      <c r="Z387">
        <v>1</v>
      </c>
      <c r="AA387" t="s">
        <v>1864</v>
      </c>
      <c r="AB387" t="s">
        <v>84</v>
      </c>
      <c r="AH387" t="s">
        <v>32</v>
      </c>
      <c r="AM387" t="s">
        <v>60</v>
      </c>
      <c r="AO387">
        <v>5</v>
      </c>
      <c r="AQ387">
        <v>3</v>
      </c>
      <c r="AS387">
        <v>9</v>
      </c>
      <c r="AT387" t="s">
        <v>1865</v>
      </c>
      <c r="AU387" t="s">
        <v>64</v>
      </c>
      <c r="AW387">
        <v>8</v>
      </c>
      <c r="AX387" t="s">
        <v>1866</v>
      </c>
      <c r="BA387">
        <v>1</v>
      </c>
    </row>
    <row r="388" spans="1:53" x14ac:dyDescent="0.2">
      <c r="A388">
        <v>386</v>
      </c>
      <c r="C388" s="6" t="s">
        <v>1</v>
      </c>
      <c r="H388" s="1">
        <v>42843</v>
      </c>
      <c r="I388">
        <v>7</v>
      </c>
      <c r="J388">
        <v>40</v>
      </c>
      <c r="K388">
        <v>8</v>
      </c>
      <c r="L388">
        <v>3</v>
      </c>
      <c r="M388" t="s">
        <v>52</v>
      </c>
      <c r="N388">
        <v>1</v>
      </c>
      <c r="S388">
        <v>1</v>
      </c>
      <c r="T388" t="s">
        <v>213</v>
      </c>
      <c r="V388" t="s">
        <v>81</v>
      </c>
      <c r="X388" t="s">
        <v>356</v>
      </c>
      <c r="Z388">
        <v>9</v>
      </c>
      <c r="AA388" t="s">
        <v>1867</v>
      </c>
      <c r="AB388" t="s">
        <v>59</v>
      </c>
      <c r="AH388" t="s">
        <v>32</v>
      </c>
      <c r="AL388" t="s">
        <v>1071</v>
      </c>
      <c r="AM388" t="s">
        <v>73</v>
      </c>
      <c r="AO388">
        <v>6</v>
      </c>
      <c r="AQ388">
        <v>2</v>
      </c>
      <c r="AS388">
        <v>10</v>
      </c>
      <c r="AT388" t="s">
        <v>1868</v>
      </c>
      <c r="AU388" t="s">
        <v>75</v>
      </c>
      <c r="AW388">
        <v>10</v>
      </c>
      <c r="AX388" t="s">
        <v>1869</v>
      </c>
      <c r="AY388" t="s">
        <v>1870</v>
      </c>
      <c r="AZ388" t="s">
        <v>1871</v>
      </c>
      <c r="BA388">
        <v>1</v>
      </c>
    </row>
    <row r="389" spans="1:53" x14ac:dyDescent="0.2">
      <c r="A389">
        <v>387</v>
      </c>
      <c r="C389" s="6" t="s">
        <v>1</v>
      </c>
      <c r="H389" s="1">
        <v>30581</v>
      </c>
      <c r="I389">
        <v>7</v>
      </c>
      <c r="J389">
        <v>35</v>
      </c>
      <c r="K389">
        <v>6</v>
      </c>
      <c r="L389">
        <v>2</v>
      </c>
      <c r="M389" t="s">
        <v>189</v>
      </c>
      <c r="N389">
        <v>1</v>
      </c>
      <c r="S389">
        <v>1</v>
      </c>
      <c r="T389" t="s">
        <v>90</v>
      </c>
      <c r="V389" t="s">
        <v>91</v>
      </c>
      <c r="X389" t="s">
        <v>92</v>
      </c>
      <c r="Z389">
        <v>12</v>
      </c>
      <c r="AA389" t="s">
        <v>75</v>
      </c>
      <c r="AB389" t="s">
        <v>59</v>
      </c>
      <c r="AH389" t="s">
        <v>32</v>
      </c>
      <c r="AM389" t="s">
        <v>60</v>
      </c>
      <c r="AO389">
        <v>6</v>
      </c>
      <c r="AQ389">
        <v>4</v>
      </c>
      <c r="AS389">
        <v>5</v>
      </c>
      <c r="AT389" t="s">
        <v>1872</v>
      </c>
      <c r="AU389" t="s">
        <v>345</v>
      </c>
      <c r="AW389">
        <v>10</v>
      </c>
      <c r="AX389" t="s">
        <v>1873</v>
      </c>
      <c r="BA389">
        <v>1</v>
      </c>
    </row>
    <row r="390" spans="1:53" x14ac:dyDescent="0.2">
      <c r="A390">
        <v>388</v>
      </c>
      <c r="B390" s="6" t="s">
        <v>0</v>
      </c>
      <c r="C390" s="6" t="s">
        <v>1</v>
      </c>
      <c r="F390" s="6" t="s">
        <v>4</v>
      </c>
      <c r="H390" s="1">
        <v>32562</v>
      </c>
      <c r="I390">
        <v>6</v>
      </c>
      <c r="J390">
        <v>140</v>
      </c>
      <c r="K390">
        <v>5</v>
      </c>
      <c r="L390">
        <v>4</v>
      </c>
      <c r="M390" t="s">
        <v>67</v>
      </c>
      <c r="N390">
        <v>1</v>
      </c>
      <c r="S390">
        <v>1</v>
      </c>
      <c r="T390" t="s">
        <v>213</v>
      </c>
      <c r="V390" t="s">
        <v>81</v>
      </c>
      <c r="X390" t="s">
        <v>1300</v>
      </c>
      <c r="Z390">
        <v>3</v>
      </c>
      <c r="AA390" t="s">
        <v>1874</v>
      </c>
      <c r="AB390" t="s">
        <v>59</v>
      </c>
      <c r="AG390" t="s">
        <v>31</v>
      </c>
      <c r="AH390" t="s">
        <v>32</v>
      </c>
      <c r="AM390" t="s">
        <v>73</v>
      </c>
      <c r="AO390">
        <v>5</v>
      </c>
      <c r="AQ390">
        <v>5</v>
      </c>
      <c r="AS390">
        <v>10</v>
      </c>
      <c r="AT390" t="s">
        <v>1875</v>
      </c>
      <c r="AU390" t="s">
        <v>75</v>
      </c>
      <c r="AW390">
        <v>7</v>
      </c>
      <c r="AX390" t="s">
        <v>1876</v>
      </c>
      <c r="BA390">
        <v>1</v>
      </c>
    </row>
    <row r="391" spans="1:53" x14ac:dyDescent="0.2">
      <c r="A391">
        <v>389</v>
      </c>
      <c r="C391" s="6" t="s">
        <v>1</v>
      </c>
      <c r="H391" s="1">
        <v>34100</v>
      </c>
      <c r="I391">
        <v>7</v>
      </c>
      <c r="J391">
        <v>120</v>
      </c>
      <c r="K391">
        <v>8</v>
      </c>
      <c r="L391">
        <v>3</v>
      </c>
      <c r="M391" t="s">
        <v>225</v>
      </c>
      <c r="N391">
        <v>0</v>
      </c>
      <c r="O391" t="s">
        <v>134</v>
      </c>
      <c r="Q391" t="s">
        <v>99</v>
      </c>
      <c r="S391">
        <v>1</v>
      </c>
      <c r="T391" t="s">
        <v>213</v>
      </c>
      <c r="V391" t="s">
        <v>81</v>
      </c>
      <c r="X391" t="s">
        <v>92</v>
      </c>
      <c r="Z391">
        <v>2</v>
      </c>
      <c r="AA391" t="s">
        <v>1877</v>
      </c>
      <c r="AB391" t="s">
        <v>363</v>
      </c>
      <c r="AF391" t="s">
        <v>30</v>
      </c>
      <c r="AM391" t="s">
        <v>73</v>
      </c>
      <c r="AO391">
        <v>6</v>
      </c>
      <c r="AQ391">
        <v>5</v>
      </c>
      <c r="AS391">
        <v>3</v>
      </c>
      <c r="AT391" t="s">
        <v>1878</v>
      </c>
      <c r="AV391" t="s">
        <v>1879</v>
      </c>
      <c r="AW391">
        <v>9</v>
      </c>
      <c r="AX391" t="s">
        <v>1880</v>
      </c>
      <c r="AY391" t="s">
        <v>1881</v>
      </c>
      <c r="AZ391" t="s">
        <v>1882</v>
      </c>
      <c r="BA391">
        <v>1</v>
      </c>
    </row>
    <row r="392" spans="1:53" x14ac:dyDescent="0.2">
      <c r="A392">
        <v>390</v>
      </c>
      <c r="B392" s="6" t="s">
        <v>0</v>
      </c>
      <c r="C392" s="6" t="s">
        <v>1</v>
      </c>
      <c r="F392" s="6" t="s">
        <v>4</v>
      </c>
      <c r="H392" s="1">
        <v>28381</v>
      </c>
      <c r="I392">
        <v>7</v>
      </c>
      <c r="J392">
        <v>50</v>
      </c>
      <c r="K392">
        <v>10</v>
      </c>
      <c r="L392">
        <v>6</v>
      </c>
      <c r="M392" t="s">
        <v>133</v>
      </c>
      <c r="N392">
        <v>1</v>
      </c>
      <c r="S392">
        <v>1</v>
      </c>
      <c r="T392" t="s">
        <v>213</v>
      </c>
      <c r="V392" t="s">
        <v>383</v>
      </c>
      <c r="X392" t="s">
        <v>220</v>
      </c>
      <c r="Z392">
        <v>11</v>
      </c>
      <c r="AA392" t="s">
        <v>1883</v>
      </c>
      <c r="AB392" t="s">
        <v>72</v>
      </c>
      <c r="AG392" t="s">
        <v>31</v>
      </c>
      <c r="AM392" t="s">
        <v>73</v>
      </c>
      <c r="AO392">
        <v>4</v>
      </c>
      <c r="AQ392">
        <v>1</v>
      </c>
      <c r="AS392">
        <v>40</v>
      </c>
      <c r="AT392" t="s">
        <v>1884</v>
      </c>
      <c r="AU392" t="s">
        <v>75</v>
      </c>
      <c r="AW392">
        <v>7</v>
      </c>
      <c r="AX392" t="s">
        <v>1885</v>
      </c>
      <c r="BA392">
        <v>0</v>
      </c>
    </row>
    <row r="393" spans="1:53" x14ac:dyDescent="0.2">
      <c r="A393">
        <v>391</v>
      </c>
      <c r="E393" s="6" t="s">
        <v>3</v>
      </c>
      <c r="H393" s="1">
        <v>29632</v>
      </c>
      <c r="I393">
        <v>8</v>
      </c>
      <c r="J393">
        <v>60</v>
      </c>
      <c r="K393">
        <v>10</v>
      </c>
      <c r="L393">
        <v>5</v>
      </c>
      <c r="M393" t="s">
        <v>78</v>
      </c>
      <c r="N393">
        <v>0</v>
      </c>
      <c r="O393" t="s">
        <v>68</v>
      </c>
      <c r="Q393" t="s">
        <v>104</v>
      </c>
      <c r="S393">
        <v>1</v>
      </c>
      <c r="T393" t="s">
        <v>213</v>
      </c>
      <c r="V393" t="s">
        <v>111</v>
      </c>
      <c r="X393" t="s">
        <v>297</v>
      </c>
      <c r="Z393">
        <v>1</v>
      </c>
      <c r="AA393" t="s">
        <v>1886</v>
      </c>
      <c r="AB393" t="s">
        <v>1117</v>
      </c>
      <c r="AH393" t="s">
        <v>32</v>
      </c>
      <c r="AM393" t="s">
        <v>73</v>
      </c>
      <c r="AO393">
        <v>5</v>
      </c>
      <c r="AQ393">
        <v>3</v>
      </c>
      <c r="AS393">
        <v>14</v>
      </c>
      <c r="AT393" t="s">
        <v>1887</v>
      </c>
      <c r="AU393" t="s">
        <v>75</v>
      </c>
      <c r="AW393">
        <v>7</v>
      </c>
      <c r="AX393" t="s">
        <v>1888</v>
      </c>
      <c r="AY393" t="s">
        <v>1889</v>
      </c>
      <c r="AZ393" t="s">
        <v>1890</v>
      </c>
      <c r="BA393">
        <v>1</v>
      </c>
    </row>
    <row r="394" spans="1:53" x14ac:dyDescent="0.2">
      <c r="A394">
        <v>392</v>
      </c>
      <c r="F394" s="6" t="s">
        <v>4</v>
      </c>
      <c r="H394" s="1">
        <v>27272</v>
      </c>
      <c r="I394">
        <v>7</v>
      </c>
      <c r="J394">
        <v>30</v>
      </c>
      <c r="K394">
        <v>10</v>
      </c>
      <c r="L394">
        <v>4</v>
      </c>
      <c r="M394" t="s">
        <v>103</v>
      </c>
      <c r="N394">
        <v>1</v>
      </c>
      <c r="S394">
        <v>1</v>
      </c>
      <c r="T394" t="s">
        <v>146</v>
      </c>
      <c r="V394" t="s">
        <v>56</v>
      </c>
      <c r="X394" t="s">
        <v>356</v>
      </c>
      <c r="Z394">
        <v>10</v>
      </c>
      <c r="AA394" t="s">
        <v>1891</v>
      </c>
      <c r="AB394" t="s">
        <v>59</v>
      </c>
      <c r="AC394" t="s">
        <v>27</v>
      </c>
      <c r="AL394" t="s">
        <v>1892</v>
      </c>
      <c r="AM394" t="s">
        <v>162</v>
      </c>
      <c r="AP394">
        <v>10</v>
      </c>
      <c r="AQ394">
        <v>6</v>
      </c>
      <c r="AS394">
        <v>40</v>
      </c>
      <c r="AT394" t="s">
        <v>1893</v>
      </c>
      <c r="AU394" t="s">
        <v>64</v>
      </c>
      <c r="AW394">
        <v>10</v>
      </c>
      <c r="AX394" t="s">
        <v>1894</v>
      </c>
      <c r="AY394" t="s">
        <v>1895</v>
      </c>
      <c r="AZ394" t="s">
        <v>1896</v>
      </c>
      <c r="BA394">
        <v>1</v>
      </c>
    </row>
    <row r="395" spans="1:53" ht="409.5" x14ac:dyDescent="0.2">
      <c r="A395">
        <v>393</v>
      </c>
      <c r="D395" s="6" t="s">
        <v>2</v>
      </c>
      <c r="F395" s="6" t="s">
        <v>4</v>
      </c>
      <c r="H395" s="1">
        <v>31097</v>
      </c>
      <c r="I395">
        <v>8</v>
      </c>
      <c r="J395">
        <v>40</v>
      </c>
      <c r="K395">
        <v>12</v>
      </c>
      <c r="L395">
        <v>75</v>
      </c>
      <c r="M395" t="s">
        <v>303</v>
      </c>
      <c r="N395">
        <v>1</v>
      </c>
      <c r="S395">
        <v>1</v>
      </c>
      <c r="T395" t="s">
        <v>155</v>
      </c>
      <c r="V395" t="s">
        <v>81</v>
      </c>
      <c r="X395" t="s">
        <v>156</v>
      </c>
      <c r="Z395">
        <v>2</v>
      </c>
      <c r="AA395" t="s">
        <v>1897</v>
      </c>
      <c r="AB395" t="s">
        <v>84</v>
      </c>
      <c r="AF395" t="s">
        <v>30</v>
      </c>
      <c r="AN395" t="s">
        <v>1898</v>
      </c>
      <c r="AO395">
        <v>4</v>
      </c>
      <c r="AR395">
        <v>12</v>
      </c>
      <c r="AS395">
        <v>12</v>
      </c>
      <c r="AT395" s="3" t="s">
        <v>1899</v>
      </c>
      <c r="AV395" t="s">
        <v>1900</v>
      </c>
      <c r="AW395">
        <v>7</v>
      </c>
      <c r="AX395" t="s">
        <v>1901</v>
      </c>
      <c r="AY395" t="s">
        <v>1902</v>
      </c>
      <c r="BA395">
        <v>1</v>
      </c>
    </row>
    <row r="396" spans="1:53" x14ac:dyDescent="0.2">
      <c r="A396">
        <v>394</v>
      </c>
      <c r="F396" s="6" t="s">
        <v>4</v>
      </c>
      <c r="H396" s="1">
        <v>27924</v>
      </c>
      <c r="I396">
        <v>8</v>
      </c>
      <c r="J396">
        <v>0</v>
      </c>
      <c r="K396">
        <v>2</v>
      </c>
      <c r="L396">
        <v>0</v>
      </c>
      <c r="M396" t="s">
        <v>225</v>
      </c>
      <c r="N396">
        <v>1</v>
      </c>
      <c r="S396">
        <v>1</v>
      </c>
      <c r="T396" t="s">
        <v>412</v>
      </c>
      <c r="V396" t="s">
        <v>81</v>
      </c>
      <c r="X396" t="s">
        <v>92</v>
      </c>
      <c r="Z396">
        <v>20</v>
      </c>
      <c r="AA396" t="s">
        <v>1903</v>
      </c>
      <c r="AB396" t="s">
        <v>84</v>
      </c>
      <c r="AF396" t="s">
        <v>30</v>
      </c>
      <c r="AM396" t="s">
        <v>73</v>
      </c>
      <c r="AO396">
        <v>2</v>
      </c>
      <c r="AQ396">
        <v>2</v>
      </c>
      <c r="AS396">
        <v>80</v>
      </c>
      <c r="AT396" t="s">
        <v>1904</v>
      </c>
      <c r="AV396" t="s">
        <v>1905</v>
      </c>
      <c r="AW396">
        <v>10</v>
      </c>
      <c r="AX396" t="s">
        <v>1576</v>
      </c>
      <c r="AY396" t="s">
        <v>1378</v>
      </c>
      <c r="AZ396" t="s">
        <v>1906</v>
      </c>
      <c r="BA396">
        <v>1</v>
      </c>
    </row>
    <row r="397" spans="1:53" x14ac:dyDescent="0.2">
      <c r="A397">
        <v>395</v>
      </c>
      <c r="B397" s="6" t="s">
        <v>0</v>
      </c>
      <c r="C397" s="6" t="s">
        <v>1</v>
      </c>
      <c r="E397" s="6" t="s">
        <v>3</v>
      </c>
      <c r="F397" s="6" t="s">
        <v>4</v>
      </c>
      <c r="H397" s="1">
        <v>28110</v>
      </c>
      <c r="I397">
        <v>7</v>
      </c>
      <c r="J397">
        <v>3</v>
      </c>
      <c r="K397">
        <v>15</v>
      </c>
      <c r="L397">
        <v>7</v>
      </c>
      <c r="M397" t="s">
        <v>78</v>
      </c>
      <c r="N397">
        <v>0</v>
      </c>
      <c r="O397" t="s">
        <v>98</v>
      </c>
      <c r="R397" t="s">
        <v>1907</v>
      </c>
      <c r="S397">
        <v>1</v>
      </c>
      <c r="T397" t="s">
        <v>412</v>
      </c>
      <c r="V397" t="s">
        <v>56</v>
      </c>
      <c r="X397" t="s">
        <v>356</v>
      </c>
      <c r="Z397">
        <v>20</v>
      </c>
      <c r="AA397" t="s">
        <v>1908</v>
      </c>
      <c r="AB397" t="s">
        <v>59</v>
      </c>
      <c r="AH397" t="s">
        <v>32</v>
      </c>
      <c r="AM397" t="s">
        <v>60</v>
      </c>
      <c r="AO397">
        <v>5</v>
      </c>
      <c r="AR397">
        <v>7</v>
      </c>
      <c r="AS397">
        <v>16</v>
      </c>
      <c r="AT397" t="s">
        <v>1909</v>
      </c>
      <c r="AU397" t="s">
        <v>75</v>
      </c>
      <c r="AW397">
        <v>10</v>
      </c>
      <c r="AX397" t="s">
        <v>1910</v>
      </c>
      <c r="AY397" t="s">
        <v>1911</v>
      </c>
      <c r="AZ397" t="s">
        <v>1912</v>
      </c>
    </row>
    <row r="398" spans="1:53" x14ac:dyDescent="0.2">
      <c r="A398">
        <v>396</v>
      </c>
      <c r="B398" s="6" t="s">
        <v>0</v>
      </c>
      <c r="E398" s="6" t="s">
        <v>3</v>
      </c>
      <c r="F398" s="6" t="s">
        <v>4</v>
      </c>
      <c r="H398" s="1">
        <v>28531</v>
      </c>
      <c r="I398">
        <v>7</v>
      </c>
      <c r="J398">
        <v>0</v>
      </c>
      <c r="K398">
        <v>8</v>
      </c>
      <c r="L398">
        <v>10</v>
      </c>
      <c r="M398" t="s">
        <v>52</v>
      </c>
      <c r="N398">
        <v>1</v>
      </c>
      <c r="S398">
        <v>1</v>
      </c>
      <c r="T398" t="s">
        <v>135</v>
      </c>
      <c r="V398" t="s">
        <v>91</v>
      </c>
      <c r="X398" t="s">
        <v>310</v>
      </c>
      <c r="Z398">
        <v>15</v>
      </c>
      <c r="AA398" t="s">
        <v>1913</v>
      </c>
      <c r="AB398" t="s">
        <v>84</v>
      </c>
      <c r="AH398" t="s">
        <v>32</v>
      </c>
      <c r="AM398" t="s">
        <v>73</v>
      </c>
      <c r="AO398">
        <v>6</v>
      </c>
      <c r="AQ398">
        <v>6</v>
      </c>
      <c r="AS398">
        <v>8</v>
      </c>
      <c r="AT398" t="s">
        <v>1914</v>
      </c>
      <c r="AU398" t="s">
        <v>75</v>
      </c>
      <c r="AW398">
        <v>10</v>
      </c>
      <c r="AX398" t="s">
        <v>1915</v>
      </c>
      <c r="BA398">
        <v>1</v>
      </c>
    </row>
    <row r="399" spans="1:53" x14ac:dyDescent="0.2">
      <c r="A399">
        <v>397</v>
      </c>
      <c r="C399" s="6" t="s">
        <v>1</v>
      </c>
      <c r="H399" s="1">
        <v>31647</v>
      </c>
      <c r="I399">
        <v>8</v>
      </c>
      <c r="J399">
        <v>20</v>
      </c>
      <c r="K399">
        <v>6</v>
      </c>
      <c r="L399">
        <v>0</v>
      </c>
      <c r="M399" t="s">
        <v>52</v>
      </c>
      <c r="N399">
        <v>0</v>
      </c>
      <c r="O399" t="s">
        <v>79</v>
      </c>
      <c r="Q399" t="s">
        <v>104</v>
      </c>
      <c r="S399">
        <v>1</v>
      </c>
      <c r="T399" t="s">
        <v>213</v>
      </c>
      <c r="V399" t="s">
        <v>81</v>
      </c>
      <c r="X399" t="s">
        <v>92</v>
      </c>
      <c r="Z399">
        <v>8</v>
      </c>
      <c r="AA399" t="s">
        <v>345</v>
      </c>
      <c r="AB399" t="s">
        <v>59</v>
      </c>
      <c r="AG399" t="s">
        <v>31</v>
      </c>
      <c r="AM399" t="s">
        <v>60</v>
      </c>
      <c r="AO399">
        <v>2</v>
      </c>
      <c r="AQ399">
        <v>2</v>
      </c>
      <c r="AS399">
        <v>3</v>
      </c>
      <c r="AT399" t="s">
        <v>1916</v>
      </c>
      <c r="AU399" t="s">
        <v>345</v>
      </c>
      <c r="AW399">
        <v>6</v>
      </c>
      <c r="AX399" t="s">
        <v>1917</v>
      </c>
      <c r="BA399">
        <v>1</v>
      </c>
    </row>
    <row r="400" spans="1:53" x14ac:dyDescent="0.2">
      <c r="A400">
        <v>398</v>
      </c>
      <c r="B400" s="6" t="s">
        <v>0</v>
      </c>
      <c r="F400" s="6" t="s">
        <v>4</v>
      </c>
      <c r="H400" s="1">
        <v>22802</v>
      </c>
      <c r="I400">
        <v>7</v>
      </c>
      <c r="J400">
        <v>90</v>
      </c>
      <c r="K400">
        <v>13</v>
      </c>
      <c r="L400">
        <v>20</v>
      </c>
      <c r="M400" t="s">
        <v>225</v>
      </c>
      <c r="N400">
        <v>1</v>
      </c>
      <c r="O400" t="s">
        <v>68</v>
      </c>
      <c r="Q400" t="s">
        <v>99</v>
      </c>
      <c r="S400">
        <v>1</v>
      </c>
      <c r="T400" t="s">
        <v>213</v>
      </c>
      <c r="V400" t="s">
        <v>56</v>
      </c>
      <c r="X400" t="s">
        <v>92</v>
      </c>
      <c r="Z400">
        <v>20</v>
      </c>
      <c r="AA400" t="s">
        <v>1918</v>
      </c>
      <c r="AB400" t="s">
        <v>84</v>
      </c>
      <c r="AG400" t="s">
        <v>31</v>
      </c>
      <c r="AH400" t="s">
        <v>32</v>
      </c>
      <c r="AL400" t="s">
        <v>1071</v>
      </c>
      <c r="AM400" t="s">
        <v>85</v>
      </c>
      <c r="AO400">
        <v>6</v>
      </c>
      <c r="AQ400">
        <v>3</v>
      </c>
      <c r="AS400">
        <v>12</v>
      </c>
      <c r="AT400" t="s">
        <v>1919</v>
      </c>
      <c r="AU400" t="s">
        <v>75</v>
      </c>
      <c r="AW400">
        <v>10</v>
      </c>
      <c r="AX400" t="s">
        <v>1920</v>
      </c>
      <c r="AY400" t="s">
        <v>1921</v>
      </c>
      <c r="AZ400" t="s">
        <v>1922</v>
      </c>
    </row>
    <row r="401" spans="1:53" x14ac:dyDescent="0.2">
      <c r="A401">
        <v>399</v>
      </c>
      <c r="C401" s="6" t="s">
        <v>1</v>
      </c>
      <c r="D401" s="6" t="s">
        <v>2</v>
      </c>
      <c r="E401" s="6" t="s">
        <v>3</v>
      </c>
      <c r="H401" s="1">
        <v>34906</v>
      </c>
      <c r="I401">
        <v>5</v>
      </c>
      <c r="J401">
        <v>0</v>
      </c>
      <c r="K401">
        <v>8</v>
      </c>
      <c r="L401">
        <v>10</v>
      </c>
      <c r="M401" t="s">
        <v>103</v>
      </c>
      <c r="N401">
        <v>1</v>
      </c>
      <c r="S401">
        <v>0</v>
      </c>
      <c r="AB401" t="s">
        <v>161</v>
      </c>
      <c r="AE401" t="s">
        <v>29</v>
      </c>
      <c r="AK401" t="s">
        <v>35</v>
      </c>
      <c r="AU401" t="s">
        <v>64</v>
      </c>
      <c r="AW401">
        <v>8</v>
      </c>
      <c r="AX401" t="s">
        <v>1923</v>
      </c>
      <c r="AY401" t="s">
        <v>1924</v>
      </c>
      <c r="AZ401" t="s">
        <v>1925</v>
      </c>
      <c r="BA401">
        <v>1</v>
      </c>
    </row>
    <row r="402" spans="1:53" x14ac:dyDescent="0.2">
      <c r="A402">
        <v>400</v>
      </c>
      <c r="B402" s="6" t="s">
        <v>0</v>
      </c>
      <c r="C402" s="6" t="s">
        <v>1</v>
      </c>
      <c r="F402" s="6" t="s">
        <v>4</v>
      </c>
      <c r="H402" s="1">
        <v>42940</v>
      </c>
      <c r="I402">
        <v>7</v>
      </c>
      <c r="J402">
        <v>30</v>
      </c>
      <c r="K402">
        <v>12</v>
      </c>
      <c r="L402">
        <v>25</v>
      </c>
      <c r="M402" t="s">
        <v>303</v>
      </c>
      <c r="N402">
        <v>0</v>
      </c>
      <c r="O402" t="s">
        <v>389</v>
      </c>
      <c r="Q402" t="s">
        <v>104</v>
      </c>
      <c r="S402">
        <v>1</v>
      </c>
      <c r="T402" t="s">
        <v>465</v>
      </c>
      <c r="V402" t="s">
        <v>56</v>
      </c>
      <c r="X402" t="s">
        <v>305</v>
      </c>
      <c r="Z402">
        <v>6</v>
      </c>
      <c r="AA402" t="s">
        <v>1926</v>
      </c>
      <c r="AB402" t="s">
        <v>84</v>
      </c>
      <c r="AE402" t="s">
        <v>29</v>
      </c>
      <c r="AM402" t="s">
        <v>85</v>
      </c>
      <c r="AO402">
        <v>4</v>
      </c>
      <c r="AQ402">
        <v>4</v>
      </c>
      <c r="AS402">
        <v>25</v>
      </c>
      <c r="AT402" t="s">
        <v>1927</v>
      </c>
      <c r="AV402" t="s">
        <v>1143</v>
      </c>
      <c r="AW402">
        <v>7</v>
      </c>
      <c r="AX402" t="s">
        <v>1928</v>
      </c>
      <c r="AZ402" t="s">
        <v>1929</v>
      </c>
      <c r="BA402">
        <v>0</v>
      </c>
    </row>
    <row r="403" spans="1:53" x14ac:dyDescent="0.2">
      <c r="A403">
        <v>401</v>
      </c>
      <c r="B403" s="6" t="s">
        <v>0</v>
      </c>
      <c r="C403" s="6" t="s">
        <v>1</v>
      </c>
      <c r="F403" s="6" t="s">
        <v>4</v>
      </c>
      <c r="H403" s="1">
        <v>27108</v>
      </c>
      <c r="I403">
        <v>7</v>
      </c>
      <c r="J403">
        <v>100</v>
      </c>
      <c r="K403">
        <v>11</v>
      </c>
      <c r="L403">
        <v>6</v>
      </c>
      <c r="M403" t="s">
        <v>52</v>
      </c>
      <c r="N403">
        <v>0</v>
      </c>
      <c r="O403" t="s">
        <v>122</v>
      </c>
      <c r="Q403" t="s">
        <v>104</v>
      </c>
      <c r="S403">
        <v>1</v>
      </c>
      <c r="T403" t="s">
        <v>5</v>
      </c>
      <c r="W403" t="s">
        <v>1930</v>
      </c>
      <c r="X403" t="s">
        <v>419</v>
      </c>
      <c r="Z403">
        <v>3</v>
      </c>
      <c r="AA403" t="s">
        <v>1931</v>
      </c>
      <c r="AB403" t="s">
        <v>59</v>
      </c>
      <c r="AF403" t="s">
        <v>30</v>
      </c>
      <c r="AM403" t="s">
        <v>73</v>
      </c>
      <c r="AO403">
        <v>5</v>
      </c>
      <c r="AQ403">
        <v>5</v>
      </c>
      <c r="AS403">
        <v>130</v>
      </c>
      <c r="AT403" t="s">
        <v>1932</v>
      </c>
      <c r="AU403" t="s">
        <v>75</v>
      </c>
      <c r="AW403">
        <v>7</v>
      </c>
      <c r="AX403" t="s">
        <v>1933</v>
      </c>
      <c r="AY403" t="s">
        <v>1934</v>
      </c>
      <c r="BA403">
        <v>1</v>
      </c>
    </row>
    <row r="404" spans="1:53" x14ac:dyDescent="0.2">
      <c r="A404">
        <v>402</v>
      </c>
      <c r="C404" s="6" t="s">
        <v>1</v>
      </c>
      <c r="H404" s="1">
        <v>32681</v>
      </c>
      <c r="I404">
        <v>7</v>
      </c>
      <c r="J404">
        <v>10</v>
      </c>
      <c r="K404">
        <v>10</v>
      </c>
      <c r="L404">
        <v>15</v>
      </c>
      <c r="M404" t="s">
        <v>121</v>
      </c>
      <c r="N404">
        <v>1</v>
      </c>
      <c r="S404">
        <v>1</v>
      </c>
      <c r="T404" t="s">
        <v>213</v>
      </c>
      <c r="V404" t="s">
        <v>111</v>
      </c>
      <c r="X404" t="s">
        <v>92</v>
      </c>
      <c r="Z404">
        <v>6</v>
      </c>
      <c r="AA404" t="s">
        <v>1935</v>
      </c>
      <c r="AB404" t="s">
        <v>84</v>
      </c>
      <c r="AF404" t="s">
        <v>30</v>
      </c>
      <c r="AM404" t="s">
        <v>60</v>
      </c>
      <c r="AO404">
        <v>4</v>
      </c>
      <c r="AQ404">
        <v>4</v>
      </c>
      <c r="AS404">
        <v>10</v>
      </c>
      <c r="AT404" t="s">
        <v>1936</v>
      </c>
      <c r="AU404" t="s">
        <v>75</v>
      </c>
      <c r="AW404">
        <v>10</v>
      </c>
      <c r="AX404" t="s">
        <v>1937</v>
      </c>
      <c r="AY404" t="s">
        <v>1938</v>
      </c>
      <c r="BA404">
        <v>1</v>
      </c>
    </row>
    <row r="405" spans="1:53" ht="409.5" x14ac:dyDescent="0.2">
      <c r="A405">
        <v>403</v>
      </c>
      <c r="B405" s="6" t="s">
        <v>0</v>
      </c>
      <c r="C405" s="6" t="s">
        <v>1</v>
      </c>
      <c r="F405" s="6" t="s">
        <v>4</v>
      </c>
      <c r="H405" s="1">
        <v>31806</v>
      </c>
      <c r="I405">
        <v>8</v>
      </c>
      <c r="J405">
        <v>45</v>
      </c>
      <c r="K405">
        <v>12</v>
      </c>
      <c r="L405">
        <v>2</v>
      </c>
      <c r="M405" t="s">
        <v>335</v>
      </c>
      <c r="N405">
        <v>1</v>
      </c>
      <c r="S405">
        <v>1</v>
      </c>
      <c r="T405" t="s">
        <v>146</v>
      </c>
      <c r="V405" t="s">
        <v>56</v>
      </c>
      <c r="X405" t="s">
        <v>156</v>
      </c>
      <c r="Z405">
        <v>2</v>
      </c>
      <c r="AA405" t="s">
        <v>1939</v>
      </c>
      <c r="AB405" t="s">
        <v>59</v>
      </c>
      <c r="AE405" t="s">
        <v>29</v>
      </c>
      <c r="AM405" t="s">
        <v>73</v>
      </c>
      <c r="AO405">
        <v>6</v>
      </c>
      <c r="AQ405">
        <v>4</v>
      </c>
      <c r="AS405">
        <v>35</v>
      </c>
      <c r="AT405" s="3" t="s">
        <v>1940</v>
      </c>
      <c r="AU405" t="s">
        <v>75</v>
      </c>
      <c r="AW405">
        <v>9</v>
      </c>
      <c r="AX405" t="s">
        <v>76</v>
      </c>
      <c r="AY405" t="s">
        <v>1941</v>
      </c>
      <c r="BA405">
        <v>1</v>
      </c>
    </row>
    <row r="406" spans="1:53" x14ac:dyDescent="0.2">
      <c r="A406">
        <v>404</v>
      </c>
      <c r="B406" s="6" t="s">
        <v>0</v>
      </c>
      <c r="D406" s="6" t="s">
        <v>2</v>
      </c>
      <c r="E406" s="6" t="s">
        <v>3</v>
      </c>
      <c r="F406" s="6" t="s">
        <v>4</v>
      </c>
      <c r="H406" s="1">
        <v>33365</v>
      </c>
      <c r="I406">
        <v>7</v>
      </c>
      <c r="J406">
        <v>60</v>
      </c>
      <c r="K406">
        <v>8</v>
      </c>
      <c r="L406">
        <v>2</v>
      </c>
      <c r="M406" t="s">
        <v>303</v>
      </c>
      <c r="N406">
        <v>0</v>
      </c>
      <c r="O406" t="s">
        <v>68</v>
      </c>
      <c r="Q406" t="s">
        <v>54</v>
      </c>
      <c r="S406">
        <v>1</v>
      </c>
      <c r="T406" t="s">
        <v>170</v>
      </c>
      <c r="V406" t="s">
        <v>350</v>
      </c>
      <c r="X406" t="s">
        <v>493</v>
      </c>
      <c r="Z406">
        <v>2</v>
      </c>
      <c r="AA406" t="s">
        <v>1942</v>
      </c>
      <c r="AB406" t="s">
        <v>59</v>
      </c>
      <c r="AG406" t="s">
        <v>31</v>
      </c>
      <c r="AM406" t="s">
        <v>85</v>
      </c>
      <c r="AO406">
        <v>5</v>
      </c>
      <c r="AQ406">
        <v>3</v>
      </c>
      <c r="AS406">
        <v>10</v>
      </c>
      <c r="AT406" t="s">
        <v>1943</v>
      </c>
      <c r="AU406" t="s">
        <v>75</v>
      </c>
      <c r="AW406">
        <v>10</v>
      </c>
      <c r="AX406" t="s">
        <v>1944</v>
      </c>
      <c r="AY406" t="s">
        <v>1945</v>
      </c>
      <c r="AZ406" t="s">
        <v>1946</v>
      </c>
      <c r="BA406">
        <v>1</v>
      </c>
    </row>
    <row r="407" spans="1:53" x14ac:dyDescent="0.2">
      <c r="A407">
        <v>405</v>
      </c>
      <c r="E407" s="6" t="s">
        <v>3</v>
      </c>
      <c r="F407" s="6" t="s">
        <v>4</v>
      </c>
      <c r="H407" s="1">
        <v>35212</v>
      </c>
      <c r="I407">
        <v>4</v>
      </c>
      <c r="J407">
        <v>10</v>
      </c>
      <c r="K407">
        <v>10</v>
      </c>
      <c r="L407">
        <v>14</v>
      </c>
      <c r="M407" t="s">
        <v>103</v>
      </c>
      <c r="N407">
        <v>0</v>
      </c>
      <c r="O407" t="s">
        <v>68</v>
      </c>
      <c r="Q407" t="s">
        <v>99</v>
      </c>
      <c r="S407">
        <v>0</v>
      </c>
      <c r="AB407" t="s">
        <v>59</v>
      </c>
      <c r="AF407" t="s">
        <v>30</v>
      </c>
      <c r="AM407" t="s">
        <v>73</v>
      </c>
      <c r="AP407">
        <v>30</v>
      </c>
      <c r="AQ407">
        <v>6</v>
      </c>
      <c r="AS407">
        <v>25</v>
      </c>
      <c r="AT407" t="s">
        <v>1947</v>
      </c>
      <c r="AU407" t="s">
        <v>64</v>
      </c>
      <c r="AW407">
        <v>9</v>
      </c>
      <c r="AX407" t="s">
        <v>1948</v>
      </c>
      <c r="AY407" t="s">
        <v>1949</v>
      </c>
      <c r="BA407">
        <v>1</v>
      </c>
    </row>
    <row r="408" spans="1:53" x14ac:dyDescent="0.2">
      <c r="A408">
        <v>406</v>
      </c>
      <c r="B408" s="6" t="s">
        <v>0</v>
      </c>
      <c r="F408" s="6" t="s">
        <v>4</v>
      </c>
      <c r="H408" s="1">
        <v>30925</v>
      </c>
      <c r="I408">
        <v>8</v>
      </c>
      <c r="J408">
        <v>60</v>
      </c>
      <c r="K408">
        <v>10</v>
      </c>
      <c r="L408">
        <v>20</v>
      </c>
      <c r="M408" t="s">
        <v>52</v>
      </c>
      <c r="N408">
        <v>0</v>
      </c>
      <c r="O408" t="s">
        <v>68</v>
      </c>
      <c r="Q408" t="s">
        <v>69</v>
      </c>
      <c r="S408">
        <v>1</v>
      </c>
      <c r="T408" t="s">
        <v>70</v>
      </c>
      <c r="V408" t="s">
        <v>111</v>
      </c>
      <c r="X408" t="s">
        <v>57</v>
      </c>
      <c r="Z408">
        <v>6</v>
      </c>
      <c r="AA408" t="s">
        <v>1950</v>
      </c>
      <c r="AB408" t="s">
        <v>84</v>
      </c>
      <c r="AH408" t="s">
        <v>32</v>
      </c>
      <c r="AM408" t="s">
        <v>73</v>
      </c>
      <c r="AO408">
        <v>3</v>
      </c>
      <c r="AQ408">
        <v>5</v>
      </c>
      <c r="AS408">
        <v>6</v>
      </c>
      <c r="AT408" t="s">
        <v>1951</v>
      </c>
      <c r="AU408" t="s">
        <v>75</v>
      </c>
      <c r="AW408">
        <v>8</v>
      </c>
      <c r="AX408" t="s">
        <v>1952</v>
      </c>
      <c r="BA408">
        <v>0</v>
      </c>
    </row>
    <row r="409" spans="1:53" x14ac:dyDescent="0.2">
      <c r="A409">
        <v>407</v>
      </c>
      <c r="C409" s="6" t="s">
        <v>1</v>
      </c>
      <c r="F409" s="6" t="s">
        <v>4</v>
      </c>
      <c r="H409" s="1">
        <v>33438</v>
      </c>
      <c r="I409">
        <v>6</v>
      </c>
      <c r="J409">
        <v>50</v>
      </c>
      <c r="K409">
        <v>12</v>
      </c>
      <c r="L409">
        <v>2</v>
      </c>
      <c r="M409" t="s">
        <v>78</v>
      </c>
      <c r="N409">
        <v>0</v>
      </c>
      <c r="O409" t="s">
        <v>68</v>
      </c>
      <c r="Q409" t="s">
        <v>54</v>
      </c>
      <c r="S409">
        <v>1</v>
      </c>
      <c r="T409" t="s">
        <v>213</v>
      </c>
      <c r="V409" t="s">
        <v>81</v>
      </c>
      <c r="X409" t="s">
        <v>648</v>
      </c>
      <c r="Z409">
        <v>3</v>
      </c>
      <c r="AA409" t="s">
        <v>1953</v>
      </c>
      <c r="AB409" t="s">
        <v>59</v>
      </c>
      <c r="AF409" t="s">
        <v>30</v>
      </c>
      <c r="AM409" t="s">
        <v>85</v>
      </c>
      <c r="AO409">
        <v>6</v>
      </c>
      <c r="AQ409">
        <v>6</v>
      </c>
      <c r="AS409">
        <v>220</v>
      </c>
      <c r="AT409" t="s">
        <v>1954</v>
      </c>
      <c r="AU409" t="s">
        <v>64</v>
      </c>
      <c r="AW409">
        <v>10</v>
      </c>
      <c r="AX409" t="s">
        <v>1955</v>
      </c>
      <c r="AY409" t="s">
        <v>1956</v>
      </c>
      <c r="BA409">
        <v>0</v>
      </c>
    </row>
    <row r="410" spans="1:53" x14ac:dyDescent="0.2">
      <c r="A410">
        <v>408</v>
      </c>
      <c r="D410" s="6" t="s">
        <v>2</v>
      </c>
      <c r="E410" s="6" t="s">
        <v>3</v>
      </c>
      <c r="F410" s="6" t="s">
        <v>4</v>
      </c>
      <c r="H410" s="1">
        <v>32595</v>
      </c>
      <c r="I410">
        <v>7</v>
      </c>
      <c r="J410">
        <v>180</v>
      </c>
      <c r="K410">
        <v>8</v>
      </c>
      <c r="L410">
        <v>30</v>
      </c>
      <c r="M410" t="s">
        <v>133</v>
      </c>
      <c r="N410">
        <v>0</v>
      </c>
      <c r="O410" t="s">
        <v>53</v>
      </c>
      <c r="Q410" t="s">
        <v>54</v>
      </c>
      <c r="S410">
        <v>1</v>
      </c>
      <c r="T410" t="s">
        <v>170</v>
      </c>
      <c r="V410" t="s">
        <v>111</v>
      </c>
      <c r="X410" t="s">
        <v>419</v>
      </c>
      <c r="Z410">
        <v>2</v>
      </c>
      <c r="AA410" t="s">
        <v>1957</v>
      </c>
      <c r="AB410" t="s">
        <v>84</v>
      </c>
      <c r="AH410" t="s">
        <v>32</v>
      </c>
      <c r="AM410" t="s">
        <v>73</v>
      </c>
      <c r="AO410">
        <v>4</v>
      </c>
      <c r="AQ410">
        <v>3</v>
      </c>
      <c r="AS410">
        <v>10</v>
      </c>
      <c r="AT410" t="s">
        <v>1958</v>
      </c>
      <c r="AU410" t="s">
        <v>75</v>
      </c>
      <c r="AW410">
        <v>9</v>
      </c>
      <c r="AX410" t="s">
        <v>1959</v>
      </c>
      <c r="AY410" t="s">
        <v>1960</v>
      </c>
      <c r="BA410">
        <v>1</v>
      </c>
    </row>
    <row r="411" spans="1:53" x14ac:dyDescent="0.2">
      <c r="A411">
        <v>409</v>
      </c>
      <c r="F411" s="6" t="s">
        <v>4</v>
      </c>
      <c r="I411">
        <v>45</v>
      </c>
      <c r="J411">
        <v>180</v>
      </c>
      <c r="K411">
        <v>6</v>
      </c>
      <c r="L411">
        <v>5</v>
      </c>
      <c r="M411" t="s">
        <v>335</v>
      </c>
      <c r="N411">
        <v>0</v>
      </c>
      <c r="O411" t="s">
        <v>389</v>
      </c>
      <c r="Q411" t="s">
        <v>99</v>
      </c>
      <c r="S411">
        <v>1</v>
      </c>
      <c r="T411" t="s">
        <v>155</v>
      </c>
      <c r="V411" t="s">
        <v>91</v>
      </c>
      <c r="X411" t="s">
        <v>419</v>
      </c>
      <c r="Z411">
        <v>27</v>
      </c>
      <c r="AA411" t="s">
        <v>1961</v>
      </c>
      <c r="AB411" t="s">
        <v>84</v>
      </c>
      <c r="AF411" t="s">
        <v>30</v>
      </c>
      <c r="AM411" t="s">
        <v>73</v>
      </c>
      <c r="AO411">
        <v>6</v>
      </c>
      <c r="AQ411">
        <v>6</v>
      </c>
      <c r="AS411">
        <v>20</v>
      </c>
      <c r="AT411" t="s">
        <v>1962</v>
      </c>
      <c r="AU411" t="s">
        <v>75</v>
      </c>
      <c r="AW411">
        <v>10</v>
      </c>
      <c r="AX411" t="s">
        <v>1963</v>
      </c>
      <c r="AY411" t="s">
        <v>1964</v>
      </c>
      <c r="BA411">
        <v>0</v>
      </c>
    </row>
    <row r="412" spans="1:53" ht="399" x14ac:dyDescent="0.2">
      <c r="A412">
        <v>410</v>
      </c>
      <c r="C412" s="6" t="s">
        <v>1</v>
      </c>
      <c r="F412" s="6" t="s">
        <v>4</v>
      </c>
      <c r="H412" s="1">
        <v>25410</v>
      </c>
      <c r="I412">
        <v>7</v>
      </c>
      <c r="J412">
        <v>90</v>
      </c>
      <c r="K412">
        <v>9</v>
      </c>
      <c r="L412">
        <v>5</v>
      </c>
      <c r="M412" t="s">
        <v>89</v>
      </c>
      <c r="N412">
        <v>1</v>
      </c>
      <c r="S412">
        <v>1</v>
      </c>
      <c r="T412" t="s">
        <v>213</v>
      </c>
      <c r="V412" t="s">
        <v>81</v>
      </c>
      <c r="X412" t="s">
        <v>92</v>
      </c>
      <c r="Z412">
        <v>21</v>
      </c>
      <c r="AB412" t="s">
        <v>59</v>
      </c>
      <c r="AH412" t="s">
        <v>32</v>
      </c>
      <c r="AM412" t="s">
        <v>73</v>
      </c>
      <c r="AO412">
        <v>5</v>
      </c>
      <c r="AQ412">
        <v>5</v>
      </c>
      <c r="AS412">
        <v>36</v>
      </c>
      <c r="AT412" t="s">
        <v>1965</v>
      </c>
      <c r="AU412" t="s">
        <v>75</v>
      </c>
      <c r="AW412">
        <v>7</v>
      </c>
      <c r="AX412" s="3" t="s">
        <v>1966</v>
      </c>
      <c r="AY412" t="s">
        <v>1967</v>
      </c>
      <c r="AZ412" t="s">
        <v>1968</v>
      </c>
      <c r="BA412">
        <v>0</v>
      </c>
    </row>
    <row r="413" spans="1:53" x14ac:dyDescent="0.2">
      <c r="A413">
        <v>411</v>
      </c>
      <c r="C413" s="6" t="s">
        <v>1</v>
      </c>
      <c r="F413" s="6" t="s">
        <v>4</v>
      </c>
      <c r="H413" s="1">
        <v>32166</v>
      </c>
      <c r="I413">
        <v>7</v>
      </c>
      <c r="J413">
        <v>40</v>
      </c>
      <c r="K413">
        <v>10</v>
      </c>
      <c r="L413">
        <v>12</v>
      </c>
      <c r="M413" t="s">
        <v>67</v>
      </c>
      <c r="N413">
        <v>0</v>
      </c>
      <c r="O413" t="s">
        <v>53</v>
      </c>
      <c r="Q413" t="s">
        <v>99</v>
      </c>
      <c r="S413">
        <v>1</v>
      </c>
      <c r="T413" t="s">
        <v>155</v>
      </c>
      <c r="V413" t="s">
        <v>56</v>
      </c>
      <c r="X413" t="s">
        <v>356</v>
      </c>
      <c r="Z413">
        <v>3</v>
      </c>
      <c r="AA413" t="s">
        <v>1969</v>
      </c>
      <c r="AB413" t="s">
        <v>72</v>
      </c>
      <c r="AG413" t="s">
        <v>31</v>
      </c>
      <c r="AM413" t="s">
        <v>60</v>
      </c>
      <c r="AO413">
        <v>4</v>
      </c>
      <c r="AQ413">
        <v>3</v>
      </c>
      <c r="AS413">
        <v>5</v>
      </c>
      <c r="AT413" t="s">
        <v>1970</v>
      </c>
      <c r="AU413" t="s">
        <v>75</v>
      </c>
      <c r="AW413">
        <v>10</v>
      </c>
      <c r="AX413" t="s">
        <v>1971</v>
      </c>
      <c r="AY413" t="s">
        <v>1972</v>
      </c>
      <c r="BA413">
        <v>1</v>
      </c>
    </row>
    <row r="414" spans="1:53" x14ac:dyDescent="0.2">
      <c r="A414">
        <v>412</v>
      </c>
      <c r="C414" s="6" t="s">
        <v>1</v>
      </c>
      <c r="H414" s="1">
        <v>33916</v>
      </c>
      <c r="I414">
        <v>7</v>
      </c>
      <c r="J414">
        <v>40</v>
      </c>
      <c r="K414">
        <v>10</v>
      </c>
      <c r="L414">
        <v>10</v>
      </c>
      <c r="M414" t="s">
        <v>67</v>
      </c>
      <c r="N414">
        <v>0</v>
      </c>
      <c r="O414" t="s">
        <v>53</v>
      </c>
      <c r="Q414" t="s">
        <v>104</v>
      </c>
      <c r="S414">
        <v>1</v>
      </c>
      <c r="T414" t="s">
        <v>213</v>
      </c>
      <c r="V414" t="s">
        <v>81</v>
      </c>
      <c r="X414" t="s">
        <v>92</v>
      </c>
      <c r="Z414">
        <v>3</v>
      </c>
      <c r="AA414" t="s">
        <v>1973</v>
      </c>
      <c r="AB414" t="s">
        <v>59</v>
      </c>
      <c r="AG414" t="s">
        <v>31</v>
      </c>
      <c r="AM414" t="s">
        <v>73</v>
      </c>
      <c r="AP414">
        <v>8</v>
      </c>
      <c r="AQ414">
        <v>3</v>
      </c>
      <c r="AS414">
        <v>12</v>
      </c>
      <c r="AT414" t="s">
        <v>1974</v>
      </c>
      <c r="AU414" t="s">
        <v>75</v>
      </c>
      <c r="AW414">
        <v>7</v>
      </c>
      <c r="AX414" t="s">
        <v>1975</v>
      </c>
      <c r="AY414" t="s">
        <v>1976</v>
      </c>
      <c r="AZ414" t="s">
        <v>139</v>
      </c>
      <c r="BA414">
        <v>1</v>
      </c>
    </row>
    <row r="415" spans="1:53" x14ac:dyDescent="0.2">
      <c r="A415">
        <v>413</v>
      </c>
      <c r="C415" s="6" t="s">
        <v>1</v>
      </c>
      <c r="F415" s="6" t="s">
        <v>4</v>
      </c>
      <c r="H415" s="1">
        <v>33630</v>
      </c>
      <c r="I415">
        <v>7</v>
      </c>
      <c r="J415">
        <v>30</v>
      </c>
      <c r="K415">
        <v>10</v>
      </c>
      <c r="L415">
        <v>20</v>
      </c>
      <c r="M415" t="s">
        <v>225</v>
      </c>
      <c r="N415">
        <v>0</v>
      </c>
      <c r="O415" t="s">
        <v>53</v>
      </c>
      <c r="Q415" t="s">
        <v>99</v>
      </c>
      <c r="S415">
        <v>1</v>
      </c>
      <c r="T415" t="s">
        <v>213</v>
      </c>
      <c r="V415" t="s">
        <v>81</v>
      </c>
      <c r="X415" t="s">
        <v>92</v>
      </c>
      <c r="Z415">
        <v>6</v>
      </c>
      <c r="AA415" t="s">
        <v>1977</v>
      </c>
      <c r="AB415" t="s">
        <v>84</v>
      </c>
      <c r="AH415" t="s">
        <v>32</v>
      </c>
      <c r="AM415" t="s">
        <v>73</v>
      </c>
      <c r="AP415">
        <v>15</v>
      </c>
      <c r="AQ415">
        <v>4</v>
      </c>
      <c r="AS415">
        <v>8</v>
      </c>
      <c r="AT415" t="s">
        <v>1978</v>
      </c>
      <c r="AU415" t="s">
        <v>75</v>
      </c>
      <c r="AW415">
        <v>10</v>
      </c>
      <c r="AX415" t="s">
        <v>1979</v>
      </c>
      <c r="AY415" t="s">
        <v>1980</v>
      </c>
      <c r="AZ415" t="s">
        <v>1981</v>
      </c>
      <c r="BA415">
        <v>1</v>
      </c>
    </row>
    <row r="416" spans="1:53" x14ac:dyDescent="0.2">
      <c r="A416">
        <v>414</v>
      </c>
      <c r="C416" s="6" t="s">
        <v>1</v>
      </c>
      <c r="H416" s="1">
        <v>33369</v>
      </c>
      <c r="I416">
        <v>7</v>
      </c>
      <c r="J416">
        <v>60</v>
      </c>
      <c r="K416">
        <v>12</v>
      </c>
      <c r="L416">
        <v>10</v>
      </c>
      <c r="M416" t="s">
        <v>67</v>
      </c>
      <c r="N416">
        <v>0</v>
      </c>
      <c r="O416" t="s">
        <v>53</v>
      </c>
      <c r="Q416" t="s">
        <v>54</v>
      </c>
      <c r="S416">
        <v>1</v>
      </c>
      <c r="T416" t="s">
        <v>146</v>
      </c>
      <c r="V416" t="s">
        <v>81</v>
      </c>
      <c r="X416" t="s">
        <v>231</v>
      </c>
      <c r="Z416">
        <v>2</v>
      </c>
      <c r="AA416" t="s">
        <v>455</v>
      </c>
      <c r="AB416" t="s">
        <v>84</v>
      </c>
      <c r="AF416" t="s">
        <v>30</v>
      </c>
      <c r="AM416" t="s">
        <v>85</v>
      </c>
      <c r="AO416">
        <v>3</v>
      </c>
      <c r="AQ416">
        <v>2</v>
      </c>
      <c r="AS416">
        <v>4</v>
      </c>
      <c r="AT416" t="s">
        <v>1982</v>
      </c>
      <c r="AU416" t="s">
        <v>64</v>
      </c>
      <c r="AW416">
        <v>9</v>
      </c>
      <c r="AX416" t="s">
        <v>1983</v>
      </c>
      <c r="AY416" t="s">
        <v>1984</v>
      </c>
      <c r="AZ416" t="s">
        <v>1985</v>
      </c>
      <c r="BA416">
        <v>0</v>
      </c>
    </row>
    <row r="417" spans="1:53" x14ac:dyDescent="0.2">
      <c r="A417">
        <v>415</v>
      </c>
      <c r="B417" s="6" t="s">
        <v>0</v>
      </c>
      <c r="H417" s="1">
        <v>35421</v>
      </c>
      <c r="I417">
        <v>5</v>
      </c>
      <c r="J417">
        <v>60</v>
      </c>
      <c r="K417">
        <v>8</v>
      </c>
      <c r="L417">
        <v>2</v>
      </c>
      <c r="M417" t="s">
        <v>103</v>
      </c>
      <c r="N417">
        <v>1</v>
      </c>
      <c r="S417">
        <v>0</v>
      </c>
      <c r="AB417" t="s">
        <v>161</v>
      </c>
      <c r="AE417" t="s">
        <v>29</v>
      </c>
      <c r="AM417" t="s">
        <v>60</v>
      </c>
      <c r="AO417">
        <v>5</v>
      </c>
      <c r="AQ417">
        <v>6</v>
      </c>
      <c r="AS417">
        <v>72</v>
      </c>
      <c r="AT417" t="s">
        <v>1986</v>
      </c>
      <c r="AU417" t="s">
        <v>75</v>
      </c>
      <c r="AW417">
        <v>10</v>
      </c>
      <c r="AX417" t="s">
        <v>1987</v>
      </c>
      <c r="AY417" t="s">
        <v>1988</v>
      </c>
      <c r="AZ417" t="s">
        <v>1989</v>
      </c>
      <c r="BA417">
        <v>1</v>
      </c>
    </row>
    <row r="418" spans="1:53" x14ac:dyDescent="0.2">
      <c r="A418">
        <v>416</v>
      </c>
      <c r="B418" s="6" t="s">
        <v>0</v>
      </c>
      <c r="C418" s="6" t="s">
        <v>1</v>
      </c>
      <c r="F418" s="6" t="s">
        <v>4</v>
      </c>
      <c r="H418" s="1">
        <v>31277</v>
      </c>
      <c r="I418">
        <v>8</v>
      </c>
      <c r="J418">
        <v>30</v>
      </c>
      <c r="K418">
        <v>8</v>
      </c>
      <c r="L418">
        <v>3</v>
      </c>
      <c r="M418" t="s">
        <v>121</v>
      </c>
      <c r="N418">
        <v>1</v>
      </c>
      <c r="S418">
        <v>1</v>
      </c>
      <c r="T418" t="s">
        <v>90</v>
      </c>
      <c r="V418" t="s">
        <v>81</v>
      </c>
      <c r="X418" t="s">
        <v>92</v>
      </c>
      <c r="Z418">
        <v>7</v>
      </c>
      <c r="AA418" t="s">
        <v>199</v>
      </c>
      <c r="AB418" t="s">
        <v>84</v>
      </c>
      <c r="AG418" t="s">
        <v>31</v>
      </c>
      <c r="AM418" t="s">
        <v>73</v>
      </c>
      <c r="AO418">
        <v>6</v>
      </c>
      <c r="AQ418">
        <v>6</v>
      </c>
      <c r="AS418">
        <v>15</v>
      </c>
      <c r="AT418" t="s">
        <v>1990</v>
      </c>
      <c r="AU418" t="s">
        <v>75</v>
      </c>
      <c r="AW418">
        <v>10</v>
      </c>
      <c r="AX418" t="s">
        <v>1991</v>
      </c>
      <c r="AY418" t="s">
        <v>1992</v>
      </c>
      <c r="AZ418" t="s">
        <v>116</v>
      </c>
      <c r="BA418">
        <v>0</v>
      </c>
    </row>
    <row r="419" spans="1:53" x14ac:dyDescent="0.2">
      <c r="A419">
        <v>417</v>
      </c>
      <c r="E419" s="6" t="s">
        <v>3</v>
      </c>
      <c r="H419" s="1">
        <v>35207</v>
      </c>
      <c r="I419">
        <v>5</v>
      </c>
      <c r="J419">
        <v>40</v>
      </c>
      <c r="K419">
        <v>16</v>
      </c>
      <c r="L419">
        <v>12</v>
      </c>
      <c r="M419" t="s">
        <v>225</v>
      </c>
      <c r="N419">
        <v>1</v>
      </c>
      <c r="S419">
        <v>1</v>
      </c>
      <c r="T419" t="s">
        <v>30</v>
      </c>
      <c r="V419" t="s">
        <v>350</v>
      </c>
      <c r="X419" t="s">
        <v>57</v>
      </c>
      <c r="Z419">
        <v>1</v>
      </c>
      <c r="AA419" t="s">
        <v>1018</v>
      </c>
      <c r="AB419" t="s">
        <v>59</v>
      </c>
      <c r="AH419" t="s">
        <v>32</v>
      </c>
      <c r="AM419" t="s">
        <v>85</v>
      </c>
      <c r="AO419">
        <v>5</v>
      </c>
      <c r="AQ419">
        <v>4</v>
      </c>
      <c r="AS419">
        <v>3</v>
      </c>
      <c r="AT419" t="s">
        <v>1993</v>
      </c>
      <c r="AU419" t="s">
        <v>75</v>
      </c>
      <c r="AW419">
        <v>10</v>
      </c>
      <c r="AX419" t="s">
        <v>1994</v>
      </c>
      <c r="AY419" t="s">
        <v>197</v>
      </c>
      <c r="AZ419" t="s">
        <v>1995</v>
      </c>
      <c r="BA419">
        <v>1</v>
      </c>
    </row>
    <row r="420" spans="1:53" x14ac:dyDescent="0.2">
      <c r="A420">
        <v>418</v>
      </c>
      <c r="F420" s="6" t="s">
        <v>4</v>
      </c>
      <c r="H420" s="1">
        <v>30898</v>
      </c>
      <c r="I420">
        <v>8</v>
      </c>
      <c r="J420">
        <v>180</v>
      </c>
      <c r="K420">
        <v>6</v>
      </c>
      <c r="L420">
        <v>200</v>
      </c>
      <c r="M420" t="s">
        <v>189</v>
      </c>
      <c r="N420">
        <v>0</v>
      </c>
      <c r="O420" t="s">
        <v>53</v>
      </c>
      <c r="Q420" t="s">
        <v>69</v>
      </c>
      <c r="S420">
        <v>1</v>
      </c>
      <c r="T420" t="s">
        <v>213</v>
      </c>
      <c r="V420" t="s">
        <v>81</v>
      </c>
      <c r="Y420" t="s">
        <v>1165</v>
      </c>
      <c r="Z420">
        <v>9</v>
      </c>
      <c r="AB420" t="s">
        <v>84</v>
      </c>
      <c r="AE420" t="s">
        <v>29</v>
      </c>
      <c r="AM420" t="s">
        <v>73</v>
      </c>
      <c r="AO420">
        <v>4</v>
      </c>
      <c r="AQ420">
        <v>2</v>
      </c>
      <c r="AS420">
        <v>800</v>
      </c>
      <c r="AT420" t="s">
        <v>1996</v>
      </c>
      <c r="AU420" t="s">
        <v>75</v>
      </c>
      <c r="AW420">
        <v>9</v>
      </c>
      <c r="AX420" t="s">
        <v>1576</v>
      </c>
      <c r="AY420" t="s">
        <v>1576</v>
      </c>
      <c r="BA420">
        <v>1</v>
      </c>
    </row>
    <row r="421" spans="1:53" x14ac:dyDescent="0.2">
      <c r="A421">
        <v>419</v>
      </c>
      <c r="C421" s="6" t="s">
        <v>1</v>
      </c>
      <c r="E421" s="6" t="s">
        <v>3</v>
      </c>
      <c r="F421" s="6" t="s">
        <v>4</v>
      </c>
      <c r="H421" s="1">
        <v>32560</v>
      </c>
      <c r="I421">
        <v>7</v>
      </c>
      <c r="J421">
        <v>60</v>
      </c>
      <c r="K421">
        <v>540</v>
      </c>
      <c r="L421">
        <v>12</v>
      </c>
      <c r="M421" t="s">
        <v>121</v>
      </c>
      <c r="N421">
        <v>0</v>
      </c>
      <c r="O421" t="s">
        <v>98</v>
      </c>
      <c r="Q421" t="s">
        <v>69</v>
      </c>
      <c r="S421">
        <v>1</v>
      </c>
      <c r="T421" t="s">
        <v>90</v>
      </c>
      <c r="V421" t="s">
        <v>81</v>
      </c>
      <c r="X421" t="s">
        <v>648</v>
      </c>
      <c r="Z421">
        <v>5</v>
      </c>
      <c r="AA421" t="s">
        <v>1997</v>
      </c>
      <c r="AB421" t="s">
        <v>84</v>
      </c>
      <c r="AE421" t="s">
        <v>29</v>
      </c>
      <c r="AG421" t="s">
        <v>31</v>
      </c>
      <c r="AM421" t="s">
        <v>73</v>
      </c>
      <c r="AP421" t="s">
        <v>616</v>
      </c>
      <c r="AQ421">
        <v>6</v>
      </c>
      <c r="AS421">
        <v>400</v>
      </c>
      <c r="AT421" t="s">
        <v>1998</v>
      </c>
      <c r="AU421" t="s">
        <v>75</v>
      </c>
      <c r="AW421">
        <v>8</v>
      </c>
      <c r="AX421" t="s">
        <v>1999</v>
      </c>
      <c r="BA421">
        <v>1</v>
      </c>
    </row>
    <row r="422" spans="1:53" ht="409.5" x14ac:dyDescent="0.2">
      <c r="A422">
        <v>420</v>
      </c>
      <c r="D422" s="6" t="s">
        <v>2</v>
      </c>
      <c r="E422" s="6" t="s">
        <v>3</v>
      </c>
      <c r="F422" s="6" t="s">
        <v>4</v>
      </c>
      <c r="H422" s="1">
        <v>34123</v>
      </c>
      <c r="I422">
        <v>7</v>
      </c>
      <c r="J422">
        <v>3</v>
      </c>
      <c r="K422">
        <v>8</v>
      </c>
      <c r="L422">
        <v>6</v>
      </c>
      <c r="M422" t="s">
        <v>133</v>
      </c>
      <c r="N422">
        <v>1</v>
      </c>
      <c r="S422">
        <v>1</v>
      </c>
      <c r="T422" t="s">
        <v>146</v>
      </c>
      <c r="V422" t="s">
        <v>81</v>
      </c>
      <c r="X422" t="s">
        <v>124</v>
      </c>
      <c r="Z422">
        <v>1</v>
      </c>
      <c r="AB422" t="s">
        <v>59</v>
      </c>
      <c r="AG422" t="s">
        <v>31</v>
      </c>
      <c r="AM422" t="s">
        <v>73</v>
      </c>
      <c r="AO422">
        <v>3</v>
      </c>
      <c r="AR422">
        <v>8</v>
      </c>
      <c r="AS422">
        <v>10</v>
      </c>
      <c r="AT422" s="3" t="s">
        <v>2000</v>
      </c>
      <c r="AU422" t="s">
        <v>64</v>
      </c>
      <c r="AW422">
        <v>9</v>
      </c>
      <c r="AX422" t="s">
        <v>2001</v>
      </c>
      <c r="AY422" t="s">
        <v>2002</v>
      </c>
      <c r="AZ422" t="s">
        <v>2003</v>
      </c>
      <c r="BA422">
        <v>1</v>
      </c>
    </row>
    <row r="423" spans="1:53" x14ac:dyDescent="0.2">
      <c r="A423">
        <v>421</v>
      </c>
      <c r="B423" s="6" t="s">
        <v>0</v>
      </c>
      <c r="C423" s="6" t="s">
        <v>1</v>
      </c>
      <c r="D423" s="6" t="s">
        <v>2</v>
      </c>
      <c r="F423" s="6" t="s">
        <v>4</v>
      </c>
      <c r="H423" s="1">
        <v>34931</v>
      </c>
      <c r="I423">
        <v>8</v>
      </c>
      <c r="J423">
        <v>0</v>
      </c>
      <c r="K423">
        <v>10</v>
      </c>
      <c r="L423">
        <v>2</v>
      </c>
      <c r="M423" t="s">
        <v>89</v>
      </c>
      <c r="N423">
        <v>0</v>
      </c>
      <c r="O423" t="s">
        <v>98</v>
      </c>
      <c r="Q423" t="s">
        <v>104</v>
      </c>
      <c r="S423">
        <v>0</v>
      </c>
      <c r="AB423" t="s">
        <v>59</v>
      </c>
      <c r="AF423" t="s">
        <v>30</v>
      </c>
      <c r="AL423" t="s">
        <v>1071</v>
      </c>
      <c r="AM423" t="s">
        <v>73</v>
      </c>
      <c r="AP423">
        <v>25</v>
      </c>
      <c r="AR423">
        <v>10</v>
      </c>
      <c r="AS423">
        <v>12</v>
      </c>
      <c r="AT423" t="s">
        <v>2004</v>
      </c>
      <c r="AU423" t="s">
        <v>75</v>
      </c>
      <c r="AW423">
        <v>10</v>
      </c>
      <c r="AX423" t="s">
        <v>2005</v>
      </c>
      <c r="AY423" t="s">
        <v>2006</v>
      </c>
      <c r="AZ423" t="s">
        <v>2007</v>
      </c>
      <c r="BA423">
        <v>1</v>
      </c>
    </row>
    <row r="424" spans="1:53" x14ac:dyDescent="0.2">
      <c r="A424">
        <v>422</v>
      </c>
      <c r="C424" s="6" t="s">
        <v>1</v>
      </c>
      <c r="F424" s="6" t="s">
        <v>4</v>
      </c>
      <c r="H424" s="1">
        <v>33568</v>
      </c>
      <c r="I424">
        <v>7</v>
      </c>
      <c r="J424">
        <v>1</v>
      </c>
      <c r="K424">
        <v>10</v>
      </c>
      <c r="L424">
        <v>10</v>
      </c>
      <c r="M424" t="s">
        <v>189</v>
      </c>
      <c r="N424">
        <v>1</v>
      </c>
      <c r="S424">
        <v>1</v>
      </c>
      <c r="T424" t="s">
        <v>29</v>
      </c>
      <c r="V424" t="s">
        <v>81</v>
      </c>
      <c r="X424" t="s">
        <v>92</v>
      </c>
      <c r="Z424">
        <v>3</v>
      </c>
      <c r="AA424" t="s">
        <v>2008</v>
      </c>
      <c r="AB424" t="s">
        <v>59</v>
      </c>
      <c r="AH424" t="s">
        <v>32</v>
      </c>
      <c r="AM424" t="s">
        <v>73</v>
      </c>
      <c r="AP424">
        <v>15</v>
      </c>
      <c r="AQ424">
        <v>3</v>
      </c>
      <c r="AS424">
        <v>20</v>
      </c>
      <c r="AT424" t="s">
        <v>2009</v>
      </c>
      <c r="AU424" t="s">
        <v>75</v>
      </c>
      <c r="AW424">
        <v>10</v>
      </c>
      <c r="AX424" t="s">
        <v>2010</v>
      </c>
      <c r="AY424" t="s">
        <v>2011</v>
      </c>
      <c r="AZ424" t="s">
        <v>2012</v>
      </c>
      <c r="BA424">
        <v>0</v>
      </c>
    </row>
    <row r="425" spans="1:53" x14ac:dyDescent="0.2">
      <c r="A425">
        <v>423</v>
      </c>
      <c r="C425" s="6" t="s">
        <v>1</v>
      </c>
      <c r="E425" s="6" t="s">
        <v>3</v>
      </c>
      <c r="H425" s="1">
        <v>29795</v>
      </c>
      <c r="I425">
        <v>6</v>
      </c>
      <c r="J425">
        <v>60</v>
      </c>
      <c r="K425">
        <v>7</v>
      </c>
      <c r="L425">
        <v>10</v>
      </c>
      <c r="M425" t="s">
        <v>89</v>
      </c>
      <c r="N425">
        <v>1</v>
      </c>
      <c r="S425">
        <v>1</v>
      </c>
      <c r="T425" t="s">
        <v>213</v>
      </c>
      <c r="V425" t="s">
        <v>111</v>
      </c>
      <c r="X425" t="s">
        <v>92</v>
      </c>
      <c r="Z425">
        <v>11</v>
      </c>
      <c r="AA425" t="s">
        <v>2013</v>
      </c>
      <c r="AB425" t="s">
        <v>84</v>
      </c>
      <c r="AG425" t="s">
        <v>31</v>
      </c>
      <c r="AM425" t="s">
        <v>85</v>
      </c>
      <c r="AO425">
        <v>4</v>
      </c>
      <c r="AQ425">
        <v>4</v>
      </c>
      <c r="AS425">
        <v>10</v>
      </c>
      <c r="AT425" t="s">
        <v>2014</v>
      </c>
      <c r="AU425" t="s">
        <v>75</v>
      </c>
      <c r="AW425">
        <v>10</v>
      </c>
      <c r="AX425" t="s">
        <v>2015</v>
      </c>
      <c r="AY425" t="s">
        <v>2016</v>
      </c>
      <c r="AZ425" t="s">
        <v>2017</v>
      </c>
      <c r="BA425">
        <v>1</v>
      </c>
    </row>
    <row r="426" spans="1:53" x14ac:dyDescent="0.2">
      <c r="A426">
        <v>424</v>
      </c>
      <c r="C426" s="6" t="s">
        <v>1</v>
      </c>
      <c r="E426" s="6" t="s">
        <v>3</v>
      </c>
      <c r="H426" s="1">
        <v>34095</v>
      </c>
      <c r="I426">
        <v>5</v>
      </c>
      <c r="J426">
        <v>240</v>
      </c>
      <c r="K426">
        <v>6</v>
      </c>
      <c r="L426">
        <v>24</v>
      </c>
      <c r="M426" t="s">
        <v>103</v>
      </c>
      <c r="N426">
        <v>1</v>
      </c>
      <c r="S426">
        <v>1</v>
      </c>
      <c r="T426" t="s">
        <v>213</v>
      </c>
      <c r="V426" t="s">
        <v>111</v>
      </c>
      <c r="X426" t="s">
        <v>92</v>
      </c>
      <c r="Z426">
        <v>2</v>
      </c>
      <c r="AA426" t="s">
        <v>2018</v>
      </c>
      <c r="AB426" t="s">
        <v>363</v>
      </c>
      <c r="AH426" t="s">
        <v>32</v>
      </c>
      <c r="AM426" t="s">
        <v>60</v>
      </c>
      <c r="AO426">
        <v>4</v>
      </c>
      <c r="AQ426">
        <v>4</v>
      </c>
      <c r="AS426">
        <v>12</v>
      </c>
      <c r="AT426" t="s">
        <v>2019</v>
      </c>
      <c r="AU426" t="s">
        <v>75</v>
      </c>
      <c r="AW426">
        <v>10</v>
      </c>
      <c r="AX426" t="s">
        <v>2020</v>
      </c>
      <c r="BA426">
        <v>0</v>
      </c>
    </row>
    <row r="427" spans="1:53" x14ac:dyDescent="0.2">
      <c r="A427">
        <v>425</v>
      </c>
      <c r="B427" s="6" t="s">
        <v>0</v>
      </c>
      <c r="H427" s="1">
        <v>22450</v>
      </c>
      <c r="I427">
        <v>7</v>
      </c>
      <c r="J427">
        <v>0</v>
      </c>
      <c r="K427">
        <v>8</v>
      </c>
      <c r="L427">
        <v>15</v>
      </c>
      <c r="M427" t="s">
        <v>121</v>
      </c>
      <c r="N427">
        <v>0</v>
      </c>
      <c r="O427" t="s">
        <v>98</v>
      </c>
      <c r="Q427" t="s">
        <v>99</v>
      </c>
      <c r="S427">
        <v>1</v>
      </c>
      <c r="T427" t="s">
        <v>412</v>
      </c>
      <c r="V427" t="s">
        <v>81</v>
      </c>
      <c r="X427" t="s">
        <v>92</v>
      </c>
      <c r="Z427">
        <v>30</v>
      </c>
      <c r="AA427" t="s">
        <v>110</v>
      </c>
      <c r="AB427" t="s">
        <v>84</v>
      </c>
      <c r="AF427" t="s">
        <v>30</v>
      </c>
      <c r="AM427" t="s">
        <v>73</v>
      </c>
      <c r="AO427">
        <v>6</v>
      </c>
      <c r="AQ427">
        <v>6</v>
      </c>
      <c r="AS427">
        <v>40</v>
      </c>
      <c r="AT427" t="s">
        <v>2021</v>
      </c>
      <c r="AU427" t="s">
        <v>75</v>
      </c>
      <c r="AW427">
        <v>10</v>
      </c>
      <c r="AX427" t="s">
        <v>2022</v>
      </c>
      <c r="AY427" t="s">
        <v>2023</v>
      </c>
      <c r="AZ427" t="s">
        <v>2024</v>
      </c>
      <c r="BA427">
        <v>1</v>
      </c>
    </row>
    <row r="428" spans="1:53" x14ac:dyDescent="0.2">
      <c r="A428">
        <v>426</v>
      </c>
      <c r="D428" s="6" t="s">
        <v>2</v>
      </c>
      <c r="F428" s="6" t="s">
        <v>4</v>
      </c>
      <c r="I428">
        <v>8</v>
      </c>
      <c r="J428">
        <v>0</v>
      </c>
      <c r="K428">
        <v>8</v>
      </c>
      <c r="L428">
        <v>4</v>
      </c>
      <c r="M428" t="s">
        <v>303</v>
      </c>
      <c r="N428">
        <v>0</v>
      </c>
      <c r="O428" t="s">
        <v>389</v>
      </c>
      <c r="Q428" t="s">
        <v>99</v>
      </c>
      <c r="S428">
        <v>0</v>
      </c>
      <c r="AB428" t="s">
        <v>84</v>
      </c>
      <c r="AG428" t="s">
        <v>31</v>
      </c>
      <c r="AL428" t="s">
        <v>2025</v>
      </c>
      <c r="AM428" t="s">
        <v>162</v>
      </c>
      <c r="AO428">
        <v>4</v>
      </c>
      <c r="AQ428">
        <v>6</v>
      </c>
      <c r="AS428">
        <v>4</v>
      </c>
      <c r="AT428" t="s">
        <v>1742</v>
      </c>
      <c r="AU428" t="s">
        <v>75</v>
      </c>
      <c r="AW428">
        <v>8</v>
      </c>
      <c r="BA428">
        <v>0</v>
      </c>
    </row>
    <row r="429" spans="1:53" x14ac:dyDescent="0.2">
      <c r="A429">
        <v>427</v>
      </c>
      <c r="B429" s="6" t="s">
        <v>0</v>
      </c>
      <c r="H429" s="1">
        <v>29952</v>
      </c>
      <c r="I429">
        <v>7</v>
      </c>
      <c r="J429">
        <v>40</v>
      </c>
      <c r="K429">
        <v>7</v>
      </c>
      <c r="L429">
        <v>36</v>
      </c>
      <c r="M429" t="s">
        <v>67</v>
      </c>
      <c r="N429">
        <v>0</v>
      </c>
      <c r="O429" t="s">
        <v>68</v>
      </c>
      <c r="Q429" t="s">
        <v>104</v>
      </c>
      <c r="S429">
        <v>1</v>
      </c>
      <c r="T429" t="s">
        <v>5</v>
      </c>
      <c r="V429" t="s">
        <v>111</v>
      </c>
      <c r="X429" t="s">
        <v>419</v>
      </c>
      <c r="Z429">
        <v>6</v>
      </c>
      <c r="AA429" t="s">
        <v>2026</v>
      </c>
      <c r="AB429" t="s">
        <v>1117</v>
      </c>
      <c r="AF429" t="s">
        <v>30</v>
      </c>
      <c r="AM429" t="s">
        <v>73</v>
      </c>
      <c r="AO429">
        <v>5</v>
      </c>
      <c r="AQ429">
        <v>3</v>
      </c>
      <c r="AS429">
        <v>3</v>
      </c>
      <c r="AT429" t="s">
        <v>2027</v>
      </c>
      <c r="AU429" t="s">
        <v>75</v>
      </c>
      <c r="AW429">
        <v>7</v>
      </c>
      <c r="AX429" t="s">
        <v>2028</v>
      </c>
      <c r="AY429" t="s">
        <v>2029</v>
      </c>
      <c r="AZ429" t="s">
        <v>2030</v>
      </c>
      <c r="BA429">
        <v>0</v>
      </c>
    </row>
    <row r="430" spans="1:53" x14ac:dyDescent="0.2">
      <c r="A430">
        <v>428</v>
      </c>
      <c r="F430" s="6" t="s">
        <v>4</v>
      </c>
      <c r="H430" s="1">
        <v>34689</v>
      </c>
      <c r="I430">
        <v>7</v>
      </c>
      <c r="J430">
        <v>120</v>
      </c>
      <c r="K430">
        <v>8</v>
      </c>
      <c r="L430">
        <v>8</v>
      </c>
      <c r="M430" t="s">
        <v>103</v>
      </c>
      <c r="N430">
        <v>1</v>
      </c>
      <c r="O430" t="s">
        <v>53</v>
      </c>
      <c r="Q430" t="s">
        <v>99</v>
      </c>
      <c r="S430">
        <v>0</v>
      </c>
      <c r="AB430" t="s">
        <v>363</v>
      </c>
      <c r="AE430" t="s">
        <v>29</v>
      </c>
      <c r="AI430" t="s">
        <v>33</v>
      </c>
      <c r="AM430" t="s">
        <v>73</v>
      </c>
      <c r="AO430">
        <v>6</v>
      </c>
      <c r="AQ430">
        <v>6</v>
      </c>
      <c r="AS430">
        <v>10</v>
      </c>
      <c r="AT430" t="s">
        <v>2031</v>
      </c>
      <c r="AU430" t="s">
        <v>75</v>
      </c>
      <c r="AW430">
        <v>8</v>
      </c>
      <c r="AX430" t="s">
        <v>2032</v>
      </c>
      <c r="AY430" t="s">
        <v>2033</v>
      </c>
      <c r="AZ430" t="s">
        <v>2034</v>
      </c>
    </row>
    <row r="431" spans="1:53" ht="409.5" x14ac:dyDescent="0.2">
      <c r="A431">
        <v>429</v>
      </c>
      <c r="B431" s="6" t="s">
        <v>0</v>
      </c>
      <c r="C431" s="6" t="s">
        <v>1</v>
      </c>
      <c r="D431" s="6" t="s">
        <v>2</v>
      </c>
      <c r="H431" s="1">
        <v>29960</v>
      </c>
      <c r="I431">
        <v>7</v>
      </c>
      <c r="J431">
        <v>20</v>
      </c>
      <c r="K431">
        <v>8</v>
      </c>
      <c r="L431">
        <v>2</v>
      </c>
      <c r="M431" t="s">
        <v>225</v>
      </c>
      <c r="N431">
        <v>0</v>
      </c>
      <c r="O431" t="s">
        <v>53</v>
      </c>
      <c r="Q431" t="s">
        <v>104</v>
      </c>
      <c r="S431">
        <v>0</v>
      </c>
      <c r="AB431" t="s">
        <v>72</v>
      </c>
      <c r="AE431" t="s">
        <v>29</v>
      </c>
      <c r="AM431" t="s">
        <v>73</v>
      </c>
      <c r="AP431">
        <v>10</v>
      </c>
      <c r="AR431">
        <v>10</v>
      </c>
      <c r="AS431">
        <v>30</v>
      </c>
      <c r="AT431" t="s">
        <v>2035</v>
      </c>
      <c r="AU431" t="s">
        <v>75</v>
      </c>
      <c r="AW431">
        <v>8</v>
      </c>
      <c r="AX431" t="s">
        <v>2036</v>
      </c>
      <c r="AZ431" s="3" t="s">
        <v>2037</v>
      </c>
      <c r="BA431">
        <v>0</v>
      </c>
    </row>
    <row r="432" spans="1:53" x14ac:dyDescent="0.2">
      <c r="A432">
        <v>430</v>
      </c>
      <c r="B432" s="6" t="s">
        <v>0</v>
      </c>
      <c r="E432" s="6" t="s">
        <v>3</v>
      </c>
      <c r="F432" s="6" t="s">
        <v>4</v>
      </c>
      <c r="H432" s="1">
        <v>33591</v>
      </c>
      <c r="I432">
        <v>8</v>
      </c>
      <c r="J432">
        <v>15</v>
      </c>
      <c r="K432">
        <v>6</v>
      </c>
      <c r="L432">
        <v>30</v>
      </c>
      <c r="M432" t="s">
        <v>335</v>
      </c>
      <c r="N432">
        <v>0</v>
      </c>
      <c r="O432" t="s">
        <v>68</v>
      </c>
      <c r="Q432" t="s">
        <v>69</v>
      </c>
      <c r="S432">
        <v>1</v>
      </c>
      <c r="T432" t="s">
        <v>213</v>
      </c>
      <c r="V432" t="s">
        <v>81</v>
      </c>
      <c r="X432" t="s">
        <v>92</v>
      </c>
      <c r="Z432">
        <v>2</v>
      </c>
      <c r="AA432" t="s">
        <v>2038</v>
      </c>
      <c r="AB432" t="s">
        <v>59</v>
      </c>
      <c r="AF432" t="s">
        <v>30</v>
      </c>
      <c r="AM432" t="s">
        <v>85</v>
      </c>
      <c r="AO432">
        <v>3</v>
      </c>
      <c r="AQ432">
        <v>3</v>
      </c>
      <c r="AS432">
        <v>5</v>
      </c>
      <c r="AT432" t="s">
        <v>2039</v>
      </c>
      <c r="AU432" t="s">
        <v>75</v>
      </c>
      <c r="AW432">
        <v>9</v>
      </c>
      <c r="AX432" t="s">
        <v>2040</v>
      </c>
      <c r="BA432">
        <v>1</v>
      </c>
    </row>
    <row r="433" spans="1:53" x14ac:dyDescent="0.2">
      <c r="A433">
        <v>431</v>
      </c>
      <c r="B433" s="6" t="s">
        <v>0</v>
      </c>
      <c r="D433" s="6" t="s">
        <v>2</v>
      </c>
      <c r="F433" s="6" t="s">
        <v>4</v>
      </c>
      <c r="H433" s="1">
        <v>33238</v>
      </c>
      <c r="I433">
        <v>6</v>
      </c>
      <c r="J433">
        <v>0</v>
      </c>
      <c r="K433">
        <v>4</v>
      </c>
      <c r="L433">
        <v>4</v>
      </c>
      <c r="M433" t="s">
        <v>225</v>
      </c>
      <c r="N433">
        <v>1</v>
      </c>
      <c r="S433">
        <v>1</v>
      </c>
      <c r="T433" t="s">
        <v>155</v>
      </c>
      <c r="V433" t="s">
        <v>350</v>
      </c>
      <c r="X433" t="s">
        <v>156</v>
      </c>
      <c r="Z433">
        <v>0</v>
      </c>
      <c r="AA433" t="s">
        <v>2041</v>
      </c>
      <c r="AB433" t="s">
        <v>59</v>
      </c>
      <c r="AE433" t="s">
        <v>29</v>
      </c>
      <c r="AM433" t="s">
        <v>73</v>
      </c>
      <c r="AP433">
        <v>10</v>
      </c>
      <c r="AQ433">
        <v>2</v>
      </c>
      <c r="AS433">
        <v>8</v>
      </c>
      <c r="AT433" t="s">
        <v>2042</v>
      </c>
      <c r="AU433" t="s">
        <v>75</v>
      </c>
      <c r="AW433">
        <v>10</v>
      </c>
      <c r="AX433" t="s">
        <v>2043</v>
      </c>
      <c r="AY433" t="s">
        <v>2044</v>
      </c>
      <c r="AZ433" t="s">
        <v>2045</v>
      </c>
      <c r="BA433">
        <v>1</v>
      </c>
    </row>
    <row r="434" spans="1:53" x14ac:dyDescent="0.2">
      <c r="A434">
        <v>432</v>
      </c>
      <c r="B434" s="6" t="s">
        <v>0</v>
      </c>
      <c r="H434" s="1">
        <v>30585</v>
      </c>
      <c r="I434">
        <v>7</v>
      </c>
      <c r="J434">
        <v>40</v>
      </c>
      <c r="K434">
        <v>12</v>
      </c>
      <c r="L434">
        <v>10</v>
      </c>
      <c r="M434" t="s">
        <v>133</v>
      </c>
      <c r="N434">
        <v>0</v>
      </c>
      <c r="O434" t="s">
        <v>53</v>
      </c>
      <c r="Q434" t="s">
        <v>99</v>
      </c>
      <c r="S434">
        <v>1</v>
      </c>
      <c r="T434" t="s">
        <v>80</v>
      </c>
      <c r="V434" t="s">
        <v>91</v>
      </c>
      <c r="X434" t="s">
        <v>82</v>
      </c>
      <c r="Z434">
        <v>13</v>
      </c>
      <c r="AA434" t="s">
        <v>2046</v>
      </c>
      <c r="AB434" t="s">
        <v>84</v>
      </c>
      <c r="AF434" t="s">
        <v>30</v>
      </c>
      <c r="AH434" t="s">
        <v>32</v>
      </c>
      <c r="AM434" t="s">
        <v>73</v>
      </c>
      <c r="AO434">
        <v>6</v>
      </c>
      <c r="AQ434">
        <v>5</v>
      </c>
      <c r="AS434">
        <v>6</v>
      </c>
      <c r="AT434" t="s">
        <v>2047</v>
      </c>
      <c r="AU434" t="s">
        <v>64</v>
      </c>
      <c r="AW434">
        <v>8</v>
      </c>
      <c r="AX434" t="s">
        <v>2048</v>
      </c>
      <c r="AY434" t="s">
        <v>2049</v>
      </c>
      <c r="BA434">
        <v>1</v>
      </c>
    </row>
    <row r="435" spans="1:53" x14ac:dyDescent="0.2">
      <c r="A435">
        <v>433</v>
      </c>
      <c r="B435" s="6" t="s">
        <v>0</v>
      </c>
      <c r="C435" s="6" t="s">
        <v>1</v>
      </c>
      <c r="H435" s="1">
        <v>31434</v>
      </c>
      <c r="I435">
        <v>6</v>
      </c>
      <c r="J435">
        <v>30</v>
      </c>
      <c r="K435">
        <v>12</v>
      </c>
      <c r="L435">
        <v>2</v>
      </c>
      <c r="M435" t="s">
        <v>189</v>
      </c>
      <c r="N435">
        <v>0</v>
      </c>
      <c r="O435" t="s">
        <v>53</v>
      </c>
      <c r="R435" t="s">
        <v>2050</v>
      </c>
      <c r="S435">
        <v>1</v>
      </c>
      <c r="T435" t="s">
        <v>213</v>
      </c>
      <c r="W435" t="s">
        <v>2051</v>
      </c>
      <c r="X435" t="s">
        <v>106</v>
      </c>
      <c r="Z435">
        <v>3</v>
      </c>
      <c r="AA435" t="s">
        <v>2052</v>
      </c>
      <c r="AB435" t="s">
        <v>84</v>
      </c>
      <c r="AE435" t="s">
        <v>29</v>
      </c>
      <c r="AM435" t="s">
        <v>85</v>
      </c>
      <c r="AP435">
        <v>12</v>
      </c>
      <c r="AQ435">
        <v>5</v>
      </c>
      <c r="AS435">
        <v>20</v>
      </c>
      <c r="AT435" t="s">
        <v>2053</v>
      </c>
      <c r="AU435" t="s">
        <v>75</v>
      </c>
      <c r="AW435">
        <v>8</v>
      </c>
      <c r="AX435" t="s">
        <v>2054</v>
      </c>
      <c r="AY435" t="s">
        <v>2055</v>
      </c>
      <c r="AZ435" t="s">
        <v>2056</v>
      </c>
      <c r="BA435">
        <v>1</v>
      </c>
    </row>
    <row r="436" spans="1:53" x14ac:dyDescent="0.2">
      <c r="A436">
        <v>434</v>
      </c>
      <c r="F436" s="6" t="s">
        <v>4</v>
      </c>
      <c r="H436" s="1">
        <v>29930</v>
      </c>
      <c r="I436">
        <v>4</v>
      </c>
      <c r="J436">
        <v>0</v>
      </c>
      <c r="K436">
        <v>10</v>
      </c>
      <c r="L436">
        <v>120</v>
      </c>
      <c r="M436" t="s">
        <v>67</v>
      </c>
      <c r="N436">
        <v>0</v>
      </c>
      <c r="O436" t="s">
        <v>98</v>
      </c>
      <c r="Q436" t="s">
        <v>99</v>
      </c>
      <c r="S436">
        <v>1</v>
      </c>
      <c r="T436" t="s">
        <v>412</v>
      </c>
      <c r="V436" t="s">
        <v>111</v>
      </c>
      <c r="X436" t="s">
        <v>92</v>
      </c>
      <c r="Z436">
        <v>15</v>
      </c>
      <c r="AB436" t="s">
        <v>59</v>
      </c>
      <c r="AF436" t="s">
        <v>30</v>
      </c>
      <c r="AM436" t="s">
        <v>60</v>
      </c>
      <c r="AO436">
        <v>5</v>
      </c>
      <c r="AR436">
        <v>10</v>
      </c>
      <c r="AS436">
        <v>20</v>
      </c>
      <c r="AT436" t="s">
        <v>2057</v>
      </c>
      <c r="AU436" t="s">
        <v>75</v>
      </c>
      <c r="AW436">
        <v>10</v>
      </c>
      <c r="AX436" t="s">
        <v>2058</v>
      </c>
      <c r="BA436">
        <v>0</v>
      </c>
    </row>
    <row r="437" spans="1:53" x14ac:dyDescent="0.2">
      <c r="A437">
        <v>435</v>
      </c>
      <c r="B437" s="6" t="s">
        <v>0</v>
      </c>
      <c r="E437" s="6" t="s">
        <v>3</v>
      </c>
      <c r="F437" s="6" t="s">
        <v>4</v>
      </c>
      <c r="H437" s="1">
        <v>31833</v>
      </c>
      <c r="I437">
        <v>8</v>
      </c>
      <c r="J437">
        <v>60</v>
      </c>
      <c r="K437">
        <v>12</v>
      </c>
      <c r="L437">
        <v>20</v>
      </c>
      <c r="M437" t="s">
        <v>303</v>
      </c>
      <c r="N437">
        <v>0</v>
      </c>
      <c r="O437" t="s">
        <v>53</v>
      </c>
      <c r="Q437" t="s">
        <v>104</v>
      </c>
      <c r="S437">
        <v>0</v>
      </c>
      <c r="AB437" t="s">
        <v>84</v>
      </c>
      <c r="AE437" t="s">
        <v>29</v>
      </c>
      <c r="AM437" t="s">
        <v>73</v>
      </c>
      <c r="AO437">
        <v>3</v>
      </c>
      <c r="AQ437">
        <v>3</v>
      </c>
      <c r="AS437">
        <v>180</v>
      </c>
      <c r="AT437" t="s">
        <v>2059</v>
      </c>
      <c r="AU437" t="s">
        <v>192</v>
      </c>
      <c r="AW437">
        <v>9</v>
      </c>
      <c r="AX437" t="s">
        <v>2060</v>
      </c>
      <c r="AY437" t="s">
        <v>2061</v>
      </c>
      <c r="AZ437" t="s">
        <v>2062</v>
      </c>
      <c r="BA437">
        <v>1</v>
      </c>
    </row>
    <row r="438" spans="1:53" x14ac:dyDescent="0.2">
      <c r="A438">
        <v>436</v>
      </c>
      <c r="C438" s="6" t="s">
        <v>1</v>
      </c>
      <c r="D438" s="6" t="s">
        <v>2</v>
      </c>
      <c r="F438" s="6" t="s">
        <v>4</v>
      </c>
      <c r="H438" s="1">
        <v>33725</v>
      </c>
      <c r="I438">
        <v>8</v>
      </c>
      <c r="J438">
        <v>0</v>
      </c>
      <c r="K438">
        <v>8</v>
      </c>
      <c r="L438">
        <v>15</v>
      </c>
      <c r="M438" t="s">
        <v>97</v>
      </c>
      <c r="N438">
        <v>1</v>
      </c>
      <c r="S438">
        <v>0</v>
      </c>
      <c r="AB438" t="s">
        <v>84</v>
      </c>
      <c r="AH438" t="s">
        <v>32</v>
      </c>
      <c r="AM438" t="s">
        <v>73</v>
      </c>
      <c r="AO438">
        <v>3</v>
      </c>
      <c r="AQ438">
        <v>5</v>
      </c>
      <c r="AS438">
        <v>5</v>
      </c>
      <c r="AT438" t="s">
        <v>2063</v>
      </c>
      <c r="AU438" t="s">
        <v>75</v>
      </c>
      <c r="AW438">
        <v>8</v>
      </c>
      <c r="AX438" t="s">
        <v>2064</v>
      </c>
      <c r="AY438" t="s">
        <v>2065</v>
      </c>
      <c r="AZ438" t="s">
        <v>2066</v>
      </c>
      <c r="BA438">
        <v>0</v>
      </c>
    </row>
    <row r="439" spans="1:53" x14ac:dyDescent="0.2">
      <c r="A439">
        <v>437</v>
      </c>
      <c r="F439" s="6" t="s">
        <v>4</v>
      </c>
      <c r="H439" s="1">
        <v>29313</v>
      </c>
      <c r="I439">
        <v>7</v>
      </c>
      <c r="J439">
        <v>50</v>
      </c>
      <c r="K439">
        <v>8</v>
      </c>
      <c r="L439">
        <v>3</v>
      </c>
      <c r="M439" t="s">
        <v>189</v>
      </c>
      <c r="N439">
        <v>1</v>
      </c>
      <c r="S439">
        <v>1</v>
      </c>
      <c r="T439" t="s">
        <v>213</v>
      </c>
      <c r="V439" t="s">
        <v>81</v>
      </c>
      <c r="X439" t="s">
        <v>92</v>
      </c>
      <c r="Z439">
        <v>12</v>
      </c>
      <c r="AB439" t="s">
        <v>84</v>
      </c>
      <c r="AH439" t="s">
        <v>32</v>
      </c>
      <c r="AM439" t="s">
        <v>85</v>
      </c>
      <c r="AO439">
        <v>3</v>
      </c>
      <c r="AQ439">
        <v>2</v>
      </c>
      <c r="AS439">
        <v>5</v>
      </c>
      <c r="AT439" t="s">
        <v>2067</v>
      </c>
      <c r="AU439" t="s">
        <v>75</v>
      </c>
      <c r="AW439">
        <v>7</v>
      </c>
      <c r="AX439" t="s">
        <v>2068</v>
      </c>
      <c r="BA439">
        <v>0</v>
      </c>
    </row>
    <row r="440" spans="1:53" x14ac:dyDescent="0.2">
      <c r="A440">
        <v>438</v>
      </c>
      <c r="D440" s="6" t="s">
        <v>2</v>
      </c>
      <c r="E440" s="6" t="s">
        <v>3</v>
      </c>
      <c r="H440" s="1">
        <v>34275</v>
      </c>
      <c r="I440">
        <v>7</v>
      </c>
      <c r="J440">
        <v>30</v>
      </c>
      <c r="K440">
        <v>8</v>
      </c>
      <c r="L440">
        <v>5</v>
      </c>
      <c r="M440" t="s">
        <v>225</v>
      </c>
      <c r="N440">
        <v>1</v>
      </c>
      <c r="S440">
        <v>0</v>
      </c>
      <c r="AB440" t="s">
        <v>59</v>
      </c>
      <c r="AF440" t="s">
        <v>30</v>
      </c>
      <c r="AM440" t="s">
        <v>73</v>
      </c>
      <c r="AO440">
        <v>6</v>
      </c>
      <c r="AQ440">
        <v>4</v>
      </c>
      <c r="AS440">
        <v>30</v>
      </c>
      <c r="AT440" t="s">
        <v>2069</v>
      </c>
      <c r="AU440" t="s">
        <v>64</v>
      </c>
      <c r="AW440">
        <v>9</v>
      </c>
      <c r="AX440" t="s">
        <v>2070</v>
      </c>
      <c r="AY440" t="s">
        <v>2071</v>
      </c>
      <c r="AZ440" t="s">
        <v>2072</v>
      </c>
      <c r="BA440">
        <v>0</v>
      </c>
    </row>
    <row r="441" spans="1:53" x14ac:dyDescent="0.2">
      <c r="A441">
        <v>439</v>
      </c>
      <c r="G441" s="6" t="s">
        <v>2073</v>
      </c>
      <c r="H441" s="1">
        <v>25124</v>
      </c>
      <c r="I441">
        <v>7</v>
      </c>
      <c r="J441">
        <v>0</v>
      </c>
      <c r="K441">
        <v>8</v>
      </c>
      <c r="L441">
        <v>20</v>
      </c>
      <c r="M441" t="s">
        <v>121</v>
      </c>
      <c r="N441">
        <v>1</v>
      </c>
      <c r="S441">
        <v>1</v>
      </c>
      <c r="T441" t="s">
        <v>2074</v>
      </c>
      <c r="V441" t="s">
        <v>142</v>
      </c>
      <c r="X441" t="s">
        <v>92</v>
      </c>
      <c r="Z441">
        <v>25</v>
      </c>
      <c r="AA441" t="s">
        <v>2075</v>
      </c>
      <c r="AB441" t="s">
        <v>84</v>
      </c>
      <c r="AG441" t="s">
        <v>31</v>
      </c>
      <c r="AH441" t="s">
        <v>32</v>
      </c>
      <c r="AL441" t="s">
        <v>2076</v>
      </c>
      <c r="AM441" t="s">
        <v>73</v>
      </c>
      <c r="AO441">
        <v>6</v>
      </c>
      <c r="AQ441">
        <v>6</v>
      </c>
      <c r="AS441">
        <v>6</v>
      </c>
      <c r="AT441" t="s">
        <v>2077</v>
      </c>
      <c r="AU441" t="s">
        <v>75</v>
      </c>
      <c r="AW441">
        <v>9</v>
      </c>
      <c r="AX441" t="s">
        <v>2078</v>
      </c>
      <c r="AY441" t="s">
        <v>2079</v>
      </c>
      <c r="AZ441" t="s">
        <v>2080</v>
      </c>
      <c r="BA441">
        <v>1</v>
      </c>
    </row>
    <row r="442" spans="1:53" x14ac:dyDescent="0.2">
      <c r="A442">
        <v>440</v>
      </c>
      <c r="C442" s="6" t="s">
        <v>1</v>
      </c>
      <c r="H442" s="1">
        <v>22573</v>
      </c>
      <c r="I442">
        <v>7</v>
      </c>
      <c r="J442">
        <v>0</v>
      </c>
      <c r="K442">
        <v>10</v>
      </c>
      <c r="L442">
        <v>10</v>
      </c>
      <c r="M442" t="s">
        <v>133</v>
      </c>
      <c r="N442">
        <v>1</v>
      </c>
      <c r="S442">
        <v>1</v>
      </c>
      <c r="T442" t="s">
        <v>213</v>
      </c>
      <c r="W442" t="s">
        <v>2081</v>
      </c>
      <c r="X442" t="s">
        <v>572</v>
      </c>
      <c r="Z442">
        <v>35</v>
      </c>
      <c r="AA442" t="s">
        <v>2082</v>
      </c>
      <c r="AB442" t="s">
        <v>72</v>
      </c>
      <c r="AH442" t="s">
        <v>32</v>
      </c>
      <c r="AM442" t="s">
        <v>73</v>
      </c>
      <c r="AO442">
        <v>5</v>
      </c>
      <c r="AQ442">
        <v>3</v>
      </c>
      <c r="AS442">
        <v>10</v>
      </c>
      <c r="AT442" t="s">
        <v>2083</v>
      </c>
      <c r="AU442" t="s">
        <v>64</v>
      </c>
      <c r="AW442">
        <v>10</v>
      </c>
      <c r="AX442" t="s">
        <v>2084</v>
      </c>
      <c r="AY442" t="s">
        <v>2085</v>
      </c>
      <c r="AZ442" t="s">
        <v>139</v>
      </c>
      <c r="BA442">
        <v>1</v>
      </c>
    </row>
    <row r="443" spans="1:53" x14ac:dyDescent="0.2">
      <c r="A443">
        <v>441</v>
      </c>
      <c r="B443" s="6" t="s">
        <v>0</v>
      </c>
      <c r="E443" s="6" t="s">
        <v>3</v>
      </c>
      <c r="F443" s="6" t="s">
        <v>4</v>
      </c>
      <c r="H443" s="1">
        <v>29023</v>
      </c>
      <c r="I443">
        <v>8</v>
      </c>
      <c r="J443">
        <v>75</v>
      </c>
      <c r="K443">
        <v>14</v>
      </c>
      <c r="L443">
        <v>8</v>
      </c>
      <c r="M443" t="s">
        <v>97</v>
      </c>
      <c r="N443">
        <v>1</v>
      </c>
      <c r="S443">
        <v>1</v>
      </c>
      <c r="T443" t="s">
        <v>55</v>
      </c>
      <c r="V443" t="s">
        <v>81</v>
      </c>
      <c r="X443" t="s">
        <v>297</v>
      </c>
      <c r="Z443">
        <v>13</v>
      </c>
      <c r="AA443" t="s">
        <v>2086</v>
      </c>
      <c r="AB443" t="s">
        <v>59</v>
      </c>
      <c r="AH443" t="s">
        <v>32</v>
      </c>
      <c r="AM443" t="s">
        <v>73</v>
      </c>
      <c r="AP443" t="s">
        <v>2087</v>
      </c>
      <c r="AQ443">
        <v>6</v>
      </c>
      <c r="AS443">
        <v>12</v>
      </c>
      <c r="AT443" t="s">
        <v>2088</v>
      </c>
      <c r="AU443" t="s">
        <v>75</v>
      </c>
      <c r="AW443">
        <v>10</v>
      </c>
      <c r="AX443" t="s">
        <v>2089</v>
      </c>
      <c r="AY443" t="s">
        <v>2090</v>
      </c>
      <c r="AZ443" t="s">
        <v>1394</v>
      </c>
      <c r="BA443">
        <v>1</v>
      </c>
    </row>
    <row r="444" spans="1:53" x14ac:dyDescent="0.2">
      <c r="A444">
        <v>442</v>
      </c>
      <c r="C444" s="6" t="s">
        <v>1</v>
      </c>
      <c r="H444" s="1">
        <v>33732</v>
      </c>
      <c r="I444">
        <v>7</v>
      </c>
      <c r="J444">
        <v>0</v>
      </c>
      <c r="K444">
        <v>12</v>
      </c>
      <c r="L444">
        <v>20</v>
      </c>
      <c r="M444" t="s">
        <v>189</v>
      </c>
      <c r="N444">
        <v>1</v>
      </c>
      <c r="S444">
        <v>1</v>
      </c>
      <c r="T444" t="s">
        <v>146</v>
      </c>
      <c r="V444" t="s">
        <v>81</v>
      </c>
      <c r="X444" t="s">
        <v>231</v>
      </c>
      <c r="Z444">
        <v>3</v>
      </c>
      <c r="AA444" t="s">
        <v>2091</v>
      </c>
      <c r="AB444" t="s">
        <v>59</v>
      </c>
      <c r="AG444" t="s">
        <v>31</v>
      </c>
      <c r="AM444" t="s">
        <v>60</v>
      </c>
      <c r="AP444">
        <v>10</v>
      </c>
      <c r="AR444">
        <v>8</v>
      </c>
      <c r="AS444">
        <v>8</v>
      </c>
      <c r="AT444" t="s">
        <v>2092</v>
      </c>
      <c r="AU444" t="s">
        <v>75</v>
      </c>
      <c r="AW444">
        <v>9</v>
      </c>
      <c r="AX444" t="s">
        <v>2093</v>
      </c>
      <c r="BA444">
        <v>1</v>
      </c>
    </row>
    <row r="445" spans="1:53" x14ac:dyDescent="0.2">
      <c r="A445">
        <v>443</v>
      </c>
      <c r="B445" s="6" t="s">
        <v>0</v>
      </c>
      <c r="C445" s="6" t="s">
        <v>1</v>
      </c>
      <c r="D445" s="6" t="s">
        <v>2</v>
      </c>
      <c r="F445" s="6" t="s">
        <v>4</v>
      </c>
      <c r="H445" s="1">
        <v>32315</v>
      </c>
      <c r="I445">
        <v>8</v>
      </c>
      <c r="J445">
        <v>1</v>
      </c>
      <c r="K445">
        <v>8</v>
      </c>
      <c r="L445">
        <v>25</v>
      </c>
      <c r="M445" t="s">
        <v>303</v>
      </c>
      <c r="N445">
        <v>1</v>
      </c>
      <c r="S445">
        <v>1</v>
      </c>
      <c r="T445" t="s">
        <v>213</v>
      </c>
      <c r="V445" t="s">
        <v>81</v>
      </c>
      <c r="X445" t="s">
        <v>92</v>
      </c>
      <c r="Z445">
        <v>1</v>
      </c>
      <c r="AA445" t="s">
        <v>75</v>
      </c>
      <c r="AB445" t="s">
        <v>72</v>
      </c>
      <c r="AE445" t="s">
        <v>29</v>
      </c>
      <c r="AF445" t="s">
        <v>30</v>
      </c>
      <c r="AH445" t="s">
        <v>32</v>
      </c>
      <c r="AM445" t="s">
        <v>85</v>
      </c>
      <c r="AO445">
        <v>1</v>
      </c>
      <c r="AQ445">
        <v>1</v>
      </c>
      <c r="AS445">
        <v>30</v>
      </c>
      <c r="AT445" t="s">
        <v>2094</v>
      </c>
      <c r="AU445" t="s">
        <v>75</v>
      </c>
      <c r="AW445">
        <v>10</v>
      </c>
      <c r="AX445" t="s">
        <v>2095</v>
      </c>
      <c r="AZ445" t="s">
        <v>2096</v>
      </c>
      <c r="BA445">
        <v>1</v>
      </c>
    </row>
    <row r="446" spans="1:53" x14ac:dyDescent="0.2">
      <c r="A446">
        <v>444</v>
      </c>
      <c r="B446" s="6" t="s">
        <v>0</v>
      </c>
      <c r="H446" s="1">
        <v>23257</v>
      </c>
      <c r="I446">
        <v>7</v>
      </c>
      <c r="J446">
        <v>90</v>
      </c>
      <c r="K446">
        <v>8</v>
      </c>
      <c r="L446">
        <v>10</v>
      </c>
      <c r="M446" t="s">
        <v>78</v>
      </c>
      <c r="N446">
        <v>0</v>
      </c>
      <c r="O446" t="s">
        <v>68</v>
      </c>
      <c r="Q446" t="s">
        <v>104</v>
      </c>
      <c r="S446">
        <v>1</v>
      </c>
      <c r="T446" t="s">
        <v>407</v>
      </c>
      <c r="V446" t="s">
        <v>81</v>
      </c>
      <c r="X446" t="s">
        <v>57</v>
      </c>
      <c r="Z446">
        <v>28</v>
      </c>
      <c r="AA446" t="s">
        <v>2097</v>
      </c>
      <c r="AB446" t="s">
        <v>72</v>
      </c>
      <c r="AL446" t="s">
        <v>2098</v>
      </c>
      <c r="AM446" t="s">
        <v>73</v>
      </c>
      <c r="AO446">
        <v>6</v>
      </c>
      <c r="AQ446">
        <v>6</v>
      </c>
      <c r="AS446">
        <v>10</v>
      </c>
      <c r="AT446" t="s">
        <v>2099</v>
      </c>
      <c r="AU446" t="s">
        <v>75</v>
      </c>
      <c r="AW446">
        <v>9</v>
      </c>
      <c r="AX446" t="s">
        <v>2100</v>
      </c>
      <c r="BA446">
        <v>0</v>
      </c>
    </row>
    <row r="447" spans="1:53" x14ac:dyDescent="0.2">
      <c r="A447">
        <v>445</v>
      </c>
      <c r="C447" s="6" t="s">
        <v>1</v>
      </c>
      <c r="E447" s="6" t="s">
        <v>3</v>
      </c>
      <c r="F447" s="6" t="s">
        <v>4</v>
      </c>
      <c r="H447" s="1">
        <v>32727</v>
      </c>
      <c r="I447">
        <v>5</v>
      </c>
      <c r="J447">
        <v>0</v>
      </c>
      <c r="K447">
        <v>16</v>
      </c>
      <c r="L447">
        <v>2</v>
      </c>
      <c r="M447" t="s">
        <v>335</v>
      </c>
      <c r="N447">
        <v>0</v>
      </c>
      <c r="O447" t="s">
        <v>98</v>
      </c>
      <c r="Q447" t="s">
        <v>99</v>
      </c>
      <c r="S447">
        <v>1</v>
      </c>
      <c r="T447" t="s">
        <v>412</v>
      </c>
      <c r="V447" t="s">
        <v>56</v>
      </c>
      <c r="X447" t="s">
        <v>92</v>
      </c>
      <c r="Z447">
        <v>5</v>
      </c>
      <c r="AA447" t="s">
        <v>2101</v>
      </c>
      <c r="AB447" t="s">
        <v>59</v>
      </c>
      <c r="AH447" t="s">
        <v>32</v>
      </c>
      <c r="AM447" t="s">
        <v>73</v>
      </c>
      <c r="AO447">
        <v>6</v>
      </c>
      <c r="AQ447">
        <v>6</v>
      </c>
      <c r="AS447">
        <v>12</v>
      </c>
      <c r="AT447" t="s">
        <v>2102</v>
      </c>
      <c r="AU447" t="s">
        <v>75</v>
      </c>
      <c r="AW447">
        <v>10</v>
      </c>
      <c r="AX447" t="s">
        <v>2103</v>
      </c>
      <c r="AY447" t="s">
        <v>2104</v>
      </c>
      <c r="BA447">
        <v>1</v>
      </c>
    </row>
    <row r="448" spans="1:53" ht="409.5" x14ac:dyDescent="0.2">
      <c r="A448">
        <v>446</v>
      </c>
      <c r="B448" s="6" t="s">
        <v>0</v>
      </c>
      <c r="C448" s="6" t="s">
        <v>1</v>
      </c>
      <c r="F448" s="6" t="s">
        <v>4</v>
      </c>
      <c r="H448" s="1">
        <v>33114</v>
      </c>
      <c r="I448">
        <v>6</v>
      </c>
      <c r="J448">
        <v>180</v>
      </c>
      <c r="K448">
        <v>10</v>
      </c>
      <c r="L448">
        <v>9</v>
      </c>
      <c r="M448" t="s">
        <v>97</v>
      </c>
      <c r="N448">
        <v>1</v>
      </c>
      <c r="S448">
        <v>1</v>
      </c>
      <c r="T448" t="s">
        <v>155</v>
      </c>
      <c r="V448" t="s">
        <v>81</v>
      </c>
      <c r="Y448" t="s">
        <v>2105</v>
      </c>
      <c r="Z448">
        <v>1</v>
      </c>
      <c r="AA448" t="s">
        <v>2106</v>
      </c>
      <c r="AB448" t="s">
        <v>84</v>
      </c>
      <c r="AH448" t="s">
        <v>32</v>
      </c>
      <c r="AM448" t="s">
        <v>1078</v>
      </c>
      <c r="AP448">
        <v>10</v>
      </c>
      <c r="AQ448">
        <v>6</v>
      </c>
      <c r="AS448">
        <v>6</v>
      </c>
      <c r="AT448" s="3" t="s">
        <v>2107</v>
      </c>
      <c r="AU448" t="s">
        <v>192</v>
      </c>
      <c r="AW448">
        <v>9</v>
      </c>
      <c r="AX448" s="3" t="s">
        <v>2108</v>
      </c>
      <c r="AY448" t="s">
        <v>2109</v>
      </c>
      <c r="AZ448" t="s">
        <v>2110</v>
      </c>
      <c r="BA448">
        <v>1</v>
      </c>
    </row>
    <row r="449" spans="1:53" x14ac:dyDescent="0.2">
      <c r="A449">
        <v>447</v>
      </c>
      <c r="B449" s="6" t="s">
        <v>0</v>
      </c>
      <c r="H449" s="1">
        <v>34025</v>
      </c>
      <c r="I449">
        <v>9</v>
      </c>
      <c r="J449">
        <v>1</v>
      </c>
      <c r="K449">
        <v>6</v>
      </c>
      <c r="L449">
        <v>5</v>
      </c>
      <c r="M449" t="s">
        <v>303</v>
      </c>
      <c r="N449">
        <v>1</v>
      </c>
      <c r="S449">
        <v>1</v>
      </c>
      <c r="T449" t="s">
        <v>213</v>
      </c>
      <c r="V449" t="s">
        <v>81</v>
      </c>
      <c r="X449" t="s">
        <v>92</v>
      </c>
      <c r="Z449">
        <v>2</v>
      </c>
      <c r="AA449" t="s">
        <v>2111</v>
      </c>
      <c r="AB449" t="s">
        <v>59</v>
      </c>
      <c r="AF449" t="s">
        <v>30</v>
      </c>
      <c r="AM449" t="s">
        <v>85</v>
      </c>
      <c r="AO449">
        <v>6</v>
      </c>
      <c r="AQ449">
        <v>5</v>
      </c>
      <c r="AS449">
        <v>100</v>
      </c>
      <c r="AT449" t="s">
        <v>2112</v>
      </c>
      <c r="AU449" t="s">
        <v>75</v>
      </c>
      <c r="AW449">
        <v>9</v>
      </c>
      <c r="AX449" t="s">
        <v>2113</v>
      </c>
      <c r="AY449" t="s">
        <v>2114</v>
      </c>
      <c r="BA449">
        <v>1</v>
      </c>
    </row>
    <row r="450" spans="1:53" x14ac:dyDescent="0.2">
      <c r="A450">
        <v>448</v>
      </c>
      <c r="C450" s="6" t="s">
        <v>1</v>
      </c>
      <c r="H450" s="1">
        <v>33077</v>
      </c>
      <c r="I450">
        <v>8</v>
      </c>
      <c r="J450">
        <v>6</v>
      </c>
      <c r="K450">
        <v>14</v>
      </c>
      <c r="L450">
        <v>6</v>
      </c>
      <c r="M450" t="s">
        <v>52</v>
      </c>
      <c r="N450">
        <v>0</v>
      </c>
      <c r="O450" t="s">
        <v>68</v>
      </c>
      <c r="Q450" t="s">
        <v>104</v>
      </c>
      <c r="S450">
        <v>1</v>
      </c>
      <c r="T450" t="s">
        <v>213</v>
      </c>
      <c r="V450" t="s">
        <v>81</v>
      </c>
      <c r="X450" t="s">
        <v>92</v>
      </c>
      <c r="Z450">
        <v>5</v>
      </c>
      <c r="AA450" t="s">
        <v>2115</v>
      </c>
      <c r="AB450" t="s">
        <v>59</v>
      </c>
      <c r="AF450" t="s">
        <v>30</v>
      </c>
      <c r="AM450" t="s">
        <v>85</v>
      </c>
      <c r="AO450">
        <v>6</v>
      </c>
      <c r="AQ450">
        <v>4</v>
      </c>
      <c r="AS450">
        <v>3</v>
      </c>
      <c r="AT450" t="s">
        <v>2116</v>
      </c>
      <c r="AU450" t="s">
        <v>64</v>
      </c>
      <c r="AW450">
        <v>10</v>
      </c>
      <c r="AX450" t="s">
        <v>2117</v>
      </c>
      <c r="AY450" t="s">
        <v>2118</v>
      </c>
      <c r="BA450">
        <v>0</v>
      </c>
    </row>
    <row r="451" spans="1:53" x14ac:dyDescent="0.2">
      <c r="A451">
        <v>449</v>
      </c>
      <c r="F451" s="6" t="s">
        <v>4</v>
      </c>
      <c r="H451" s="1">
        <v>27948</v>
      </c>
      <c r="I451">
        <v>6</v>
      </c>
      <c r="J451">
        <v>50</v>
      </c>
      <c r="K451">
        <v>8</v>
      </c>
      <c r="L451">
        <v>5</v>
      </c>
      <c r="M451" t="s">
        <v>303</v>
      </c>
      <c r="N451">
        <v>1</v>
      </c>
      <c r="S451">
        <v>1</v>
      </c>
      <c r="T451" t="s">
        <v>1789</v>
      </c>
      <c r="V451" t="s">
        <v>56</v>
      </c>
      <c r="X451" t="s">
        <v>272</v>
      </c>
      <c r="Z451">
        <v>5</v>
      </c>
      <c r="AA451" t="s">
        <v>2119</v>
      </c>
      <c r="AB451" t="s">
        <v>72</v>
      </c>
      <c r="AF451" t="s">
        <v>30</v>
      </c>
      <c r="AI451" t="s">
        <v>33</v>
      </c>
      <c r="AM451" t="s">
        <v>73</v>
      </c>
      <c r="AO451">
        <v>5</v>
      </c>
      <c r="AQ451">
        <v>3</v>
      </c>
      <c r="AS451">
        <v>20</v>
      </c>
      <c r="AT451" t="s">
        <v>2120</v>
      </c>
      <c r="AV451" t="s">
        <v>2121</v>
      </c>
      <c r="AW451">
        <v>9</v>
      </c>
      <c r="AX451" t="s">
        <v>2122</v>
      </c>
      <c r="AY451" t="s">
        <v>1304</v>
      </c>
      <c r="BA451">
        <v>0</v>
      </c>
    </row>
    <row r="452" spans="1:53" x14ac:dyDescent="0.2">
      <c r="A452">
        <v>450</v>
      </c>
      <c r="B452" s="6" t="s">
        <v>0</v>
      </c>
      <c r="F452" s="6" t="s">
        <v>4</v>
      </c>
      <c r="H452" s="1">
        <v>29093</v>
      </c>
      <c r="I452">
        <v>8</v>
      </c>
      <c r="J452">
        <v>75</v>
      </c>
      <c r="K452">
        <v>9</v>
      </c>
      <c r="L452">
        <v>20</v>
      </c>
      <c r="M452" t="s">
        <v>97</v>
      </c>
      <c r="N452">
        <v>0</v>
      </c>
      <c r="O452" t="s">
        <v>68</v>
      </c>
      <c r="Q452" t="s">
        <v>99</v>
      </c>
      <c r="S452">
        <v>1</v>
      </c>
      <c r="T452" t="s">
        <v>110</v>
      </c>
      <c r="V452" t="s">
        <v>111</v>
      </c>
      <c r="X452" t="s">
        <v>92</v>
      </c>
      <c r="Z452">
        <v>14</v>
      </c>
      <c r="AA452" t="s">
        <v>2123</v>
      </c>
      <c r="AB452" t="s">
        <v>84</v>
      </c>
      <c r="AF452" t="s">
        <v>30</v>
      </c>
      <c r="AM452" t="s">
        <v>73</v>
      </c>
      <c r="AO452">
        <v>6</v>
      </c>
      <c r="AR452">
        <v>10</v>
      </c>
      <c r="AS452">
        <v>15</v>
      </c>
      <c r="AT452" t="s">
        <v>2124</v>
      </c>
      <c r="AV452" t="s">
        <v>2125</v>
      </c>
      <c r="AW452">
        <v>10</v>
      </c>
      <c r="AX452" t="s">
        <v>2126</v>
      </c>
      <c r="AY452" t="s">
        <v>2127</v>
      </c>
      <c r="AZ452" t="s">
        <v>116</v>
      </c>
      <c r="BA452">
        <v>1</v>
      </c>
    </row>
    <row r="453" spans="1:53" x14ac:dyDescent="0.2">
      <c r="A453">
        <v>451</v>
      </c>
      <c r="B453" s="6" t="s">
        <v>0</v>
      </c>
      <c r="E453" s="6" t="s">
        <v>3</v>
      </c>
      <c r="F453" s="6" t="s">
        <v>4</v>
      </c>
      <c r="H453" s="1">
        <v>32527</v>
      </c>
      <c r="I453">
        <v>8</v>
      </c>
      <c r="J453">
        <v>0</v>
      </c>
      <c r="K453">
        <v>10</v>
      </c>
      <c r="L453">
        <v>60</v>
      </c>
      <c r="M453" t="s">
        <v>121</v>
      </c>
      <c r="N453">
        <v>1</v>
      </c>
      <c r="S453">
        <v>1</v>
      </c>
      <c r="T453" t="s">
        <v>170</v>
      </c>
      <c r="V453" t="s">
        <v>350</v>
      </c>
      <c r="X453" t="s">
        <v>92</v>
      </c>
      <c r="Z453">
        <v>1</v>
      </c>
      <c r="AA453" t="s">
        <v>2128</v>
      </c>
      <c r="AB453" t="s">
        <v>59</v>
      </c>
      <c r="AF453" t="s">
        <v>30</v>
      </c>
      <c r="AG453" t="s">
        <v>31</v>
      </c>
      <c r="AM453" t="s">
        <v>60</v>
      </c>
      <c r="AO453">
        <v>5</v>
      </c>
      <c r="AQ453">
        <v>2</v>
      </c>
      <c r="AS453">
        <v>6</v>
      </c>
      <c r="AT453" t="s">
        <v>2129</v>
      </c>
      <c r="AU453" t="s">
        <v>75</v>
      </c>
      <c r="AW453">
        <v>7</v>
      </c>
      <c r="AX453" t="s">
        <v>2130</v>
      </c>
      <c r="AY453" t="s">
        <v>2131</v>
      </c>
      <c r="AZ453" t="s">
        <v>2132</v>
      </c>
      <c r="BA453">
        <v>0</v>
      </c>
    </row>
    <row r="454" spans="1:53" x14ac:dyDescent="0.2">
      <c r="A454">
        <v>452</v>
      </c>
      <c r="B454" s="6" t="s">
        <v>0</v>
      </c>
      <c r="H454" s="1">
        <v>27608</v>
      </c>
      <c r="I454">
        <v>7</v>
      </c>
      <c r="J454">
        <v>70</v>
      </c>
      <c r="K454">
        <v>8</v>
      </c>
      <c r="L454">
        <v>50</v>
      </c>
      <c r="M454" t="s">
        <v>121</v>
      </c>
      <c r="N454">
        <v>1</v>
      </c>
      <c r="S454">
        <v>1</v>
      </c>
      <c r="T454" t="s">
        <v>213</v>
      </c>
      <c r="V454" t="s">
        <v>81</v>
      </c>
      <c r="X454" t="s">
        <v>310</v>
      </c>
      <c r="Z454">
        <v>15</v>
      </c>
      <c r="AA454" t="s">
        <v>2133</v>
      </c>
      <c r="AB454" t="s">
        <v>84</v>
      </c>
      <c r="AG454" t="s">
        <v>31</v>
      </c>
      <c r="AM454" t="s">
        <v>73</v>
      </c>
      <c r="AO454">
        <v>6</v>
      </c>
      <c r="AQ454">
        <v>4</v>
      </c>
      <c r="AS454">
        <v>25</v>
      </c>
      <c r="AT454" t="s">
        <v>332</v>
      </c>
      <c r="AU454" t="s">
        <v>75</v>
      </c>
      <c r="AW454">
        <v>7</v>
      </c>
      <c r="AX454" t="s">
        <v>1775</v>
      </c>
      <c r="BA454">
        <v>0</v>
      </c>
    </row>
    <row r="455" spans="1:53" x14ac:dyDescent="0.2">
      <c r="A455">
        <v>453</v>
      </c>
      <c r="C455" s="6" t="s">
        <v>1</v>
      </c>
      <c r="H455" s="1">
        <v>31265</v>
      </c>
      <c r="I455">
        <v>7</v>
      </c>
      <c r="J455">
        <v>0</v>
      </c>
      <c r="K455">
        <v>6</v>
      </c>
      <c r="L455">
        <v>20</v>
      </c>
      <c r="M455" t="s">
        <v>67</v>
      </c>
      <c r="N455">
        <v>0</v>
      </c>
      <c r="O455" t="s">
        <v>53</v>
      </c>
      <c r="Q455" t="s">
        <v>54</v>
      </c>
      <c r="S455">
        <v>1</v>
      </c>
      <c r="T455" t="s">
        <v>155</v>
      </c>
      <c r="V455" t="s">
        <v>81</v>
      </c>
      <c r="X455" t="s">
        <v>92</v>
      </c>
      <c r="Z455">
        <v>2</v>
      </c>
      <c r="AB455" t="s">
        <v>84</v>
      </c>
      <c r="AH455" t="s">
        <v>32</v>
      </c>
      <c r="AM455" t="s">
        <v>60</v>
      </c>
      <c r="AO455">
        <v>5</v>
      </c>
      <c r="AQ455">
        <v>5</v>
      </c>
      <c r="AS455">
        <v>10</v>
      </c>
      <c r="AT455" t="s">
        <v>696</v>
      </c>
      <c r="AU455" t="s">
        <v>64</v>
      </c>
      <c r="AW455">
        <v>7</v>
      </c>
      <c r="AX455" t="s">
        <v>2134</v>
      </c>
      <c r="BA455">
        <v>0</v>
      </c>
    </row>
    <row r="456" spans="1:53" x14ac:dyDescent="0.2">
      <c r="A456">
        <v>454</v>
      </c>
      <c r="C456" s="6" t="s">
        <v>1</v>
      </c>
      <c r="H456" s="1">
        <v>30445</v>
      </c>
      <c r="I456">
        <v>7</v>
      </c>
      <c r="J456">
        <v>30</v>
      </c>
      <c r="K456">
        <v>15</v>
      </c>
      <c r="L456">
        <v>8</v>
      </c>
      <c r="M456" t="s">
        <v>103</v>
      </c>
      <c r="N456">
        <v>1</v>
      </c>
      <c r="S456">
        <v>1</v>
      </c>
      <c r="T456" t="s">
        <v>213</v>
      </c>
      <c r="V456" t="s">
        <v>56</v>
      </c>
      <c r="X456" t="s">
        <v>419</v>
      </c>
      <c r="Z456">
        <v>14</v>
      </c>
      <c r="AA456" t="s">
        <v>2135</v>
      </c>
      <c r="AB456" t="s">
        <v>59</v>
      </c>
      <c r="AH456" t="s">
        <v>32</v>
      </c>
      <c r="AM456" t="s">
        <v>60</v>
      </c>
      <c r="AO456">
        <v>5</v>
      </c>
      <c r="AQ456">
        <v>4</v>
      </c>
      <c r="AS456">
        <v>12</v>
      </c>
      <c r="AT456" t="s">
        <v>2136</v>
      </c>
      <c r="AU456" t="s">
        <v>75</v>
      </c>
      <c r="AW456">
        <v>10</v>
      </c>
      <c r="AX456" t="s">
        <v>2137</v>
      </c>
      <c r="AY456" t="s">
        <v>2138</v>
      </c>
      <c r="AZ456" t="s">
        <v>2139</v>
      </c>
      <c r="BA456">
        <v>1</v>
      </c>
    </row>
    <row r="457" spans="1:53" ht="313.5" x14ac:dyDescent="0.2">
      <c r="A457">
        <v>455</v>
      </c>
      <c r="B457" s="6" t="s">
        <v>0</v>
      </c>
      <c r="F457" s="6" t="s">
        <v>4</v>
      </c>
      <c r="H457" s="1">
        <v>32097</v>
      </c>
      <c r="I457">
        <v>7</v>
      </c>
      <c r="J457">
        <v>0</v>
      </c>
      <c r="K457">
        <v>8</v>
      </c>
      <c r="L457">
        <v>50</v>
      </c>
      <c r="M457" t="s">
        <v>303</v>
      </c>
      <c r="N457">
        <v>1</v>
      </c>
      <c r="S457">
        <v>0</v>
      </c>
      <c r="AB457" t="s">
        <v>84</v>
      </c>
      <c r="AC457" t="s">
        <v>27</v>
      </c>
      <c r="AE457" t="s">
        <v>29</v>
      </c>
      <c r="AF457" t="s">
        <v>30</v>
      </c>
      <c r="AM457" t="s">
        <v>73</v>
      </c>
      <c r="AP457">
        <v>20</v>
      </c>
      <c r="AR457">
        <v>10</v>
      </c>
      <c r="AS457">
        <v>5</v>
      </c>
      <c r="AT457" s="3" t="s">
        <v>2140</v>
      </c>
      <c r="AV457" t="s">
        <v>2141</v>
      </c>
      <c r="AW457">
        <v>9</v>
      </c>
      <c r="AX457" t="s">
        <v>2142</v>
      </c>
      <c r="AY457" t="s">
        <v>2143</v>
      </c>
      <c r="AZ457" t="s">
        <v>2144</v>
      </c>
      <c r="BA457">
        <v>1</v>
      </c>
    </row>
    <row r="458" spans="1:53" x14ac:dyDescent="0.2">
      <c r="A458">
        <v>456</v>
      </c>
      <c r="B458" s="6" t="s">
        <v>0</v>
      </c>
      <c r="E458" s="6" t="s">
        <v>3</v>
      </c>
      <c r="F458" s="6" t="s">
        <v>4</v>
      </c>
      <c r="H458" s="1">
        <v>35411</v>
      </c>
      <c r="I458">
        <v>7</v>
      </c>
      <c r="J458">
        <v>50</v>
      </c>
      <c r="K458">
        <v>9</v>
      </c>
      <c r="L458">
        <v>15</v>
      </c>
      <c r="M458" t="s">
        <v>97</v>
      </c>
      <c r="N458">
        <v>1</v>
      </c>
      <c r="S458">
        <v>0</v>
      </c>
      <c r="AB458" t="s">
        <v>59</v>
      </c>
      <c r="AF458" t="s">
        <v>30</v>
      </c>
      <c r="AM458" t="s">
        <v>73</v>
      </c>
      <c r="AO458">
        <v>5</v>
      </c>
      <c r="AQ458">
        <v>6</v>
      </c>
      <c r="AS458">
        <v>14</v>
      </c>
      <c r="AT458" t="s">
        <v>2145</v>
      </c>
      <c r="AU458" t="s">
        <v>64</v>
      </c>
      <c r="AW458">
        <v>10</v>
      </c>
      <c r="AX458" t="s">
        <v>2146</v>
      </c>
      <c r="AY458" t="s">
        <v>2147</v>
      </c>
      <c r="AZ458" t="s">
        <v>2148</v>
      </c>
      <c r="BA458">
        <v>1</v>
      </c>
    </row>
    <row r="459" spans="1:53" x14ac:dyDescent="0.2">
      <c r="A459">
        <v>457</v>
      </c>
      <c r="F459" s="6" t="s">
        <v>4</v>
      </c>
      <c r="H459" s="1">
        <v>28051</v>
      </c>
      <c r="I459">
        <v>8</v>
      </c>
      <c r="J459">
        <v>10</v>
      </c>
      <c r="K459">
        <v>14</v>
      </c>
      <c r="L459">
        <v>0</v>
      </c>
      <c r="M459" t="s">
        <v>189</v>
      </c>
      <c r="N459">
        <v>0</v>
      </c>
      <c r="O459" t="s">
        <v>98</v>
      </c>
      <c r="Q459" t="s">
        <v>104</v>
      </c>
      <c r="S459">
        <v>1</v>
      </c>
      <c r="T459" t="s">
        <v>407</v>
      </c>
      <c r="V459" t="s">
        <v>81</v>
      </c>
      <c r="X459" t="s">
        <v>92</v>
      </c>
      <c r="Z459">
        <v>10</v>
      </c>
      <c r="AB459" t="s">
        <v>72</v>
      </c>
      <c r="AH459" t="s">
        <v>32</v>
      </c>
      <c r="AM459" t="s">
        <v>73</v>
      </c>
      <c r="AO459">
        <v>5</v>
      </c>
      <c r="AQ459">
        <v>4</v>
      </c>
      <c r="AS459">
        <v>12</v>
      </c>
      <c r="AT459" t="s">
        <v>2149</v>
      </c>
      <c r="AU459" t="s">
        <v>64</v>
      </c>
      <c r="AW459">
        <v>9</v>
      </c>
      <c r="AX459" t="s">
        <v>2150</v>
      </c>
      <c r="AY459" t="s">
        <v>2151</v>
      </c>
      <c r="AZ459" t="s">
        <v>2152</v>
      </c>
      <c r="BA459">
        <v>0</v>
      </c>
    </row>
    <row r="460" spans="1:53" x14ac:dyDescent="0.2">
      <c r="A460">
        <v>458</v>
      </c>
      <c r="B460" s="6" t="s">
        <v>0</v>
      </c>
      <c r="D460" s="6" t="s">
        <v>2</v>
      </c>
      <c r="E460" s="6" t="s">
        <v>3</v>
      </c>
      <c r="F460" s="6" t="s">
        <v>4</v>
      </c>
      <c r="H460" s="1">
        <v>35749</v>
      </c>
      <c r="I460">
        <v>7</v>
      </c>
      <c r="J460">
        <v>120</v>
      </c>
      <c r="K460">
        <v>15</v>
      </c>
      <c r="L460">
        <v>100</v>
      </c>
      <c r="M460" t="s">
        <v>103</v>
      </c>
      <c r="N460">
        <v>0</v>
      </c>
      <c r="O460" t="s">
        <v>134</v>
      </c>
      <c r="R460" t="s">
        <v>2153</v>
      </c>
      <c r="S460">
        <v>0</v>
      </c>
      <c r="AB460" t="s">
        <v>59</v>
      </c>
      <c r="AH460" t="s">
        <v>32</v>
      </c>
      <c r="AM460" t="s">
        <v>60</v>
      </c>
      <c r="AO460">
        <v>6</v>
      </c>
      <c r="AQ460">
        <v>6</v>
      </c>
      <c r="AS460">
        <v>4</v>
      </c>
      <c r="AT460" t="s">
        <v>2154</v>
      </c>
      <c r="AU460" t="s">
        <v>64</v>
      </c>
      <c r="AW460">
        <v>9</v>
      </c>
      <c r="AX460" t="s">
        <v>2155</v>
      </c>
      <c r="AY460" t="s">
        <v>2156</v>
      </c>
      <c r="BA460">
        <v>1</v>
      </c>
    </row>
    <row r="461" spans="1:53" x14ac:dyDescent="0.2">
      <c r="A461">
        <v>459</v>
      </c>
      <c r="B461" s="6" t="s">
        <v>0</v>
      </c>
      <c r="C461" s="6" t="s">
        <v>1</v>
      </c>
      <c r="H461" s="1">
        <v>26900</v>
      </c>
      <c r="I461">
        <v>6</v>
      </c>
      <c r="J461">
        <v>60</v>
      </c>
      <c r="K461">
        <v>16</v>
      </c>
      <c r="L461">
        <v>10</v>
      </c>
      <c r="M461" t="s">
        <v>103</v>
      </c>
      <c r="N461">
        <v>0</v>
      </c>
      <c r="O461" t="s">
        <v>98</v>
      </c>
      <c r="Q461" t="s">
        <v>99</v>
      </c>
      <c r="S461">
        <v>0</v>
      </c>
      <c r="AB461" t="s">
        <v>84</v>
      </c>
      <c r="AE461" t="s">
        <v>29</v>
      </c>
      <c r="AM461" t="s">
        <v>73</v>
      </c>
      <c r="AP461">
        <v>40</v>
      </c>
      <c r="AR461">
        <v>20</v>
      </c>
      <c r="AS461">
        <v>25</v>
      </c>
      <c r="AT461" t="s">
        <v>2157</v>
      </c>
      <c r="AU461" t="s">
        <v>75</v>
      </c>
      <c r="AW461">
        <v>9</v>
      </c>
      <c r="AX461" t="s">
        <v>2158</v>
      </c>
      <c r="AY461" t="s">
        <v>2159</v>
      </c>
      <c r="AZ461" t="s">
        <v>2160</v>
      </c>
      <c r="BA461">
        <v>1</v>
      </c>
    </row>
    <row r="462" spans="1:53" x14ac:dyDescent="0.2">
      <c r="A462">
        <v>460</v>
      </c>
      <c r="B462" s="6" t="s">
        <v>0</v>
      </c>
      <c r="H462" s="1">
        <v>32226</v>
      </c>
      <c r="I462">
        <v>6</v>
      </c>
      <c r="J462">
        <v>20</v>
      </c>
      <c r="K462">
        <v>8</v>
      </c>
      <c r="L462">
        <v>3</v>
      </c>
      <c r="M462" t="s">
        <v>303</v>
      </c>
      <c r="N462">
        <v>1</v>
      </c>
      <c r="S462">
        <v>1</v>
      </c>
      <c r="T462" t="s">
        <v>213</v>
      </c>
      <c r="V462" t="s">
        <v>111</v>
      </c>
      <c r="X462" t="s">
        <v>92</v>
      </c>
      <c r="Z462">
        <v>2</v>
      </c>
      <c r="AA462" t="s">
        <v>1698</v>
      </c>
      <c r="AB462" t="s">
        <v>84</v>
      </c>
      <c r="AF462" t="s">
        <v>30</v>
      </c>
      <c r="AN462" t="s">
        <v>2161</v>
      </c>
      <c r="AO462">
        <v>5</v>
      </c>
      <c r="AQ462">
        <v>5</v>
      </c>
      <c r="AS462">
        <v>20</v>
      </c>
      <c r="AT462" t="s">
        <v>2162</v>
      </c>
      <c r="AU462" t="s">
        <v>64</v>
      </c>
      <c r="AW462">
        <v>10</v>
      </c>
      <c r="AX462" t="s">
        <v>76</v>
      </c>
      <c r="AY462" t="s">
        <v>76</v>
      </c>
      <c r="AZ462" t="s">
        <v>290</v>
      </c>
      <c r="BA462">
        <v>0</v>
      </c>
    </row>
    <row r="463" spans="1:53" x14ac:dyDescent="0.2">
      <c r="A463">
        <v>461</v>
      </c>
      <c r="B463" s="6" t="s">
        <v>0</v>
      </c>
      <c r="F463" s="6" t="s">
        <v>4</v>
      </c>
      <c r="H463" s="1">
        <v>27921</v>
      </c>
      <c r="I463">
        <v>6</v>
      </c>
      <c r="J463">
        <v>0</v>
      </c>
      <c r="K463">
        <v>5</v>
      </c>
      <c r="L463">
        <v>5</v>
      </c>
      <c r="M463" t="s">
        <v>133</v>
      </c>
      <c r="N463">
        <v>0</v>
      </c>
      <c r="O463" t="s">
        <v>98</v>
      </c>
      <c r="Q463" t="s">
        <v>99</v>
      </c>
      <c r="S463">
        <v>1</v>
      </c>
      <c r="T463" t="s">
        <v>110</v>
      </c>
      <c r="V463" t="s">
        <v>111</v>
      </c>
      <c r="X463" t="s">
        <v>92</v>
      </c>
      <c r="Z463">
        <v>15</v>
      </c>
      <c r="AB463" t="s">
        <v>84</v>
      </c>
      <c r="AK463" t="s">
        <v>35</v>
      </c>
      <c r="AU463" t="s">
        <v>345</v>
      </c>
      <c r="AW463">
        <v>8</v>
      </c>
      <c r="AX463" t="s">
        <v>2163</v>
      </c>
      <c r="AY463" t="s">
        <v>2164</v>
      </c>
      <c r="AZ463" t="s">
        <v>2165</v>
      </c>
      <c r="BA463">
        <v>0</v>
      </c>
    </row>
    <row r="464" spans="1:53" ht="114" x14ac:dyDescent="0.2">
      <c r="A464">
        <v>462</v>
      </c>
      <c r="B464" s="6" t="s">
        <v>0</v>
      </c>
      <c r="H464" s="1">
        <v>33863</v>
      </c>
      <c r="I464">
        <v>7</v>
      </c>
      <c r="J464">
        <v>0</v>
      </c>
      <c r="K464">
        <v>15</v>
      </c>
      <c r="L464">
        <v>5</v>
      </c>
      <c r="M464" t="s">
        <v>121</v>
      </c>
      <c r="N464">
        <v>0</v>
      </c>
      <c r="O464" t="s">
        <v>53</v>
      </c>
      <c r="Q464" t="s">
        <v>99</v>
      </c>
      <c r="S464">
        <v>0</v>
      </c>
      <c r="AB464" t="s">
        <v>84</v>
      </c>
      <c r="AH464" t="s">
        <v>32</v>
      </c>
      <c r="AM464" t="s">
        <v>73</v>
      </c>
      <c r="AO464">
        <v>5</v>
      </c>
      <c r="AQ464">
        <v>5</v>
      </c>
      <c r="AS464">
        <v>100</v>
      </c>
      <c r="AT464" s="3" t="s">
        <v>2166</v>
      </c>
      <c r="AU464" t="s">
        <v>75</v>
      </c>
      <c r="AW464">
        <v>10</v>
      </c>
      <c r="AX464" t="s">
        <v>2167</v>
      </c>
      <c r="AY464" s="3" t="s">
        <v>2168</v>
      </c>
      <c r="BA464">
        <v>1</v>
      </c>
    </row>
    <row r="465" spans="1:53" x14ac:dyDescent="0.2">
      <c r="A465">
        <v>463</v>
      </c>
      <c r="B465" s="6" t="s">
        <v>0</v>
      </c>
      <c r="H465" s="1">
        <v>31904</v>
      </c>
      <c r="I465">
        <v>8</v>
      </c>
      <c r="J465">
        <v>0</v>
      </c>
      <c r="K465">
        <v>10</v>
      </c>
      <c r="L465">
        <v>12</v>
      </c>
      <c r="M465" t="s">
        <v>189</v>
      </c>
      <c r="N465">
        <v>0</v>
      </c>
      <c r="O465" t="s">
        <v>53</v>
      </c>
      <c r="Q465" t="s">
        <v>54</v>
      </c>
      <c r="S465">
        <v>0</v>
      </c>
      <c r="AB465" t="s">
        <v>59</v>
      </c>
      <c r="AE465" t="s">
        <v>29</v>
      </c>
      <c r="AM465" t="s">
        <v>73</v>
      </c>
      <c r="AO465">
        <v>5</v>
      </c>
      <c r="AQ465">
        <v>5</v>
      </c>
      <c r="AS465">
        <v>5</v>
      </c>
      <c r="AT465" t="s">
        <v>2169</v>
      </c>
      <c r="AU465" t="s">
        <v>75</v>
      </c>
      <c r="AW465">
        <v>8</v>
      </c>
      <c r="AX465" t="s">
        <v>76</v>
      </c>
      <c r="AY465" t="s">
        <v>2170</v>
      </c>
      <c r="AZ465" t="s">
        <v>2171</v>
      </c>
      <c r="BA465">
        <v>1</v>
      </c>
    </row>
    <row r="466" spans="1:53" x14ac:dyDescent="0.2">
      <c r="A466">
        <v>464</v>
      </c>
      <c r="B466" s="6" t="s">
        <v>0</v>
      </c>
      <c r="D466" s="6" t="s">
        <v>2</v>
      </c>
      <c r="F466" s="6" t="s">
        <v>4</v>
      </c>
      <c r="H466" s="1">
        <v>29535</v>
      </c>
      <c r="I466">
        <v>7</v>
      </c>
      <c r="J466">
        <v>0</v>
      </c>
      <c r="K466">
        <v>10</v>
      </c>
      <c r="L466">
        <v>0</v>
      </c>
      <c r="M466" t="s">
        <v>121</v>
      </c>
      <c r="N466">
        <v>0</v>
      </c>
      <c r="O466" t="s">
        <v>68</v>
      </c>
      <c r="Q466" t="s">
        <v>99</v>
      </c>
      <c r="S466">
        <v>1</v>
      </c>
      <c r="T466" t="s">
        <v>155</v>
      </c>
      <c r="V466" t="s">
        <v>81</v>
      </c>
      <c r="X466" t="s">
        <v>92</v>
      </c>
      <c r="Z466">
        <v>1</v>
      </c>
      <c r="AA466" t="s">
        <v>2172</v>
      </c>
      <c r="AB466" t="s">
        <v>84</v>
      </c>
      <c r="AE466" t="s">
        <v>29</v>
      </c>
      <c r="AM466" t="s">
        <v>85</v>
      </c>
      <c r="AO466">
        <v>6</v>
      </c>
      <c r="AQ466">
        <v>3</v>
      </c>
      <c r="AS466">
        <v>8</v>
      </c>
      <c r="AT466" t="s">
        <v>2173</v>
      </c>
      <c r="AV466" t="s">
        <v>2174</v>
      </c>
      <c r="AW466">
        <v>6</v>
      </c>
      <c r="AX466" t="s">
        <v>2175</v>
      </c>
      <c r="AY466" t="s">
        <v>2176</v>
      </c>
      <c r="BA466">
        <v>1</v>
      </c>
    </row>
    <row r="467" spans="1:53" ht="409.5" x14ac:dyDescent="0.2">
      <c r="A467">
        <v>465</v>
      </c>
      <c r="B467" s="6" t="s">
        <v>0</v>
      </c>
      <c r="F467" s="6" t="s">
        <v>4</v>
      </c>
      <c r="H467" s="1">
        <v>31458</v>
      </c>
      <c r="I467">
        <v>7</v>
      </c>
      <c r="J467">
        <v>90</v>
      </c>
      <c r="K467">
        <v>14</v>
      </c>
      <c r="L467">
        <v>0</v>
      </c>
      <c r="M467" t="s">
        <v>67</v>
      </c>
      <c r="N467">
        <v>0</v>
      </c>
      <c r="O467" t="s">
        <v>134</v>
      </c>
      <c r="Q467" t="s">
        <v>99</v>
      </c>
      <c r="S467">
        <v>1</v>
      </c>
      <c r="U467" t="s">
        <v>2177</v>
      </c>
      <c r="V467" t="s">
        <v>111</v>
      </c>
      <c r="X467" t="s">
        <v>57</v>
      </c>
      <c r="Z467">
        <v>1</v>
      </c>
      <c r="AA467" t="s">
        <v>2041</v>
      </c>
      <c r="AB467" t="s">
        <v>59</v>
      </c>
      <c r="AE467" t="s">
        <v>29</v>
      </c>
      <c r="AF467" t="s">
        <v>30</v>
      </c>
      <c r="AG467" t="s">
        <v>31</v>
      </c>
      <c r="AH467" t="s">
        <v>32</v>
      </c>
      <c r="AI467" t="s">
        <v>33</v>
      </c>
      <c r="AM467" t="s">
        <v>73</v>
      </c>
      <c r="AP467">
        <v>10</v>
      </c>
      <c r="AR467">
        <v>8</v>
      </c>
      <c r="AS467">
        <v>12</v>
      </c>
      <c r="AT467" s="3" t="s">
        <v>2178</v>
      </c>
      <c r="AV467" t="s">
        <v>2179</v>
      </c>
      <c r="AW467">
        <v>9</v>
      </c>
      <c r="AX467" s="3" t="s">
        <v>2180</v>
      </c>
      <c r="AY467" t="e">
        <f>- Bioinformatics
- Advanced statistics
- Competitive programming</f>
        <v>#NAME?</v>
      </c>
      <c r="AZ467" s="3" t="s">
        <v>2181</v>
      </c>
    </row>
    <row r="468" spans="1:53" x14ac:dyDescent="0.2">
      <c r="A468">
        <v>466</v>
      </c>
      <c r="C468" s="6" t="s">
        <v>1</v>
      </c>
      <c r="F468" s="6" t="s">
        <v>4</v>
      </c>
      <c r="H468" s="1">
        <v>20026</v>
      </c>
      <c r="I468">
        <v>6</v>
      </c>
      <c r="J468">
        <v>48</v>
      </c>
      <c r="K468">
        <v>10</v>
      </c>
      <c r="L468">
        <v>4</v>
      </c>
      <c r="M468" t="s">
        <v>303</v>
      </c>
      <c r="N468">
        <v>0</v>
      </c>
      <c r="O468" t="s">
        <v>98</v>
      </c>
      <c r="Q468" t="s">
        <v>99</v>
      </c>
      <c r="S468">
        <v>1</v>
      </c>
      <c r="T468" t="s">
        <v>412</v>
      </c>
      <c r="V468" t="s">
        <v>56</v>
      </c>
      <c r="X468" t="s">
        <v>92</v>
      </c>
      <c r="Z468">
        <v>40</v>
      </c>
      <c r="AA468" t="s">
        <v>2182</v>
      </c>
      <c r="AB468" t="s">
        <v>84</v>
      </c>
      <c r="AF468" t="s">
        <v>30</v>
      </c>
      <c r="AM468" t="s">
        <v>73</v>
      </c>
      <c r="AO468">
        <v>6</v>
      </c>
      <c r="AQ468">
        <v>6</v>
      </c>
      <c r="AS468">
        <v>100</v>
      </c>
      <c r="AT468" t="s">
        <v>2183</v>
      </c>
      <c r="AU468" t="s">
        <v>75</v>
      </c>
      <c r="AW468">
        <v>9</v>
      </c>
      <c r="AX468" t="s">
        <v>2184</v>
      </c>
      <c r="AY468" t="s">
        <v>2185</v>
      </c>
      <c r="BA468">
        <v>1</v>
      </c>
    </row>
    <row r="469" spans="1:53" x14ac:dyDescent="0.2">
      <c r="A469">
        <v>467</v>
      </c>
      <c r="B469" s="6" t="s">
        <v>0</v>
      </c>
      <c r="H469" s="1">
        <v>29644</v>
      </c>
      <c r="I469">
        <v>7</v>
      </c>
      <c r="J469">
        <v>0</v>
      </c>
      <c r="K469">
        <v>11</v>
      </c>
      <c r="L469">
        <v>12</v>
      </c>
      <c r="M469" t="s">
        <v>121</v>
      </c>
      <c r="N469">
        <v>1</v>
      </c>
      <c r="S469">
        <v>1</v>
      </c>
      <c r="T469" t="s">
        <v>135</v>
      </c>
      <c r="V469" t="s">
        <v>91</v>
      </c>
      <c r="X469" t="s">
        <v>92</v>
      </c>
      <c r="Z469">
        <v>18</v>
      </c>
      <c r="AA469" t="s">
        <v>2186</v>
      </c>
      <c r="AB469" t="s">
        <v>363</v>
      </c>
      <c r="AH469" t="s">
        <v>32</v>
      </c>
      <c r="AM469" t="s">
        <v>60</v>
      </c>
      <c r="AP469">
        <v>20</v>
      </c>
      <c r="AR469">
        <v>10</v>
      </c>
      <c r="AS469">
        <v>30</v>
      </c>
      <c r="AT469" t="s">
        <v>2187</v>
      </c>
      <c r="AV469" t="s">
        <v>2188</v>
      </c>
      <c r="AW469">
        <v>10</v>
      </c>
      <c r="AX469" t="s">
        <v>2189</v>
      </c>
      <c r="AY469" t="s">
        <v>2190</v>
      </c>
      <c r="AZ469" t="s">
        <v>2191</v>
      </c>
      <c r="BA469">
        <v>0</v>
      </c>
    </row>
    <row r="470" spans="1:53" x14ac:dyDescent="0.2">
      <c r="A470">
        <v>468</v>
      </c>
      <c r="B470" s="6" t="s">
        <v>0</v>
      </c>
      <c r="H470" s="1">
        <v>34587</v>
      </c>
      <c r="I470">
        <v>7</v>
      </c>
      <c r="J470">
        <v>0</v>
      </c>
      <c r="K470">
        <v>9</v>
      </c>
      <c r="L470">
        <v>3</v>
      </c>
      <c r="M470" t="s">
        <v>89</v>
      </c>
      <c r="N470">
        <v>1</v>
      </c>
      <c r="S470">
        <v>1</v>
      </c>
      <c r="T470" t="s">
        <v>30</v>
      </c>
      <c r="V470" t="s">
        <v>111</v>
      </c>
      <c r="X470" t="s">
        <v>57</v>
      </c>
      <c r="Z470">
        <v>0</v>
      </c>
      <c r="AA470" t="s">
        <v>58</v>
      </c>
      <c r="AB470" t="s">
        <v>59</v>
      </c>
      <c r="AF470" t="s">
        <v>30</v>
      </c>
      <c r="AM470" t="s">
        <v>60</v>
      </c>
      <c r="AO470">
        <v>6</v>
      </c>
      <c r="AQ470">
        <v>6</v>
      </c>
      <c r="AS470">
        <v>10</v>
      </c>
      <c r="AT470" t="s">
        <v>2192</v>
      </c>
      <c r="AU470" t="s">
        <v>75</v>
      </c>
      <c r="AW470">
        <v>10</v>
      </c>
      <c r="AX470" t="s">
        <v>2193</v>
      </c>
      <c r="AY470" t="s">
        <v>2194</v>
      </c>
      <c r="AZ470" t="s">
        <v>2195</v>
      </c>
      <c r="BA470">
        <v>1</v>
      </c>
    </row>
    <row r="471" spans="1:53" x14ac:dyDescent="0.2">
      <c r="A471">
        <v>469</v>
      </c>
      <c r="B471" s="6" t="s">
        <v>0</v>
      </c>
      <c r="C471" s="6" t="s">
        <v>1</v>
      </c>
      <c r="F471" s="6" t="s">
        <v>4</v>
      </c>
      <c r="H471" s="1">
        <v>28762</v>
      </c>
      <c r="I471">
        <v>4</v>
      </c>
      <c r="J471">
        <v>180</v>
      </c>
      <c r="K471">
        <v>12</v>
      </c>
      <c r="L471">
        <v>10</v>
      </c>
      <c r="M471" t="s">
        <v>335</v>
      </c>
      <c r="N471">
        <v>1</v>
      </c>
      <c r="S471">
        <v>1</v>
      </c>
      <c r="T471" t="s">
        <v>407</v>
      </c>
      <c r="W471" t="s">
        <v>291</v>
      </c>
      <c r="X471" t="s">
        <v>92</v>
      </c>
      <c r="Z471">
        <v>14</v>
      </c>
      <c r="AA471" t="s">
        <v>2196</v>
      </c>
      <c r="AB471" t="s">
        <v>72</v>
      </c>
      <c r="AF471" t="s">
        <v>30</v>
      </c>
      <c r="AG471" t="s">
        <v>31</v>
      </c>
      <c r="AH471" t="s">
        <v>32</v>
      </c>
      <c r="AI471" t="s">
        <v>33</v>
      </c>
      <c r="AM471" t="s">
        <v>60</v>
      </c>
      <c r="AP471">
        <v>30</v>
      </c>
      <c r="AQ471">
        <v>6</v>
      </c>
      <c r="AS471">
        <v>60</v>
      </c>
      <c r="AT471" t="s">
        <v>2197</v>
      </c>
      <c r="AU471" t="s">
        <v>64</v>
      </c>
      <c r="AW471">
        <v>10</v>
      </c>
      <c r="AX471" t="s">
        <v>2198</v>
      </c>
      <c r="AY471" t="s">
        <v>2199</v>
      </c>
      <c r="AZ471" t="s">
        <v>2200</v>
      </c>
      <c r="BA471">
        <v>0</v>
      </c>
    </row>
    <row r="472" spans="1:53" x14ac:dyDescent="0.2">
      <c r="A472">
        <v>470</v>
      </c>
      <c r="F472" s="6" t="s">
        <v>4</v>
      </c>
      <c r="H472" s="1">
        <v>30896</v>
      </c>
      <c r="I472">
        <v>6</v>
      </c>
      <c r="J472">
        <v>120</v>
      </c>
      <c r="K472">
        <v>12</v>
      </c>
      <c r="L472">
        <v>12</v>
      </c>
      <c r="M472" t="s">
        <v>225</v>
      </c>
      <c r="N472">
        <v>1</v>
      </c>
      <c r="S472">
        <v>1</v>
      </c>
      <c r="U472" t="s">
        <v>2201</v>
      </c>
      <c r="V472" t="s">
        <v>56</v>
      </c>
      <c r="X472" t="s">
        <v>356</v>
      </c>
      <c r="Z472">
        <v>7</v>
      </c>
      <c r="AA472" t="s">
        <v>2202</v>
      </c>
      <c r="AB472" t="s">
        <v>84</v>
      </c>
      <c r="AH472" t="s">
        <v>32</v>
      </c>
      <c r="AM472" t="s">
        <v>73</v>
      </c>
      <c r="AO472">
        <v>4</v>
      </c>
      <c r="AQ472">
        <v>4</v>
      </c>
      <c r="AS472">
        <v>4</v>
      </c>
      <c r="AT472" t="s">
        <v>2203</v>
      </c>
      <c r="AU472" t="s">
        <v>75</v>
      </c>
      <c r="AW472">
        <v>8</v>
      </c>
      <c r="AX472" t="s">
        <v>2204</v>
      </c>
      <c r="AY472" t="s">
        <v>2205</v>
      </c>
      <c r="AZ472" t="s">
        <v>2206</v>
      </c>
      <c r="BA472">
        <v>0</v>
      </c>
    </row>
    <row r="473" spans="1:53" x14ac:dyDescent="0.2">
      <c r="A473">
        <v>471</v>
      </c>
      <c r="C473" s="6" t="s">
        <v>1</v>
      </c>
      <c r="H473" s="1">
        <v>32413</v>
      </c>
      <c r="I473">
        <v>6</v>
      </c>
      <c r="J473">
        <v>120</v>
      </c>
      <c r="K473">
        <v>14</v>
      </c>
      <c r="L473">
        <v>50</v>
      </c>
      <c r="M473" t="s">
        <v>225</v>
      </c>
      <c r="N473">
        <v>0</v>
      </c>
      <c r="O473" t="s">
        <v>53</v>
      </c>
      <c r="Q473" t="s">
        <v>99</v>
      </c>
      <c r="S473">
        <v>1</v>
      </c>
      <c r="T473" t="s">
        <v>135</v>
      </c>
      <c r="V473" t="s">
        <v>142</v>
      </c>
      <c r="X473" t="s">
        <v>92</v>
      </c>
      <c r="Z473">
        <v>1</v>
      </c>
      <c r="AA473" t="s">
        <v>2207</v>
      </c>
      <c r="AB473" t="s">
        <v>363</v>
      </c>
      <c r="AF473" t="s">
        <v>30</v>
      </c>
      <c r="AM473" t="s">
        <v>85</v>
      </c>
      <c r="AP473">
        <v>25</v>
      </c>
      <c r="AR473">
        <v>15</v>
      </c>
      <c r="AS473">
        <v>5</v>
      </c>
      <c r="AT473" t="s">
        <v>248</v>
      </c>
      <c r="AU473" t="s">
        <v>64</v>
      </c>
      <c r="AW473">
        <v>10</v>
      </c>
      <c r="AX473" t="s">
        <v>2208</v>
      </c>
      <c r="AY473" t="s">
        <v>2209</v>
      </c>
      <c r="AZ473" t="s">
        <v>2210</v>
      </c>
      <c r="BA473">
        <v>1</v>
      </c>
    </row>
    <row r="474" spans="1:53" x14ac:dyDescent="0.2">
      <c r="A474">
        <v>472</v>
      </c>
      <c r="B474" s="6" t="s">
        <v>0</v>
      </c>
      <c r="H474" s="1">
        <v>26816</v>
      </c>
      <c r="I474">
        <v>7</v>
      </c>
      <c r="J474">
        <v>0</v>
      </c>
      <c r="K474">
        <v>6</v>
      </c>
      <c r="L474">
        <v>10</v>
      </c>
      <c r="M474" t="s">
        <v>78</v>
      </c>
      <c r="N474">
        <v>1</v>
      </c>
      <c r="S474">
        <v>1</v>
      </c>
      <c r="T474" t="s">
        <v>5</v>
      </c>
      <c r="W474" t="s">
        <v>2211</v>
      </c>
      <c r="X474" t="s">
        <v>156</v>
      </c>
      <c r="Z474">
        <v>10</v>
      </c>
      <c r="AA474" t="s">
        <v>2212</v>
      </c>
      <c r="AB474" t="s">
        <v>363</v>
      </c>
      <c r="AH474" t="s">
        <v>32</v>
      </c>
      <c r="AM474" t="s">
        <v>73</v>
      </c>
      <c r="AO474">
        <v>5</v>
      </c>
      <c r="AQ474">
        <v>2</v>
      </c>
      <c r="AS474">
        <v>10</v>
      </c>
      <c r="AT474" t="s">
        <v>2213</v>
      </c>
      <c r="AU474" t="s">
        <v>75</v>
      </c>
      <c r="AW474">
        <v>10</v>
      </c>
      <c r="AX474" t="s">
        <v>2214</v>
      </c>
      <c r="AY474" t="s">
        <v>2215</v>
      </c>
      <c r="AZ474" t="s">
        <v>2216</v>
      </c>
      <c r="BA474">
        <v>1</v>
      </c>
    </row>
    <row r="475" spans="1:53" x14ac:dyDescent="0.2">
      <c r="A475">
        <v>473</v>
      </c>
      <c r="B475" s="6" t="s">
        <v>0</v>
      </c>
      <c r="H475" s="1">
        <v>29434</v>
      </c>
      <c r="I475">
        <v>7</v>
      </c>
      <c r="J475">
        <v>50</v>
      </c>
      <c r="K475">
        <v>8</v>
      </c>
      <c r="L475">
        <v>4</v>
      </c>
      <c r="M475" t="s">
        <v>121</v>
      </c>
      <c r="N475">
        <v>1</v>
      </c>
      <c r="S475">
        <v>1</v>
      </c>
      <c r="T475" t="s">
        <v>407</v>
      </c>
      <c r="V475" t="s">
        <v>81</v>
      </c>
      <c r="X475" t="s">
        <v>124</v>
      </c>
      <c r="Z475">
        <v>12</v>
      </c>
      <c r="AA475" t="s">
        <v>2217</v>
      </c>
      <c r="AB475" t="s">
        <v>72</v>
      </c>
      <c r="AH475" t="s">
        <v>32</v>
      </c>
      <c r="AM475" t="s">
        <v>73</v>
      </c>
      <c r="AO475">
        <v>3</v>
      </c>
      <c r="AQ475">
        <v>4</v>
      </c>
      <c r="AS475">
        <v>7</v>
      </c>
      <c r="AT475" t="s">
        <v>2218</v>
      </c>
      <c r="AU475" t="s">
        <v>64</v>
      </c>
      <c r="AW475">
        <v>10</v>
      </c>
      <c r="AX475" t="s">
        <v>2219</v>
      </c>
      <c r="AY475" t="s">
        <v>2220</v>
      </c>
      <c r="AZ475" t="s">
        <v>2221</v>
      </c>
      <c r="BA475">
        <v>1</v>
      </c>
    </row>
    <row r="476" spans="1:53" x14ac:dyDescent="0.2">
      <c r="A476">
        <v>474</v>
      </c>
      <c r="F476" s="6" t="s">
        <v>4</v>
      </c>
      <c r="H476" s="1">
        <v>30294</v>
      </c>
      <c r="I476">
        <v>8</v>
      </c>
      <c r="J476">
        <v>25</v>
      </c>
      <c r="K476">
        <v>10</v>
      </c>
      <c r="L476">
        <v>40</v>
      </c>
      <c r="M476" t="s">
        <v>121</v>
      </c>
      <c r="N476">
        <v>1</v>
      </c>
      <c r="S476">
        <v>1</v>
      </c>
      <c r="T476" t="s">
        <v>146</v>
      </c>
      <c r="V476" t="s">
        <v>81</v>
      </c>
      <c r="X476" t="s">
        <v>156</v>
      </c>
      <c r="Z476">
        <v>5</v>
      </c>
      <c r="AA476" t="s">
        <v>1522</v>
      </c>
      <c r="AB476" t="s">
        <v>72</v>
      </c>
      <c r="AF476" t="s">
        <v>30</v>
      </c>
      <c r="AM476" t="s">
        <v>73</v>
      </c>
      <c r="AO476">
        <v>4</v>
      </c>
      <c r="AQ476">
        <v>3</v>
      </c>
      <c r="AS476">
        <v>120</v>
      </c>
      <c r="AT476" t="s">
        <v>2222</v>
      </c>
      <c r="AV476" t="s">
        <v>2125</v>
      </c>
      <c r="AW476">
        <v>9</v>
      </c>
      <c r="AX476" t="s">
        <v>76</v>
      </c>
      <c r="AY476" t="s">
        <v>2223</v>
      </c>
      <c r="AZ476" t="s">
        <v>1672</v>
      </c>
      <c r="BA476">
        <v>0</v>
      </c>
    </row>
    <row r="477" spans="1:53" x14ac:dyDescent="0.2">
      <c r="A477">
        <v>475</v>
      </c>
      <c r="B477" s="6" t="s">
        <v>0</v>
      </c>
      <c r="C477" s="6" t="s">
        <v>1</v>
      </c>
      <c r="F477" s="6" t="s">
        <v>4</v>
      </c>
      <c r="H477" s="1">
        <v>30738</v>
      </c>
      <c r="I477">
        <v>8</v>
      </c>
      <c r="J477">
        <v>60</v>
      </c>
      <c r="K477">
        <v>11</v>
      </c>
      <c r="L477">
        <v>7</v>
      </c>
      <c r="M477" t="s">
        <v>89</v>
      </c>
      <c r="N477">
        <v>1</v>
      </c>
      <c r="S477">
        <v>1</v>
      </c>
      <c r="T477" t="s">
        <v>213</v>
      </c>
      <c r="V477" t="s">
        <v>81</v>
      </c>
      <c r="X477" t="s">
        <v>92</v>
      </c>
      <c r="Z477">
        <v>10</v>
      </c>
      <c r="AB477" t="s">
        <v>84</v>
      </c>
      <c r="AH477" t="s">
        <v>32</v>
      </c>
      <c r="AM477" t="s">
        <v>73</v>
      </c>
      <c r="AO477">
        <v>4</v>
      </c>
      <c r="AR477">
        <v>16</v>
      </c>
      <c r="AS477">
        <v>30</v>
      </c>
      <c r="AT477" t="s">
        <v>2224</v>
      </c>
      <c r="AV477" t="s">
        <v>2225</v>
      </c>
      <c r="AW477">
        <v>8</v>
      </c>
      <c r="AX477" t="s">
        <v>2226</v>
      </c>
      <c r="BA477">
        <v>0</v>
      </c>
    </row>
    <row r="478" spans="1:53" x14ac:dyDescent="0.2">
      <c r="A478">
        <v>476</v>
      </c>
      <c r="C478" s="6" t="s">
        <v>1</v>
      </c>
      <c r="F478" s="6" t="s">
        <v>4</v>
      </c>
      <c r="H478" s="1">
        <v>30659</v>
      </c>
      <c r="I478">
        <v>6</v>
      </c>
      <c r="J478">
        <v>30</v>
      </c>
      <c r="K478">
        <v>12</v>
      </c>
      <c r="L478">
        <v>25</v>
      </c>
      <c r="M478" t="s">
        <v>97</v>
      </c>
      <c r="N478">
        <v>0</v>
      </c>
      <c r="O478" t="s">
        <v>68</v>
      </c>
      <c r="Q478" t="s">
        <v>99</v>
      </c>
      <c r="S478">
        <v>1</v>
      </c>
      <c r="T478" t="s">
        <v>155</v>
      </c>
      <c r="V478" t="s">
        <v>81</v>
      </c>
      <c r="Y478" t="s">
        <v>2227</v>
      </c>
      <c r="Z478">
        <v>5</v>
      </c>
      <c r="AA478" t="s">
        <v>2228</v>
      </c>
      <c r="AB478" t="s">
        <v>84</v>
      </c>
      <c r="AH478" t="s">
        <v>32</v>
      </c>
      <c r="AM478" t="s">
        <v>73</v>
      </c>
      <c r="AP478">
        <v>10</v>
      </c>
      <c r="AQ478">
        <v>6</v>
      </c>
      <c r="AS478">
        <v>10</v>
      </c>
      <c r="AT478" t="s">
        <v>2229</v>
      </c>
      <c r="AU478" t="s">
        <v>75</v>
      </c>
      <c r="AW478">
        <v>10</v>
      </c>
      <c r="AX478" t="s">
        <v>2230</v>
      </c>
      <c r="AY478" t="s">
        <v>2231</v>
      </c>
      <c r="AZ478" t="s">
        <v>2232</v>
      </c>
      <c r="BA478">
        <v>0</v>
      </c>
    </row>
    <row r="479" spans="1:53" ht="409.5" x14ac:dyDescent="0.2">
      <c r="A479">
        <v>477</v>
      </c>
      <c r="B479" s="6" t="s">
        <v>0</v>
      </c>
      <c r="E479" s="6" t="s">
        <v>3</v>
      </c>
      <c r="F479" s="6" t="s">
        <v>4</v>
      </c>
      <c r="H479" s="1">
        <v>34058</v>
      </c>
      <c r="I479">
        <v>9</v>
      </c>
      <c r="J479">
        <v>0</v>
      </c>
      <c r="K479">
        <v>12</v>
      </c>
      <c r="L479">
        <v>6</v>
      </c>
      <c r="M479" t="s">
        <v>225</v>
      </c>
      <c r="N479">
        <v>1</v>
      </c>
      <c r="S479">
        <v>1</v>
      </c>
      <c r="T479" t="s">
        <v>110</v>
      </c>
      <c r="V479" t="s">
        <v>81</v>
      </c>
      <c r="X479" t="s">
        <v>57</v>
      </c>
      <c r="Z479">
        <v>2</v>
      </c>
      <c r="AA479" t="s">
        <v>58</v>
      </c>
      <c r="AB479" t="s">
        <v>59</v>
      </c>
      <c r="AE479" t="s">
        <v>29</v>
      </c>
      <c r="AM479" t="s">
        <v>73</v>
      </c>
      <c r="AP479">
        <v>15</v>
      </c>
      <c r="AR479">
        <v>30</v>
      </c>
      <c r="AS479">
        <v>22</v>
      </c>
      <c r="AT479" s="3" t="s">
        <v>2233</v>
      </c>
      <c r="AV479" t="s">
        <v>2234</v>
      </c>
      <c r="AW479">
        <v>10</v>
      </c>
      <c r="AX479" t="s">
        <v>2235</v>
      </c>
      <c r="AY479" t="s">
        <v>2231</v>
      </c>
      <c r="AZ479" s="3" t="s">
        <v>2236</v>
      </c>
      <c r="BA479">
        <v>1</v>
      </c>
    </row>
    <row r="480" spans="1:53" x14ac:dyDescent="0.2">
      <c r="A480">
        <v>478</v>
      </c>
      <c r="B480" s="6" t="s">
        <v>0</v>
      </c>
      <c r="E480" s="6" t="s">
        <v>3</v>
      </c>
      <c r="F480" s="6" t="s">
        <v>4</v>
      </c>
      <c r="I480">
        <v>6</v>
      </c>
      <c r="J480">
        <v>30</v>
      </c>
      <c r="K480">
        <v>10</v>
      </c>
      <c r="L480">
        <v>15</v>
      </c>
      <c r="M480" t="s">
        <v>97</v>
      </c>
      <c r="N480">
        <v>0</v>
      </c>
      <c r="O480" t="s">
        <v>68</v>
      </c>
      <c r="Q480" t="s">
        <v>99</v>
      </c>
      <c r="S480">
        <v>1</v>
      </c>
      <c r="T480" t="s">
        <v>213</v>
      </c>
      <c r="V480" t="s">
        <v>81</v>
      </c>
      <c r="X480" t="s">
        <v>92</v>
      </c>
      <c r="Z480">
        <v>0</v>
      </c>
      <c r="AA480" t="s">
        <v>331</v>
      </c>
      <c r="AB480" t="s">
        <v>59</v>
      </c>
      <c r="AH480" t="s">
        <v>32</v>
      </c>
      <c r="AM480" t="s">
        <v>60</v>
      </c>
      <c r="AO480">
        <v>4</v>
      </c>
      <c r="AQ480">
        <v>4</v>
      </c>
      <c r="AS480">
        <v>2</v>
      </c>
      <c r="AT480" t="s">
        <v>2237</v>
      </c>
      <c r="AU480" t="s">
        <v>75</v>
      </c>
      <c r="AW480">
        <v>10</v>
      </c>
      <c r="AX480" t="s">
        <v>2238</v>
      </c>
      <c r="BA480">
        <v>1</v>
      </c>
    </row>
    <row r="481" spans="1:53" x14ac:dyDescent="0.2">
      <c r="A481">
        <v>479</v>
      </c>
      <c r="B481" s="6" t="s">
        <v>0</v>
      </c>
      <c r="F481" s="6" t="s">
        <v>4</v>
      </c>
      <c r="H481" s="1">
        <v>29964</v>
      </c>
      <c r="I481">
        <v>7</v>
      </c>
      <c r="J481">
        <v>40</v>
      </c>
      <c r="K481">
        <v>8</v>
      </c>
      <c r="L481">
        <v>15</v>
      </c>
      <c r="M481" t="s">
        <v>89</v>
      </c>
      <c r="N481">
        <v>1</v>
      </c>
      <c r="S481">
        <v>1</v>
      </c>
      <c r="T481" t="s">
        <v>213</v>
      </c>
      <c r="W481" t="s">
        <v>2239</v>
      </c>
      <c r="X481" t="s">
        <v>419</v>
      </c>
      <c r="Z481">
        <v>10</v>
      </c>
      <c r="AA481" t="s">
        <v>2240</v>
      </c>
      <c r="AB481" t="s">
        <v>84</v>
      </c>
      <c r="AF481" t="s">
        <v>30</v>
      </c>
      <c r="AM481" t="s">
        <v>60</v>
      </c>
      <c r="AO481">
        <v>2</v>
      </c>
      <c r="AR481">
        <v>6</v>
      </c>
      <c r="AS481">
        <v>30</v>
      </c>
      <c r="AT481" t="s">
        <v>2241</v>
      </c>
      <c r="AU481" t="s">
        <v>75</v>
      </c>
      <c r="AW481">
        <v>5</v>
      </c>
      <c r="AX481" t="s">
        <v>2242</v>
      </c>
      <c r="AY481" t="s">
        <v>2243</v>
      </c>
      <c r="AZ481" t="s">
        <v>116</v>
      </c>
      <c r="BA481">
        <v>1</v>
      </c>
    </row>
    <row r="482" spans="1:53" x14ac:dyDescent="0.2">
      <c r="A482">
        <v>480</v>
      </c>
      <c r="B482" s="6" t="s">
        <v>0</v>
      </c>
      <c r="F482" s="6" t="s">
        <v>4</v>
      </c>
      <c r="H482" s="1">
        <v>31940</v>
      </c>
      <c r="I482">
        <v>6</v>
      </c>
      <c r="J482">
        <v>80</v>
      </c>
      <c r="K482">
        <v>4</v>
      </c>
      <c r="L482">
        <v>10</v>
      </c>
      <c r="M482" t="s">
        <v>67</v>
      </c>
      <c r="N482">
        <v>0</v>
      </c>
      <c r="O482" t="s">
        <v>68</v>
      </c>
      <c r="Q482" t="s">
        <v>104</v>
      </c>
      <c r="S482">
        <v>1</v>
      </c>
      <c r="T482" t="s">
        <v>146</v>
      </c>
      <c r="V482" t="s">
        <v>81</v>
      </c>
      <c r="Y482" t="s">
        <v>2244</v>
      </c>
      <c r="Z482">
        <v>4</v>
      </c>
      <c r="AB482" t="s">
        <v>59</v>
      </c>
      <c r="AE482" t="s">
        <v>29</v>
      </c>
      <c r="AM482" t="s">
        <v>73</v>
      </c>
      <c r="AP482">
        <v>10</v>
      </c>
      <c r="AR482">
        <v>10</v>
      </c>
      <c r="AS482">
        <v>4</v>
      </c>
      <c r="AT482" t="s">
        <v>2245</v>
      </c>
      <c r="AU482" t="s">
        <v>75</v>
      </c>
      <c r="AW482">
        <v>8</v>
      </c>
      <c r="AX482" t="s">
        <v>2246</v>
      </c>
      <c r="BA482">
        <v>1</v>
      </c>
    </row>
    <row r="483" spans="1:53" x14ac:dyDescent="0.2">
      <c r="A483">
        <v>481</v>
      </c>
      <c r="E483" s="6" t="s">
        <v>3</v>
      </c>
      <c r="H483" s="1">
        <v>31478</v>
      </c>
      <c r="I483">
        <v>7</v>
      </c>
      <c r="J483">
        <v>0</v>
      </c>
      <c r="K483">
        <v>10</v>
      </c>
      <c r="L483">
        <v>3</v>
      </c>
      <c r="M483" t="s">
        <v>67</v>
      </c>
      <c r="N483">
        <v>1</v>
      </c>
      <c r="S483">
        <v>1</v>
      </c>
      <c r="T483" t="s">
        <v>213</v>
      </c>
      <c r="V483" t="s">
        <v>81</v>
      </c>
      <c r="X483" t="s">
        <v>92</v>
      </c>
      <c r="Z483">
        <v>12</v>
      </c>
      <c r="AA483" t="s">
        <v>2247</v>
      </c>
      <c r="AB483" t="s">
        <v>59</v>
      </c>
      <c r="AH483" t="s">
        <v>32</v>
      </c>
      <c r="AM483" t="s">
        <v>162</v>
      </c>
      <c r="AO483">
        <v>6</v>
      </c>
      <c r="AQ483">
        <v>2</v>
      </c>
      <c r="AS483">
        <v>48</v>
      </c>
      <c r="AT483" t="s">
        <v>2248</v>
      </c>
      <c r="AU483" t="s">
        <v>75</v>
      </c>
      <c r="AW483">
        <v>10</v>
      </c>
      <c r="AX483" t="s">
        <v>2249</v>
      </c>
      <c r="AY483" t="s">
        <v>197</v>
      </c>
      <c r="AZ483" t="s">
        <v>2250</v>
      </c>
      <c r="BA483">
        <v>1</v>
      </c>
    </row>
    <row r="484" spans="1:53" x14ac:dyDescent="0.2">
      <c r="A484">
        <v>482</v>
      </c>
      <c r="B484" s="6" t="s">
        <v>0</v>
      </c>
      <c r="H484" s="1">
        <v>31912</v>
      </c>
      <c r="I484">
        <v>8</v>
      </c>
      <c r="J484">
        <v>30</v>
      </c>
      <c r="K484">
        <v>12</v>
      </c>
      <c r="L484">
        <v>5</v>
      </c>
      <c r="M484" t="s">
        <v>121</v>
      </c>
      <c r="N484">
        <v>0</v>
      </c>
      <c r="O484" t="s">
        <v>53</v>
      </c>
      <c r="Q484" t="s">
        <v>54</v>
      </c>
      <c r="S484">
        <v>1</v>
      </c>
      <c r="T484" t="s">
        <v>29</v>
      </c>
      <c r="V484" t="s">
        <v>56</v>
      </c>
      <c r="X484" t="s">
        <v>112</v>
      </c>
      <c r="Z484">
        <v>7</v>
      </c>
      <c r="AA484" t="s">
        <v>260</v>
      </c>
      <c r="AB484" t="s">
        <v>84</v>
      </c>
      <c r="AE484" t="s">
        <v>29</v>
      </c>
      <c r="AF484" t="s">
        <v>30</v>
      </c>
      <c r="AH484" t="s">
        <v>32</v>
      </c>
      <c r="AM484" t="s">
        <v>73</v>
      </c>
      <c r="AO484">
        <v>4</v>
      </c>
      <c r="AQ484">
        <v>6</v>
      </c>
      <c r="AS484">
        <v>20</v>
      </c>
      <c r="AT484" t="s">
        <v>2251</v>
      </c>
      <c r="AU484" t="s">
        <v>75</v>
      </c>
      <c r="AW484">
        <v>9</v>
      </c>
      <c r="AX484" t="s">
        <v>2252</v>
      </c>
      <c r="AY484" t="s">
        <v>2253</v>
      </c>
      <c r="BA484">
        <v>1</v>
      </c>
    </row>
    <row r="485" spans="1:53" ht="114" x14ac:dyDescent="0.2">
      <c r="A485">
        <v>483</v>
      </c>
      <c r="F485" s="6" t="s">
        <v>4</v>
      </c>
      <c r="H485" s="1">
        <v>30050</v>
      </c>
      <c r="I485">
        <v>6</v>
      </c>
      <c r="J485">
        <v>100</v>
      </c>
      <c r="K485">
        <v>10</v>
      </c>
      <c r="L485">
        <v>8</v>
      </c>
      <c r="M485" t="s">
        <v>121</v>
      </c>
      <c r="N485">
        <v>1</v>
      </c>
      <c r="S485">
        <v>1</v>
      </c>
      <c r="T485" t="s">
        <v>213</v>
      </c>
      <c r="V485" t="s">
        <v>81</v>
      </c>
      <c r="X485" t="s">
        <v>92</v>
      </c>
      <c r="Z485">
        <v>6</v>
      </c>
      <c r="AA485" t="s">
        <v>2254</v>
      </c>
      <c r="AB485" t="s">
        <v>84</v>
      </c>
      <c r="AH485" t="s">
        <v>32</v>
      </c>
      <c r="AM485" t="s">
        <v>73</v>
      </c>
      <c r="AO485">
        <v>1</v>
      </c>
      <c r="AQ485">
        <v>4</v>
      </c>
      <c r="AS485">
        <v>12</v>
      </c>
      <c r="AT485" t="s">
        <v>2255</v>
      </c>
      <c r="AU485" t="s">
        <v>64</v>
      </c>
      <c r="AW485">
        <v>10</v>
      </c>
      <c r="AX485" t="s">
        <v>2256</v>
      </c>
      <c r="AY485" s="3" t="s">
        <v>2257</v>
      </c>
      <c r="BA485">
        <v>0</v>
      </c>
    </row>
    <row r="486" spans="1:53" x14ac:dyDescent="0.2">
      <c r="A486">
        <v>484</v>
      </c>
      <c r="B486" s="6" t="s">
        <v>0</v>
      </c>
      <c r="H486" s="1">
        <v>26115</v>
      </c>
      <c r="I486">
        <v>6</v>
      </c>
      <c r="J486">
        <v>30</v>
      </c>
      <c r="K486">
        <v>8</v>
      </c>
      <c r="L486">
        <v>30</v>
      </c>
      <c r="M486" t="s">
        <v>133</v>
      </c>
      <c r="N486">
        <v>1</v>
      </c>
      <c r="S486">
        <v>1</v>
      </c>
      <c r="T486" t="s">
        <v>80</v>
      </c>
      <c r="V486" t="s">
        <v>91</v>
      </c>
      <c r="Y486" t="s">
        <v>2258</v>
      </c>
      <c r="Z486">
        <v>15</v>
      </c>
      <c r="AA486" t="s">
        <v>2259</v>
      </c>
      <c r="AB486" t="s">
        <v>59</v>
      </c>
      <c r="AH486" t="s">
        <v>32</v>
      </c>
      <c r="AM486" t="s">
        <v>60</v>
      </c>
      <c r="AO486">
        <v>6</v>
      </c>
      <c r="AQ486">
        <v>5</v>
      </c>
      <c r="AS486">
        <v>400</v>
      </c>
      <c r="AT486" t="s">
        <v>2260</v>
      </c>
      <c r="AU486" t="s">
        <v>75</v>
      </c>
      <c r="AW486">
        <v>10</v>
      </c>
      <c r="AX486" t="s">
        <v>2261</v>
      </c>
      <c r="AY486" t="s">
        <v>2262</v>
      </c>
      <c r="BA486">
        <v>1</v>
      </c>
    </row>
    <row r="487" spans="1:53" x14ac:dyDescent="0.2">
      <c r="A487">
        <v>485</v>
      </c>
      <c r="B487" s="6" t="s">
        <v>0</v>
      </c>
      <c r="E487" s="6" t="s">
        <v>3</v>
      </c>
      <c r="F487" s="6" t="s">
        <v>4</v>
      </c>
      <c r="H487" s="1">
        <v>30433</v>
      </c>
      <c r="I487">
        <v>7</v>
      </c>
      <c r="J487">
        <v>0</v>
      </c>
      <c r="K487">
        <v>8</v>
      </c>
      <c r="L487">
        <v>2</v>
      </c>
      <c r="M487" t="s">
        <v>67</v>
      </c>
      <c r="N487">
        <v>1</v>
      </c>
      <c r="S487">
        <v>1</v>
      </c>
      <c r="T487" t="s">
        <v>519</v>
      </c>
      <c r="W487" t="s">
        <v>2263</v>
      </c>
      <c r="X487" t="s">
        <v>57</v>
      </c>
      <c r="Z487">
        <v>1</v>
      </c>
      <c r="AA487" t="s">
        <v>58</v>
      </c>
      <c r="AB487" t="s">
        <v>59</v>
      </c>
      <c r="AC487" t="s">
        <v>27</v>
      </c>
      <c r="AE487" t="s">
        <v>29</v>
      </c>
      <c r="AH487" t="s">
        <v>32</v>
      </c>
      <c r="AM487" t="s">
        <v>73</v>
      </c>
      <c r="AO487">
        <v>6</v>
      </c>
      <c r="AQ487">
        <v>6</v>
      </c>
      <c r="AS487">
        <v>6</v>
      </c>
      <c r="AT487" t="s">
        <v>2264</v>
      </c>
      <c r="AU487" t="s">
        <v>75</v>
      </c>
      <c r="AW487">
        <v>10</v>
      </c>
      <c r="AX487" t="s">
        <v>2265</v>
      </c>
      <c r="AY487" t="s">
        <v>2266</v>
      </c>
      <c r="AZ487" t="s">
        <v>2267</v>
      </c>
      <c r="BA487">
        <v>0</v>
      </c>
    </row>
    <row r="488" spans="1:53" x14ac:dyDescent="0.2">
      <c r="A488">
        <v>486</v>
      </c>
      <c r="B488" s="6" t="s">
        <v>0</v>
      </c>
      <c r="H488" s="1">
        <v>31192</v>
      </c>
      <c r="I488">
        <v>6</v>
      </c>
      <c r="J488">
        <v>60</v>
      </c>
      <c r="K488">
        <v>14</v>
      </c>
      <c r="L488">
        <v>6</v>
      </c>
      <c r="M488" t="s">
        <v>103</v>
      </c>
      <c r="N488">
        <v>1</v>
      </c>
      <c r="S488">
        <v>1</v>
      </c>
      <c r="T488" t="s">
        <v>213</v>
      </c>
      <c r="V488" t="s">
        <v>81</v>
      </c>
      <c r="Y488" t="s">
        <v>2268</v>
      </c>
      <c r="Z488">
        <v>10</v>
      </c>
      <c r="AA488" t="s">
        <v>2269</v>
      </c>
      <c r="AB488" t="s">
        <v>59</v>
      </c>
      <c r="AF488" t="s">
        <v>30</v>
      </c>
      <c r="AH488" t="s">
        <v>32</v>
      </c>
      <c r="AM488" t="s">
        <v>60</v>
      </c>
      <c r="AP488">
        <v>10</v>
      </c>
      <c r="AR488">
        <v>26</v>
      </c>
      <c r="AS488">
        <v>22</v>
      </c>
      <c r="AT488" t="s">
        <v>2270</v>
      </c>
      <c r="AU488" t="s">
        <v>64</v>
      </c>
      <c r="AW488">
        <v>10</v>
      </c>
      <c r="AX488" t="s">
        <v>2271</v>
      </c>
      <c r="AY488" t="s">
        <v>131</v>
      </c>
      <c r="BA488">
        <v>0</v>
      </c>
    </row>
    <row r="489" spans="1:53" ht="409.5" x14ac:dyDescent="0.2">
      <c r="A489">
        <v>487</v>
      </c>
      <c r="B489" s="6" t="s">
        <v>0</v>
      </c>
      <c r="H489" s="1">
        <v>21582</v>
      </c>
      <c r="I489">
        <v>8</v>
      </c>
      <c r="J489">
        <v>0</v>
      </c>
      <c r="K489">
        <v>8</v>
      </c>
      <c r="L489">
        <v>10</v>
      </c>
      <c r="M489" t="s">
        <v>303</v>
      </c>
      <c r="N489">
        <v>0</v>
      </c>
      <c r="P489" t="s">
        <v>2272</v>
      </c>
      <c r="R489" t="s">
        <v>2273</v>
      </c>
      <c r="S489">
        <v>0</v>
      </c>
      <c r="AB489" t="s">
        <v>84</v>
      </c>
      <c r="AF489" t="s">
        <v>30</v>
      </c>
      <c r="AM489" t="s">
        <v>85</v>
      </c>
      <c r="AP489">
        <v>14</v>
      </c>
      <c r="AQ489">
        <v>6</v>
      </c>
      <c r="AS489">
        <v>20</v>
      </c>
      <c r="AT489" t="s">
        <v>2274</v>
      </c>
      <c r="AU489" t="s">
        <v>64</v>
      </c>
      <c r="AW489">
        <v>9</v>
      </c>
      <c r="AX489" t="s">
        <v>2275</v>
      </c>
      <c r="AY489" t="s">
        <v>2276</v>
      </c>
      <c r="AZ489" s="3" t="s">
        <v>2277</v>
      </c>
      <c r="BA489">
        <v>1</v>
      </c>
    </row>
    <row r="490" spans="1:53" ht="409.5" x14ac:dyDescent="0.2">
      <c r="A490">
        <v>488</v>
      </c>
      <c r="B490" s="6" t="s">
        <v>0</v>
      </c>
      <c r="C490" s="6" t="s">
        <v>1</v>
      </c>
      <c r="F490" s="6" t="s">
        <v>4</v>
      </c>
      <c r="H490" s="1">
        <v>30169</v>
      </c>
      <c r="I490">
        <v>6</v>
      </c>
      <c r="J490">
        <v>0</v>
      </c>
      <c r="K490">
        <v>12</v>
      </c>
      <c r="L490">
        <v>12</v>
      </c>
      <c r="M490" t="s">
        <v>189</v>
      </c>
      <c r="N490">
        <v>0</v>
      </c>
      <c r="O490" t="s">
        <v>53</v>
      </c>
      <c r="Q490" t="s">
        <v>69</v>
      </c>
      <c r="S490">
        <v>1</v>
      </c>
      <c r="T490" t="s">
        <v>110</v>
      </c>
      <c r="V490" t="s">
        <v>81</v>
      </c>
      <c r="X490" t="s">
        <v>92</v>
      </c>
      <c r="Z490">
        <v>10</v>
      </c>
      <c r="AA490" t="s">
        <v>2278</v>
      </c>
      <c r="AB490" t="s">
        <v>59</v>
      </c>
      <c r="AH490" t="s">
        <v>32</v>
      </c>
      <c r="AM490" t="s">
        <v>73</v>
      </c>
      <c r="AP490">
        <v>15</v>
      </c>
      <c r="AQ490">
        <v>5</v>
      </c>
      <c r="AS490">
        <v>10</v>
      </c>
      <c r="AT490" s="3" t="s">
        <v>2279</v>
      </c>
      <c r="AU490" t="s">
        <v>75</v>
      </c>
      <c r="AW490">
        <v>10</v>
      </c>
      <c r="AX490" t="s">
        <v>2280</v>
      </c>
      <c r="AY490" t="s">
        <v>2281</v>
      </c>
      <c r="AZ490" t="s">
        <v>2282</v>
      </c>
      <c r="BA490">
        <v>1</v>
      </c>
    </row>
    <row r="491" spans="1:53" ht="409.5" x14ac:dyDescent="0.2">
      <c r="A491">
        <v>489</v>
      </c>
      <c r="C491" s="6" t="s">
        <v>1</v>
      </c>
      <c r="F491" s="6" t="s">
        <v>4</v>
      </c>
      <c r="H491" s="1">
        <v>30185</v>
      </c>
      <c r="I491">
        <v>7</v>
      </c>
      <c r="J491">
        <v>45</v>
      </c>
      <c r="K491">
        <v>16</v>
      </c>
      <c r="L491">
        <v>6</v>
      </c>
      <c r="M491" t="s">
        <v>133</v>
      </c>
      <c r="N491">
        <v>1</v>
      </c>
      <c r="S491">
        <v>1</v>
      </c>
      <c r="T491" t="s">
        <v>213</v>
      </c>
      <c r="V491" t="s">
        <v>81</v>
      </c>
      <c r="X491" t="s">
        <v>92</v>
      </c>
      <c r="Z491">
        <v>13</v>
      </c>
      <c r="AA491" t="s">
        <v>2283</v>
      </c>
      <c r="AB491" t="s">
        <v>84</v>
      </c>
      <c r="AH491" t="s">
        <v>32</v>
      </c>
      <c r="AM491" t="s">
        <v>60</v>
      </c>
      <c r="AO491">
        <v>3</v>
      </c>
      <c r="AQ491">
        <v>6</v>
      </c>
      <c r="AS491">
        <v>6</v>
      </c>
      <c r="AT491" t="s">
        <v>2284</v>
      </c>
      <c r="AU491" t="s">
        <v>75</v>
      </c>
      <c r="AW491">
        <v>7</v>
      </c>
      <c r="AX491" t="s">
        <v>2285</v>
      </c>
      <c r="AZ491" s="3" t="s">
        <v>2286</v>
      </c>
      <c r="BA491">
        <v>1</v>
      </c>
    </row>
    <row r="492" spans="1:53" ht="409.5" x14ac:dyDescent="0.2">
      <c r="A492">
        <v>490</v>
      </c>
      <c r="B492" s="6" t="s">
        <v>0</v>
      </c>
      <c r="C492" s="6" t="s">
        <v>1</v>
      </c>
      <c r="D492" s="6" t="s">
        <v>2</v>
      </c>
      <c r="E492" s="6" t="s">
        <v>3</v>
      </c>
      <c r="F492" s="6" t="s">
        <v>4</v>
      </c>
      <c r="H492" s="1">
        <v>32976</v>
      </c>
      <c r="I492">
        <v>7</v>
      </c>
      <c r="J492">
        <v>80</v>
      </c>
      <c r="K492">
        <v>8</v>
      </c>
      <c r="L492">
        <v>8</v>
      </c>
      <c r="M492" t="s">
        <v>335</v>
      </c>
      <c r="N492">
        <v>1</v>
      </c>
      <c r="S492">
        <v>1</v>
      </c>
      <c r="T492" t="s">
        <v>407</v>
      </c>
      <c r="V492" t="s">
        <v>81</v>
      </c>
      <c r="Y492" t="s">
        <v>2287</v>
      </c>
      <c r="Z492">
        <v>5</v>
      </c>
      <c r="AA492" t="s">
        <v>2288</v>
      </c>
      <c r="AB492" t="s">
        <v>84</v>
      </c>
      <c r="AG492" t="s">
        <v>31</v>
      </c>
      <c r="AM492" t="s">
        <v>73</v>
      </c>
      <c r="AO492">
        <v>4</v>
      </c>
      <c r="AQ492">
        <v>6</v>
      </c>
      <c r="AS492">
        <v>66</v>
      </c>
      <c r="AT492" s="3" t="s">
        <v>2289</v>
      </c>
      <c r="AU492" t="s">
        <v>75</v>
      </c>
      <c r="AW492">
        <v>9</v>
      </c>
      <c r="AX492" t="s">
        <v>2290</v>
      </c>
      <c r="AY492" t="s">
        <v>2291</v>
      </c>
      <c r="AZ492" s="3" t="s">
        <v>2292</v>
      </c>
      <c r="BA492">
        <v>1</v>
      </c>
    </row>
    <row r="493" spans="1:53" x14ac:dyDescent="0.2">
      <c r="A493">
        <v>491</v>
      </c>
      <c r="B493" s="6" t="s">
        <v>0</v>
      </c>
      <c r="C493" s="6" t="s">
        <v>1</v>
      </c>
      <c r="F493" s="6" t="s">
        <v>4</v>
      </c>
      <c r="H493" s="1">
        <v>19547</v>
      </c>
      <c r="I493">
        <v>5</v>
      </c>
      <c r="J493">
        <v>60</v>
      </c>
      <c r="K493">
        <v>8</v>
      </c>
      <c r="L493">
        <v>4</v>
      </c>
      <c r="M493" t="s">
        <v>133</v>
      </c>
      <c r="N493">
        <v>0</v>
      </c>
      <c r="O493" t="s">
        <v>79</v>
      </c>
      <c r="Q493" t="s">
        <v>104</v>
      </c>
      <c r="S493">
        <v>1</v>
      </c>
      <c r="T493" t="s">
        <v>30</v>
      </c>
      <c r="V493" t="s">
        <v>81</v>
      </c>
      <c r="X493" t="s">
        <v>648</v>
      </c>
      <c r="Z493">
        <v>6</v>
      </c>
      <c r="AA493" t="s">
        <v>2293</v>
      </c>
      <c r="AB493" t="s">
        <v>84</v>
      </c>
      <c r="AF493" t="s">
        <v>30</v>
      </c>
      <c r="AM493" t="s">
        <v>553</v>
      </c>
      <c r="AO493">
        <v>4</v>
      </c>
      <c r="AR493">
        <v>30</v>
      </c>
      <c r="AS493">
        <v>60</v>
      </c>
      <c r="AT493" t="s">
        <v>2294</v>
      </c>
      <c r="AV493" t="s">
        <v>2295</v>
      </c>
      <c r="AW493">
        <v>8</v>
      </c>
      <c r="AX493" t="s">
        <v>2296</v>
      </c>
      <c r="AY493" t="s">
        <v>2297</v>
      </c>
      <c r="AZ493" t="s">
        <v>139</v>
      </c>
      <c r="BA493">
        <v>1</v>
      </c>
    </row>
    <row r="494" spans="1:53" x14ac:dyDescent="0.2">
      <c r="A494">
        <v>492</v>
      </c>
      <c r="B494" s="6" t="s">
        <v>0</v>
      </c>
      <c r="H494" s="1">
        <v>28928</v>
      </c>
      <c r="I494">
        <v>8</v>
      </c>
      <c r="J494">
        <v>35</v>
      </c>
      <c r="K494">
        <v>9</v>
      </c>
      <c r="L494">
        <v>10</v>
      </c>
      <c r="M494" t="s">
        <v>121</v>
      </c>
      <c r="N494">
        <v>1</v>
      </c>
      <c r="S494">
        <v>1</v>
      </c>
      <c r="T494" t="s">
        <v>5</v>
      </c>
      <c r="V494" t="s">
        <v>91</v>
      </c>
      <c r="X494" t="s">
        <v>92</v>
      </c>
      <c r="Z494">
        <v>23</v>
      </c>
      <c r="AA494" t="s">
        <v>2298</v>
      </c>
      <c r="AB494" t="s">
        <v>59</v>
      </c>
      <c r="AH494" t="s">
        <v>32</v>
      </c>
      <c r="AM494" t="s">
        <v>60</v>
      </c>
      <c r="AP494">
        <v>10</v>
      </c>
      <c r="AQ494">
        <v>2</v>
      </c>
      <c r="AS494">
        <v>8</v>
      </c>
      <c r="AT494" t="s">
        <v>2299</v>
      </c>
      <c r="AU494" t="s">
        <v>64</v>
      </c>
      <c r="AW494">
        <v>8</v>
      </c>
      <c r="AX494" t="s">
        <v>2300</v>
      </c>
      <c r="AY494" t="s">
        <v>2301</v>
      </c>
      <c r="AZ494" t="s">
        <v>2302</v>
      </c>
      <c r="BA494">
        <v>1</v>
      </c>
    </row>
    <row r="495" spans="1:53" x14ac:dyDescent="0.2">
      <c r="A495">
        <v>493</v>
      </c>
      <c r="F495" s="6" t="s">
        <v>4</v>
      </c>
      <c r="H495" s="1">
        <v>25883</v>
      </c>
      <c r="I495">
        <v>7</v>
      </c>
      <c r="J495">
        <v>0</v>
      </c>
      <c r="K495">
        <v>10</v>
      </c>
      <c r="L495">
        <v>30</v>
      </c>
      <c r="M495" t="s">
        <v>335</v>
      </c>
      <c r="N495">
        <v>1</v>
      </c>
      <c r="S495">
        <v>1</v>
      </c>
      <c r="T495" t="s">
        <v>135</v>
      </c>
      <c r="V495" t="s">
        <v>142</v>
      </c>
      <c r="X495" t="s">
        <v>106</v>
      </c>
      <c r="Z495">
        <v>20</v>
      </c>
      <c r="AA495" t="s">
        <v>2303</v>
      </c>
      <c r="AB495" t="s">
        <v>161</v>
      </c>
      <c r="AE495" t="s">
        <v>29</v>
      </c>
      <c r="AM495" t="s">
        <v>85</v>
      </c>
      <c r="AO495">
        <v>6</v>
      </c>
      <c r="AQ495">
        <v>2</v>
      </c>
      <c r="AS495">
        <v>16</v>
      </c>
      <c r="AT495" t="s">
        <v>2304</v>
      </c>
      <c r="AU495" t="s">
        <v>75</v>
      </c>
      <c r="AW495">
        <v>9</v>
      </c>
      <c r="AX495" t="s">
        <v>2305</v>
      </c>
      <c r="AY495" t="s">
        <v>2306</v>
      </c>
      <c r="AZ495" t="s">
        <v>2307</v>
      </c>
      <c r="BA495">
        <v>0</v>
      </c>
    </row>
    <row r="496" spans="1:53" x14ac:dyDescent="0.2">
      <c r="A496">
        <v>494</v>
      </c>
      <c r="B496" s="6" t="s">
        <v>0</v>
      </c>
      <c r="H496" s="1">
        <v>32718</v>
      </c>
      <c r="I496">
        <v>7</v>
      </c>
      <c r="J496">
        <v>0</v>
      </c>
      <c r="K496">
        <v>13</v>
      </c>
      <c r="L496">
        <v>6</v>
      </c>
      <c r="M496" t="s">
        <v>189</v>
      </c>
      <c r="N496">
        <v>0</v>
      </c>
      <c r="O496" t="s">
        <v>122</v>
      </c>
      <c r="Q496" t="s">
        <v>69</v>
      </c>
      <c r="S496">
        <v>0</v>
      </c>
      <c r="AB496" t="s">
        <v>59</v>
      </c>
      <c r="AF496" t="s">
        <v>30</v>
      </c>
      <c r="AM496" t="s">
        <v>85</v>
      </c>
      <c r="AO496">
        <v>5</v>
      </c>
      <c r="AQ496">
        <v>2</v>
      </c>
      <c r="AS496">
        <v>6</v>
      </c>
      <c r="AT496" t="s">
        <v>2308</v>
      </c>
      <c r="AU496" t="s">
        <v>64</v>
      </c>
      <c r="AW496">
        <v>6</v>
      </c>
      <c r="AX496" t="s">
        <v>2309</v>
      </c>
      <c r="AY496" t="s">
        <v>2310</v>
      </c>
      <c r="AZ496" t="s">
        <v>2311</v>
      </c>
      <c r="BA496">
        <v>1</v>
      </c>
    </row>
    <row r="497" spans="1:53" x14ac:dyDescent="0.2">
      <c r="A497">
        <v>495</v>
      </c>
      <c r="B497" s="6" t="s">
        <v>0</v>
      </c>
      <c r="C497" s="6" t="s">
        <v>1</v>
      </c>
      <c r="E497" s="6" t="s">
        <v>3</v>
      </c>
      <c r="H497" s="1">
        <v>30053</v>
      </c>
      <c r="I497">
        <v>6</v>
      </c>
      <c r="J497">
        <v>30</v>
      </c>
      <c r="K497">
        <v>10</v>
      </c>
      <c r="L497">
        <v>20</v>
      </c>
      <c r="M497" t="s">
        <v>121</v>
      </c>
      <c r="N497">
        <v>1</v>
      </c>
      <c r="S497">
        <v>1</v>
      </c>
      <c r="T497" t="s">
        <v>5</v>
      </c>
      <c r="V497" t="s">
        <v>111</v>
      </c>
      <c r="X497" t="s">
        <v>156</v>
      </c>
      <c r="Z497">
        <v>5</v>
      </c>
      <c r="AA497" t="s">
        <v>2312</v>
      </c>
      <c r="AB497" t="s">
        <v>59</v>
      </c>
      <c r="AE497" t="s">
        <v>29</v>
      </c>
      <c r="AM497" t="s">
        <v>73</v>
      </c>
      <c r="AP497" s="4">
        <v>42278</v>
      </c>
      <c r="AR497" s="4">
        <v>42278</v>
      </c>
      <c r="AS497">
        <v>500</v>
      </c>
      <c r="AT497" t="s">
        <v>2313</v>
      </c>
      <c r="AU497" t="s">
        <v>64</v>
      </c>
      <c r="AW497">
        <v>8</v>
      </c>
      <c r="AX497" t="s">
        <v>2314</v>
      </c>
      <c r="AY497" t="s">
        <v>2315</v>
      </c>
      <c r="AZ497" t="s">
        <v>2316</v>
      </c>
      <c r="BA497">
        <v>1</v>
      </c>
    </row>
    <row r="498" spans="1:53" x14ac:dyDescent="0.2">
      <c r="A498">
        <v>496</v>
      </c>
      <c r="B498" s="6" t="s">
        <v>0</v>
      </c>
      <c r="H498" s="1">
        <v>22816</v>
      </c>
      <c r="I498">
        <v>8</v>
      </c>
      <c r="J498">
        <v>60</v>
      </c>
      <c r="K498">
        <v>8</v>
      </c>
      <c r="L498">
        <v>5</v>
      </c>
      <c r="M498" t="s">
        <v>121</v>
      </c>
      <c r="N498">
        <v>1</v>
      </c>
      <c r="S498">
        <v>1</v>
      </c>
      <c r="T498" t="s">
        <v>146</v>
      </c>
      <c r="V498" t="s">
        <v>56</v>
      </c>
      <c r="X498" t="s">
        <v>92</v>
      </c>
      <c r="Z498">
        <v>25</v>
      </c>
      <c r="AA498" t="s">
        <v>2317</v>
      </c>
      <c r="AB498" t="s">
        <v>84</v>
      </c>
      <c r="AF498" t="s">
        <v>30</v>
      </c>
      <c r="AM498" t="s">
        <v>73</v>
      </c>
      <c r="AP498">
        <v>21</v>
      </c>
      <c r="AS498">
        <v>8</v>
      </c>
      <c r="AT498" t="s">
        <v>2318</v>
      </c>
      <c r="AU498" t="s">
        <v>75</v>
      </c>
      <c r="AW498">
        <v>10</v>
      </c>
      <c r="AX498" t="s">
        <v>2319</v>
      </c>
      <c r="AY498" t="s">
        <v>2320</v>
      </c>
      <c r="AZ498" t="s">
        <v>2321</v>
      </c>
      <c r="BA498">
        <v>1</v>
      </c>
    </row>
    <row r="499" spans="1:53" x14ac:dyDescent="0.2">
      <c r="A499">
        <v>497</v>
      </c>
      <c r="F499" s="6" t="s">
        <v>4</v>
      </c>
      <c r="H499" s="1">
        <v>31540</v>
      </c>
      <c r="I499">
        <v>5</v>
      </c>
      <c r="J499">
        <v>20</v>
      </c>
      <c r="K499">
        <v>12</v>
      </c>
      <c r="L499">
        <v>20</v>
      </c>
      <c r="M499" t="s">
        <v>89</v>
      </c>
      <c r="N499">
        <v>0</v>
      </c>
      <c r="P499" t="s">
        <v>2322</v>
      </c>
      <c r="Q499" t="s">
        <v>54</v>
      </c>
      <c r="S499">
        <v>1</v>
      </c>
      <c r="T499" t="s">
        <v>213</v>
      </c>
      <c r="W499" t="s">
        <v>2323</v>
      </c>
      <c r="X499" t="s">
        <v>356</v>
      </c>
      <c r="Z499">
        <v>6</v>
      </c>
      <c r="AA499" t="s">
        <v>2324</v>
      </c>
      <c r="AB499" t="s">
        <v>84</v>
      </c>
      <c r="AC499" t="s">
        <v>27</v>
      </c>
      <c r="AF499" t="s">
        <v>30</v>
      </c>
      <c r="AM499" t="s">
        <v>60</v>
      </c>
      <c r="AP499">
        <v>10</v>
      </c>
      <c r="AQ499">
        <v>2</v>
      </c>
      <c r="AS499">
        <v>10</v>
      </c>
      <c r="AT499" t="s">
        <v>2325</v>
      </c>
      <c r="AU499" t="s">
        <v>75</v>
      </c>
      <c r="AW499">
        <v>10</v>
      </c>
      <c r="AX499" t="s">
        <v>2326</v>
      </c>
      <c r="AY499" t="s">
        <v>2327</v>
      </c>
      <c r="AZ499" t="s">
        <v>2328</v>
      </c>
    </row>
    <row r="500" spans="1:53" x14ac:dyDescent="0.2">
      <c r="A500">
        <v>498</v>
      </c>
      <c r="B500" s="6" t="s">
        <v>0</v>
      </c>
      <c r="H500" s="1">
        <v>30081</v>
      </c>
      <c r="I500">
        <v>9</v>
      </c>
      <c r="J500">
        <v>15</v>
      </c>
      <c r="K500">
        <v>8</v>
      </c>
      <c r="L500">
        <v>20</v>
      </c>
      <c r="M500" t="s">
        <v>225</v>
      </c>
      <c r="N500">
        <v>1</v>
      </c>
      <c r="S500">
        <v>1</v>
      </c>
      <c r="T500" t="s">
        <v>5</v>
      </c>
      <c r="V500" t="s">
        <v>81</v>
      </c>
      <c r="Y500" t="s">
        <v>292</v>
      </c>
      <c r="Z500">
        <v>7</v>
      </c>
      <c r="AA500" t="s">
        <v>2329</v>
      </c>
      <c r="AB500" t="s">
        <v>84</v>
      </c>
      <c r="AF500" t="s">
        <v>30</v>
      </c>
      <c r="AM500" t="s">
        <v>85</v>
      </c>
      <c r="AO500">
        <v>6</v>
      </c>
      <c r="AQ500">
        <v>6</v>
      </c>
      <c r="AS500">
        <v>20</v>
      </c>
      <c r="AT500" t="s">
        <v>2330</v>
      </c>
      <c r="AU500" t="s">
        <v>64</v>
      </c>
      <c r="AW500">
        <v>10</v>
      </c>
      <c r="AX500" t="s">
        <v>2331</v>
      </c>
      <c r="AY500" t="s">
        <v>406</v>
      </c>
      <c r="AZ500" t="s">
        <v>2332</v>
      </c>
      <c r="BA500">
        <v>0</v>
      </c>
    </row>
    <row r="501" spans="1:53" x14ac:dyDescent="0.2">
      <c r="A501">
        <v>499</v>
      </c>
      <c r="F501" s="6" t="s">
        <v>4</v>
      </c>
      <c r="H501" s="1">
        <v>32850</v>
      </c>
      <c r="I501">
        <v>7</v>
      </c>
      <c r="J501">
        <v>50</v>
      </c>
      <c r="K501">
        <v>10</v>
      </c>
      <c r="L501">
        <v>5</v>
      </c>
      <c r="M501" t="s">
        <v>52</v>
      </c>
      <c r="N501">
        <v>1</v>
      </c>
      <c r="S501">
        <v>1</v>
      </c>
      <c r="T501" t="s">
        <v>155</v>
      </c>
      <c r="V501" t="s">
        <v>56</v>
      </c>
      <c r="X501" t="s">
        <v>92</v>
      </c>
      <c r="Z501">
        <v>5</v>
      </c>
      <c r="AA501" t="s">
        <v>2333</v>
      </c>
      <c r="AB501" t="s">
        <v>59</v>
      </c>
      <c r="AH501" t="s">
        <v>32</v>
      </c>
      <c r="AM501" t="s">
        <v>73</v>
      </c>
      <c r="AO501">
        <v>6</v>
      </c>
      <c r="AQ501">
        <v>6</v>
      </c>
      <c r="AS501">
        <v>7</v>
      </c>
      <c r="AT501" t="s">
        <v>2334</v>
      </c>
      <c r="AU501" t="s">
        <v>345</v>
      </c>
      <c r="AW501">
        <v>10</v>
      </c>
      <c r="AX501" t="s">
        <v>2335</v>
      </c>
      <c r="AY501" t="s">
        <v>2336</v>
      </c>
      <c r="AZ501" t="s">
        <v>116</v>
      </c>
      <c r="BA501">
        <v>1</v>
      </c>
    </row>
    <row r="502" spans="1:53" x14ac:dyDescent="0.2">
      <c r="A502">
        <v>500</v>
      </c>
      <c r="B502" s="6" t="s">
        <v>0</v>
      </c>
      <c r="C502" s="6" t="s">
        <v>1</v>
      </c>
      <c r="F502" s="6" t="s">
        <v>4</v>
      </c>
      <c r="H502" s="1">
        <v>32964</v>
      </c>
      <c r="I502">
        <v>6</v>
      </c>
      <c r="J502">
        <v>15</v>
      </c>
      <c r="K502">
        <v>8</v>
      </c>
      <c r="L502">
        <v>1</v>
      </c>
      <c r="M502" t="s">
        <v>121</v>
      </c>
      <c r="N502">
        <v>0</v>
      </c>
      <c r="O502" t="s">
        <v>122</v>
      </c>
      <c r="Q502" t="s">
        <v>99</v>
      </c>
      <c r="S502">
        <v>1</v>
      </c>
      <c r="T502" t="s">
        <v>155</v>
      </c>
      <c r="V502" t="s">
        <v>81</v>
      </c>
      <c r="X502" t="s">
        <v>156</v>
      </c>
      <c r="Z502">
        <v>0</v>
      </c>
      <c r="AA502" t="s">
        <v>199</v>
      </c>
      <c r="AB502" t="s">
        <v>59</v>
      </c>
      <c r="AF502" t="s">
        <v>30</v>
      </c>
      <c r="AL502" t="s">
        <v>2337</v>
      </c>
      <c r="AM502" t="s">
        <v>73</v>
      </c>
      <c r="AO502">
        <v>4</v>
      </c>
      <c r="AQ502">
        <v>6</v>
      </c>
      <c r="AS502">
        <v>60</v>
      </c>
      <c r="AT502" t="s">
        <v>2338</v>
      </c>
      <c r="AU502" t="s">
        <v>75</v>
      </c>
      <c r="AW502">
        <v>10</v>
      </c>
      <c r="AX502" t="s">
        <v>2339</v>
      </c>
      <c r="BA502">
        <v>1</v>
      </c>
    </row>
    <row r="503" spans="1:53" x14ac:dyDescent="0.2">
      <c r="A503">
        <v>501</v>
      </c>
      <c r="C503" s="6" t="s">
        <v>1</v>
      </c>
      <c r="F503" s="6" t="s">
        <v>4</v>
      </c>
      <c r="H503" s="1">
        <v>25965</v>
      </c>
      <c r="I503">
        <v>8</v>
      </c>
      <c r="J503">
        <v>30</v>
      </c>
      <c r="K503">
        <v>9</v>
      </c>
      <c r="L503">
        <v>4</v>
      </c>
      <c r="M503" t="s">
        <v>89</v>
      </c>
      <c r="N503">
        <v>1</v>
      </c>
      <c r="S503">
        <v>1</v>
      </c>
      <c r="T503" t="s">
        <v>412</v>
      </c>
      <c r="V503" t="s">
        <v>56</v>
      </c>
      <c r="X503" t="s">
        <v>272</v>
      </c>
      <c r="Z503">
        <v>23</v>
      </c>
      <c r="AA503" t="s">
        <v>2340</v>
      </c>
      <c r="AB503" t="s">
        <v>161</v>
      </c>
      <c r="AH503" t="s">
        <v>32</v>
      </c>
      <c r="AM503" t="s">
        <v>60</v>
      </c>
      <c r="AP503">
        <v>23</v>
      </c>
      <c r="AQ503">
        <v>2</v>
      </c>
      <c r="AS503">
        <v>15</v>
      </c>
      <c r="AT503" t="s">
        <v>2341</v>
      </c>
      <c r="AU503" t="s">
        <v>64</v>
      </c>
      <c r="AW503">
        <v>8</v>
      </c>
      <c r="AX503" t="s">
        <v>2342</v>
      </c>
      <c r="AY503" t="s">
        <v>2343</v>
      </c>
      <c r="AZ503" t="s">
        <v>2344</v>
      </c>
      <c r="BA503">
        <v>0</v>
      </c>
    </row>
    <row r="504" spans="1:53" x14ac:dyDescent="0.2">
      <c r="A504">
        <v>502</v>
      </c>
      <c r="C504" s="6" t="s">
        <v>1</v>
      </c>
      <c r="H504" s="1">
        <v>30672</v>
      </c>
      <c r="I504">
        <v>7</v>
      </c>
      <c r="J504">
        <v>20</v>
      </c>
      <c r="K504">
        <v>10</v>
      </c>
      <c r="L504">
        <v>24</v>
      </c>
      <c r="M504" t="s">
        <v>103</v>
      </c>
      <c r="N504">
        <v>1</v>
      </c>
      <c r="S504">
        <v>1</v>
      </c>
      <c r="T504" t="s">
        <v>213</v>
      </c>
      <c r="V504" t="s">
        <v>81</v>
      </c>
      <c r="X504" t="s">
        <v>356</v>
      </c>
      <c r="Z504">
        <v>10</v>
      </c>
      <c r="AA504" t="s">
        <v>2345</v>
      </c>
      <c r="AB504" t="s">
        <v>84</v>
      </c>
      <c r="AF504" t="s">
        <v>30</v>
      </c>
      <c r="AM504" t="s">
        <v>73</v>
      </c>
      <c r="AO504">
        <v>5</v>
      </c>
      <c r="AQ504">
        <v>1</v>
      </c>
      <c r="AS504">
        <v>6</v>
      </c>
      <c r="AT504" t="s">
        <v>2346</v>
      </c>
      <c r="AU504" t="s">
        <v>75</v>
      </c>
      <c r="AW504">
        <v>10</v>
      </c>
      <c r="AX504" t="s">
        <v>2347</v>
      </c>
      <c r="AY504" t="s">
        <v>2348</v>
      </c>
      <c r="AZ504" t="s">
        <v>139</v>
      </c>
      <c r="BA504">
        <v>1</v>
      </c>
    </row>
    <row r="505" spans="1:53" x14ac:dyDescent="0.2">
      <c r="A505">
        <v>503</v>
      </c>
      <c r="F505" s="6" t="s">
        <v>4</v>
      </c>
      <c r="H505" s="1">
        <v>28203</v>
      </c>
      <c r="I505">
        <v>6</v>
      </c>
      <c r="J505">
        <v>30</v>
      </c>
      <c r="K505">
        <v>7</v>
      </c>
      <c r="L505">
        <v>6</v>
      </c>
      <c r="M505" t="s">
        <v>67</v>
      </c>
      <c r="N505">
        <v>0</v>
      </c>
      <c r="O505" t="s">
        <v>134</v>
      </c>
      <c r="Q505" t="s">
        <v>104</v>
      </c>
      <c r="S505">
        <v>1</v>
      </c>
      <c r="T505" t="s">
        <v>80</v>
      </c>
      <c r="V505" t="s">
        <v>56</v>
      </c>
      <c r="Y505" t="s">
        <v>2349</v>
      </c>
      <c r="Z505">
        <v>20</v>
      </c>
      <c r="AA505" t="s">
        <v>2350</v>
      </c>
      <c r="AB505" t="s">
        <v>363</v>
      </c>
      <c r="AF505" t="s">
        <v>30</v>
      </c>
      <c r="AM505" t="s">
        <v>162</v>
      </c>
      <c r="AO505">
        <v>6</v>
      </c>
      <c r="AQ505">
        <v>5</v>
      </c>
      <c r="AS505">
        <v>100</v>
      </c>
      <c r="AT505" t="s">
        <v>2351</v>
      </c>
      <c r="AU505" t="s">
        <v>75</v>
      </c>
      <c r="AW505">
        <v>9</v>
      </c>
      <c r="AX505" t="s">
        <v>2352</v>
      </c>
      <c r="AY505" t="s">
        <v>488</v>
      </c>
      <c r="AZ505" t="s">
        <v>139</v>
      </c>
      <c r="BA505">
        <v>0</v>
      </c>
    </row>
    <row r="506" spans="1:53" x14ac:dyDescent="0.2">
      <c r="A506">
        <v>504</v>
      </c>
      <c r="B506" s="6" t="s">
        <v>0</v>
      </c>
      <c r="F506" s="6" t="s">
        <v>4</v>
      </c>
      <c r="H506" s="1">
        <v>31758</v>
      </c>
      <c r="I506">
        <v>6</v>
      </c>
      <c r="J506">
        <v>60</v>
      </c>
      <c r="K506">
        <v>10</v>
      </c>
      <c r="L506">
        <v>6</v>
      </c>
      <c r="M506" t="s">
        <v>189</v>
      </c>
      <c r="N506">
        <v>1</v>
      </c>
      <c r="S506">
        <v>1</v>
      </c>
      <c r="T506" t="s">
        <v>213</v>
      </c>
      <c r="V506" t="s">
        <v>81</v>
      </c>
      <c r="X506" t="s">
        <v>92</v>
      </c>
      <c r="Z506">
        <v>9</v>
      </c>
      <c r="AA506" t="s">
        <v>2353</v>
      </c>
      <c r="AB506" t="s">
        <v>59</v>
      </c>
      <c r="AH506" t="s">
        <v>32</v>
      </c>
      <c r="AM506" t="s">
        <v>73</v>
      </c>
      <c r="AO506">
        <v>5</v>
      </c>
      <c r="AQ506">
        <v>5</v>
      </c>
      <c r="AS506">
        <v>5</v>
      </c>
      <c r="AT506" t="s">
        <v>2354</v>
      </c>
      <c r="AU506" t="s">
        <v>75</v>
      </c>
      <c r="AW506">
        <v>10</v>
      </c>
      <c r="AX506" t="s">
        <v>2355</v>
      </c>
      <c r="AY506" t="s">
        <v>2356</v>
      </c>
      <c r="AZ506" t="s">
        <v>2357</v>
      </c>
      <c r="BA506">
        <v>1</v>
      </c>
    </row>
    <row r="507" spans="1:53" x14ac:dyDescent="0.2">
      <c r="A507">
        <v>505</v>
      </c>
      <c r="B507" s="6" t="s">
        <v>0</v>
      </c>
      <c r="H507" s="1">
        <v>32136</v>
      </c>
      <c r="I507">
        <v>6</v>
      </c>
      <c r="J507">
        <v>2</v>
      </c>
      <c r="K507">
        <v>10</v>
      </c>
      <c r="L507">
        <v>10</v>
      </c>
      <c r="M507" t="s">
        <v>103</v>
      </c>
      <c r="N507">
        <v>1</v>
      </c>
      <c r="S507">
        <v>1</v>
      </c>
      <c r="T507" t="s">
        <v>141</v>
      </c>
      <c r="V507" t="s">
        <v>81</v>
      </c>
      <c r="X507" t="s">
        <v>92</v>
      </c>
      <c r="Z507">
        <v>1</v>
      </c>
      <c r="AA507" t="s">
        <v>455</v>
      </c>
      <c r="AB507" t="s">
        <v>84</v>
      </c>
      <c r="AH507" t="s">
        <v>32</v>
      </c>
      <c r="AM507" t="s">
        <v>60</v>
      </c>
      <c r="AP507">
        <v>10</v>
      </c>
      <c r="AQ507">
        <v>3</v>
      </c>
      <c r="AS507">
        <v>6</v>
      </c>
      <c r="AT507" t="s">
        <v>2358</v>
      </c>
      <c r="AU507" t="s">
        <v>75</v>
      </c>
      <c r="AW507">
        <v>8</v>
      </c>
      <c r="AX507" t="s">
        <v>2359</v>
      </c>
      <c r="AY507" t="s">
        <v>2360</v>
      </c>
      <c r="BA507">
        <v>0</v>
      </c>
    </row>
    <row r="508" spans="1:53" x14ac:dyDescent="0.2">
      <c r="A508">
        <v>506</v>
      </c>
      <c r="B508" s="6" t="s">
        <v>0</v>
      </c>
      <c r="H508" s="1">
        <v>32478</v>
      </c>
      <c r="I508">
        <v>8</v>
      </c>
      <c r="J508">
        <v>0</v>
      </c>
      <c r="K508">
        <v>8</v>
      </c>
      <c r="L508">
        <v>4</v>
      </c>
      <c r="M508" t="s">
        <v>67</v>
      </c>
      <c r="N508">
        <v>1</v>
      </c>
      <c r="O508" t="s">
        <v>53</v>
      </c>
      <c r="Q508" t="s">
        <v>104</v>
      </c>
      <c r="S508">
        <v>0</v>
      </c>
      <c r="AB508" t="s">
        <v>363</v>
      </c>
      <c r="AC508" t="s">
        <v>27</v>
      </c>
      <c r="AE508" t="s">
        <v>29</v>
      </c>
      <c r="AM508" t="s">
        <v>85</v>
      </c>
      <c r="AP508">
        <v>35</v>
      </c>
      <c r="AR508">
        <v>56</v>
      </c>
      <c r="AS508">
        <v>112</v>
      </c>
      <c r="AT508" t="s">
        <v>2361</v>
      </c>
      <c r="AU508" t="s">
        <v>75</v>
      </c>
      <c r="AW508">
        <v>10</v>
      </c>
      <c r="AX508" t="s">
        <v>2362</v>
      </c>
      <c r="AY508" t="s">
        <v>2363</v>
      </c>
      <c r="AZ508" t="s">
        <v>2364</v>
      </c>
    </row>
    <row r="509" spans="1:53" x14ac:dyDescent="0.2">
      <c r="A509">
        <v>507</v>
      </c>
      <c r="B509" s="6" t="s">
        <v>0</v>
      </c>
      <c r="H509" s="1">
        <v>29313</v>
      </c>
      <c r="I509">
        <v>7</v>
      </c>
      <c r="J509">
        <v>0</v>
      </c>
      <c r="K509">
        <v>5</v>
      </c>
      <c r="L509">
        <v>8</v>
      </c>
      <c r="M509" t="s">
        <v>133</v>
      </c>
      <c r="N509">
        <v>0</v>
      </c>
      <c r="O509" t="s">
        <v>134</v>
      </c>
      <c r="R509" t="s">
        <v>2365</v>
      </c>
      <c r="S509">
        <v>0</v>
      </c>
      <c r="AB509" t="s">
        <v>84</v>
      </c>
      <c r="AG509" t="s">
        <v>31</v>
      </c>
      <c r="AH509" t="s">
        <v>32</v>
      </c>
      <c r="AM509" t="s">
        <v>73</v>
      </c>
      <c r="AP509">
        <v>8</v>
      </c>
      <c r="AR509">
        <v>16</v>
      </c>
      <c r="AS509">
        <v>8</v>
      </c>
      <c r="AT509" t="s">
        <v>2366</v>
      </c>
      <c r="AU509" t="s">
        <v>75</v>
      </c>
      <c r="AW509">
        <v>9</v>
      </c>
      <c r="AX509" t="s">
        <v>2367</v>
      </c>
      <c r="AY509" t="s">
        <v>2368</v>
      </c>
      <c r="AZ509" t="s">
        <v>2369</v>
      </c>
      <c r="BA509">
        <v>1</v>
      </c>
    </row>
    <row r="510" spans="1:53" x14ac:dyDescent="0.2">
      <c r="A510">
        <v>508</v>
      </c>
      <c r="B510" s="6" t="s">
        <v>0</v>
      </c>
      <c r="H510" s="1">
        <v>33993</v>
      </c>
      <c r="I510">
        <v>7</v>
      </c>
      <c r="J510">
        <v>20</v>
      </c>
      <c r="K510">
        <v>5</v>
      </c>
      <c r="L510">
        <v>36</v>
      </c>
      <c r="M510" t="s">
        <v>335</v>
      </c>
      <c r="N510">
        <v>0</v>
      </c>
      <c r="O510" t="s">
        <v>79</v>
      </c>
      <c r="Q510" t="s">
        <v>54</v>
      </c>
      <c r="S510">
        <v>1</v>
      </c>
      <c r="T510" t="s">
        <v>5</v>
      </c>
      <c r="V510" t="s">
        <v>111</v>
      </c>
      <c r="X510" t="s">
        <v>106</v>
      </c>
      <c r="Z510">
        <v>1</v>
      </c>
      <c r="AA510" t="s">
        <v>2370</v>
      </c>
      <c r="AB510" t="s">
        <v>59</v>
      </c>
      <c r="AD510" t="s">
        <v>28</v>
      </c>
      <c r="AL510" t="s">
        <v>2371</v>
      </c>
      <c r="AM510" t="s">
        <v>73</v>
      </c>
      <c r="AP510">
        <v>15</v>
      </c>
      <c r="AR510">
        <v>15</v>
      </c>
      <c r="AS510">
        <v>160</v>
      </c>
      <c r="AT510" t="s">
        <v>2372</v>
      </c>
      <c r="AU510" t="s">
        <v>64</v>
      </c>
      <c r="AW510">
        <v>9</v>
      </c>
      <c r="AX510" t="s">
        <v>872</v>
      </c>
      <c r="AY510" t="s">
        <v>872</v>
      </c>
      <c r="AZ510" t="s">
        <v>2373</v>
      </c>
      <c r="BA510">
        <v>1</v>
      </c>
    </row>
    <row r="511" spans="1:53" x14ac:dyDescent="0.2">
      <c r="A511">
        <v>509</v>
      </c>
      <c r="C511" s="6" t="s">
        <v>1</v>
      </c>
      <c r="H511" s="1">
        <v>29614</v>
      </c>
      <c r="I511">
        <v>7</v>
      </c>
      <c r="J511">
        <v>200</v>
      </c>
      <c r="K511">
        <v>12</v>
      </c>
      <c r="L511">
        <v>10</v>
      </c>
      <c r="M511" t="s">
        <v>335</v>
      </c>
      <c r="N511">
        <v>1</v>
      </c>
      <c r="S511">
        <v>1</v>
      </c>
      <c r="T511" t="s">
        <v>155</v>
      </c>
      <c r="V511" t="s">
        <v>111</v>
      </c>
      <c r="X511" t="s">
        <v>272</v>
      </c>
      <c r="Z511">
        <v>5</v>
      </c>
      <c r="AA511" t="s">
        <v>2374</v>
      </c>
      <c r="AB511" t="s">
        <v>72</v>
      </c>
      <c r="AK511" t="s">
        <v>35</v>
      </c>
      <c r="AU511" t="s">
        <v>75</v>
      </c>
      <c r="AW511">
        <v>10</v>
      </c>
      <c r="AX511" t="s">
        <v>2375</v>
      </c>
      <c r="AY511" t="s">
        <v>2376</v>
      </c>
      <c r="AZ511" t="s">
        <v>2377</v>
      </c>
      <c r="BA511">
        <v>1</v>
      </c>
    </row>
    <row r="512" spans="1:53" x14ac:dyDescent="0.2">
      <c r="A512">
        <v>510</v>
      </c>
      <c r="C512" s="6" t="s">
        <v>1</v>
      </c>
      <c r="H512" s="1">
        <v>23189</v>
      </c>
      <c r="I512">
        <v>7</v>
      </c>
      <c r="J512">
        <v>45</v>
      </c>
      <c r="K512">
        <v>13</v>
      </c>
      <c r="L512">
        <v>1</v>
      </c>
      <c r="M512" t="s">
        <v>52</v>
      </c>
      <c r="N512">
        <v>0</v>
      </c>
      <c r="O512" t="s">
        <v>79</v>
      </c>
      <c r="Q512" t="s">
        <v>104</v>
      </c>
      <c r="S512">
        <v>0</v>
      </c>
      <c r="AB512" t="s">
        <v>84</v>
      </c>
      <c r="AD512" t="s">
        <v>28</v>
      </c>
      <c r="AM512" t="s">
        <v>73</v>
      </c>
      <c r="AO512">
        <v>6</v>
      </c>
      <c r="AQ512">
        <v>6</v>
      </c>
      <c r="AS512">
        <v>5</v>
      </c>
      <c r="AT512" t="s">
        <v>2378</v>
      </c>
      <c r="AU512" t="s">
        <v>75</v>
      </c>
      <c r="AW512">
        <v>10</v>
      </c>
      <c r="AX512" t="s">
        <v>2379</v>
      </c>
      <c r="AZ512" t="s">
        <v>2380</v>
      </c>
      <c r="BA512">
        <v>0</v>
      </c>
    </row>
    <row r="513" spans="1:53" x14ac:dyDescent="0.2">
      <c r="A513">
        <v>511</v>
      </c>
      <c r="G513" s="6" t="s">
        <v>2381</v>
      </c>
      <c r="H513" s="1">
        <v>32916</v>
      </c>
      <c r="I513">
        <v>6</v>
      </c>
      <c r="J513">
        <v>25</v>
      </c>
      <c r="K513">
        <v>15</v>
      </c>
      <c r="L513">
        <v>5</v>
      </c>
      <c r="M513" t="s">
        <v>67</v>
      </c>
      <c r="N513">
        <v>1</v>
      </c>
      <c r="S513">
        <v>1</v>
      </c>
      <c r="T513" t="s">
        <v>155</v>
      </c>
      <c r="V513" t="s">
        <v>81</v>
      </c>
      <c r="X513" t="s">
        <v>92</v>
      </c>
      <c r="Z513">
        <v>1</v>
      </c>
      <c r="AA513" t="s">
        <v>2382</v>
      </c>
      <c r="AB513" t="s">
        <v>84</v>
      </c>
      <c r="AK513" t="s">
        <v>35</v>
      </c>
      <c r="AU513" t="s">
        <v>75</v>
      </c>
      <c r="AW513">
        <v>10</v>
      </c>
      <c r="AX513" t="s">
        <v>2383</v>
      </c>
      <c r="AY513" t="s">
        <v>428</v>
      </c>
      <c r="BA513">
        <v>1</v>
      </c>
    </row>
    <row r="514" spans="1:53" x14ac:dyDescent="0.2">
      <c r="A514">
        <v>512</v>
      </c>
      <c r="B514" s="6" t="s">
        <v>0</v>
      </c>
      <c r="C514" s="6" t="s">
        <v>1</v>
      </c>
      <c r="H514" s="1">
        <v>34931</v>
      </c>
      <c r="I514">
        <v>7</v>
      </c>
      <c r="J514">
        <v>70</v>
      </c>
      <c r="K514">
        <v>6</v>
      </c>
      <c r="L514">
        <v>6</v>
      </c>
      <c r="M514" t="s">
        <v>133</v>
      </c>
      <c r="N514">
        <v>1</v>
      </c>
      <c r="S514">
        <v>1</v>
      </c>
      <c r="T514" t="s">
        <v>465</v>
      </c>
      <c r="V514" t="s">
        <v>350</v>
      </c>
      <c r="Y514" t="s">
        <v>898</v>
      </c>
      <c r="Z514">
        <v>3</v>
      </c>
      <c r="AA514" t="s">
        <v>2384</v>
      </c>
      <c r="AB514" t="s">
        <v>59</v>
      </c>
      <c r="AK514" t="s">
        <v>35</v>
      </c>
      <c r="AU514" t="s">
        <v>345</v>
      </c>
      <c r="AW514">
        <v>10</v>
      </c>
      <c r="AX514" t="s">
        <v>2385</v>
      </c>
      <c r="AY514" t="s">
        <v>2386</v>
      </c>
      <c r="AZ514" t="s">
        <v>2387</v>
      </c>
      <c r="BA514">
        <v>1</v>
      </c>
    </row>
    <row r="515" spans="1:53" x14ac:dyDescent="0.2">
      <c r="A515">
        <v>513</v>
      </c>
      <c r="B515" s="6" t="s">
        <v>0</v>
      </c>
      <c r="H515" s="1">
        <v>30351</v>
      </c>
      <c r="I515">
        <v>8</v>
      </c>
      <c r="J515">
        <v>0</v>
      </c>
      <c r="K515">
        <v>8</v>
      </c>
      <c r="L515">
        <v>4</v>
      </c>
      <c r="M515" t="s">
        <v>335</v>
      </c>
      <c r="N515">
        <v>0</v>
      </c>
      <c r="O515" t="s">
        <v>79</v>
      </c>
      <c r="Q515" t="s">
        <v>99</v>
      </c>
      <c r="S515">
        <v>0</v>
      </c>
      <c r="AB515" t="s">
        <v>84</v>
      </c>
      <c r="AE515" t="s">
        <v>29</v>
      </c>
      <c r="AF515" t="s">
        <v>30</v>
      </c>
      <c r="AM515" t="s">
        <v>73</v>
      </c>
      <c r="AP515">
        <v>30</v>
      </c>
      <c r="AR515">
        <v>20</v>
      </c>
      <c r="AS515">
        <v>80</v>
      </c>
      <c r="AT515" t="s">
        <v>2388</v>
      </c>
      <c r="AV515" t="s">
        <v>2389</v>
      </c>
      <c r="AW515">
        <v>10</v>
      </c>
      <c r="AX515" t="s">
        <v>2390</v>
      </c>
      <c r="BA515">
        <v>0</v>
      </c>
    </row>
    <row r="516" spans="1:53" x14ac:dyDescent="0.2">
      <c r="A516">
        <v>514</v>
      </c>
      <c r="E516" s="6" t="s">
        <v>3</v>
      </c>
      <c r="H516" s="1">
        <v>34335</v>
      </c>
      <c r="I516">
        <v>6</v>
      </c>
      <c r="J516">
        <v>2</v>
      </c>
      <c r="K516">
        <v>17</v>
      </c>
      <c r="L516">
        <v>50</v>
      </c>
      <c r="M516" t="s">
        <v>103</v>
      </c>
      <c r="N516">
        <v>1</v>
      </c>
      <c r="S516">
        <v>0</v>
      </c>
      <c r="AB516" t="s">
        <v>84</v>
      </c>
      <c r="AE516" t="s">
        <v>29</v>
      </c>
      <c r="AM516" t="s">
        <v>60</v>
      </c>
      <c r="AO516">
        <v>5</v>
      </c>
      <c r="AR516">
        <v>10</v>
      </c>
      <c r="AS516">
        <v>50</v>
      </c>
      <c r="AT516" t="s">
        <v>2391</v>
      </c>
      <c r="AU516" t="s">
        <v>64</v>
      </c>
      <c r="AW516">
        <v>10</v>
      </c>
      <c r="AX516" t="s">
        <v>2392</v>
      </c>
      <c r="AY516" t="s">
        <v>2393</v>
      </c>
      <c r="BA516">
        <v>1</v>
      </c>
    </row>
    <row r="517" spans="1:53" x14ac:dyDescent="0.2">
      <c r="A517">
        <v>515</v>
      </c>
      <c r="B517" s="6" t="s">
        <v>0</v>
      </c>
      <c r="H517" s="1">
        <v>31403</v>
      </c>
      <c r="I517">
        <v>7</v>
      </c>
      <c r="J517">
        <v>60</v>
      </c>
      <c r="K517">
        <v>9</v>
      </c>
      <c r="L517">
        <v>3</v>
      </c>
      <c r="M517" t="s">
        <v>97</v>
      </c>
      <c r="N517">
        <v>0</v>
      </c>
      <c r="O517" t="s">
        <v>134</v>
      </c>
      <c r="Q517" t="s">
        <v>99</v>
      </c>
      <c r="S517">
        <v>0</v>
      </c>
      <c r="AB517" t="s">
        <v>84</v>
      </c>
      <c r="AF517" t="s">
        <v>30</v>
      </c>
      <c r="AM517" t="s">
        <v>85</v>
      </c>
      <c r="AO517">
        <v>6</v>
      </c>
      <c r="AQ517">
        <v>6</v>
      </c>
      <c r="AS517">
        <v>20</v>
      </c>
      <c r="AT517" t="s">
        <v>2394</v>
      </c>
      <c r="AU517" t="s">
        <v>75</v>
      </c>
      <c r="AW517">
        <v>8</v>
      </c>
      <c r="AX517" t="s">
        <v>2395</v>
      </c>
      <c r="AY517" t="s">
        <v>2396</v>
      </c>
      <c r="AZ517" t="s">
        <v>2397</v>
      </c>
      <c r="BA517">
        <v>1</v>
      </c>
    </row>
    <row r="518" spans="1:53" x14ac:dyDescent="0.2">
      <c r="A518">
        <v>516</v>
      </c>
      <c r="F518" s="6" t="s">
        <v>4</v>
      </c>
      <c r="H518" s="1">
        <v>31452</v>
      </c>
      <c r="I518">
        <v>6</v>
      </c>
      <c r="J518">
        <v>45</v>
      </c>
      <c r="K518">
        <v>12</v>
      </c>
      <c r="L518">
        <v>5</v>
      </c>
      <c r="M518" t="s">
        <v>133</v>
      </c>
      <c r="N518">
        <v>1</v>
      </c>
      <c r="S518">
        <v>1</v>
      </c>
      <c r="T518" t="s">
        <v>213</v>
      </c>
      <c r="V518" t="s">
        <v>81</v>
      </c>
      <c r="Y518" t="s">
        <v>1165</v>
      </c>
      <c r="Z518">
        <v>15</v>
      </c>
      <c r="AA518" t="s">
        <v>2398</v>
      </c>
      <c r="AB518" t="s">
        <v>161</v>
      </c>
      <c r="AK518" t="s">
        <v>35</v>
      </c>
      <c r="AU518" t="s">
        <v>75</v>
      </c>
      <c r="AW518">
        <v>10</v>
      </c>
      <c r="AX518" t="s">
        <v>2399</v>
      </c>
      <c r="AY518" t="s">
        <v>1125</v>
      </c>
      <c r="AZ518" t="s">
        <v>2400</v>
      </c>
      <c r="BA518">
        <v>1</v>
      </c>
    </row>
    <row r="519" spans="1:53" x14ac:dyDescent="0.2">
      <c r="A519">
        <v>517</v>
      </c>
      <c r="B519" s="6" t="s">
        <v>0</v>
      </c>
      <c r="C519" s="6" t="s">
        <v>1</v>
      </c>
      <c r="F519" s="6" t="s">
        <v>4</v>
      </c>
      <c r="H519" s="1">
        <v>31800</v>
      </c>
      <c r="I519">
        <v>6</v>
      </c>
      <c r="J519">
        <v>250</v>
      </c>
      <c r="K519">
        <v>14</v>
      </c>
      <c r="L519">
        <v>1</v>
      </c>
      <c r="M519" t="s">
        <v>303</v>
      </c>
      <c r="N519">
        <v>1</v>
      </c>
      <c r="S519">
        <v>1</v>
      </c>
      <c r="T519" t="s">
        <v>213</v>
      </c>
      <c r="V519" t="s">
        <v>81</v>
      </c>
      <c r="X519" t="s">
        <v>106</v>
      </c>
      <c r="Z519">
        <v>10</v>
      </c>
      <c r="AA519" t="s">
        <v>2401</v>
      </c>
      <c r="AB519" t="s">
        <v>1117</v>
      </c>
      <c r="AG519" t="s">
        <v>31</v>
      </c>
      <c r="AM519" t="s">
        <v>60</v>
      </c>
      <c r="AO519">
        <v>3</v>
      </c>
      <c r="AQ519">
        <v>5</v>
      </c>
      <c r="AS519">
        <v>14</v>
      </c>
      <c r="AT519" t="s">
        <v>2402</v>
      </c>
      <c r="AV519" t="s">
        <v>2403</v>
      </c>
      <c r="AW519">
        <v>10</v>
      </c>
      <c r="AX519" t="s">
        <v>2404</v>
      </c>
      <c r="BA519">
        <v>1</v>
      </c>
    </row>
    <row r="520" spans="1:53" x14ac:dyDescent="0.2">
      <c r="A520">
        <v>518</v>
      </c>
      <c r="B520" s="6" t="s">
        <v>0</v>
      </c>
      <c r="F520" s="6" t="s">
        <v>4</v>
      </c>
      <c r="H520" s="1">
        <v>30018</v>
      </c>
      <c r="I520">
        <v>7</v>
      </c>
      <c r="J520">
        <v>30</v>
      </c>
      <c r="K520">
        <v>12</v>
      </c>
      <c r="L520">
        <v>5</v>
      </c>
      <c r="M520" t="s">
        <v>67</v>
      </c>
      <c r="N520">
        <v>1</v>
      </c>
      <c r="S520">
        <v>1</v>
      </c>
      <c r="T520" t="s">
        <v>5</v>
      </c>
      <c r="V520" t="s">
        <v>81</v>
      </c>
      <c r="X520" t="s">
        <v>648</v>
      </c>
      <c r="Z520">
        <v>9</v>
      </c>
      <c r="AA520" t="s">
        <v>2405</v>
      </c>
      <c r="AB520" t="s">
        <v>84</v>
      </c>
      <c r="AG520" t="s">
        <v>31</v>
      </c>
      <c r="AM520" t="s">
        <v>73</v>
      </c>
      <c r="AO520">
        <v>4</v>
      </c>
      <c r="AQ520">
        <v>1</v>
      </c>
      <c r="AS520">
        <v>6</v>
      </c>
      <c r="AT520" t="s">
        <v>2406</v>
      </c>
      <c r="AU520" t="s">
        <v>75</v>
      </c>
      <c r="AW520">
        <v>6</v>
      </c>
      <c r="AX520" t="s">
        <v>2407</v>
      </c>
      <c r="BA520">
        <v>1</v>
      </c>
    </row>
    <row r="521" spans="1:53" x14ac:dyDescent="0.2">
      <c r="A521">
        <v>519</v>
      </c>
      <c r="C521" s="6" t="s">
        <v>1</v>
      </c>
      <c r="F521" s="6" t="s">
        <v>4</v>
      </c>
      <c r="H521" s="1">
        <v>31014</v>
      </c>
      <c r="I521">
        <v>6</v>
      </c>
      <c r="J521">
        <v>50</v>
      </c>
      <c r="K521">
        <v>6</v>
      </c>
      <c r="L521">
        <v>4</v>
      </c>
      <c r="M521" t="s">
        <v>225</v>
      </c>
      <c r="N521">
        <v>0</v>
      </c>
      <c r="O521" t="s">
        <v>389</v>
      </c>
      <c r="Q521" t="s">
        <v>69</v>
      </c>
      <c r="S521">
        <v>1</v>
      </c>
      <c r="T521" t="s">
        <v>155</v>
      </c>
      <c r="V521" t="s">
        <v>91</v>
      </c>
      <c r="X521" t="s">
        <v>156</v>
      </c>
      <c r="Z521">
        <v>5</v>
      </c>
      <c r="AA521" t="s">
        <v>2408</v>
      </c>
      <c r="AB521" t="s">
        <v>72</v>
      </c>
      <c r="AH521" t="s">
        <v>32</v>
      </c>
      <c r="AM521" t="s">
        <v>60</v>
      </c>
      <c r="AO521">
        <v>2</v>
      </c>
      <c r="AQ521">
        <v>2</v>
      </c>
      <c r="AS521">
        <v>2</v>
      </c>
      <c r="AT521" t="s">
        <v>2409</v>
      </c>
      <c r="AU521" t="s">
        <v>75</v>
      </c>
      <c r="AW521">
        <v>8</v>
      </c>
      <c r="AX521" t="s">
        <v>2410</v>
      </c>
      <c r="AY521" t="s">
        <v>2411</v>
      </c>
      <c r="AZ521" t="s">
        <v>2412</v>
      </c>
      <c r="BA521">
        <v>0</v>
      </c>
    </row>
    <row r="522" spans="1:53" x14ac:dyDescent="0.2">
      <c r="A522">
        <v>520</v>
      </c>
      <c r="C522" s="6" t="s">
        <v>1</v>
      </c>
      <c r="F522" s="6" t="s">
        <v>4</v>
      </c>
      <c r="H522" s="1">
        <v>26198</v>
      </c>
      <c r="I522">
        <v>8</v>
      </c>
      <c r="J522">
        <v>130</v>
      </c>
      <c r="K522">
        <v>6</v>
      </c>
      <c r="L522">
        <v>20</v>
      </c>
      <c r="M522" t="s">
        <v>89</v>
      </c>
      <c r="N522">
        <v>0</v>
      </c>
      <c r="O522" t="s">
        <v>79</v>
      </c>
      <c r="Q522" t="s">
        <v>99</v>
      </c>
      <c r="S522">
        <v>1</v>
      </c>
      <c r="T522" t="s">
        <v>412</v>
      </c>
      <c r="V522" t="s">
        <v>91</v>
      </c>
      <c r="X522" t="s">
        <v>648</v>
      </c>
      <c r="Z522">
        <v>23</v>
      </c>
      <c r="AA522" t="s">
        <v>2413</v>
      </c>
      <c r="AB522" t="s">
        <v>84</v>
      </c>
      <c r="AH522" t="s">
        <v>32</v>
      </c>
      <c r="AM522" t="s">
        <v>60</v>
      </c>
      <c r="AO522">
        <v>3</v>
      </c>
      <c r="AQ522">
        <v>6</v>
      </c>
      <c r="AS522">
        <v>10</v>
      </c>
      <c r="AT522" t="s">
        <v>2414</v>
      </c>
      <c r="AU522" t="s">
        <v>75</v>
      </c>
      <c r="AW522">
        <v>8</v>
      </c>
      <c r="AX522" t="s">
        <v>2415</v>
      </c>
      <c r="BA522">
        <v>0</v>
      </c>
    </row>
    <row r="523" spans="1:53" x14ac:dyDescent="0.2">
      <c r="A523">
        <v>521</v>
      </c>
      <c r="B523" s="6" t="s">
        <v>0</v>
      </c>
      <c r="H523" s="1">
        <v>30945</v>
      </c>
      <c r="I523">
        <v>7</v>
      </c>
      <c r="J523">
        <v>30</v>
      </c>
      <c r="K523">
        <v>1</v>
      </c>
      <c r="L523">
        <v>15</v>
      </c>
      <c r="M523" t="s">
        <v>121</v>
      </c>
      <c r="N523">
        <v>1</v>
      </c>
      <c r="S523">
        <v>1</v>
      </c>
      <c r="T523" t="s">
        <v>80</v>
      </c>
      <c r="V523" t="s">
        <v>56</v>
      </c>
      <c r="X523" t="s">
        <v>92</v>
      </c>
      <c r="Z523">
        <v>7</v>
      </c>
      <c r="AA523" t="s">
        <v>2416</v>
      </c>
      <c r="AB523" t="s">
        <v>72</v>
      </c>
      <c r="AH523" t="s">
        <v>32</v>
      </c>
      <c r="AL523" t="s">
        <v>1049</v>
      </c>
      <c r="AM523" t="s">
        <v>60</v>
      </c>
      <c r="AO523">
        <v>3</v>
      </c>
      <c r="AQ523">
        <v>4</v>
      </c>
      <c r="AS523">
        <v>10</v>
      </c>
      <c r="AT523" t="s">
        <v>2417</v>
      </c>
      <c r="AU523" t="s">
        <v>75</v>
      </c>
      <c r="AW523">
        <v>9</v>
      </c>
      <c r="AX523" t="s">
        <v>2418</v>
      </c>
      <c r="AY523" t="s">
        <v>2419</v>
      </c>
      <c r="AZ523" t="s">
        <v>2420</v>
      </c>
      <c r="BA523">
        <v>1</v>
      </c>
    </row>
    <row r="524" spans="1:53" x14ac:dyDescent="0.2">
      <c r="A524">
        <v>522</v>
      </c>
      <c r="B524" s="6" t="s">
        <v>0</v>
      </c>
      <c r="H524" s="1">
        <v>32220</v>
      </c>
      <c r="I524">
        <v>4</v>
      </c>
      <c r="J524">
        <v>5</v>
      </c>
      <c r="K524">
        <v>12</v>
      </c>
      <c r="L524">
        <v>1</v>
      </c>
      <c r="M524" t="s">
        <v>335</v>
      </c>
      <c r="N524">
        <v>0</v>
      </c>
      <c r="O524" t="s">
        <v>68</v>
      </c>
      <c r="Q524" t="s">
        <v>99</v>
      </c>
      <c r="S524">
        <v>0</v>
      </c>
      <c r="AB524" t="s">
        <v>363</v>
      </c>
      <c r="AF524" t="s">
        <v>30</v>
      </c>
      <c r="AM524" t="s">
        <v>85</v>
      </c>
      <c r="AP524">
        <v>10</v>
      </c>
      <c r="AQ524">
        <v>3</v>
      </c>
      <c r="AS524">
        <v>100</v>
      </c>
      <c r="AT524" t="s">
        <v>2421</v>
      </c>
      <c r="AV524" t="s">
        <v>2422</v>
      </c>
      <c r="AW524">
        <v>0</v>
      </c>
      <c r="AX524" t="s">
        <v>2423</v>
      </c>
      <c r="AY524" t="s">
        <v>2424</v>
      </c>
      <c r="BA524">
        <v>0</v>
      </c>
    </row>
    <row r="525" spans="1:53" x14ac:dyDescent="0.2">
      <c r="A525">
        <v>523</v>
      </c>
      <c r="B525" s="6" t="s">
        <v>0</v>
      </c>
      <c r="F525" s="6" t="s">
        <v>4</v>
      </c>
      <c r="H525" s="1">
        <v>31081</v>
      </c>
      <c r="I525">
        <v>6</v>
      </c>
      <c r="J525">
        <v>0</v>
      </c>
      <c r="K525">
        <v>2</v>
      </c>
      <c r="L525">
        <v>15</v>
      </c>
      <c r="M525" t="s">
        <v>225</v>
      </c>
      <c r="N525">
        <v>0</v>
      </c>
      <c r="O525" t="s">
        <v>79</v>
      </c>
      <c r="Q525" t="s">
        <v>104</v>
      </c>
      <c r="S525">
        <v>1</v>
      </c>
      <c r="T525" t="s">
        <v>146</v>
      </c>
      <c r="V525" t="s">
        <v>56</v>
      </c>
      <c r="X525" t="s">
        <v>220</v>
      </c>
      <c r="Z525">
        <v>10</v>
      </c>
      <c r="AA525" t="s">
        <v>2425</v>
      </c>
      <c r="AB525" t="s">
        <v>59</v>
      </c>
      <c r="AF525" t="s">
        <v>30</v>
      </c>
      <c r="AI525" t="s">
        <v>33</v>
      </c>
      <c r="AM525" t="s">
        <v>73</v>
      </c>
      <c r="AO525">
        <v>5</v>
      </c>
      <c r="AR525">
        <v>20</v>
      </c>
      <c r="AS525">
        <v>20</v>
      </c>
      <c r="AT525" t="s">
        <v>2426</v>
      </c>
      <c r="AU525" t="s">
        <v>64</v>
      </c>
      <c r="AW525">
        <v>9</v>
      </c>
      <c r="AX525" t="s">
        <v>2427</v>
      </c>
      <c r="AZ525" t="s">
        <v>2428</v>
      </c>
      <c r="BA525">
        <v>1</v>
      </c>
    </row>
    <row r="526" spans="1:53" x14ac:dyDescent="0.2">
      <c r="A526">
        <v>524</v>
      </c>
      <c r="F526" s="6" t="s">
        <v>4</v>
      </c>
      <c r="H526" s="1">
        <v>29924</v>
      </c>
      <c r="I526">
        <v>6</v>
      </c>
      <c r="J526">
        <v>0</v>
      </c>
      <c r="K526">
        <v>12</v>
      </c>
      <c r="L526">
        <v>10</v>
      </c>
      <c r="M526" t="s">
        <v>97</v>
      </c>
      <c r="N526">
        <v>0</v>
      </c>
      <c r="O526" t="s">
        <v>98</v>
      </c>
      <c r="Q526" t="s">
        <v>104</v>
      </c>
      <c r="S526">
        <v>1</v>
      </c>
      <c r="T526" t="s">
        <v>90</v>
      </c>
      <c r="V526" t="s">
        <v>81</v>
      </c>
      <c r="X526" t="s">
        <v>231</v>
      </c>
      <c r="Z526">
        <v>12</v>
      </c>
      <c r="AA526" t="s">
        <v>2429</v>
      </c>
      <c r="AB526" t="s">
        <v>84</v>
      </c>
      <c r="AE526" t="s">
        <v>29</v>
      </c>
      <c r="AF526" t="s">
        <v>30</v>
      </c>
      <c r="AM526" t="s">
        <v>85</v>
      </c>
      <c r="AO526">
        <v>2</v>
      </c>
      <c r="AQ526">
        <v>6</v>
      </c>
      <c r="AS526">
        <v>80</v>
      </c>
      <c r="AT526" t="s">
        <v>2430</v>
      </c>
      <c r="AU526" t="s">
        <v>75</v>
      </c>
      <c r="AW526">
        <v>10</v>
      </c>
      <c r="AX526" t="s">
        <v>2431</v>
      </c>
      <c r="AY526" t="s">
        <v>2432</v>
      </c>
      <c r="BA526">
        <v>0</v>
      </c>
    </row>
    <row r="527" spans="1:53" x14ac:dyDescent="0.2">
      <c r="A527">
        <v>525</v>
      </c>
      <c r="B527" s="6" t="s">
        <v>0</v>
      </c>
      <c r="F527" s="6" t="s">
        <v>4</v>
      </c>
      <c r="H527" s="1">
        <v>29448</v>
      </c>
      <c r="I527">
        <v>7</v>
      </c>
      <c r="J527">
        <v>45</v>
      </c>
      <c r="K527">
        <v>5</v>
      </c>
      <c r="L527">
        <v>6</v>
      </c>
      <c r="M527" t="s">
        <v>335</v>
      </c>
      <c r="N527">
        <v>0</v>
      </c>
      <c r="O527" t="s">
        <v>53</v>
      </c>
      <c r="Q527" t="s">
        <v>104</v>
      </c>
      <c r="S527">
        <v>1</v>
      </c>
      <c r="T527" t="s">
        <v>5</v>
      </c>
      <c r="V527" t="s">
        <v>81</v>
      </c>
      <c r="X527" t="s">
        <v>57</v>
      </c>
      <c r="Z527">
        <v>8</v>
      </c>
      <c r="AA527" t="s">
        <v>2433</v>
      </c>
      <c r="AB527" t="s">
        <v>84</v>
      </c>
      <c r="AH527" t="s">
        <v>32</v>
      </c>
      <c r="AM527" t="s">
        <v>73</v>
      </c>
      <c r="AO527">
        <v>6</v>
      </c>
      <c r="AQ527">
        <v>2</v>
      </c>
      <c r="AS527">
        <v>80</v>
      </c>
      <c r="AT527" t="s">
        <v>2434</v>
      </c>
      <c r="AU527" t="s">
        <v>377</v>
      </c>
      <c r="AW527">
        <v>10</v>
      </c>
      <c r="AX527" t="s">
        <v>2435</v>
      </c>
      <c r="AY527" t="s">
        <v>2436</v>
      </c>
      <c r="BA527">
        <v>1</v>
      </c>
    </row>
    <row r="528" spans="1:53" x14ac:dyDescent="0.2">
      <c r="A528">
        <v>526</v>
      </c>
      <c r="B528" s="6" t="s">
        <v>0</v>
      </c>
      <c r="I528">
        <v>7</v>
      </c>
      <c r="J528">
        <v>13</v>
      </c>
      <c r="K528">
        <v>10</v>
      </c>
      <c r="L528">
        <v>2</v>
      </c>
      <c r="M528" t="s">
        <v>225</v>
      </c>
      <c r="N528">
        <v>1</v>
      </c>
      <c r="S528">
        <v>1</v>
      </c>
      <c r="T528" t="s">
        <v>30</v>
      </c>
      <c r="V528" t="s">
        <v>81</v>
      </c>
      <c r="X528" t="s">
        <v>92</v>
      </c>
      <c r="Z528">
        <v>2</v>
      </c>
      <c r="AA528" t="s">
        <v>2437</v>
      </c>
      <c r="AB528" t="s">
        <v>59</v>
      </c>
      <c r="AF528" t="s">
        <v>30</v>
      </c>
      <c r="AM528" t="s">
        <v>85</v>
      </c>
      <c r="AP528">
        <v>10</v>
      </c>
      <c r="AR528">
        <v>15</v>
      </c>
      <c r="AS528">
        <v>35</v>
      </c>
      <c r="AT528" t="s">
        <v>2438</v>
      </c>
      <c r="AU528" t="s">
        <v>75</v>
      </c>
      <c r="AW528">
        <v>10</v>
      </c>
      <c r="AX528" t="s">
        <v>2439</v>
      </c>
      <c r="BA528">
        <v>0</v>
      </c>
    </row>
    <row r="529" spans="1:53" x14ac:dyDescent="0.2">
      <c r="A529">
        <v>527</v>
      </c>
      <c r="B529" s="6" t="s">
        <v>0</v>
      </c>
      <c r="C529" s="6" t="s">
        <v>1</v>
      </c>
      <c r="F529" s="6" t="s">
        <v>4</v>
      </c>
      <c r="H529" s="1">
        <v>28843</v>
      </c>
      <c r="I529">
        <v>7</v>
      </c>
      <c r="J529">
        <v>0</v>
      </c>
      <c r="K529">
        <v>8</v>
      </c>
      <c r="L529">
        <v>2</v>
      </c>
      <c r="M529" t="s">
        <v>78</v>
      </c>
      <c r="N529">
        <v>1</v>
      </c>
      <c r="S529">
        <v>1</v>
      </c>
      <c r="T529" t="s">
        <v>141</v>
      </c>
      <c r="V529" t="s">
        <v>81</v>
      </c>
      <c r="X529" t="s">
        <v>156</v>
      </c>
      <c r="Z529">
        <v>15</v>
      </c>
      <c r="AA529" t="s">
        <v>2440</v>
      </c>
      <c r="AB529" t="s">
        <v>363</v>
      </c>
      <c r="AF529" t="s">
        <v>30</v>
      </c>
      <c r="AH529" t="s">
        <v>32</v>
      </c>
      <c r="AM529" t="s">
        <v>73</v>
      </c>
      <c r="AO529">
        <v>4</v>
      </c>
      <c r="AQ529">
        <v>4</v>
      </c>
      <c r="AS529">
        <v>24</v>
      </c>
      <c r="AT529" t="s">
        <v>2441</v>
      </c>
      <c r="AU529" t="s">
        <v>75</v>
      </c>
      <c r="AW529">
        <v>10</v>
      </c>
      <c r="AX529" t="s">
        <v>2442</v>
      </c>
      <c r="AY529" t="s">
        <v>2443</v>
      </c>
      <c r="AZ529" t="s">
        <v>2444</v>
      </c>
      <c r="BA529">
        <v>1</v>
      </c>
    </row>
    <row r="530" spans="1:53" x14ac:dyDescent="0.2">
      <c r="A530">
        <v>528</v>
      </c>
      <c r="B530" s="6" t="s">
        <v>0</v>
      </c>
      <c r="H530" s="1">
        <v>35090</v>
      </c>
      <c r="I530">
        <v>7</v>
      </c>
      <c r="J530">
        <v>30</v>
      </c>
      <c r="K530">
        <v>9</v>
      </c>
      <c r="L530">
        <v>2</v>
      </c>
      <c r="M530" t="s">
        <v>303</v>
      </c>
      <c r="N530">
        <v>0</v>
      </c>
      <c r="O530" t="s">
        <v>140</v>
      </c>
      <c r="Q530" t="s">
        <v>104</v>
      </c>
      <c r="S530">
        <v>1</v>
      </c>
      <c r="T530" t="s">
        <v>213</v>
      </c>
      <c r="V530" t="s">
        <v>350</v>
      </c>
      <c r="X530" t="s">
        <v>92</v>
      </c>
      <c r="Z530">
        <v>1</v>
      </c>
      <c r="AA530" t="s">
        <v>2445</v>
      </c>
      <c r="AB530" t="s">
        <v>161</v>
      </c>
      <c r="AH530" t="s">
        <v>32</v>
      </c>
      <c r="AJ530" t="s">
        <v>34</v>
      </c>
      <c r="AL530" t="s">
        <v>2446</v>
      </c>
      <c r="AM530" t="s">
        <v>73</v>
      </c>
      <c r="AP530">
        <v>15</v>
      </c>
      <c r="AQ530">
        <v>6</v>
      </c>
      <c r="AS530">
        <v>12</v>
      </c>
      <c r="AT530" t="s">
        <v>2447</v>
      </c>
      <c r="AU530" t="s">
        <v>75</v>
      </c>
      <c r="AW530">
        <v>5</v>
      </c>
      <c r="AX530" t="s">
        <v>2448</v>
      </c>
      <c r="AY530" t="s">
        <v>2449</v>
      </c>
      <c r="BA530">
        <v>1</v>
      </c>
    </row>
    <row r="531" spans="1:53" x14ac:dyDescent="0.2">
      <c r="A531">
        <v>529</v>
      </c>
      <c r="B531" s="6" t="s">
        <v>0</v>
      </c>
      <c r="F531" s="6" t="s">
        <v>4</v>
      </c>
      <c r="H531" s="1">
        <v>31698</v>
      </c>
      <c r="I531">
        <v>7</v>
      </c>
      <c r="J531">
        <v>60</v>
      </c>
      <c r="K531">
        <v>12</v>
      </c>
      <c r="L531">
        <v>5</v>
      </c>
      <c r="M531" t="s">
        <v>67</v>
      </c>
      <c r="N531">
        <v>0</v>
      </c>
      <c r="O531" t="s">
        <v>68</v>
      </c>
      <c r="Q531" t="s">
        <v>99</v>
      </c>
      <c r="S531">
        <v>1</v>
      </c>
      <c r="T531" t="s">
        <v>412</v>
      </c>
      <c r="V531" t="s">
        <v>56</v>
      </c>
      <c r="X531" t="s">
        <v>124</v>
      </c>
      <c r="Z531">
        <v>7</v>
      </c>
      <c r="AA531" t="s">
        <v>2450</v>
      </c>
      <c r="AB531" t="s">
        <v>84</v>
      </c>
      <c r="AK531" t="s">
        <v>35</v>
      </c>
      <c r="AU531" t="s">
        <v>75</v>
      </c>
      <c r="AW531">
        <v>10</v>
      </c>
      <c r="AX531" t="s">
        <v>2451</v>
      </c>
      <c r="AY531" t="s">
        <v>2452</v>
      </c>
      <c r="BA531">
        <v>1</v>
      </c>
    </row>
    <row r="532" spans="1:53" x14ac:dyDescent="0.2">
      <c r="A532">
        <v>530</v>
      </c>
      <c r="C532" s="6" t="s">
        <v>1</v>
      </c>
      <c r="F532" s="6" t="s">
        <v>4</v>
      </c>
      <c r="H532" s="1">
        <v>35502</v>
      </c>
      <c r="I532">
        <v>7</v>
      </c>
      <c r="J532">
        <v>0</v>
      </c>
      <c r="K532">
        <v>8</v>
      </c>
      <c r="L532">
        <v>25</v>
      </c>
      <c r="M532" t="s">
        <v>78</v>
      </c>
      <c r="N532">
        <v>1</v>
      </c>
      <c r="S532">
        <v>1</v>
      </c>
      <c r="T532" t="s">
        <v>110</v>
      </c>
      <c r="V532" t="s">
        <v>81</v>
      </c>
      <c r="X532" t="s">
        <v>92</v>
      </c>
      <c r="Z532">
        <v>2</v>
      </c>
      <c r="AA532" t="s">
        <v>2453</v>
      </c>
      <c r="AB532" t="s">
        <v>161</v>
      </c>
      <c r="AL532" t="s">
        <v>2454</v>
      </c>
      <c r="AM532" t="s">
        <v>85</v>
      </c>
      <c r="AO532">
        <v>6</v>
      </c>
      <c r="AQ532">
        <v>2</v>
      </c>
      <c r="AS532">
        <v>20</v>
      </c>
      <c r="AT532" t="s">
        <v>2455</v>
      </c>
      <c r="AU532" t="s">
        <v>64</v>
      </c>
      <c r="AW532">
        <v>9</v>
      </c>
      <c r="AX532" t="s">
        <v>2456</v>
      </c>
      <c r="AY532" t="s">
        <v>2457</v>
      </c>
      <c r="AZ532" t="s">
        <v>2458</v>
      </c>
      <c r="BA532">
        <v>1</v>
      </c>
    </row>
    <row r="533" spans="1:53" x14ac:dyDescent="0.2">
      <c r="A533">
        <v>531</v>
      </c>
      <c r="B533" s="6" t="s">
        <v>0</v>
      </c>
      <c r="C533" s="6" t="s">
        <v>1</v>
      </c>
      <c r="F533" s="6" t="s">
        <v>4</v>
      </c>
      <c r="H533" s="1">
        <v>31751</v>
      </c>
      <c r="I533">
        <v>7</v>
      </c>
      <c r="J533">
        <v>60</v>
      </c>
      <c r="K533">
        <v>6</v>
      </c>
      <c r="L533">
        <v>4</v>
      </c>
      <c r="M533" t="s">
        <v>97</v>
      </c>
      <c r="N533">
        <v>0</v>
      </c>
      <c r="O533" t="s">
        <v>98</v>
      </c>
      <c r="Q533" t="s">
        <v>104</v>
      </c>
      <c r="S533">
        <v>1</v>
      </c>
      <c r="T533" t="s">
        <v>465</v>
      </c>
      <c r="V533" t="s">
        <v>56</v>
      </c>
      <c r="X533" t="s">
        <v>82</v>
      </c>
      <c r="Z533">
        <v>5</v>
      </c>
      <c r="AA533" t="s">
        <v>2459</v>
      </c>
      <c r="AB533" t="s">
        <v>84</v>
      </c>
      <c r="AE533" t="s">
        <v>29</v>
      </c>
      <c r="AM533" t="s">
        <v>73</v>
      </c>
      <c r="AP533">
        <v>14</v>
      </c>
      <c r="AQ533">
        <v>2</v>
      </c>
      <c r="AS533">
        <v>32</v>
      </c>
      <c r="AT533" t="s">
        <v>2460</v>
      </c>
      <c r="AU533" t="s">
        <v>75</v>
      </c>
      <c r="AW533">
        <v>8</v>
      </c>
      <c r="AX533" t="s">
        <v>2461</v>
      </c>
      <c r="AY533" t="s">
        <v>2462</v>
      </c>
      <c r="AZ533" t="s">
        <v>2463</v>
      </c>
      <c r="BA533">
        <v>1</v>
      </c>
    </row>
    <row r="534" spans="1:53" x14ac:dyDescent="0.2">
      <c r="A534">
        <v>532</v>
      </c>
      <c r="C534" s="6" t="s">
        <v>1</v>
      </c>
      <c r="F534" s="6" t="s">
        <v>4</v>
      </c>
      <c r="H534" s="1">
        <v>28108</v>
      </c>
      <c r="I534">
        <v>7</v>
      </c>
      <c r="J534">
        <v>10</v>
      </c>
      <c r="K534">
        <v>6</v>
      </c>
      <c r="L534">
        <v>15</v>
      </c>
      <c r="M534" t="s">
        <v>225</v>
      </c>
      <c r="N534">
        <v>0</v>
      </c>
      <c r="O534" t="s">
        <v>98</v>
      </c>
      <c r="Q534" t="s">
        <v>99</v>
      </c>
      <c r="S534">
        <v>1</v>
      </c>
      <c r="T534" t="s">
        <v>412</v>
      </c>
      <c r="V534" t="s">
        <v>383</v>
      </c>
      <c r="X534" t="s">
        <v>92</v>
      </c>
      <c r="Z534">
        <v>17</v>
      </c>
      <c r="AA534" t="s">
        <v>2464</v>
      </c>
      <c r="AB534" t="s">
        <v>84</v>
      </c>
      <c r="AG534" t="s">
        <v>31</v>
      </c>
      <c r="AM534" t="s">
        <v>73</v>
      </c>
      <c r="AO534">
        <v>5</v>
      </c>
      <c r="AQ534">
        <v>5</v>
      </c>
      <c r="AS534">
        <v>15</v>
      </c>
      <c r="AT534" t="s">
        <v>2465</v>
      </c>
      <c r="AV534" t="s">
        <v>2466</v>
      </c>
      <c r="AW534">
        <v>7</v>
      </c>
      <c r="AX534" t="s">
        <v>2467</v>
      </c>
      <c r="AY534" t="s">
        <v>2468</v>
      </c>
      <c r="AZ534" t="s">
        <v>2469</v>
      </c>
      <c r="BA534">
        <v>1</v>
      </c>
    </row>
    <row r="535" spans="1:53" x14ac:dyDescent="0.2">
      <c r="A535">
        <v>533</v>
      </c>
      <c r="C535" s="6" t="s">
        <v>1</v>
      </c>
      <c r="F535" s="6" t="s">
        <v>4</v>
      </c>
      <c r="H535" s="1">
        <v>25840</v>
      </c>
      <c r="I535">
        <v>8</v>
      </c>
      <c r="J535">
        <v>120</v>
      </c>
      <c r="K535">
        <v>10</v>
      </c>
      <c r="L535">
        <v>0</v>
      </c>
      <c r="M535" t="s">
        <v>89</v>
      </c>
      <c r="N535">
        <v>0</v>
      </c>
      <c r="O535" t="s">
        <v>68</v>
      </c>
      <c r="Q535" t="s">
        <v>99</v>
      </c>
      <c r="S535">
        <v>1</v>
      </c>
      <c r="T535" t="s">
        <v>5</v>
      </c>
      <c r="V535" t="s">
        <v>56</v>
      </c>
      <c r="X535" t="s">
        <v>57</v>
      </c>
      <c r="Z535">
        <v>8</v>
      </c>
      <c r="AA535" t="s">
        <v>2470</v>
      </c>
      <c r="AB535" t="s">
        <v>72</v>
      </c>
      <c r="AE535" t="s">
        <v>29</v>
      </c>
      <c r="AM535" t="s">
        <v>85</v>
      </c>
      <c r="AO535">
        <v>5</v>
      </c>
      <c r="AQ535">
        <v>5</v>
      </c>
      <c r="AS535">
        <v>40</v>
      </c>
      <c r="AT535" t="s">
        <v>2471</v>
      </c>
      <c r="AU535" t="s">
        <v>75</v>
      </c>
      <c r="AW535">
        <v>10</v>
      </c>
      <c r="AX535" t="s">
        <v>2472</v>
      </c>
      <c r="AY535" t="s">
        <v>2473</v>
      </c>
      <c r="BA535">
        <v>1</v>
      </c>
    </row>
    <row r="536" spans="1:53" ht="409.5" x14ac:dyDescent="0.2">
      <c r="A536">
        <v>534</v>
      </c>
      <c r="B536" s="6" t="s">
        <v>0</v>
      </c>
      <c r="D536" s="6" t="s">
        <v>2</v>
      </c>
      <c r="F536" s="6" t="s">
        <v>4</v>
      </c>
      <c r="H536" s="1">
        <v>29476</v>
      </c>
      <c r="I536">
        <v>7</v>
      </c>
      <c r="J536">
        <v>40</v>
      </c>
      <c r="K536">
        <v>12</v>
      </c>
      <c r="L536">
        <v>10</v>
      </c>
      <c r="M536" t="s">
        <v>133</v>
      </c>
      <c r="N536">
        <v>0</v>
      </c>
      <c r="O536" t="s">
        <v>53</v>
      </c>
      <c r="Q536" t="s">
        <v>99</v>
      </c>
      <c r="S536">
        <v>1</v>
      </c>
      <c r="T536" t="s">
        <v>407</v>
      </c>
      <c r="V536" t="s">
        <v>111</v>
      </c>
      <c r="X536" t="s">
        <v>57</v>
      </c>
      <c r="Z536">
        <v>8</v>
      </c>
      <c r="AA536" t="s">
        <v>2474</v>
      </c>
      <c r="AB536" t="s">
        <v>72</v>
      </c>
      <c r="AF536" t="s">
        <v>30</v>
      </c>
      <c r="AM536" t="s">
        <v>73</v>
      </c>
      <c r="AO536">
        <v>6</v>
      </c>
      <c r="AQ536">
        <v>5</v>
      </c>
      <c r="AS536">
        <v>10</v>
      </c>
      <c r="AT536" t="s">
        <v>2475</v>
      </c>
      <c r="AU536" t="s">
        <v>75</v>
      </c>
      <c r="AW536">
        <v>4</v>
      </c>
      <c r="AX536" t="s">
        <v>2476</v>
      </c>
      <c r="AY536" t="s">
        <v>2477</v>
      </c>
      <c r="AZ536" s="3" t="s">
        <v>2478</v>
      </c>
      <c r="BA536">
        <v>0</v>
      </c>
    </row>
    <row r="537" spans="1:53" x14ac:dyDescent="0.2">
      <c r="A537">
        <v>535</v>
      </c>
      <c r="B537" s="6" t="s">
        <v>0</v>
      </c>
      <c r="H537" s="1">
        <v>31956</v>
      </c>
      <c r="I537">
        <v>7</v>
      </c>
      <c r="J537">
        <v>90</v>
      </c>
      <c r="K537">
        <v>9</v>
      </c>
      <c r="L537">
        <v>5</v>
      </c>
      <c r="M537" t="s">
        <v>121</v>
      </c>
      <c r="N537">
        <v>0</v>
      </c>
      <c r="O537" t="s">
        <v>53</v>
      </c>
      <c r="Q537" t="s">
        <v>54</v>
      </c>
      <c r="S537">
        <v>1</v>
      </c>
      <c r="T537" t="s">
        <v>155</v>
      </c>
      <c r="V537" t="s">
        <v>350</v>
      </c>
      <c r="X537" t="s">
        <v>220</v>
      </c>
      <c r="Z537">
        <v>10</v>
      </c>
      <c r="AA537" t="s">
        <v>2479</v>
      </c>
      <c r="AB537" t="s">
        <v>84</v>
      </c>
      <c r="AK537" t="s">
        <v>35</v>
      </c>
      <c r="AU537" t="s">
        <v>75</v>
      </c>
      <c r="AW537">
        <v>10</v>
      </c>
      <c r="AX537" t="s">
        <v>2480</v>
      </c>
      <c r="AY537" t="s">
        <v>2481</v>
      </c>
      <c r="BA537">
        <v>0</v>
      </c>
    </row>
    <row r="538" spans="1:53" x14ac:dyDescent="0.2">
      <c r="A538">
        <v>536</v>
      </c>
      <c r="B538" s="6" t="s">
        <v>0</v>
      </c>
      <c r="C538" s="6" t="s">
        <v>1</v>
      </c>
      <c r="F538" s="6" t="s">
        <v>4</v>
      </c>
      <c r="H538" s="1">
        <v>28333</v>
      </c>
      <c r="I538">
        <v>6</v>
      </c>
      <c r="J538">
        <v>120</v>
      </c>
      <c r="K538">
        <v>9</v>
      </c>
      <c r="L538">
        <v>7</v>
      </c>
      <c r="M538" t="s">
        <v>121</v>
      </c>
      <c r="N538">
        <v>1</v>
      </c>
      <c r="S538">
        <v>1</v>
      </c>
      <c r="T538" t="s">
        <v>465</v>
      </c>
      <c r="V538" t="s">
        <v>142</v>
      </c>
      <c r="Y538" t="s">
        <v>2244</v>
      </c>
      <c r="Z538">
        <v>10</v>
      </c>
      <c r="AB538" t="s">
        <v>84</v>
      </c>
      <c r="AF538" t="s">
        <v>30</v>
      </c>
      <c r="AM538" t="s">
        <v>73</v>
      </c>
      <c r="AO538">
        <v>6</v>
      </c>
      <c r="AQ538">
        <v>5</v>
      </c>
      <c r="AS538">
        <v>15</v>
      </c>
      <c r="AT538" t="s">
        <v>2482</v>
      </c>
      <c r="AU538" t="s">
        <v>75</v>
      </c>
      <c r="AW538">
        <v>9</v>
      </c>
      <c r="AX538" t="s">
        <v>2483</v>
      </c>
      <c r="AY538" t="s">
        <v>2484</v>
      </c>
      <c r="AZ538" t="s">
        <v>2485</v>
      </c>
      <c r="BA538">
        <v>1</v>
      </c>
    </row>
    <row r="539" spans="1:53" x14ac:dyDescent="0.2">
      <c r="A539">
        <v>537</v>
      </c>
      <c r="B539" s="6" t="s">
        <v>0</v>
      </c>
      <c r="H539" s="1">
        <v>29407</v>
      </c>
      <c r="I539">
        <v>7</v>
      </c>
      <c r="J539">
        <v>60</v>
      </c>
      <c r="K539">
        <v>7</v>
      </c>
      <c r="L539">
        <v>0</v>
      </c>
      <c r="M539" t="s">
        <v>89</v>
      </c>
      <c r="N539">
        <v>1</v>
      </c>
      <c r="S539">
        <v>1</v>
      </c>
      <c r="T539" t="s">
        <v>146</v>
      </c>
      <c r="V539" t="s">
        <v>81</v>
      </c>
      <c r="X539" t="s">
        <v>220</v>
      </c>
      <c r="Z539">
        <v>1</v>
      </c>
      <c r="AA539" t="s">
        <v>2486</v>
      </c>
      <c r="AB539" t="s">
        <v>72</v>
      </c>
      <c r="AE539" t="s">
        <v>29</v>
      </c>
      <c r="AM539" t="s">
        <v>162</v>
      </c>
      <c r="AO539">
        <v>3</v>
      </c>
      <c r="AQ539">
        <v>5</v>
      </c>
      <c r="AS539">
        <v>15</v>
      </c>
      <c r="AT539" t="s">
        <v>2487</v>
      </c>
      <c r="AU539" t="s">
        <v>64</v>
      </c>
      <c r="AW539">
        <v>9</v>
      </c>
      <c r="AX539" t="s">
        <v>2488</v>
      </c>
      <c r="AY539" t="s">
        <v>2489</v>
      </c>
      <c r="AZ539" t="s">
        <v>2490</v>
      </c>
      <c r="BA539">
        <v>1</v>
      </c>
    </row>
    <row r="540" spans="1:53" x14ac:dyDescent="0.2">
      <c r="A540">
        <v>538</v>
      </c>
      <c r="C540" s="6" t="s">
        <v>1</v>
      </c>
      <c r="E540" s="6" t="s">
        <v>3</v>
      </c>
      <c r="F540" s="6" t="s">
        <v>4</v>
      </c>
      <c r="H540" s="1">
        <v>29622</v>
      </c>
      <c r="I540">
        <v>7</v>
      </c>
      <c r="J540">
        <v>0</v>
      </c>
      <c r="K540">
        <v>10</v>
      </c>
      <c r="L540">
        <v>5</v>
      </c>
      <c r="M540" t="s">
        <v>52</v>
      </c>
      <c r="N540">
        <v>0</v>
      </c>
      <c r="O540" t="s">
        <v>68</v>
      </c>
      <c r="Q540" t="s">
        <v>54</v>
      </c>
      <c r="S540">
        <v>0</v>
      </c>
      <c r="AB540" t="s">
        <v>84</v>
      </c>
      <c r="AH540" t="s">
        <v>32</v>
      </c>
      <c r="AM540" t="s">
        <v>73</v>
      </c>
      <c r="AO540">
        <v>6</v>
      </c>
      <c r="AQ540">
        <v>6</v>
      </c>
      <c r="AS540">
        <v>15</v>
      </c>
      <c r="AT540" t="s">
        <v>2491</v>
      </c>
      <c r="AU540" t="s">
        <v>2492</v>
      </c>
      <c r="AW540">
        <v>10</v>
      </c>
      <c r="AX540" t="s">
        <v>2493</v>
      </c>
      <c r="AY540" t="s">
        <v>1583</v>
      </c>
      <c r="BA540">
        <v>0</v>
      </c>
    </row>
    <row r="541" spans="1:53" x14ac:dyDescent="0.2">
      <c r="A541">
        <v>539</v>
      </c>
      <c r="B541" s="6" t="s">
        <v>0</v>
      </c>
      <c r="H541" s="1">
        <v>34278</v>
      </c>
      <c r="I541">
        <v>8</v>
      </c>
      <c r="J541">
        <v>0</v>
      </c>
      <c r="K541">
        <v>15</v>
      </c>
      <c r="L541">
        <v>100</v>
      </c>
      <c r="M541" t="s">
        <v>97</v>
      </c>
      <c r="N541">
        <v>1</v>
      </c>
      <c r="S541">
        <v>1</v>
      </c>
      <c r="T541" t="s">
        <v>519</v>
      </c>
      <c r="V541" t="s">
        <v>81</v>
      </c>
      <c r="X541" t="s">
        <v>57</v>
      </c>
      <c r="Z541">
        <v>1</v>
      </c>
      <c r="AA541" t="s">
        <v>58</v>
      </c>
      <c r="AB541" t="s">
        <v>59</v>
      </c>
      <c r="AC541" t="s">
        <v>27</v>
      </c>
      <c r="AE541" t="s">
        <v>29</v>
      </c>
      <c r="AF541" t="s">
        <v>30</v>
      </c>
      <c r="AG541" t="s">
        <v>31</v>
      </c>
      <c r="AH541" t="s">
        <v>32</v>
      </c>
      <c r="AJ541" t="s">
        <v>34</v>
      </c>
      <c r="AM541" t="s">
        <v>60</v>
      </c>
      <c r="AP541">
        <v>25</v>
      </c>
      <c r="AR541">
        <v>10</v>
      </c>
      <c r="AS541">
        <v>4</v>
      </c>
      <c r="AT541" t="s">
        <v>157</v>
      </c>
      <c r="AU541" t="s">
        <v>75</v>
      </c>
      <c r="AW541">
        <v>10</v>
      </c>
      <c r="AX541" t="s">
        <v>2494</v>
      </c>
      <c r="AY541" t="s">
        <v>2495</v>
      </c>
      <c r="AZ541" t="s">
        <v>2496</v>
      </c>
      <c r="BA541">
        <v>1</v>
      </c>
    </row>
    <row r="542" spans="1:53" x14ac:dyDescent="0.2">
      <c r="A542">
        <v>540</v>
      </c>
      <c r="B542" s="6" t="s">
        <v>0</v>
      </c>
      <c r="H542" s="1">
        <v>30548</v>
      </c>
      <c r="I542">
        <v>7</v>
      </c>
      <c r="J542">
        <v>0</v>
      </c>
      <c r="K542">
        <v>10</v>
      </c>
      <c r="L542">
        <v>1</v>
      </c>
      <c r="M542" t="s">
        <v>335</v>
      </c>
      <c r="N542">
        <v>1</v>
      </c>
      <c r="S542">
        <v>1</v>
      </c>
      <c r="T542" t="s">
        <v>80</v>
      </c>
      <c r="W542" t="s">
        <v>2497</v>
      </c>
      <c r="X542" t="s">
        <v>82</v>
      </c>
      <c r="Z542">
        <v>5</v>
      </c>
      <c r="AA542" t="s">
        <v>2123</v>
      </c>
      <c r="AB542" t="s">
        <v>84</v>
      </c>
      <c r="AG542" t="s">
        <v>31</v>
      </c>
      <c r="AM542" t="s">
        <v>85</v>
      </c>
      <c r="AO542">
        <v>4</v>
      </c>
      <c r="AR542">
        <v>10</v>
      </c>
      <c r="AS542">
        <v>18</v>
      </c>
      <c r="AT542" t="s">
        <v>2498</v>
      </c>
      <c r="AU542" t="s">
        <v>345</v>
      </c>
      <c r="AW542">
        <v>10</v>
      </c>
      <c r="AX542" t="s">
        <v>2499</v>
      </c>
      <c r="AY542" t="s">
        <v>2500</v>
      </c>
      <c r="AZ542" t="s">
        <v>2501</v>
      </c>
      <c r="BA542">
        <v>1</v>
      </c>
    </row>
    <row r="543" spans="1:53" x14ac:dyDescent="0.2">
      <c r="A543">
        <v>541</v>
      </c>
      <c r="B543" s="6" t="s">
        <v>0</v>
      </c>
      <c r="H543" s="1">
        <v>33569</v>
      </c>
      <c r="I543">
        <v>8</v>
      </c>
      <c r="J543">
        <v>15</v>
      </c>
      <c r="K543">
        <v>6</v>
      </c>
      <c r="L543">
        <v>10</v>
      </c>
      <c r="M543" t="s">
        <v>103</v>
      </c>
      <c r="N543">
        <v>0</v>
      </c>
      <c r="O543" t="s">
        <v>79</v>
      </c>
      <c r="Q543" t="s">
        <v>104</v>
      </c>
      <c r="S543">
        <v>1</v>
      </c>
      <c r="T543" t="s">
        <v>155</v>
      </c>
      <c r="V543" t="s">
        <v>81</v>
      </c>
      <c r="X543" t="s">
        <v>231</v>
      </c>
      <c r="Z543">
        <v>1</v>
      </c>
      <c r="AA543" t="s">
        <v>2502</v>
      </c>
      <c r="AB543" t="s">
        <v>59</v>
      </c>
      <c r="AF543" t="s">
        <v>30</v>
      </c>
      <c r="AH543" t="s">
        <v>32</v>
      </c>
      <c r="AI543" t="s">
        <v>33</v>
      </c>
      <c r="AM543" t="s">
        <v>60</v>
      </c>
      <c r="AO543">
        <v>6</v>
      </c>
      <c r="AR543">
        <v>20</v>
      </c>
      <c r="AS543">
        <v>15</v>
      </c>
      <c r="AT543" t="s">
        <v>2503</v>
      </c>
      <c r="AU543" t="s">
        <v>64</v>
      </c>
      <c r="AW543">
        <v>10</v>
      </c>
      <c r="AX543" t="s">
        <v>2504</v>
      </c>
      <c r="AY543" t="s">
        <v>2505</v>
      </c>
      <c r="AZ543" t="s">
        <v>530</v>
      </c>
      <c r="BA543">
        <v>1</v>
      </c>
    </row>
    <row r="544" spans="1:53" x14ac:dyDescent="0.2">
      <c r="A544">
        <v>542</v>
      </c>
      <c r="C544" s="6" t="s">
        <v>1</v>
      </c>
      <c r="H544" s="1">
        <v>32046</v>
      </c>
      <c r="I544">
        <v>7</v>
      </c>
      <c r="J544">
        <v>10</v>
      </c>
      <c r="K544">
        <v>8</v>
      </c>
      <c r="L544">
        <v>24</v>
      </c>
      <c r="M544" t="s">
        <v>67</v>
      </c>
      <c r="N544">
        <v>1</v>
      </c>
      <c r="S544">
        <v>1</v>
      </c>
      <c r="T544" t="s">
        <v>5</v>
      </c>
      <c r="V544" t="s">
        <v>81</v>
      </c>
      <c r="Y544" t="s">
        <v>2506</v>
      </c>
      <c r="Z544">
        <v>5</v>
      </c>
      <c r="AA544" t="s">
        <v>2507</v>
      </c>
      <c r="AB544" t="s">
        <v>59</v>
      </c>
      <c r="AH544" t="s">
        <v>32</v>
      </c>
      <c r="AM544" t="s">
        <v>73</v>
      </c>
      <c r="AO544">
        <v>1</v>
      </c>
      <c r="AQ544">
        <v>1</v>
      </c>
      <c r="AS544">
        <v>10</v>
      </c>
      <c r="AT544" t="s">
        <v>2508</v>
      </c>
      <c r="AU544" t="s">
        <v>75</v>
      </c>
      <c r="AW544">
        <v>8</v>
      </c>
      <c r="AX544" t="s">
        <v>2509</v>
      </c>
      <c r="AY544" t="s">
        <v>2510</v>
      </c>
      <c r="AZ544" t="s">
        <v>2511</v>
      </c>
      <c r="BA544">
        <v>1</v>
      </c>
    </row>
    <row r="545" spans="1:53" x14ac:dyDescent="0.2">
      <c r="A545">
        <v>543</v>
      </c>
      <c r="B545" s="6" t="s">
        <v>0</v>
      </c>
      <c r="F545" s="6" t="s">
        <v>4</v>
      </c>
      <c r="H545" s="1">
        <v>31463</v>
      </c>
      <c r="I545">
        <v>7</v>
      </c>
      <c r="J545">
        <v>0</v>
      </c>
      <c r="K545">
        <v>8</v>
      </c>
      <c r="L545">
        <v>1</v>
      </c>
      <c r="M545" t="s">
        <v>97</v>
      </c>
      <c r="N545">
        <v>1</v>
      </c>
      <c r="S545">
        <v>1</v>
      </c>
      <c r="T545" t="s">
        <v>407</v>
      </c>
      <c r="V545" t="s">
        <v>111</v>
      </c>
      <c r="Y545" t="s">
        <v>898</v>
      </c>
      <c r="Z545">
        <v>5</v>
      </c>
      <c r="AB545" t="s">
        <v>84</v>
      </c>
      <c r="AF545" t="s">
        <v>30</v>
      </c>
      <c r="AH545" t="s">
        <v>32</v>
      </c>
      <c r="AM545" t="s">
        <v>73</v>
      </c>
      <c r="AO545">
        <v>2</v>
      </c>
      <c r="AQ545">
        <v>3</v>
      </c>
      <c r="AS545">
        <v>10</v>
      </c>
      <c r="AT545" t="s">
        <v>2512</v>
      </c>
      <c r="AU545" t="s">
        <v>75</v>
      </c>
      <c r="AW545">
        <v>9</v>
      </c>
      <c r="AX545" t="s">
        <v>2513</v>
      </c>
      <c r="AY545" t="s">
        <v>2514</v>
      </c>
      <c r="AZ545" t="s">
        <v>2515</v>
      </c>
      <c r="BA545">
        <v>0</v>
      </c>
    </row>
    <row r="546" spans="1:53" ht="171" x14ac:dyDescent="0.2">
      <c r="A546">
        <v>544</v>
      </c>
      <c r="C546" s="6" t="s">
        <v>1</v>
      </c>
      <c r="E546" s="6" t="s">
        <v>3</v>
      </c>
      <c r="F546" s="6" t="s">
        <v>4</v>
      </c>
      <c r="H546" s="1">
        <v>32088</v>
      </c>
      <c r="I546">
        <v>7</v>
      </c>
      <c r="J546">
        <v>45</v>
      </c>
      <c r="K546">
        <v>7</v>
      </c>
      <c r="L546">
        <v>6</v>
      </c>
      <c r="M546" t="s">
        <v>78</v>
      </c>
      <c r="N546">
        <v>0</v>
      </c>
      <c r="O546" t="s">
        <v>98</v>
      </c>
      <c r="Q546" t="s">
        <v>99</v>
      </c>
      <c r="S546">
        <v>1</v>
      </c>
      <c r="T546" t="s">
        <v>213</v>
      </c>
      <c r="V546" t="s">
        <v>56</v>
      </c>
      <c r="Y546" t="s">
        <v>2516</v>
      </c>
      <c r="Z546">
        <v>8</v>
      </c>
      <c r="AA546" t="s">
        <v>2517</v>
      </c>
      <c r="AB546" t="s">
        <v>84</v>
      </c>
      <c r="AF546" t="s">
        <v>30</v>
      </c>
      <c r="AM546" t="s">
        <v>73</v>
      </c>
      <c r="AO546">
        <v>3</v>
      </c>
      <c r="AQ546">
        <v>2</v>
      </c>
      <c r="AS546">
        <v>40</v>
      </c>
      <c r="AT546" t="s">
        <v>2518</v>
      </c>
      <c r="AU546" t="s">
        <v>75</v>
      </c>
      <c r="AW546">
        <v>10</v>
      </c>
      <c r="AX546" s="3" t="s">
        <v>2519</v>
      </c>
      <c r="BA546">
        <v>0</v>
      </c>
    </row>
    <row r="547" spans="1:53" x14ac:dyDescent="0.2">
      <c r="A547">
        <v>545</v>
      </c>
      <c r="B547" s="6" t="s">
        <v>0</v>
      </c>
      <c r="H547" s="1">
        <v>22447</v>
      </c>
      <c r="I547">
        <v>8</v>
      </c>
      <c r="J547">
        <v>120</v>
      </c>
      <c r="K547">
        <v>2</v>
      </c>
      <c r="L547">
        <v>25</v>
      </c>
      <c r="M547" t="s">
        <v>303</v>
      </c>
      <c r="N547">
        <v>1</v>
      </c>
      <c r="S547">
        <v>1</v>
      </c>
      <c r="T547" t="s">
        <v>213</v>
      </c>
      <c r="V547" t="s">
        <v>56</v>
      </c>
      <c r="X547" t="s">
        <v>356</v>
      </c>
      <c r="Z547">
        <v>25</v>
      </c>
      <c r="AA547" t="s">
        <v>2520</v>
      </c>
      <c r="AB547" t="s">
        <v>84</v>
      </c>
      <c r="AC547" t="s">
        <v>27</v>
      </c>
      <c r="AE547" t="s">
        <v>29</v>
      </c>
      <c r="AJ547" t="s">
        <v>34</v>
      </c>
      <c r="AM547" t="s">
        <v>85</v>
      </c>
      <c r="AP547">
        <v>20</v>
      </c>
      <c r="AQ547">
        <v>5</v>
      </c>
      <c r="AS547">
        <v>15</v>
      </c>
      <c r="AT547" t="s">
        <v>2521</v>
      </c>
      <c r="AV547" t="s">
        <v>2522</v>
      </c>
      <c r="AW547">
        <v>10</v>
      </c>
      <c r="AX547" t="s">
        <v>76</v>
      </c>
      <c r="AY547" t="s">
        <v>2523</v>
      </c>
      <c r="AZ547" t="s">
        <v>116</v>
      </c>
      <c r="BA547">
        <v>1</v>
      </c>
    </row>
    <row r="548" spans="1:53" x14ac:dyDescent="0.2">
      <c r="A548">
        <v>546</v>
      </c>
      <c r="B548" s="6" t="s">
        <v>0</v>
      </c>
      <c r="F548" s="6" t="s">
        <v>4</v>
      </c>
      <c r="H548" s="1">
        <v>29693</v>
      </c>
      <c r="I548">
        <v>6</v>
      </c>
      <c r="J548">
        <v>15</v>
      </c>
      <c r="K548">
        <v>10</v>
      </c>
      <c r="L548">
        <v>3</v>
      </c>
      <c r="M548" t="s">
        <v>97</v>
      </c>
      <c r="N548">
        <v>1</v>
      </c>
      <c r="S548">
        <v>1</v>
      </c>
      <c r="T548" t="s">
        <v>213</v>
      </c>
      <c r="V548" t="s">
        <v>81</v>
      </c>
      <c r="Y548" t="s">
        <v>2524</v>
      </c>
      <c r="Z548">
        <v>10</v>
      </c>
      <c r="AA548" t="s">
        <v>2525</v>
      </c>
      <c r="AB548" t="s">
        <v>161</v>
      </c>
      <c r="AK548" t="s">
        <v>35</v>
      </c>
      <c r="AU548" t="s">
        <v>345</v>
      </c>
      <c r="AW548">
        <v>9</v>
      </c>
      <c r="AX548" t="s">
        <v>2526</v>
      </c>
      <c r="AY548" t="s">
        <v>2527</v>
      </c>
      <c r="AZ548" t="s">
        <v>1615</v>
      </c>
      <c r="BA548">
        <v>0</v>
      </c>
    </row>
    <row r="549" spans="1:53" x14ac:dyDescent="0.2">
      <c r="A549">
        <v>547</v>
      </c>
      <c r="B549" s="6" t="s">
        <v>0</v>
      </c>
      <c r="D549" s="6" t="s">
        <v>2</v>
      </c>
      <c r="G549" s="6" t="s">
        <v>2528</v>
      </c>
      <c r="H549" s="1">
        <v>33012</v>
      </c>
      <c r="I549">
        <v>6</v>
      </c>
      <c r="J549">
        <v>0</v>
      </c>
      <c r="K549">
        <v>10</v>
      </c>
      <c r="L549">
        <v>300</v>
      </c>
      <c r="M549" t="s">
        <v>89</v>
      </c>
      <c r="N549">
        <v>1</v>
      </c>
      <c r="S549">
        <v>1</v>
      </c>
      <c r="T549" t="s">
        <v>213</v>
      </c>
      <c r="W549" t="s">
        <v>2529</v>
      </c>
      <c r="X549" t="s">
        <v>272</v>
      </c>
      <c r="Z549">
        <v>1</v>
      </c>
      <c r="AA549" t="s">
        <v>2530</v>
      </c>
      <c r="AB549" t="s">
        <v>84</v>
      </c>
      <c r="AE549" t="s">
        <v>29</v>
      </c>
      <c r="AF549" t="s">
        <v>30</v>
      </c>
      <c r="AM549" t="s">
        <v>73</v>
      </c>
      <c r="AP549">
        <v>12</v>
      </c>
      <c r="AR549">
        <v>10</v>
      </c>
      <c r="AS549">
        <v>3</v>
      </c>
      <c r="AT549" t="s">
        <v>2531</v>
      </c>
      <c r="AU549" t="s">
        <v>75</v>
      </c>
      <c r="AW549">
        <v>10</v>
      </c>
      <c r="AX549" t="s">
        <v>2532</v>
      </c>
      <c r="AY549" t="s">
        <v>2533</v>
      </c>
      <c r="AZ549" t="s">
        <v>2534</v>
      </c>
      <c r="BA549">
        <v>1</v>
      </c>
    </row>
    <row r="550" spans="1:53" ht="409.5" x14ac:dyDescent="0.2">
      <c r="A550">
        <v>548</v>
      </c>
      <c r="B550" s="6" t="s">
        <v>0</v>
      </c>
      <c r="C550" s="6" t="s">
        <v>1</v>
      </c>
      <c r="E550" s="6" t="s">
        <v>3</v>
      </c>
      <c r="H550" s="1">
        <v>32295</v>
      </c>
      <c r="I550">
        <v>7</v>
      </c>
      <c r="J550">
        <v>20</v>
      </c>
      <c r="K550">
        <v>10</v>
      </c>
      <c r="L550">
        <v>30</v>
      </c>
      <c r="M550" t="s">
        <v>189</v>
      </c>
      <c r="N550">
        <v>1</v>
      </c>
      <c r="S550">
        <v>1</v>
      </c>
      <c r="T550" t="s">
        <v>213</v>
      </c>
      <c r="V550" t="s">
        <v>81</v>
      </c>
      <c r="X550" t="s">
        <v>92</v>
      </c>
      <c r="Z550">
        <v>2</v>
      </c>
      <c r="AA550" t="s">
        <v>2535</v>
      </c>
      <c r="AB550" t="s">
        <v>59</v>
      </c>
      <c r="AK550" t="s">
        <v>35</v>
      </c>
      <c r="AU550" t="s">
        <v>75</v>
      </c>
      <c r="AW550">
        <v>5</v>
      </c>
      <c r="AX550" s="3" t="s">
        <v>2536</v>
      </c>
      <c r="AY550" s="3" t="s">
        <v>2537</v>
      </c>
      <c r="AZ550" t="s">
        <v>2538</v>
      </c>
      <c r="BA550">
        <v>0</v>
      </c>
    </row>
    <row r="551" spans="1:53" x14ac:dyDescent="0.2">
      <c r="A551">
        <v>549</v>
      </c>
      <c r="C551" s="6" t="s">
        <v>1</v>
      </c>
      <c r="H551" s="1">
        <v>33183</v>
      </c>
      <c r="I551">
        <v>6</v>
      </c>
      <c r="J551">
        <v>10</v>
      </c>
      <c r="K551">
        <v>6</v>
      </c>
      <c r="L551">
        <v>4</v>
      </c>
      <c r="M551" t="s">
        <v>103</v>
      </c>
      <c r="N551">
        <v>1</v>
      </c>
      <c r="S551">
        <v>1</v>
      </c>
      <c r="T551" t="s">
        <v>213</v>
      </c>
      <c r="V551" t="s">
        <v>91</v>
      </c>
      <c r="X551" t="s">
        <v>92</v>
      </c>
      <c r="Z551">
        <v>10</v>
      </c>
      <c r="AA551" t="s">
        <v>2539</v>
      </c>
      <c r="AB551" t="s">
        <v>59</v>
      </c>
      <c r="AH551" t="s">
        <v>32</v>
      </c>
      <c r="AM551" t="s">
        <v>85</v>
      </c>
      <c r="AO551">
        <v>2</v>
      </c>
      <c r="AQ551">
        <v>3</v>
      </c>
      <c r="AS551">
        <v>4</v>
      </c>
      <c r="AT551" t="s">
        <v>2540</v>
      </c>
      <c r="AU551" t="s">
        <v>75</v>
      </c>
      <c r="AW551">
        <v>9</v>
      </c>
      <c r="AX551" t="s">
        <v>2541</v>
      </c>
      <c r="AY551" t="s">
        <v>2542</v>
      </c>
      <c r="AZ551" t="s">
        <v>116</v>
      </c>
      <c r="BA551">
        <v>1</v>
      </c>
    </row>
    <row r="552" spans="1:53" ht="409.5" x14ac:dyDescent="0.2">
      <c r="A552">
        <v>550</v>
      </c>
      <c r="C552" s="6" t="s">
        <v>1</v>
      </c>
      <c r="E552" s="6" t="s">
        <v>3</v>
      </c>
      <c r="H552" s="1">
        <v>30539</v>
      </c>
      <c r="I552">
        <v>7</v>
      </c>
      <c r="J552">
        <v>30</v>
      </c>
      <c r="K552">
        <v>8</v>
      </c>
      <c r="L552">
        <v>4</v>
      </c>
      <c r="M552" t="s">
        <v>303</v>
      </c>
      <c r="N552">
        <v>0</v>
      </c>
      <c r="O552" t="s">
        <v>68</v>
      </c>
      <c r="Q552" t="s">
        <v>69</v>
      </c>
      <c r="S552">
        <v>1</v>
      </c>
      <c r="T552" t="s">
        <v>213</v>
      </c>
      <c r="V552" t="s">
        <v>81</v>
      </c>
      <c r="X552" t="s">
        <v>92</v>
      </c>
      <c r="Z552">
        <v>7</v>
      </c>
      <c r="AA552" t="s">
        <v>199</v>
      </c>
      <c r="AB552" t="s">
        <v>84</v>
      </c>
      <c r="AF552" t="s">
        <v>30</v>
      </c>
      <c r="AH552" t="s">
        <v>32</v>
      </c>
      <c r="AM552" t="s">
        <v>60</v>
      </c>
      <c r="AO552">
        <v>3</v>
      </c>
      <c r="AQ552">
        <v>2</v>
      </c>
      <c r="AS552">
        <v>8</v>
      </c>
      <c r="AT552" t="s">
        <v>2543</v>
      </c>
      <c r="AV552" t="s">
        <v>2544</v>
      </c>
      <c r="AW552">
        <v>9</v>
      </c>
      <c r="AX552" s="3" t="s">
        <v>2545</v>
      </c>
      <c r="AY552" t="s">
        <v>2546</v>
      </c>
      <c r="BA552">
        <v>0</v>
      </c>
    </row>
    <row r="553" spans="1:53" ht="409.5" x14ac:dyDescent="0.2">
      <c r="A553">
        <v>551</v>
      </c>
      <c r="C553" s="6" t="s">
        <v>1</v>
      </c>
      <c r="F553" s="6" t="s">
        <v>4</v>
      </c>
      <c r="H553" s="1">
        <v>32693</v>
      </c>
      <c r="I553">
        <v>6</v>
      </c>
      <c r="J553">
        <v>60</v>
      </c>
      <c r="K553">
        <v>5</v>
      </c>
      <c r="L553">
        <v>30</v>
      </c>
      <c r="M553" t="s">
        <v>89</v>
      </c>
      <c r="N553">
        <v>1</v>
      </c>
      <c r="S553">
        <v>1</v>
      </c>
      <c r="T553" t="s">
        <v>213</v>
      </c>
      <c r="V553" t="s">
        <v>56</v>
      </c>
      <c r="X553" t="s">
        <v>92</v>
      </c>
      <c r="Z553">
        <v>8</v>
      </c>
      <c r="AA553" t="s">
        <v>2547</v>
      </c>
      <c r="AB553" t="s">
        <v>59</v>
      </c>
      <c r="AK553" t="s">
        <v>35</v>
      </c>
      <c r="AU553" t="s">
        <v>75</v>
      </c>
      <c r="AW553">
        <v>8</v>
      </c>
      <c r="AX553" s="3" t="s">
        <v>2548</v>
      </c>
      <c r="AY553" t="s">
        <v>2549</v>
      </c>
      <c r="AZ553" s="3" t="s">
        <v>2550</v>
      </c>
      <c r="BA553">
        <v>1</v>
      </c>
    </row>
    <row r="554" spans="1:53" x14ac:dyDescent="0.2">
      <c r="A554">
        <v>552</v>
      </c>
      <c r="B554" s="6" t="s">
        <v>0</v>
      </c>
      <c r="F554" s="6" t="s">
        <v>4</v>
      </c>
      <c r="H554" s="1">
        <v>28956</v>
      </c>
      <c r="I554">
        <v>6</v>
      </c>
      <c r="J554">
        <v>40</v>
      </c>
      <c r="K554">
        <v>12</v>
      </c>
      <c r="L554">
        <v>2</v>
      </c>
      <c r="M554" t="s">
        <v>121</v>
      </c>
      <c r="N554">
        <v>0</v>
      </c>
      <c r="O554" t="s">
        <v>98</v>
      </c>
      <c r="Q554" t="s">
        <v>99</v>
      </c>
      <c r="S554">
        <v>1</v>
      </c>
      <c r="T554" t="s">
        <v>213</v>
      </c>
      <c r="V554" t="s">
        <v>56</v>
      </c>
      <c r="X554" t="s">
        <v>92</v>
      </c>
      <c r="Z554">
        <v>15</v>
      </c>
      <c r="AA554" t="s">
        <v>2551</v>
      </c>
      <c r="AB554" t="s">
        <v>72</v>
      </c>
      <c r="AE554" t="s">
        <v>29</v>
      </c>
      <c r="AM554" t="s">
        <v>73</v>
      </c>
      <c r="AO554">
        <v>4</v>
      </c>
      <c r="AQ554">
        <v>4</v>
      </c>
      <c r="AS554">
        <v>5</v>
      </c>
      <c r="AT554" t="s">
        <v>2552</v>
      </c>
      <c r="AU554" t="s">
        <v>75</v>
      </c>
      <c r="AW554">
        <v>10</v>
      </c>
      <c r="AX554" t="s">
        <v>2553</v>
      </c>
      <c r="AY554" t="s">
        <v>2554</v>
      </c>
      <c r="AZ554" t="s">
        <v>2555</v>
      </c>
      <c r="BA554">
        <v>0</v>
      </c>
    </row>
    <row r="555" spans="1:53" x14ac:dyDescent="0.2">
      <c r="A555">
        <v>553</v>
      </c>
      <c r="C555" s="6" t="s">
        <v>1</v>
      </c>
      <c r="E555" s="6" t="s">
        <v>3</v>
      </c>
      <c r="F555" s="6" t="s">
        <v>4</v>
      </c>
      <c r="H555" s="1">
        <v>30258</v>
      </c>
      <c r="I555">
        <v>6</v>
      </c>
      <c r="J555">
        <v>70</v>
      </c>
      <c r="K555">
        <v>10</v>
      </c>
      <c r="L555">
        <v>12</v>
      </c>
      <c r="M555" t="s">
        <v>121</v>
      </c>
      <c r="N555">
        <v>0</v>
      </c>
      <c r="O555" t="s">
        <v>98</v>
      </c>
      <c r="Q555" t="s">
        <v>104</v>
      </c>
      <c r="S555">
        <v>1</v>
      </c>
      <c r="T555" t="s">
        <v>213</v>
      </c>
      <c r="V555" t="s">
        <v>81</v>
      </c>
      <c r="X555" t="s">
        <v>92</v>
      </c>
      <c r="Z555">
        <v>10</v>
      </c>
      <c r="AA555" t="s">
        <v>2556</v>
      </c>
      <c r="AB555" t="s">
        <v>59</v>
      </c>
      <c r="AF555" t="s">
        <v>30</v>
      </c>
      <c r="AL555" t="s">
        <v>1071</v>
      </c>
      <c r="AM555" t="s">
        <v>73</v>
      </c>
      <c r="AO555">
        <v>6</v>
      </c>
      <c r="AQ555">
        <v>4</v>
      </c>
      <c r="AS555">
        <v>20</v>
      </c>
      <c r="AT555" t="s">
        <v>2557</v>
      </c>
      <c r="AV555" t="s">
        <v>2558</v>
      </c>
      <c r="AW555">
        <v>10</v>
      </c>
      <c r="AX555" t="s">
        <v>2559</v>
      </c>
      <c r="AY555" t="s">
        <v>2560</v>
      </c>
      <c r="AZ555" t="s">
        <v>2561</v>
      </c>
      <c r="BA555">
        <v>1</v>
      </c>
    </row>
    <row r="556" spans="1:53" x14ac:dyDescent="0.2">
      <c r="A556">
        <v>554</v>
      </c>
      <c r="C556" s="6" t="s">
        <v>1</v>
      </c>
      <c r="H556" s="1">
        <v>33056</v>
      </c>
      <c r="I556">
        <v>8</v>
      </c>
      <c r="J556">
        <v>0</v>
      </c>
      <c r="K556">
        <v>12</v>
      </c>
      <c r="L556">
        <v>15</v>
      </c>
      <c r="M556" t="s">
        <v>52</v>
      </c>
      <c r="N556">
        <v>0</v>
      </c>
      <c r="O556" t="s">
        <v>68</v>
      </c>
      <c r="Q556" t="s">
        <v>99</v>
      </c>
      <c r="S556">
        <v>1</v>
      </c>
      <c r="T556" t="s">
        <v>155</v>
      </c>
      <c r="V556" t="s">
        <v>91</v>
      </c>
      <c r="X556" t="s">
        <v>305</v>
      </c>
      <c r="Z556">
        <v>5</v>
      </c>
      <c r="AA556" t="s">
        <v>2562</v>
      </c>
      <c r="AB556" t="s">
        <v>84</v>
      </c>
      <c r="AG556" t="s">
        <v>31</v>
      </c>
      <c r="AM556" t="s">
        <v>162</v>
      </c>
      <c r="AO556">
        <v>4</v>
      </c>
      <c r="AQ556">
        <v>2</v>
      </c>
      <c r="AS556">
        <v>5</v>
      </c>
      <c r="AT556" t="s">
        <v>2563</v>
      </c>
      <c r="AU556" t="s">
        <v>75</v>
      </c>
      <c r="AW556">
        <v>10</v>
      </c>
      <c r="AX556" t="s">
        <v>2564</v>
      </c>
      <c r="AY556" t="s">
        <v>2565</v>
      </c>
      <c r="AZ556" t="s">
        <v>2566</v>
      </c>
      <c r="BA556">
        <v>0</v>
      </c>
    </row>
    <row r="557" spans="1:53" x14ac:dyDescent="0.2">
      <c r="A557">
        <v>555</v>
      </c>
      <c r="B557" s="6" t="s">
        <v>0</v>
      </c>
      <c r="H557" s="1">
        <v>23508</v>
      </c>
      <c r="I557">
        <v>6</v>
      </c>
      <c r="J557">
        <v>95</v>
      </c>
      <c r="K557">
        <v>8</v>
      </c>
      <c r="L557">
        <v>25</v>
      </c>
      <c r="M557" t="s">
        <v>189</v>
      </c>
      <c r="N557">
        <v>1</v>
      </c>
      <c r="S557">
        <v>1</v>
      </c>
      <c r="T557" t="s">
        <v>155</v>
      </c>
      <c r="V557" t="s">
        <v>81</v>
      </c>
      <c r="X557" t="s">
        <v>156</v>
      </c>
      <c r="Z557">
        <v>10</v>
      </c>
      <c r="AA557" t="s">
        <v>2567</v>
      </c>
      <c r="AB557" t="s">
        <v>84</v>
      </c>
      <c r="AE557" t="s">
        <v>29</v>
      </c>
      <c r="AM557" t="s">
        <v>162</v>
      </c>
      <c r="AO557">
        <v>3</v>
      </c>
      <c r="AQ557">
        <v>6</v>
      </c>
      <c r="AS557">
        <v>25</v>
      </c>
      <c r="AT557" t="s">
        <v>2568</v>
      </c>
      <c r="AU557" t="s">
        <v>64</v>
      </c>
      <c r="AW557">
        <v>9</v>
      </c>
      <c r="AX557" t="s">
        <v>2569</v>
      </c>
      <c r="AY557" t="s">
        <v>675</v>
      </c>
      <c r="AZ557" t="s">
        <v>2570</v>
      </c>
      <c r="BA557">
        <v>0</v>
      </c>
    </row>
    <row r="558" spans="1:53" x14ac:dyDescent="0.2">
      <c r="A558">
        <v>556</v>
      </c>
      <c r="B558" s="6" t="s">
        <v>0</v>
      </c>
      <c r="D558" s="6" t="s">
        <v>2</v>
      </c>
      <c r="F558" s="6" t="s">
        <v>4</v>
      </c>
      <c r="H558" s="1">
        <v>29547</v>
      </c>
      <c r="I558">
        <v>6</v>
      </c>
      <c r="J558">
        <v>30</v>
      </c>
      <c r="K558">
        <v>10</v>
      </c>
      <c r="L558">
        <v>10</v>
      </c>
      <c r="M558" t="s">
        <v>103</v>
      </c>
      <c r="N558">
        <v>0</v>
      </c>
      <c r="O558" t="s">
        <v>79</v>
      </c>
      <c r="Q558" t="s">
        <v>104</v>
      </c>
      <c r="S558">
        <v>1</v>
      </c>
      <c r="T558" t="s">
        <v>135</v>
      </c>
      <c r="V558" t="s">
        <v>142</v>
      </c>
      <c r="X558" t="s">
        <v>156</v>
      </c>
      <c r="Z558">
        <v>12</v>
      </c>
      <c r="AA558" t="s">
        <v>2571</v>
      </c>
      <c r="AB558" t="s">
        <v>72</v>
      </c>
      <c r="AF558" t="s">
        <v>30</v>
      </c>
      <c r="AM558" t="s">
        <v>73</v>
      </c>
      <c r="AO558">
        <v>6</v>
      </c>
      <c r="AQ558">
        <v>6</v>
      </c>
      <c r="AS558">
        <v>3</v>
      </c>
      <c r="AT558" t="s">
        <v>2572</v>
      </c>
      <c r="AU558" t="s">
        <v>75</v>
      </c>
      <c r="AW558">
        <v>10</v>
      </c>
      <c r="AX558" t="s">
        <v>2573</v>
      </c>
      <c r="AY558" t="s">
        <v>428</v>
      </c>
      <c r="AZ558" t="s">
        <v>2574</v>
      </c>
      <c r="BA558">
        <v>1</v>
      </c>
    </row>
    <row r="559" spans="1:53" x14ac:dyDescent="0.2">
      <c r="A559">
        <v>557</v>
      </c>
      <c r="B559" s="6" t="s">
        <v>0</v>
      </c>
      <c r="E559" s="6" t="s">
        <v>3</v>
      </c>
      <c r="F559" s="6" t="s">
        <v>4</v>
      </c>
      <c r="H559" s="1">
        <v>30965</v>
      </c>
      <c r="I559">
        <v>8</v>
      </c>
      <c r="J559">
        <v>0</v>
      </c>
      <c r="K559">
        <v>14</v>
      </c>
      <c r="L559">
        <v>20</v>
      </c>
      <c r="M559" t="s">
        <v>52</v>
      </c>
      <c r="N559">
        <v>1</v>
      </c>
      <c r="S559">
        <v>0</v>
      </c>
      <c r="AB559" t="s">
        <v>161</v>
      </c>
      <c r="AF559" t="s">
        <v>30</v>
      </c>
      <c r="AM559" t="s">
        <v>73</v>
      </c>
      <c r="AO559">
        <v>6</v>
      </c>
      <c r="AR559">
        <v>10</v>
      </c>
      <c r="AS559">
        <v>12</v>
      </c>
      <c r="AT559" t="s">
        <v>2575</v>
      </c>
      <c r="AU559" t="s">
        <v>64</v>
      </c>
      <c r="AW559">
        <v>9</v>
      </c>
      <c r="AX559" t="s">
        <v>2576</v>
      </c>
      <c r="AY559" t="s">
        <v>2577</v>
      </c>
      <c r="AZ559" t="s">
        <v>2578</v>
      </c>
      <c r="BA559">
        <v>1</v>
      </c>
    </row>
    <row r="560" spans="1:53" x14ac:dyDescent="0.2">
      <c r="A560">
        <v>558</v>
      </c>
      <c r="C560" s="6" t="s">
        <v>1</v>
      </c>
      <c r="H560" s="1">
        <v>29954</v>
      </c>
      <c r="I560">
        <v>8</v>
      </c>
      <c r="J560">
        <v>8</v>
      </c>
      <c r="K560">
        <v>1</v>
      </c>
      <c r="L560">
        <v>5</v>
      </c>
      <c r="M560" t="s">
        <v>121</v>
      </c>
      <c r="N560">
        <v>1</v>
      </c>
      <c r="S560">
        <v>1</v>
      </c>
      <c r="T560" t="s">
        <v>30</v>
      </c>
      <c r="V560" t="s">
        <v>111</v>
      </c>
      <c r="X560" t="s">
        <v>92</v>
      </c>
      <c r="Z560">
        <v>15</v>
      </c>
      <c r="AA560" t="s">
        <v>2579</v>
      </c>
      <c r="AB560" t="s">
        <v>72</v>
      </c>
      <c r="AF560" t="s">
        <v>30</v>
      </c>
      <c r="AM560" t="s">
        <v>73</v>
      </c>
      <c r="AO560">
        <v>6</v>
      </c>
      <c r="AQ560">
        <v>3</v>
      </c>
      <c r="AS560">
        <v>40</v>
      </c>
      <c r="AT560" t="s">
        <v>2580</v>
      </c>
      <c r="AU560" t="s">
        <v>75</v>
      </c>
      <c r="AW560">
        <v>10</v>
      </c>
      <c r="AX560" t="s">
        <v>2581</v>
      </c>
      <c r="AY560" t="s">
        <v>2582</v>
      </c>
      <c r="AZ560" t="s">
        <v>318</v>
      </c>
      <c r="BA560">
        <v>1</v>
      </c>
    </row>
    <row r="561" spans="1:53" ht="409.5" x14ac:dyDescent="0.2">
      <c r="A561">
        <v>559</v>
      </c>
      <c r="B561" s="6" t="s">
        <v>0</v>
      </c>
      <c r="C561" s="6" t="s">
        <v>1</v>
      </c>
      <c r="F561" s="6" t="s">
        <v>4</v>
      </c>
      <c r="H561" s="1">
        <v>34041</v>
      </c>
      <c r="I561">
        <v>7</v>
      </c>
      <c r="J561">
        <v>20</v>
      </c>
      <c r="K561">
        <v>14</v>
      </c>
      <c r="L561">
        <v>10</v>
      </c>
      <c r="M561" t="s">
        <v>52</v>
      </c>
      <c r="N561">
        <v>1</v>
      </c>
      <c r="S561">
        <v>1</v>
      </c>
      <c r="T561" t="s">
        <v>213</v>
      </c>
      <c r="V561" t="s">
        <v>81</v>
      </c>
      <c r="X561" t="s">
        <v>272</v>
      </c>
      <c r="Z561">
        <v>2</v>
      </c>
      <c r="AA561" t="s">
        <v>2583</v>
      </c>
      <c r="AB561" t="s">
        <v>59</v>
      </c>
      <c r="AF561" t="s">
        <v>30</v>
      </c>
      <c r="AM561" t="s">
        <v>73</v>
      </c>
      <c r="AP561">
        <v>30</v>
      </c>
      <c r="AR561">
        <v>10</v>
      </c>
      <c r="AS561">
        <v>20</v>
      </c>
      <c r="AT561" t="s">
        <v>2584</v>
      </c>
      <c r="AU561" t="s">
        <v>75</v>
      </c>
      <c r="AW561">
        <v>5</v>
      </c>
      <c r="AX561" s="3" t="s">
        <v>2585</v>
      </c>
      <c r="AY561" t="s">
        <v>175</v>
      </c>
      <c r="AZ561" t="s">
        <v>2586</v>
      </c>
      <c r="BA561">
        <v>1</v>
      </c>
    </row>
    <row r="562" spans="1:53" ht="171" x14ac:dyDescent="0.2">
      <c r="A562">
        <v>560</v>
      </c>
      <c r="B562" s="6" t="s">
        <v>0</v>
      </c>
      <c r="H562" s="1">
        <v>34098</v>
      </c>
      <c r="I562">
        <v>8</v>
      </c>
      <c r="J562">
        <v>60</v>
      </c>
      <c r="K562">
        <v>12</v>
      </c>
      <c r="L562">
        <v>3</v>
      </c>
      <c r="M562" t="s">
        <v>303</v>
      </c>
      <c r="N562">
        <v>1</v>
      </c>
      <c r="S562">
        <v>1</v>
      </c>
      <c r="T562" t="s">
        <v>141</v>
      </c>
      <c r="V562" t="s">
        <v>81</v>
      </c>
      <c r="X562" t="s">
        <v>231</v>
      </c>
      <c r="Z562">
        <v>1</v>
      </c>
      <c r="AA562" t="s">
        <v>2587</v>
      </c>
      <c r="AB562" t="s">
        <v>59</v>
      </c>
      <c r="AF562" t="s">
        <v>30</v>
      </c>
      <c r="AM562" t="s">
        <v>60</v>
      </c>
      <c r="AO562">
        <v>6</v>
      </c>
      <c r="AQ562">
        <v>6</v>
      </c>
      <c r="AS562">
        <v>15</v>
      </c>
      <c r="AT562" s="3" t="s">
        <v>2588</v>
      </c>
      <c r="AU562" t="s">
        <v>75</v>
      </c>
      <c r="AW562">
        <v>10</v>
      </c>
      <c r="AX562" t="s">
        <v>2589</v>
      </c>
      <c r="AY562" t="s">
        <v>2590</v>
      </c>
      <c r="AZ562" t="s">
        <v>2591</v>
      </c>
      <c r="BA562">
        <v>0</v>
      </c>
    </row>
    <row r="563" spans="1:53" x14ac:dyDescent="0.2">
      <c r="A563">
        <v>561</v>
      </c>
      <c r="F563" s="6" t="s">
        <v>4</v>
      </c>
      <c r="H563" s="1">
        <v>33946</v>
      </c>
      <c r="I563">
        <v>8</v>
      </c>
      <c r="J563">
        <v>20</v>
      </c>
      <c r="K563">
        <v>8</v>
      </c>
      <c r="L563">
        <v>24</v>
      </c>
      <c r="M563" t="s">
        <v>133</v>
      </c>
      <c r="N563">
        <v>0</v>
      </c>
      <c r="O563" t="s">
        <v>68</v>
      </c>
      <c r="Q563" t="s">
        <v>54</v>
      </c>
      <c r="S563">
        <v>0</v>
      </c>
      <c r="AB563" t="s">
        <v>84</v>
      </c>
      <c r="AF563" t="s">
        <v>30</v>
      </c>
      <c r="AM563" t="s">
        <v>73</v>
      </c>
      <c r="AO563">
        <v>4</v>
      </c>
      <c r="AQ563">
        <v>4</v>
      </c>
      <c r="AS563">
        <v>120</v>
      </c>
      <c r="AT563" t="s">
        <v>2592</v>
      </c>
      <c r="AU563" t="s">
        <v>75</v>
      </c>
      <c r="AW563">
        <v>5</v>
      </c>
      <c r="AX563" t="s">
        <v>2593</v>
      </c>
      <c r="AY563" t="s">
        <v>2594</v>
      </c>
      <c r="BA563">
        <v>0</v>
      </c>
    </row>
    <row r="564" spans="1:53" x14ac:dyDescent="0.2">
      <c r="A564">
        <v>562</v>
      </c>
      <c r="B564" s="6" t="s">
        <v>0</v>
      </c>
      <c r="E564" s="6" t="s">
        <v>3</v>
      </c>
      <c r="F564" s="6" t="s">
        <v>4</v>
      </c>
      <c r="H564" s="1">
        <v>35356</v>
      </c>
      <c r="I564">
        <v>8</v>
      </c>
      <c r="J564">
        <v>40</v>
      </c>
      <c r="K564">
        <v>12</v>
      </c>
      <c r="L564">
        <v>0</v>
      </c>
      <c r="M564" t="s">
        <v>335</v>
      </c>
      <c r="N564">
        <v>1</v>
      </c>
      <c r="S564">
        <v>0</v>
      </c>
      <c r="AB564" t="s">
        <v>1117</v>
      </c>
      <c r="AH564" t="s">
        <v>32</v>
      </c>
      <c r="AM564" t="s">
        <v>60</v>
      </c>
      <c r="AO564">
        <v>3</v>
      </c>
      <c r="AQ564">
        <v>3</v>
      </c>
      <c r="AS564">
        <v>5</v>
      </c>
      <c r="AT564" t="s">
        <v>2595</v>
      </c>
      <c r="AV564" t="s">
        <v>1427</v>
      </c>
      <c r="AW564">
        <v>9</v>
      </c>
      <c r="AX564" t="s">
        <v>2596</v>
      </c>
      <c r="AY564" t="s">
        <v>2597</v>
      </c>
      <c r="AZ564" t="s">
        <v>2598</v>
      </c>
      <c r="BA564">
        <v>0</v>
      </c>
    </row>
    <row r="565" spans="1:53" x14ac:dyDescent="0.2">
      <c r="A565">
        <v>563</v>
      </c>
      <c r="B565" s="6" t="s">
        <v>0</v>
      </c>
      <c r="C565" s="6" t="s">
        <v>1</v>
      </c>
      <c r="H565" s="1">
        <v>42950</v>
      </c>
      <c r="I565">
        <v>7</v>
      </c>
      <c r="J565">
        <v>90</v>
      </c>
      <c r="K565">
        <v>11</v>
      </c>
      <c r="L565">
        <v>12</v>
      </c>
      <c r="M565" t="s">
        <v>335</v>
      </c>
      <c r="N565">
        <v>0</v>
      </c>
      <c r="O565" t="s">
        <v>79</v>
      </c>
      <c r="Q565" t="s">
        <v>99</v>
      </c>
      <c r="S565">
        <v>1</v>
      </c>
      <c r="T565" t="s">
        <v>146</v>
      </c>
      <c r="V565" t="s">
        <v>81</v>
      </c>
      <c r="Y565" t="s">
        <v>2599</v>
      </c>
      <c r="Z565">
        <v>3</v>
      </c>
      <c r="AA565" t="s">
        <v>2600</v>
      </c>
      <c r="AB565" t="s">
        <v>72</v>
      </c>
      <c r="AF565" t="s">
        <v>30</v>
      </c>
      <c r="AM565" t="s">
        <v>73</v>
      </c>
      <c r="AP565">
        <v>16</v>
      </c>
      <c r="AQ565">
        <v>6</v>
      </c>
      <c r="AS565">
        <v>50</v>
      </c>
      <c r="AT565" t="s">
        <v>2601</v>
      </c>
      <c r="AU565" t="s">
        <v>75</v>
      </c>
      <c r="AW565">
        <v>7</v>
      </c>
      <c r="AX565" t="s">
        <v>2602</v>
      </c>
      <c r="AY565" t="s">
        <v>2603</v>
      </c>
      <c r="BA565">
        <v>1</v>
      </c>
    </row>
    <row r="566" spans="1:53" x14ac:dyDescent="0.2">
      <c r="A566">
        <v>564</v>
      </c>
      <c r="B566" s="6" t="s">
        <v>0</v>
      </c>
      <c r="F566" s="6" t="s">
        <v>4</v>
      </c>
      <c r="H566" s="1">
        <v>28831</v>
      </c>
      <c r="I566">
        <v>7</v>
      </c>
      <c r="J566">
        <v>0</v>
      </c>
      <c r="K566">
        <v>10</v>
      </c>
      <c r="L566">
        <v>5</v>
      </c>
      <c r="M566" t="s">
        <v>67</v>
      </c>
      <c r="N566">
        <v>0</v>
      </c>
      <c r="O566" t="s">
        <v>68</v>
      </c>
      <c r="Q566" t="s">
        <v>99</v>
      </c>
      <c r="S566">
        <v>0</v>
      </c>
      <c r="AB566" t="s">
        <v>363</v>
      </c>
      <c r="AF566" t="s">
        <v>30</v>
      </c>
      <c r="AM566" t="s">
        <v>60</v>
      </c>
      <c r="AO566">
        <v>6</v>
      </c>
      <c r="AQ566">
        <v>6</v>
      </c>
      <c r="AS566">
        <v>7</v>
      </c>
      <c r="AT566" t="s">
        <v>2604</v>
      </c>
      <c r="AU566" t="s">
        <v>75</v>
      </c>
      <c r="AW566">
        <v>10</v>
      </c>
      <c r="AX566" t="s">
        <v>2605</v>
      </c>
      <c r="AY566" t="s">
        <v>2606</v>
      </c>
      <c r="BA566">
        <v>1</v>
      </c>
    </row>
    <row r="567" spans="1:53" x14ac:dyDescent="0.2">
      <c r="A567">
        <v>565</v>
      </c>
      <c r="C567" s="6" t="s">
        <v>1</v>
      </c>
      <c r="E567" s="6" t="s">
        <v>3</v>
      </c>
      <c r="H567" s="1">
        <v>32599</v>
      </c>
      <c r="I567">
        <v>7</v>
      </c>
      <c r="J567">
        <v>10</v>
      </c>
      <c r="K567">
        <v>8</v>
      </c>
      <c r="L567">
        <v>5</v>
      </c>
      <c r="M567" t="s">
        <v>97</v>
      </c>
      <c r="N567">
        <v>1</v>
      </c>
      <c r="S567">
        <v>1</v>
      </c>
      <c r="T567" t="s">
        <v>90</v>
      </c>
      <c r="V567" t="s">
        <v>81</v>
      </c>
      <c r="X567" t="s">
        <v>92</v>
      </c>
      <c r="Z567">
        <v>3</v>
      </c>
      <c r="AA567" t="s">
        <v>867</v>
      </c>
      <c r="AB567" t="s">
        <v>84</v>
      </c>
      <c r="AH567" t="s">
        <v>32</v>
      </c>
      <c r="AM567" t="s">
        <v>85</v>
      </c>
      <c r="AO567">
        <v>5</v>
      </c>
      <c r="AQ567">
        <v>3</v>
      </c>
      <c r="AS567">
        <v>150</v>
      </c>
      <c r="AT567" t="s">
        <v>2607</v>
      </c>
      <c r="AU567" t="s">
        <v>75</v>
      </c>
      <c r="AW567">
        <v>8</v>
      </c>
      <c r="AX567" t="s">
        <v>2608</v>
      </c>
      <c r="AY567" t="s">
        <v>2609</v>
      </c>
      <c r="AZ567" t="s">
        <v>2610</v>
      </c>
      <c r="BA567">
        <v>1</v>
      </c>
    </row>
    <row r="568" spans="1:53" x14ac:dyDescent="0.2">
      <c r="A568">
        <v>566</v>
      </c>
      <c r="B568" s="6" t="s">
        <v>0</v>
      </c>
      <c r="F568" s="6" t="s">
        <v>4</v>
      </c>
      <c r="H568" s="1">
        <v>33518</v>
      </c>
      <c r="I568">
        <v>8</v>
      </c>
      <c r="J568">
        <v>30</v>
      </c>
      <c r="K568">
        <v>10</v>
      </c>
      <c r="L568">
        <v>10</v>
      </c>
      <c r="M568" t="s">
        <v>225</v>
      </c>
      <c r="N568">
        <v>1</v>
      </c>
      <c r="S568">
        <v>1</v>
      </c>
      <c r="T568" t="s">
        <v>146</v>
      </c>
      <c r="V568" t="s">
        <v>81</v>
      </c>
      <c r="X568" t="s">
        <v>106</v>
      </c>
      <c r="Z568">
        <v>1</v>
      </c>
      <c r="AA568" t="s">
        <v>2611</v>
      </c>
      <c r="AB568" t="s">
        <v>59</v>
      </c>
      <c r="AE568" t="s">
        <v>29</v>
      </c>
      <c r="AL568" t="s">
        <v>2612</v>
      </c>
      <c r="AM568" t="s">
        <v>85</v>
      </c>
      <c r="AP568" t="s">
        <v>2613</v>
      </c>
      <c r="AR568" t="s">
        <v>616</v>
      </c>
      <c r="AS568">
        <v>20</v>
      </c>
      <c r="AT568" t="s">
        <v>2614</v>
      </c>
      <c r="AU568" t="s">
        <v>75</v>
      </c>
      <c r="AW568">
        <v>10</v>
      </c>
      <c r="AX568" t="s">
        <v>2615</v>
      </c>
      <c r="AY568" t="s">
        <v>2616</v>
      </c>
      <c r="BA568">
        <v>1</v>
      </c>
    </row>
    <row r="569" spans="1:53" x14ac:dyDescent="0.2">
      <c r="A569">
        <v>567</v>
      </c>
      <c r="B569" s="6" t="s">
        <v>0</v>
      </c>
      <c r="H569" s="1">
        <v>28195</v>
      </c>
      <c r="I569">
        <v>7</v>
      </c>
      <c r="J569">
        <v>40</v>
      </c>
      <c r="K569">
        <v>10</v>
      </c>
      <c r="L569">
        <v>1</v>
      </c>
      <c r="M569" t="s">
        <v>303</v>
      </c>
      <c r="N569">
        <v>0</v>
      </c>
      <c r="O569" t="s">
        <v>79</v>
      </c>
      <c r="Q569" t="s">
        <v>104</v>
      </c>
      <c r="S569">
        <v>1</v>
      </c>
      <c r="T569" t="s">
        <v>90</v>
      </c>
      <c r="V569" t="s">
        <v>81</v>
      </c>
      <c r="X569" t="s">
        <v>572</v>
      </c>
      <c r="Z569">
        <v>1</v>
      </c>
      <c r="AA569" t="s">
        <v>2617</v>
      </c>
      <c r="AB569" t="s">
        <v>84</v>
      </c>
      <c r="AF569" t="s">
        <v>30</v>
      </c>
      <c r="AM569" t="s">
        <v>73</v>
      </c>
      <c r="AP569">
        <v>20</v>
      </c>
      <c r="AR569">
        <v>20</v>
      </c>
      <c r="AS569">
        <v>20</v>
      </c>
      <c r="AT569" t="s">
        <v>2618</v>
      </c>
      <c r="AU569" t="s">
        <v>64</v>
      </c>
      <c r="AW569">
        <v>8</v>
      </c>
      <c r="AX569" t="s">
        <v>2619</v>
      </c>
      <c r="BA569">
        <v>1</v>
      </c>
    </row>
    <row r="570" spans="1:53" ht="409.5" x14ac:dyDescent="0.2">
      <c r="A570">
        <v>568</v>
      </c>
      <c r="B570" s="6" t="s">
        <v>0</v>
      </c>
      <c r="C570" s="6" t="s">
        <v>1</v>
      </c>
      <c r="F570" s="6" t="s">
        <v>4</v>
      </c>
      <c r="H570" s="1">
        <v>29192</v>
      </c>
      <c r="I570">
        <v>7</v>
      </c>
      <c r="J570">
        <v>30</v>
      </c>
      <c r="K570">
        <v>4</v>
      </c>
      <c r="L570">
        <v>12</v>
      </c>
      <c r="M570" t="s">
        <v>67</v>
      </c>
      <c r="N570">
        <v>0</v>
      </c>
      <c r="O570" t="s">
        <v>98</v>
      </c>
      <c r="Q570" t="s">
        <v>69</v>
      </c>
      <c r="S570">
        <v>1</v>
      </c>
      <c r="T570" t="s">
        <v>465</v>
      </c>
      <c r="V570" t="s">
        <v>142</v>
      </c>
      <c r="Y570" t="s">
        <v>2620</v>
      </c>
      <c r="Z570">
        <v>14</v>
      </c>
      <c r="AA570" t="s">
        <v>2621</v>
      </c>
      <c r="AB570" t="s">
        <v>59</v>
      </c>
      <c r="AL570" t="s">
        <v>2622</v>
      </c>
      <c r="AM570" t="s">
        <v>553</v>
      </c>
      <c r="AO570">
        <v>4</v>
      </c>
      <c r="AR570" t="s">
        <v>2623</v>
      </c>
      <c r="AS570">
        <v>10</v>
      </c>
      <c r="AT570" t="s">
        <v>2624</v>
      </c>
      <c r="AV570" t="s">
        <v>2625</v>
      </c>
      <c r="AW570">
        <v>10</v>
      </c>
      <c r="AX570" s="3" t="s">
        <v>2626</v>
      </c>
      <c r="AY570" s="3" t="s">
        <v>2627</v>
      </c>
      <c r="AZ570" s="3" t="s">
        <v>2628</v>
      </c>
      <c r="BA570">
        <v>1</v>
      </c>
    </row>
    <row r="571" spans="1:53" x14ac:dyDescent="0.2">
      <c r="A571">
        <v>569</v>
      </c>
      <c r="B571" s="6" t="s">
        <v>0</v>
      </c>
      <c r="F571" s="6" t="s">
        <v>4</v>
      </c>
      <c r="H571" s="1">
        <v>29683</v>
      </c>
      <c r="I571">
        <v>6</v>
      </c>
      <c r="J571">
        <v>180</v>
      </c>
      <c r="K571">
        <v>12</v>
      </c>
      <c r="L571">
        <v>14</v>
      </c>
      <c r="M571" t="s">
        <v>67</v>
      </c>
      <c r="N571">
        <v>1</v>
      </c>
      <c r="S571">
        <v>1</v>
      </c>
      <c r="T571" t="s">
        <v>213</v>
      </c>
      <c r="V571" t="s">
        <v>56</v>
      </c>
      <c r="Y571" t="s">
        <v>734</v>
      </c>
      <c r="Z571">
        <v>12</v>
      </c>
      <c r="AA571" t="s">
        <v>2629</v>
      </c>
      <c r="AB571" t="s">
        <v>84</v>
      </c>
      <c r="AF571" t="s">
        <v>30</v>
      </c>
      <c r="AM571" t="s">
        <v>73</v>
      </c>
      <c r="AO571">
        <v>6</v>
      </c>
      <c r="AR571">
        <v>12</v>
      </c>
      <c r="AS571">
        <v>24</v>
      </c>
      <c r="AT571" t="s">
        <v>2630</v>
      </c>
      <c r="AU571" t="s">
        <v>75</v>
      </c>
      <c r="AW571">
        <v>7</v>
      </c>
      <c r="AX571" t="s">
        <v>2631</v>
      </c>
      <c r="AY571" t="s">
        <v>2632</v>
      </c>
      <c r="BA571">
        <v>0</v>
      </c>
    </row>
    <row r="572" spans="1:53" x14ac:dyDescent="0.2">
      <c r="A572">
        <v>570</v>
      </c>
      <c r="C572" s="6" t="s">
        <v>1</v>
      </c>
      <c r="H572" s="1">
        <v>31735</v>
      </c>
      <c r="I572">
        <v>8</v>
      </c>
      <c r="J572">
        <v>60</v>
      </c>
      <c r="K572">
        <v>6</v>
      </c>
      <c r="L572">
        <v>10</v>
      </c>
      <c r="M572" t="s">
        <v>121</v>
      </c>
      <c r="N572">
        <v>0</v>
      </c>
      <c r="O572" t="s">
        <v>68</v>
      </c>
      <c r="Q572" t="s">
        <v>69</v>
      </c>
      <c r="S572">
        <v>1</v>
      </c>
      <c r="T572" t="s">
        <v>141</v>
      </c>
      <c r="V572" t="s">
        <v>81</v>
      </c>
      <c r="X572" t="s">
        <v>92</v>
      </c>
      <c r="Z572">
        <v>5</v>
      </c>
      <c r="AA572" t="s">
        <v>2633</v>
      </c>
      <c r="AB572" t="s">
        <v>59</v>
      </c>
      <c r="AH572" t="s">
        <v>32</v>
      </c>
      <c r="AM572" t="s">
        <v>60</v>
      </c>
      <c r="AO572">
        <v>4</v>
      </c>
      <c r="AQ572">
        <v>5</v>
      </c>
      <c r="AS572">
        <v>8</v>
      </c>
      <c r="AT572" t="s">
        <v>2634</v>
      </c>
      <c r="AU572" t="s">
        <v>75</v>
      </c>
      <c r="AW572">
        <v>7</v>
      </c>
      <c r="AX572" t="s">
        <v>2635</v>
      </c>
      <c r="BA572">
        <v>1</v>
      </c>
    </row>
    <row r="573" spans="1:53" x14ac:dyDescent="0.2">
      <c r="A573">
        <v>571</v>
      </c>
      <c r="B573" s="6" t="s">
        <v>0</v>
      </c>
      <c r="C573" s="6" t="s">
        <v>1</v>
      </c>
      <c r="H573" s="1">
        <v>30653</v>
      </c>
      <c r="I573">
        <v>7</v>
      </c>
      <c r="J573">
        <v>60</v>
      </c>
      <c r="K573">
        <v>7</v>
      </c>
      <c r="L573">
        <v>15</v>
      </c>
      <c r="M573" t="s">
        <v>103</v>
      </c>
      <c r="N573">
        <v>0</v>
      </c>
      <c r="O573" t="s">
        <v>53</v>
      </c>
      <c r="Q573" t="s">
        <v>104</v>
      </c>
      <c r="S573">
        <v>1</v>
      </c>
      <c r="T573" t="s">
        <v>155</v>
      </c>
      <c r="V573" t="s">
        <v>81</v>
      </c>
      <c r="X573" t="s">
        <v>92</v>
      </c>
      <c r="Z573">
        <v>8</v>
      </c>
      <c r="AA573" t="s">
        <v>1698</v>
      </c>
      <c r="AB573" t="s">
        <v>59</v>
      </c>
      <c r="AE573" t="s">
        <v>29</v>
      </c>
      <c r="AM573" t="s">
        <v>73</v>
      </c>
      <c r="AO573">
        <v>5</v>
      </c>
      <c r="AQ573">
        <v>5</v>
      </c>
      <c r="AS573">
        <v>20</v>
      </c>
      <c r="AT573" t="s">
        <v>2636</v>
      </c>
      <c r="AU573" t="s">
        <v>64</v>
      </c>
      <c r="AW573">
        <v>9</v>
      </c>
      <c r="AX573" t="s">
        <v>2637</v>
      </c>
      <c r="AY573" t="s">
        <v>2638</v>
      </c>
      <c r="BA573">
        <v>0</v>
      </c>
    </row>
    <row r="574" spans="1:53" x14ac:dyDescent="0.2">
      <c r="A574">
        <v>572</v>
      </c>
      <c r="B574" s="6" t="s">
        <v>0</v>
      </c>
      <c r="H574" s="1">
        <v>43004</v>
      </c>
      <c r="I574">
        <v>6</v>
      </c>
      <c r="J574">
        <v>20</v>
      </c>
      <c r="K574">
        <v>6</v>
      </c>
      <c r="L574">
        <v>4</v>
      </c>
      <c r="M574" t="s">
        <v>89</v>
      </c>
      <c r="N574">
        <v>0</v>
      </c>
      <c r="O574" t="s">
        <v>134</v>
      </c>
      <c r="Q574" t="s">
        <v>99</v>
      </c>
      <c r="S574">
        <v>1</v>
      </c>
      <c r="U574" t="s">
        <v>915</v>
      </c>
      <c r="V574" t="s">
        <v>81</v>
      </c>
      <c r="X574" t="s">
        <v>648</v>
      </c>
      <c r="Z574">
        <v>6</v>
      </c>
      <c r="AA574" t="s">
        <v>2639</v>
      </c>
      <c r="AB574" t="s">
        <v>84</v>
      </c>
      <c r="AF574" t="s">
        <v>30</v>
      </c>
      <c r="AM574" t="s">
        <v>73</v>
      </c>
      <c r="AO574">
        <v>5</v>
      </c>
      <c r="AQ574">
        <v>1</v>
      </c>
      <c r="AS574">
        <v>489</v>
      </c>
      <c r="AT574" t="s">
        <v>2640</v>
      </c>
      <c r="AU574" t="s">
        <v>75</v>
      </c>
      <c r="AW574">
        <v>8</v>
      </c>
      <c r="AX574" t="s">
        <v>2641</v>
      </c>
      <c r="AY574" t="s">
        <v>2642</v>
      </c>
      <c r="AZ574" t="s">
        <v>2643</v>
      </c>
      <c r="BA574">
        <v>0</v>
      </c>
    </row>
    <row r="575" spans="1:53" x14ac:dyDescent="0.2">
      <c r="A575">
        <v>573</v>
      </c>
      <c r="B575" s="6" t="s">
        <v>0</v>
      </c>
      <c r="C575" s="6" t="s">
        <v>1</v>
      </c>
      <c r="E575" s="6" t="s">
        <v>3</v>
      </c>
      <c r="F575" s="6" t="s">
        <v>4</v>
      </c>
      <c r="H575" s="1">
        <v>33186</v>
      </c>
      <c r="I575">
        <v>7</v>
      </c>
      <c r="J575">
        <v>80</v>
      </c>
      <c r="K575">
        <v>14</v>
      </c>
      <c r="L575">
        <v>6</v>
      </c>
      <c r="M575" t="s">
        <v>89</v>
      </c>
      <c r="N575">
        <v>1</v>
      </c>
      <c r="S575">
        <v>1</v>
      </c>
      <c r="T575" t="s">
        <v>213</v>
      </c>
      <c r="V575" t="s">
        <v>81</v>
      </c>
      <c r="X575" t="s">
        <v>92</v>
      </c>
      <c r="Z575">
        <v>1</v>
      </c>
      <c r="AA575" t="s">
        <v>2644</v>
      </c>
      <c r="AB575" t="s">
        <v>84</v>
      </c>
      <c r="AH575" t="s">
        <v>32</v>
      </c>
      <c r="AM575" t="s">
        <v>73</v>
      </c>
      <c r="AO575">
        <v>4</v>
      </c>
      <c r="AQ575">
        <v>3</v>
      </c>
      <c r="AS575">
        <v>30</v>
      </c>
      <c r="AT575" t="s">
        <v>2645</v>
      </c>
      <c r="AU575" t="s">
        <v>75</v>
      </c>
      <c r="AW575">
        <v>9</v>
      </c>
      <c r="AX575" t="s">
        <v>2646</v>
      </c>
      <c r="AY575" t="s">
        <v>2647</v>
      </c>
      <c r="AZ575" t="s">
        <v>2648</v>
      </c>
      <c r="BA575">
        <v>1</v>
      </c>
    </row>
    <row r="576" spans="1:53" x14ac:dyDescent="0.2">
      <c r="A576">
        <v>574</v>
      </c>
      <c r="B576" s="6" t="s">
        <v>0</v>
      </c>
      <c r="F576" s="6" t="s">
        <v>4</v>
      </c>
      <c r="H576" s="1">
        <v>28465</v>
      </c>
      <c r="I576">
        <v>4</v>
      </c>
      <c r="J576">
        <v>120</v>
      </c>
      <c r="K576">
        <v>12</v>
      </c>
      <c r="L576">
        <v>25</v>
      </c>
      <c r="M576" t="s">
        <v>52</v>
      </c>
      <c r="N576">
        <v>1</v>
      </c>
      <c r="S576">
        <v>1</v>
      </c>
      <c r="U576" t="s">
        <v>2649</v>
      </c>
      <c r="V576" t="s">
        <v>111</v>
      </c>
      <c r="X576" t="s">
        <v>156</v>
      </c>
      <c r="Z576">
        <v>30</v>
      </c>
      <c r="AA576" t="s">
        <v>2650</v>
      </c>
      <c r="AB576" t="s">
        <v>363</v>
      </c>
      <c r="AG576" t="s">
        <v>31</v>
      </c>
      <c r="AH576" t="s">
        <v>32</v>
      </c>
      <c r="AM576" t="s">
        <v>60</v>
      </c>
      <c r="AO576">
        <v>4</v>
      </c>
      <c r="AQ576">
        <v>4</v>
      </c>
      <c r="AS576">
        <v>6</v>
      </c>
      <c r="AT576" t="s">
        <v>2651</v>
      </c>
      <c r="AV576" t="s">
        <v>2652</v>
      </c>
      <c r="AW576">
        <v>10</v>
      </c>
      <c r="AX576" t="s">
        <v>2653</v>
      </c>
      <c r="BA576">
        <v>1</v>
      </c>
    </row>
    <row r="577" spans="1:53" x14ac:dyDescent="0.2">
      <c r="A577">
        <v>575</v>
      </c>
      <c r="C577" s="6" t="s">
        <v>1</v>
      </c>
      <c r="H577" s="1">
        <v>29603</v>
      </c>
      <c r="I577">
        <v>8</v>
      </c>
      <c r="J577">
        <v>80</v>
      </c>
      <c r="K577">
        <v>12</v>
      </c>
      <c r="L577">
        <v>20</v>
      </c>
      <c r="M577" t="s">
        <v>97</v>
      </c>
      <c r="N577">
        <v>1</v>
      </c>
      <c r="S577">
        <v>1</v>
      </c>
      <c r="T577" t="s">
        <v>155</v>
      </c>
      <c r="V577" t="s">
        <v>56</v>
      </c>
      <c r="X577" t="s">
        <v>220</v>
      </c>
      <c r="Z577">
        <v>14</v>
      </c>
      <c r="AA577" t="s">
        <v>2654</v>
      </c>
      <c r="AB577" t="s">
        <v>72</v>
      </c>
      <c r="AE577" t="s">
        <v>29</v>
      </c>
      <c r="AM577" t="s">
        <v>85</v>
      </c>
      <c r="AP577">
        <v>12</v>
      </c>
      <c r="AR577">
        <v>12</v>
      </c>
      <c r="AS577">
        <v>300</v>
      </c>
      <c r="AT577" t="s">
        <v>2655</v>
      </c>
      <c r="AU577" t="s">
        <v>75</v>
      </c>
      <c r="AW577">
        <v>9</v>
      </c>
      <c r="AX577" t="s">
        <v>2656</v>
      </c>
      <c r="AY577" t="s">
        <v>2657</v>
      </c>
      <c r="AZ577" t="s">
        <v>2658</v>
      </c>
      <c r="BA577">
        <v>1</v>
      </c>
    </row>
    <row r="578" spans="1:53" x14ac:dyDescent="0.2">
      <c r="A578">
        <v>576</v>
      </c>
      <c r="C578" s="6" t="s">
        <v>1</v>
      </c>
      <c r="H578" s="1">
        <v>32539</v>
      </c>
      <c r="I578">
        <v>7</v>
      </c>
      <c r="J578">
        <v>80</v>
      </c>
      <c r="K578">
        <v>7</v>
      </c>
      <c r="L578">
        <v>20</v>
      </c>
      <c r="M578" t="s">
        <v>133</v>
      </c>
      <c r="N578">
        <v>1</v>
      </c>
      <c r="S578">
        <v>1</v>
      </c>
      <c r="T578" t="s">
        <v>407</v>
      </c>
      <c r="V578" t="s">
        <v>81</v>
      </c>
      <c r="X578" t="s">
        <v>419</v>
      </c>
      <c r="Z578">
        <v>5</v>
      </c>
      <c r="AA578" t="s">
        <v>2659</v>
      </c>
      <c r="AB578" t="s">
        <v>59</v>
      </c>
      <c r="AH578" t="s">
        <v>32</v>
      </c>
      <c r="AM578" t="s">
        <v>60</v>
      </c>
      <c r="AO578">
        <v>6</v>
      </c>
      <c r="AQ578">
        <v>6</v>
      </c>
      <c r="AS578">
        <v>20</v>
      </c>
      <c r="AT578" t="s">
        <v>2660</v>
      </c>
      <c r="AU578" t="s">
        <v>75</v>
      </c>
      <c r="AW578">
        <v>10</v>
      </c>
      <c r="AX578" t="s">
        <v>76</v>
      </c>
      <c r="AY578" t="s">
        <v>2661</v>
      </c>
      <c r="BA578">
        <v>0</v>
      </c>
    </row>
    <row r="579" spans="1:53" x14ac:dyDescent="0.2">
      <c r="A579">
        <v>577</v>
      </c>
      <c r="C579" s="6" t="s">
        <v>1</v>
      </c>
      <c r="D579" s="6" t="s">
        <v>2</v>
      </c>
      <c r="H579" s="1">
        <v>34776</v>
      </c>
      <c r="I579">
        <v>6</v>
      </c>
      <c r="J579">
        <v>30</v>
      </c>
      <c r="K579">
        <v>12</v>
      </c>
      <c r="L579">
        <v>3</v>
      </c>
      <c r="M579" t="s">
        <v>335</v>
      </c>
      <c r="N579">
        <v>0</v>
      </c>
      <c r="O579" t="s">
        <v>68</v>
      </c>
      <c r="Q579" t="s">
        <v>99</v>
      </c>
      <c r="S579">
        <v>0</v>
      </c>
      <c r="AB579" t="s">
        <v>84</v>
      </c>
      <c r="AH579" t="s">
        <v>32</v>
      </c>
      <c r="AM579" t="s">
        <v>85</v>
      </c>
      <c r="AO579">
        <v>6</v>
      </c>
      <c r="AQ579">
        <v>4</v>
      </c>
      <c r="AS579">
        <v>20</v>
      </c>
      <c r="AT579" t="s">
        <v>696</v>
      </c>
      <c r="AU579" t="s">
        <v>75</v>
      </c>
      <c r="AW579">
        <v>10</v>
      </c>
      <c r="AX579" t="s">
        <v>35</v>
      </c>
      <c r="AY579" t="s">
        <v>2662</v>
      </c>
      <c r="AZ579" t="s">
        <v>35</v>
      </c>
      <c r="BA579">
        <v>1</v>
      </c>
    </row>
    <row r="580" spans="1:53" x14ac:dyDescent="0.2">
      <c r="A580">
        <v>578</v>
      </c>
      <c r="B580" s="6" t="s">
        <v>0</v>
      </c>
      <c r="H580" s="1">
        <v>29840</v>
      </c>
      <c r="I580">
        <v>7</v>
      </c>
      <c r="J580">
        <v>60</v>
      </c>
      <c r="K580">
        <v>8</v>
      </c>
      <c r="L580">
        <v>12</v>
      </c>
      <c r="M580" t="s">
        <v>303</v>
      </c>
      <c r="N580">
        <v>0</v>
      </c>
      <c r="O580" t="s">
        <v>98</v>
      </c>
      <c r="Q580" t="s">
        <v>54</v>
      </c>
      <c r="S580">
        <v>0</v>
      </c>
      <c r="AB580" t="s">
        <v>59</v>
      </c>
      <c r="AF580" t="s">
        <v>30</v>
      </c>
      <c r="AM580" t="s">
        <v>73</v>
      </c>
      <c r="AO580">
        <v>6</v>
      </c>
      <c r="AQ580">
        <v>6</v>
      </c>
      <c r="AS580">
        <v>18</v>
      </c>
      <c r="AT580" t="s">
        <v>2663</v>
      </c>
      <c r="AU580" t="s">
        <v>75</v>
      </c>
      <c r="AW580">
        <v>9</v>
      </c>
      <c r="AX580" t="s">
        <v>1125</v>
      </c>
      <c r="AY580" t="s">
        <v>2664</v>
      </c>
      <c r="AZ580" t="s">
        <v>139</v>
      </c>
      <c r="BA580">
        <v>0</v>
      </c>
    </row>
    <row r="581" spans="1:53" x14ac:dyDescent="0.2">
      <c r="A581">
        <v>579</v>
      </c>
      <c r="B581" s="6" t="s">
        <v>0</v>
      </c>
      <c r="H581" s="1">
        <v>33589</v>
      </c>
      <c r="I581">
        <v>6</v>
      </c>
      <c r="J581">
        <v>5</v>
      </c>
      <c r="K581">
        <v>4</v>
      </c>
      <c r="L581">
        <v>50</v>
      </c>
      <c r="M581" t="s">
        <v>189</v>
      </c>
      <c r="N581">
        <v>1</v>
      </c>
      <c r="S581">
        <v>1</v>
      </c>
      <c r="T581" t="s">
        <v>80</v>
      </c>
      <c r="V581" t="s">
        <v>91</v>
      </c>
      <c r="X581" t="s">
        <v>92</v>
      </c>
      <c r="Z581">
        <v>3</v>
      </c>
      <c r="AA581" t="s">
        <v>2665</v>
      </c>
      <c r="AB581" t="s">
        <v>59</v>
      </c>
      <c r="AE581" t="s">
        <v>29</v>
      </c>
      <c r="AM581" t="s">
        <v>60</v>
      </c>
      <c r="AO581">
        <v>6</v>
      </c>
      <c r="AQ581">
        <v>6</v>
      </c>
      <c r="AS581">
        <v>10</v>
      </c>
      <c r="AT581" t="s">
        <v>2666</v>
      </c>
      <c r="AU581" t="s">
        <v>75</v>
      </c>
      <c r="AW581">
        <v>8</v>
      </c>
      <c r="AX581" t="s">
        <v>2667</v>
      </c>
      <c r="AY581" t="s">
        <v>2668</v>
      </c>
      <c r="AZ581" t="s">
        <v>2669</v>
      </c>
      <c r="BA581">
        <v>0</v>
      </c>
    </row>
    <row r="582" spans="1:53" x14ac:dyDescent="0.2">
      <c r="A582">
        <v>580</v>
      </c>
      <c r="B582" s="6" t="s">
        <v>0</v>
      </c>
      <c r="H582" s="1">
        <v>32743</v>
      </c>
      <c r="I582">
        <v>7</v>
      </c>
      <c r="J582">
        <v>20</v>
      </c>
      <c r="K582">
        <v>12</v>
      </c>
      <c r="L582">
        <v>4</v>
      </c>
      <c r="M582" t="s">
        <v>103</v>
      </c>
      <c r="N582">
        <v>1</v>
      </c>
      <c r="S582">
        <v>1</v>
      </c>
      <c r="T582" t="s">
        <v>213</v>
      </c>
      <c r="V582" t="s">
        <v>81</v>
      </c>
      <c r="X582" t="s">
        <v>124</v>
      </c>
      <c r="Z582">
        <v>3</v>
      </c>
      <c r="AA582" t="s">
        <v>2670</v>
      </c>
      <c r="AB582" t="s">
        <v>84</v>
      </c>
      <c r="AE582" t="s">
        <v>29</v>
      </c>
      <c r="AM582" t="s">
        <v>73</v>
      </c>
      <c r="AO582">
        <v>5</v>
      </c>
      <c r="AR582">
        <v>7</v>
      </c>
      <c r="AS582">
        <v>12</v>
      </c>
      <c r="AT582" t="s">
        <v>2671</v>
      </c>
      <c r="AU582" t="s">
        <v>75</v>
      </c>
      <c r="AW582">
        <v>8</v>
      </c>
      <c r="AX582" t="s">
        <v>2672</v>
      </c>
      <c r="AY582" t="s">
        <v>2673</v>
      </c>
      <c r="AZ582" t="s">
        <v>2674</v>
      </c>
      <c r="BA582">
        <v>1</v>
      </c>
    </row>
    <row r="583" spans="1:53" x14ac:dyDescent="0.2">
      <c r="A583">
        <v>581</v>
      </c>
      <c r="B583" s="6" t="s">
        <v>0</v>
      </c>
      <c r="F583" s="6" t="s">
        <v>4</v>
      </c>
      <c r="H583" s="1">
        <v>31651</v>
      </c>
      <c r="I583">
        <v>7</v>
      </c>
      <c r="J583">
        <v>60</v>
      </c>
      <c r="K583">
        <v>7</v>
      </c>
      <c r="L583">
        <v>24</v>
      </c>
      <c r="M583" t="s">
        <v>78</v>
      </c>
      <c r="N583">
        <v>1</v>
      </c>
      <c r="S583">
        <v>0</v>
      </c>
      <c r="AB583" t="s">
        <v>59</v>
      </c>
      <c r="AC583" t="s">
        <v>27</v>
      </c>
      <c r="AH583" t="s">
        <v>32</v>
      </c>
      <c r="AM583" t="s">
        <v>73</v>
      </c>
      <c r="AO583">
        <v>6</v>
      </c>
      <c r="AQ583">
        <v>3</v>
      </c>
      <c r="AS583">
        <v>5</v>
      </c>
      <c r="AT583" t="s">
        <v>2675</v>
      </c>
      <c r="AU583" t="s">
        <v>75</v>
      </c>
      <c r="AW583">
        <v>7</v>
      </c>
      <c r="AX583" t="s">
        <v>2676</v>
      </c>
      <c r="AY583" t="s">
        <v>2677</v>
      </c>
      <c r="AZ583" t="s">
        <v>2678</v>
      </c>
      <c r="BA583">
        <v>1</v>
      </c>
    </row>
    <row r="584" spans="1:53" x14ac:dyDescent="0.2">
      <c r="A584">
        <v>582</v>
      </c>
      <c r="F584" s="6" t="s">
        <v>4</v>
      </c>
      <c r="H584" s="1">
        <v>29704</v>
      </c>
      <c r="I584">
        <v>6</v>
      </c>
      <c r="J584">
        <v>0</v>
      </c>
      <c r="K584">
        <v>17</v>
      </c>
      <c r="L584">
        <v>100</v>
      </c>
      <c r="M584" t="s">
        <v>89</v>
      </c>
      <c r="N584">
        <v>0</v>
      </c>
      <c r="O584" t="s">
        <v>53</v>
      </c>
      <c r="Q584" t="s">
        <v>104</v>
      </c>
      <c r="S584">
        <v>1</v>
      </c>
      <c r="U584" t="s">
        <v>2679</v>
      </c>
      <c r="V584" t="s">
        <v>81</v>
      </c>
      <c r="Y584" t="s">
        <v>2680</v>
      </c>
      <c r="Z584">
        <v>10</v>
      </c>
      <c r="AA584" t="s">
        <v>2681</v>
      </c>
      <c r="AB584" t="s">
        <v>59</v>
      </c>
      <c r="AG584" t="s">
        <v>31</v>
      </c>
      <c r="AM584" t="s">
        <v>73</v>
      </c>
      <c r="AP584">
        <v>32</v>
      </c>
      <c r="AR584">
        <v>8</v>
      </c>
      <c r="AS584">
        <v>480</v>
      </c>
      <c r="AT584" t="s">
        <v>2682</v>
      </c>
      <c r="AU584" t="s">
        <v>64</v>
      </c>
      <c r="AW584">
        <v>10</v>
      </c>
      <c r="AX584" t="s">
        <v>2683</v>
      </c>
      <c r="AY584" t="s">
        <v>2684</v>
      </c>
      <c r="BA584">
        <v>1</v>
      </c>
    </row>
    <row r="585" spans="1:53" x14ac:dyDescent="0.2">
      <c r="A585">
        <v>583</v>
      </c>
      <c r="B585" s="6" t="s">
        <v>0</v>
      </c>
      <c r="F585" s="6" t="s">
        <v>4</v>
      </c>
      <c r="H585" s="1">
        <v>30039</v>
      </c>
      <c r="I585">
        <v>6</v>
      </c>
      <c r="J585">
        <v>40</v>
      </c>
      <c r="K585">
        <v>14</v>
      </c>
      <c r="L585">
        <v>1</v>
      </c>
      <c r="M585" t="s">
        <v>52</v>
      </c>
      <c r="N585">
        <v>1</v>
      </c>
      <c r="S585">
        <v>0</v>
      </c>
      <c r="AB585" t="s">
        <v>84</v>
      </c>
      <c r="AE585" t="s">
        <v>29</v>
      </c>
      <c r="AM585" t="s">
        <v>85</v>
      </c>
      <c r="AO585">
        <v>5</v>
      </c>
      <c r="AQ585">
        <v>4</v>
      </c>
      <c r="AS585">
        <v>4</v>
      </c>
      <c r="AT585" t="s">
        <v>2685</v>
      </c>
      <c r="AV585" t="s">
        <v>2686</v>
      </c>
      <c r="AW585">
        <v>10</v>
      </c>
      <c r="AX585" t="s">
        <v>2687</v>
      </c>
      <c r="AY585" t="s">
        <v>2688</v>
      </c>
      <c r="BA585">
        <v>0</v>
      </c>
    </row>
    <row r="586" spans="1:53" x14ac:dyDescent="0.2">
      <c r="A586">
        <v>584</v>
      </c>
      <c r="F586" s="6" t="s">
        <v>4</v>
      </c>
      <c r="H586" s="1">
        <v>33955</v>
      </c>
      <c r="I586">
        <v>8</v>
      </c>
      <c r="J586">
        <v>120</v>
      </c>
      <c r="K586">
        <v>8</v>
      </c>
      <c r="L586">
        <v>10</v>
      </c>
      <c r="M586" t="s">
        <v>303</v>
      </c>
      <c r="N586">
        <v>0</v>
      </c>
      <c r="O586" t="s">
        <v>53</v>
      </c>
      <c r="Q586" t="s">
        <v>69</v>
      </c>
      <c r="S586">
        <v>1</v>
      </c>
      <c r="T586" t="s">
        <v>213</v>
      </c>
      <c r="V586" t="s">
        <v>81</v>
      </c>
      <c r="X586" t="s">
        <v>82</v>
      </c>
      <c r="Z586">
        <v>1</v>
      </c>
      <c r="AB586" t="s">
        <v>59</v>
      </c>
      <c r="AK586" t="s">
        <v>35</v>
      </c>
      <c r="AU586" t="s">
        <v>64</v>
      </c>
      <c r="AW586">
        <v>9</v>
      </c>
      <c r="AX586" t="s">
        <v>2689</v>
      </c>
      <c r="BA586">
        <v>0</v>
      </c>
    </row>
    <row r="587" spans="1:53" x14ac:dyDescent="0.2">
      <c r="A587">
        <v>585</v>
      </c>
      <c r="B587" s="6" t="s">
        <v>0</v>
      </c>
      <c r="H587" s="1">
        <v>33254</v>
      </c>
      <c r="I587">
        <v>8</v>
      </c>
      <c r="J587">
        <v>15</v>
      </c>
      <c r="K587">
        <v>10</v>
      </c>
      <c r="L587">
        <v>12</v>
      </c>
      <c r="M587" t="s">
        <v>303</v>
      </c>
      <c r="N587">
        <v>1</v>
      </c>
      <c r="S587">
        <v>1</v>
      </c>
      <c r="T587" t="s">
        <v>29</v>
      </c>
      <c r="V587" t="s">
        <v>350</v>
      </c>
      <c r="X587" t="s">
        <v>220</v>
      </c>
      <c r="Z587">
        <v>1</v>
      </c>
      <c r="AA587" t="s">
        <v>2690</v>
      </c>
      <c r="AB587" t="s">
        <v>84</v>
      </c>
      <c r="AF587" t="s">
        <v>30</v>
      </c>
      <c r="AM587" t="s">
        <v>85</v>
      </c>
      <c r="AO587">
        <v>6</v>
      </c>
      <c r="AQ587">
        <v>6</v>
      </c>
      <c r="AS587">
        <v>6</v>
      </c>
      <c r="AT587" t="s">
        <v>2691</v>
      </c>
      <c r="AU587" t="s">
        <v>75</v>
      </c>
      <c r="AW587">
        <v>10</v>
      </c>
      <c r="AX587" t="s">
        <v>2692</v>
      </c>
      <c r="AY587" t="s">
        <v>230</v>
      </c>
      <c r="AZ587" t="s">
        <v>2693</v>
      </c>
      <c r="BA587">
        <v>1</v>
      </c>
    </row>
    <row r="588" spans="1:53" x14ac:dyDescent="0.2">
      <c r="A588">
        <v>586</v>
      </c>
      <c r="B588" s="6" t="s">
        <v>0</v>
      </c>
      <c r="C588" s="6" t="s">
        <v>1</v>
      </c>
      <c r="E588" s="6" t="s">
        <v>3</v>
      </c>
      <c r="F588" s="6" t="s">
        <v>4</v>
      </c>
      <c r="I588">
        <v>8</v>
      </c>
      <c r="J588">
        <v>0</v>
      </c>
      <c r="K588">
        <v>10</v>
      </c>
      <c r="L588">
        <v>15</v>
      </c>
      <c r="M588" t="s">
        <v>52</v>
      </c>
      <c r="N588">
        <v>0</v>
      </c>
      <c r="O588" t="s">
        <v>79</v>
      </c>
      <c r="R588" t="s">
        <v>2694</v>
      </c>
      <c r="S588">
        <v>1</v>
      </c>
      <c r="T588" t="s">
        <v>519</v>
      </c>
      <c r="V588" t="s">
        <v>81</v>
      </c>
      <c r="X588" t="s">
        <v>92</v>
      </c>
      <c r="Z588">
        <v>2</v>
      </c>
      <c r="AB588" t="s">
        <v>59</v>
      </c>
      <c r="AF588" t="s">
        <v>30</v>
      </c>
      <c r="AM588" t="s">
        <v>73</v>
      </c>
      <c r="AO588">
        <v>5</v>
      </c>
      <c r="AQ588">
        <v>5</v>
      </c>
      <c r="AS588">
        <v>20</v>
      </c>
      <c r="AT588" t="s">
        <v>2695</v>
      </c>
      <c r="AU588" t="s">
        <v>75</v>
      </c>
      <c r="AW588">
        <v>10</v>
      </c>
      <c r="AX588" t="s">
        <v>2696</v>
      </c>
      <c r="AY588" t="s">
        <v>2697</v>
      </c>
      <c r="BA588">
        <v>0</v>
      </c>
    </row>
    <row r="589" spans="1:53" x14ac:dyDescent="0.2">
      <c r="A589">
        <v>587</v>
      </c>
      <c r="B589" s="6" t="s">
        <v>0</v>
      </c>
      <c r="H589" s="1">
        <v>23682</v>
      </c>
      <c r="I589">
        <v>7</v>
      </c>
      <c r="J589">
        <v>90</v>
      </c>
      <c r="K589">
        <v>9</v>
      </c>
      <c r="L589">
        <v>4</v>
      </c>
      <c r="M589" t="s">
        <v>189</v>
      </c>
      <c r="N589">
        <v>1</v>
      </c>
      <c r="S589">
        <v>1</v>
      </c>
      <c r="T589" t="s">
        <v>1122</v>
      </c>
      <c r="V589" t="s">
        <v>81</v>
      </c>
      <c r="X589" t="s">
        <v>1300</v>
      </c>
      <c r="Z589">
        <v>2</v>
      </c>
      <c r="AA589" t="s">
        <v>2698</v>
      </c>
      <c r="AB589" t="s">
        <v>59</v>
      </c>
      <c r="AG589" t="s">
        <v>31</v>
      </c>
      <c r="AM589" t="s">
        <v>60</v>
      </c>
      <c r="AP589">
        <v>14</v>
      </c>
      <c r="AR589">
        <v>14</v>
      </c>
      <c r="AS589">
        <v>10</v>
      </c>
      <c r="AT589" t="s">
        <v>2699</v>
      </c>
      <c r="AU589" t="s">
        <v>75</v>
      </c>
      <c r="AW589">
        <v>10</v>
      </c>
      <c r="AX589" t="s">
        <v>2700</v>
      </c>
      <c r="AY589" t="s">
        <v>2701</v>
      </c>
      <c r="AZ589" t="s">
        <v>2702</v>
      </c>
      <c r="BA589">
        <v>1</v>
      </c>
    </row>
    <row r="590" spans="1:53" x14ac:dyDescent="0.2">
      <c r="A590">
        <v>588</v>
      </c>
      <c r="B590" s="6" t="s">
        <v>0</v>
      </c>
      <c r="H590" s="1">
        <v>24696</v>
      </c>
      <c r="I590">
        <v>4</v>
      </c>
      <c r="J590">
        <v>60</v>
      </c>
      <c r="K590">
        <v>10</v>
      </c>
      <c r="L590">
        <v>15</v>
      </c>
      <c r="M590" t="s">
        <v>121</v>
      </c>
      <c r="N590">
        <v>0</v>
      </c>
      <c r="O590" t="s">
        <v>98</v>
      </c>
      <c r="Q590" t="s">
        <v>69</v>
      </c>
      <c r="S590">
        <v>1</v>
      </c>
      <c r="T590" t="s">
        <v>213</v>
      </c>
      <c r="V590" t="s">
        <v>56</v>
      </c>
      <c r="X590" t="s">
        <v>310</v>
      </c>
      <c r="Z590">
        <v>27</v>
      </c>
      <c r="AA590" t="s">
        <v>2703</v>
      </c>
      <c r="AB590" t="s">
        <v>59</v>
      </c>
      <c r="AF590" t="s">
        <v>30</v>
      </c>
      <c r="AM590" t="s">
        <v>73</v>
      </c>
      <c r="AP590">
        <v>20</v>
      </c>
      <c r="AR590">
        <v>10</v>
      </c>
      <c r="AS590">
        <v>1000</v>
      </c>
      <c r="AT590" t="s">
        <v>2704</v>
      </c>
      <c r="AV590" t="s">
        <v>2705</v>
      </c>
      <c r="AW590">
        <v>8</v>
      </c>
      <c r="AX590" t="s">
        <v>2706</v>
      </c>
      <c r="AY590" t="s">
        <v>2707</v>
      </c>
      <c r="AZ590" t="s">
        <v>2708</v>
      </c>
      <c r="BA590">
        <v>1</v>
      </c>
    </row>
    <row r="591" spans="1:53" ht="409.5" x14ac:dyDescent="0.2">
      <c r="A591">
        <v>589</v>
      </c>
      <c r="B591" s="6" t="s">
        <v>0</v>
      </c>
      <c r="E591" s="6" t="s">
        <v>3</v>
      </c>
      <c r="F591" s="6" t="s">
        <v>4</v>
      </c>
      <c r="H591" s="1">
        <v>32979</v>
      </c>
      <c r="I591">
        <v>8</v>
      </c>
      <c r="J591">
        <v>90</v>
      </c>
      <c r="K591">
        <v>11</v>
      </c>
      <c r="L591">
        <v>20</v>
      </c>
      <c r="M591" t="s">
        <v>52</v>
      </c>
      <c r="N591">
        <v>1</v>
      </c>
      <c r="S591">
        <v>1</v>
      </c>
      <c r="T591" t="s">
        <v>213</v>
      </c>
      <c r="V591" t="s">
        <v>81</v>
      </c>
      <c r="X591" t="s">
        <v>92</v>
      </c>
      <c r="Z591">
        <v>2</v>
      </c>
      <c r="AA591" t="s">
        <v>2709</v>
      </c>
      <c r="AB591" t="s">
        <v>84</v>
      </c>
      <c r="AK591" t="s">
        <v>35</v>
      </c>
      <c r="AU591" t="s">
        <v>345</v>
      </c>
      <c r="AW591">
        <v>10</v>
      </c>
      <c r="AX591" t="s">
        <v>2710</v>
      </c>
      <c r="AY591" s="3" t="s">
        <v>2711</v>
      </c>
      <c r="AZ591" t="s">
        <v>2712</v>
      </c>
      <c r="BA591">
        <v>1</v>
      </c>
    </row>
    <row r="592" spans="1:53" x14ac:dyDescent="0.2">
      <c r="A592">
        <v>590</v>
      </c>
      <c r="C592" s="6" t="s">
        <v>1</v>
      </c>
      <c r="H592" s="1">
        <v>25775</v>
      </c>
      <c r="I592">
        <v>6</v>
      </c>
      <c r="J592">
        <v>21</v>
      </c>
      <c r="K592">
        <v>12</v>
      </c>
      <c r="L592">
        <v>20</v>
      </c>
      <c r="M592" t="s">
        <v>97</v>
      </c>
      <c r="N592">
        <v>0</v>
      </c>
      <c r="O592" t="s">
        <v>53</v>
      </c>
      <c r="Q592" t="s">
        <v>99</v>
      </c>
      <c r="S592">
        <v>1</v>
      </c>
      <c r="T592" t="s">
        <v>90</v>
      </c>
      <c r="V592" t="s">
        <v>81</v>
      </c>
      <c r="X592" t="s">
        <v>648</v>
      </c>
      <c r="Z592">
        <v>15</v>
      </c>
      <c r="AA592" t="s">
        <v>2713</v>
      </c>
      <c r="AB592" t="s">
        <v>59</v>
      </c>
      <c r="AF592" t="s">
        <v>30</v>
      </c>
      <c r="AM592" t="s">
        <v>73</v>
      </c>
      <c r="AO592">
        <v>3</v>
      </c>
      <c r="AR592">
        <v>10</v>
      </c>
      <c r="AS592">
        <v>10</v>
      </c>
      <c r="AT592" t="s">
        <v>2714</v>
      </c>
      <c r="AU592" t="s">
        <v>75</v>
      </c>
      <c r="AW592">
        <v>9</v>
      </c>
      <c r="AX592" t="s">
        <v>2715</v>
      </c>
      <c r="AY592" t="s">
        <v>2716</v>
      </c>
      <c r="AZ592" t="s">
        <v>2717</v>
      </c>
      <c r="BA592">
        <v>0</v>
      </c>
    </row>
    <row r="593" spans="1:53" x14ac:dyDescent="0.2">
      <c r="A593">
        <v>591</v>
      </c>
      <c r="B593" s="6" t="s">
        <v>0</v>
      </c>
      <c r="F593" s="6" t="s">
        <v>4</v>
      </c>
      <c r="H593" s="1">
        <v>26909</v>
      </c>
      <c r="I593">
        <v>8</v>
      </c>
      <c r="J593">
        <v>20</v>
      </c>
      <c r="K593">
        <v>14</v>
      </c>
      <c r="L593">
        <v>1</v>
      </c>
      <c r="M593" t="s">
        <v>189</v>
      </c>
      <c r="N593">
        <v>1</v>
      </c>
      <c r="S593">
        <v>1</v>
      </c>
      <c r="T593" t="s">
        <v>213</v>
      </c>
      <c r="V593" t="s">
        <v>81</v>
      </c>
      <c r="X593" t="s">
        <v>648</v>
      </c>
      <c r="Z593">
        <v>20</v>
      </c>
      <c r="AA593" t="s">
        <v>2718</v>
      </c>
      <c r="AB593" t="s">
        <v>84</v>
      </c>
      <c r="AH593" t="s">
        <v>32</v>
      </c>
      <c r="AM593" t="s">
        <v>60</v>
      </c>
      <c r="AO593">
        <v>2</v>
      </c>
      <c r="AQ593">
        <v>6</v>
      </c>
      <c r="AS593">
        <v>40</v>
      </c>
      <c r="AT593" t="s">
        <v>2719</v>
      </c>
      <c r="AU593" t="s">
        <v>75</v>
      </c>
      <c r="AW593">
        <v>8</v>
      </c>
      <c r="AX593" t="s">
        <v>2720</v>
      </c>
      <c r="AY593" t="s">
        <v>2721</v>
      </c>
      <c r="BA593">
        <v>1</v>
      </c>
    </row>
    <row r="594" spans="1:53" x14ac:dyDescent="0.2">
      <c r="A594">
        <v>592</v>
      </c>
      <c r="B594" s="6" t="s">
        <v>0</v>
      </c>
      <c r="C594" s="6" t="s">
        <v>1</v>
      </c>
      <c r="H594" s="1">
        <v>31594</v>
      </c>
      <c r="I594">
        <v>7</v>
      </c>
      <c r="J594">
        <v>60</v>
      </c>
      <c r="K594">
        <v>10</v>
      </c>
      <c r="L594">
        <v>40</v>
      </c>
      <c r="M594" t="s">
        <v>225</v>
      </c>
      <c r="N594">
        <v>1</v>
      </c>
      <c r="S594">
        <v>1</v>
      </c>
      <c r="T594" t="s">
        <v>213</v>
      </c>
      <c r="V594" t="s">
        <v>56</v>
      </c>
      <c r="X594" t="s">
        <v>92</v>
      </c>
      <c r="Z594">
        <v>6</v>
      </c>
      <c r="AA594" t="s">
        <v>2722</v>
      </c>
      <c r="AB594" t="s">
        <v>84</v>
      </c>
      <c r="AH594" t="s">
        <v>32</v>
      </c>
      <c r="AM594" t="s">
        <v>73</v>
      </c>
      <c r="AO594">
        <v>6</v>
      </c>
      <c r="AQ594">
        <v>6</v>
      </c>
      <c r="AS594">
        <v>6</v>
      </c>
      <c r="AT594" t="s">
        <v>2723</v>
      </c>
      <c r="AU594" t="s">
        <v>75</v>
      </c>
      <c r="AW594">
        <v>10</v>
      </c>
      <c r="AX594" t="s">
        <v>2724</v>
      </c>
      <c r="AY594" t="s">
        <v>2725</v>
      </c>
      <c r="AZ594" t="s">
        <v>2726</v>
      </c>
      <c r="BA594">
        <v>1</v>
      </c>
    </row>
    <row r="595" spans="1:53" x14ac:dyDescent="0.2">
      <c r="A595">
        <v>593</v>
      </c>
      <c r="C595" s="6" t="s">
        <v>1</v>
      </c>
      <c r="H595" s="1">
        <v>25187</v>
      </c>
      <c r="I595">
        <v>6</v>
      </c>
      <c r="J595">
        <v>240</v>
      </c>
      <c r="K595">
        <v>8</v>
      </c>
      <c r="L595">
        <v>12</v>
      </c>
      <c r="M595" t="s">
        <v>103</v>
      </c>
      <c r="N595">
        <v>1</v>
      </c>
      <c r="S595">
        <v>1</v>
      </c>
      <c r="T595" t="s">
        <v>213</v>
      </c>
      <c r="V595" t="s">
        <v>56</v>
      </c>
      <c r="Y595" t="s">
        <v>2727</v>
      </c>
      <c r="Z595">
        <v>20</v>
      </c>
      <c r="AA595" t="s">
        <v>2728</v>
      </c>
      <c r="AB595" t="s">
        <v>363</v>
      </c>
      <c r="AH595" t="s">
        <v>32</v>
      </c>
      <c r="AL595" t="s">
        <v>2729</v>
      </c>
      <c r="AM595" t="s">
        <v>60</v>
      </c>
      <c r="AP595">
        <v>10</v>
      </c>
      <c r="AR595">
        <v>30</v>
      </c>
      <c r="AS595">
        <v>20</v>
      </c>
      <c r="AT595" t="s">
        <v>2730</v>
      </c>
      <c r="AU595" t="s">
        <v>75</v>
      </c>
      <c r="AW595">
        <v>10</v>
      </c>
      <c r="AX595" t="s">
        <v>2731</v>
      </c>
      <c r="AY595" t="s">
        <v>2732</v>
      </c>
      <c r="AZ595" t="s">
        <v>2733</v>
      </c>
      <c r="BA595">
        <v>1</v>
      </c>
    </row>
    <row r="596" spans="1:53" x14ac:dyDescent="0.2">
      <c r="A596">
        <v>594</v>
      </c>
      <c r="F596" s="6" t="s">
        <v>4</v>
      </c>
      <c r="H596" s="1">
        <v>30504</v>
      </c>
      <c r="I596">
        <v>8</v>
      </c>
      <c r="J596">
        <v>30</v>
      </c>
      <c r="K596">
        <v>10</v>
      </c>
      <c r="L596">
        <v>30</v>
      </c>
      <c r="M596" t="s">
        <v>335</v>
      </c>
      <c r="N596">
        <v>1</v>
      </c>
      <c r="S596">
        <v>1</v>
      </c>
      <c r="T596" t="s">
        <v>213</v>
      </c>
      <c r="V596" t="s">
        <v>111</v>
      </c>
      <c r="X596" t="s">
        <v>92</v>
      </c>
      <c r="Z596">
        <v>12</v>
      </c>
      <c r="AA596" t="s">
        <v>2734</v>
      </c>
      <c r="AB596" t="s">
        <v>84</v>
      </c>
      <c r="AH596" t="s">
        <v>32</v>
      </c>
      <c r="AN596" t="s">
        <v>2735</v>
      </c>
      <c r="AO596">
        <v>3</v>
      </c>
      <c r="AQ596">
        <v>3</v>
      </c>
      <c r="AS596">
        <v>6</v>
      </c>
      <c r="AT596" t="s">
        <v>2736</v>
      </c>
      <c r="AU596" t="s">
        <v>75</v>
      </c>
      <c r="AW596">
        <v>8</v>
      </c>
      <c r="AX596" t="s">
        <v>2737</v>
      </c>
      <c r="AY596" t="s">
        <v>2738</v>
      </c>
      <c r="AZ596" t="s">
        <v>607</v>
      </c>
      <c r="BA596">
        <v>1</v>
      </c>
    </row>
    <row r="597" spans="1:53" x14ac:dyDescent="0.2">
      <c r="A597">
        <v>595</v>
      </c>
      <c r="B597" s="6" t="s">
        <v>0</v>
      </c>
      <c r="D597" s="6" t="s">
        <v>2</v>
      </c>
      <c r="H597" s="1">
        <v>34781</v>
      </c>
      <c r="I597">
        <v>6</v>
      </c>
      <c r="J597">
        <v>40</v>
      </c>
      <c r="K597">
        <v>8</v>
      </c>
      <c r="L597">
        <v>2</v>
      </c>
      <c r="M597" t="s">
        <v>133</v>
      </c>
      <c r="N597">
        <v>0</v>
      </c>
      <c r="O597" t="s">
        <v>53</v>
      </c>
      <c r="Q597" t="s">
        <v>99</v>
      </c>
      <c r="S597">
        <v>1</v>
      </c>
      <c r="T597" t="s">
        <v>29</v>
      </c>
      <c r="V597" t="s">
        <v>111</v>
      </c>
      <c r="X597" t="s">
        <v>92</v>
      </c>
      <c r="Z597">
        <v>1</v>
      </c>
      <c r="AA597" t="s">
        <v>2739</v>
      </c>
      <c r="AB597" t="s">
        <v>59</v>
      </c>
      <c r="AD597" t="s">
        <v>28</v>
      </c>
      <c r="AM597" t="s">
        <v>73</v>
      </c>
      <c r="AP597">
        <v>30</v>
      </c>
      <c r="AR597">
        <v>15</v>
      </c>
      <c r="AS597">
        <v>10</v>
      </c>
      <c r="AT597" t="s">
        <v>2740</v>
      </c>
      <c r="AU597" t="s">
        <v>75</v>
      </c>
      <c r="AW597">
        <v>10</v>
      </c>
      <c r="AX597" t="s">
        <v>2741</v>
      </c>
      <c r="AY597" t="s">
        <v>2742</v>
      </c>
      <c r="AZ597" t="s">
        <v>2743</v>
      </c>
      <c r="BA597">
        <v>1</v>
      </c>
    </row>
    <row r="598" spans="1:53" x14ac:dyDescent="0.2">
      <c r="A598">
        <v>596</v>
      </c>
      <c r="B598" s="6" t="s">
        <v>0</v>
      </c>
      <c r="E598" s="6" t="s">
        <v>3</v>
      </c>
      <c r="F598" s="6" t="s">
        <v>4</v>
      </c>
      <c r="H598" s="1">
        <v>34481</v>
      </c>
      <c r="I598">
        <v>9</v>
      </c>
      <c r="J598">
        <v>30</v>
      </c>
      <c r="K598">
        <v>13</v>
      </c>
      <c r="L598">
        <v>25</v>
      </c>
      <c r="M598" t="s">
        <v>67</v>
      </c>
      <c r="N598">
        <v>1</v>
      </c>
      <c r="S598">
        <v>0</v>
      </c>
      <c r="AB598" t="s">
        <v>161</v>
      </c>
      <c r="AF598" t="s">
        <v>30</v>
      </c>
      <c r="AM598" t="s">
        <v>85</v>
      </c>
      <c r="AO598">
        <v>6</v>
      </c>
      <c r="AQ598">
        <v>3</v>
      </c>
      <c r="AS598">
        <v>4</v>
      </c>
      <c r="AT598" t="s">
        <v>2744</v>
      </c>
      <c r="AU598" t="s">
        <v>75</v>
      </c>
      <c r="AW598">
        <v>9</v>
      </c>
      <c r="AX598" t="s">
        <v>2745</v>
      </c>
      <c r="AY598" t="s">
        <v>428</v>
      </c>
      <c r="AZ598" t="s">
        <v>318</v>
      </c>
      <c r="BA598">
        <v>1</v>
      </c>
    </row>
    <row r="599" spans="1:53" x14ac:dyDescent="0.2">
      <c r="A599">
        <v>597</v>
      </c>
      <c r="B599" s="6" t="s">
        <v>0</v>
      </c>
      <c r="H599" s="1">
        <v>33759</v>
      </c>
      <c r="I599">
        <v>7</v>
      </c>
      <c r="J599">
        <v>15</v>
      </c>
      <c r="K599">
        <v>6</v>
      </c>
      <c r="L599">
        <v>24</v>
      </c>
      <c r="M599" t="s">
        <v>103</v>
      </c>
      <c r="N599">
        <v>1</v>
      </c>
      <c r="S599">
        <v>1</v>
      </c>
      <c r="T599" t="s">
        <v>146</v>
      </c>
      <c r="V599" t="s">
        <v>91</v>
      </c>
      <c r="X599" t="s">
        <v>82</v>
      </c>
      <c r="Z599">
        <v>1</v>
      </c>
      <c r="AA599" t="s">
        <v>2746</v>
      </c>
      <c r="AB599" t="s">
        <v>59</v>
      </c>
      <c r="AH599" t="s">
        <v>32</v>
      </c>
      <c r="AM599" t="s">
        <v>60</v>
      </c>
      <c r="AO599">
        <v>3</v>
      </c>
      <c r="AQ599">
        <v>4</v>
      </c>
      <c r="AS599">
        <v>5</v>
      </c>
      <c r="AT599" t="s">
        <v>2747</v>
      </c>
      <c r="AU599" t="s">
        <v>75</v>
      </c>
      <c r="AW599">
        <v>8</v>
      </c>
      <c r="AX599" t="s">
        <v>2748</v>
      </c>
      <c r="AY599" t="s">
        <v>2749</v>
      </c>
      <c r="AZ599" t="s">
        <v>2750</v>
      </c>
      <c r="BA599">
        <v>1</v>
      </c>
    </row>
    <row r="600" spans="1:53" x14ac:dyDescent="0.2">
      <c r="A600">
        <v>598</v>
      </c>
      <c r="C600" s="6" t="s">
        <v>1</v>
      </c>
      <c r="E600" s="6" t="s">
        <v>3</v>
      </c>
      <c r="F600" s="6" t="s">
        <v>4</v>
      </c>
      <c r="H600" s="1">
        <v>30698</v>
      </c>
      <c r="I600">
        <v>6</v>
      </c>
      <c r="J600">
        <v>2</v>
      </c>
      <c r="K600">
        <v>11</v>
      </c>
      <c r="L600">
        <v>10</v>
      </c>
      <c r="M600" t="s">
        <v>78</v>
      </c>
      <c r="N600">
        <v>1</v>
      </c>
      <c r="S600">
        <v>1</v>
      </c>
      <c r="T600" t="s">
        <v>465</v>
      </c>
      <c r="V600" t="s">
        <v>81</v>
      </c>
      <c r="Y600" t="s">
        <v>2751</v>
      </c>
      <c r="Z600">
        <v>10</v>
      </c>
      <c r="AA600" t="s">
        <v>2752</v>
      </c>
      <c r="AB600" t="s">
        <v>84</v>
      </c>
      <c r="AE600" t="s">
        <v>29</v>
      </c>
      <c r="AF600" t="s">
        <v>30</v>
      </c>
      <c r="AM600" t="s">
        <v>73</v>
      </c>
      <c r="AO600">
        <v>4</v>
      </c>
      <c r="AR600" s="5">
        <v>0.27083333333333331</v>
      </c>
      <c r="AS600">
        <v>60</v>
      </c>
      <c r="AT600" t="s">
        <v>2753</v>
      </c>
      <c r="AU600" t="s">
        <v>75</v>
      </c>
      <c r="AW600">
        <v>10</v>
      </c>
      <c r="AX600" t="s">
        <v>2754</v>
      </c>
      <c r="AY600" t="s">
        <v>2755</v>
      </c>
      <c r="AZ600" t="s">
        <v>139</v>
      </c>
      <c r="BA600">
        <v>1</v>
      </c>
    </row>
    <row r="601" spans="1:53" x14ac:dyDescent="0.2">
      <c r="A601">
        <v>599</v>
      </c>
      <c r="B601" s="6" t="s">
        <v>0</v>
      </c>
      <c r="C601" s="6" t="s">
        <v>1</v>
      </c>
      <c r="F601" s="6" t="s">
        <v>4</v>
      </c>
      <c r="H601" s="1">
        <v>33204</v>
      </c>
      <c r="I601">
        <v>6</v>
      </c>
      <c r="J601">
        <v>150</v>
      </c>
      <c r="K601">
        <v>800</v>
      </c>
      <c r="L601">
        <v>20</v>
      </c>
      <c r="M601" t="s">
        <v>303</v>
      </c>
      <c r="N601">
        <v>1</v>
      </c>
      <c r="S601">
        <v>1</v>
      </c>
      <c r="T601" t="s">
        <v>29</v>
      </c>
      <c r="V601" t="s">
        <v>81</v>
      </c>
      <c r="X601" t="s">
        <v>310</v>
      </c>
      <c r="Z601">
        <v>2</v>
      </c>
      <c r="AB601" t="s">
        <v>84</v>
      </c>
      <c r="AH601" t="s">
        <v>32</v>
      </c>
      <c r="AM601" t="s">
        <v>60</v>
      </c>
      <c r="AO601">
        <v>6</v>
      </c>
      <c r="AQ601">
        <v>5</v>
      </c>
      <c r="AS601">
        <v>5</v>
      </c>
      <c r="AT601" t="s">
        <v>2756</v>
      </c>
      <c r="AU601" t="s">
        <v>64</v>
      </c>
      <c r="AW601">
        <v>10</v>
      </c>
      <c r="AX601" t="s">
        <v>2757</v>
      </c>
      <c r="AY601" t="s">
        <v>2758</v>
      </c>
      <c r="BA601">
        <v>0</v>
      </c>
    </row>
    <row r="602" spans="1:53" x14ac:dyDescent="0.2">
      <c r="A602">
        <v>600</v>
      </c>
      <c r="B602" s="6" t="s">
        <v>0</v>
      </c>
      <c r="E602" s="6" t="s">
        <v>3</v>
      </c>
      <c r="F602" s="6" t="s">
        <v>4</v>
      </c>
      <c r="H602" s="1">
        <v>31758</v>
      </c>
      <c r="I602">
        <v>6</v>
      </c>
      <c r="J602">
        <v>2</v>
      </c>
      <c r="K602">
        <v>10</v>
      </c>
      <c r="L602">
        <v>8</v>
      </c>
      <c r="M602" t="s">
        <v>189</v>
      </c>
      <c r="N602">
        <v>1</v>
      </c>
      <c r="S602">
        <v>1</v>
      </c>
      <c r="T602" t="s">
        <v>80</v>
      </c>
      <c r="V602" t="s">
        <v>56</v>
      </c>
      <c r="X602" t="s">
        <v>231</v>
      </c>
      <c r="Z602">
        <v>10</v>
      </c>
      <c r="AA602" t="s">
        <v>2759</v>
      </c>
      <c r="AB602" t="s">
        <v>84</v>
      </c>
      <c r="AK602" t="s">
        <v>35</v>
      </c>
      <c r="AU602" t="s">
        <v>377</v>
      </c>
      <c r="AW602">
        <v>10</v>
      </c>
      <c r="AX602" t="s">
        <v>2760</v>
      </c>
      <c r="AY602" t="s">
        <v>34</v>
      </c>
      <c r="AZ602" t="s">
        <v>290</v>
      </c>
      <c r="BA602">
        <v>1</v>
      </c>
    </row>
    <row r="603" spans="1:53" x14ac:dyDescent="0.2">
      <c r="A603">
        <v>601</v>
      </c>
      <c r="D603" s="6" t="s">
        <v>2</v>
      </c>
      <c r="H603" s="1">
        <v>34732</v>
      </c>
      <c r="I603">
        <v>7</v>
      </c>
      <c r="J603">
        <v>40</v>
      </c>
      <c r="K603">
        <v>5</v>
      </c>
      <c r="L603">
        <v>4</v>
      </c>
      <c r="M603" t="s">
        <v>97</v>
      </c>
      <c r="N603">
        <v>1</v>
      </c>
      <c r="S603">
        <v>0</v>
      </c>
      <c r="AB603" t="s">
        <v>59</v>
      </c>
      <c r="AF603" t="s">
        <v>30</v>
      </c>
      <c r="AM603" t="s">
        <v>73</v>
      </c>
      <c r="AO603">
        <v>5</v>
      </c>
      <c r="AQ603">
        <v>4</v>
      </c>
      <c r="AS603">
        <v>15</v>
      </c>
      <c r="AT603" t="s">
        <v>2761</v>
      </c>
      <c r="AU603" t="s">
        <v>75</v>
      </c>
      <c r="AW603">
        <v>9</v>
      </c>
      <c r="AX603" t="s">
        <v>2762</v>
      </c>
      <c r="AY603" t="s">
        <v>2763</v>
      </c>
      <c r="BA603">
        <v>1</v>
      </c>
    </row>
    <row r="604" spans="1:53" x14ac:dyDescent="0.2">
      <c r="A604">
        <v>602</v>
      </c>
      <c r="B604" s="6" t="s">
        <v>0</v>
      </c>
      <c r="E604" s="6" t="s">
        <v>3</v>
      </c>
      <c r="F604" s="6" t="s">
        <v>4</v>
      </c>
      <c r="H604" s="1">
        <v>27791</v>
      </c>
      <c r="I604">
        <v>5</v>
      </c>
      <c r="J604">
        <v>90</v>
      </c>
      <c r="K604">
        <v>16</v>
      </c>
      <c r="L604">
        <v>2</v>
      </c>
      <c r="M604" t="s">
        <v>103</v>
      </c>
      <c r="N604">
        <v>0</v>
      </c>
      <c r="O604" t="s">
        <v>68</v>
      </c>
      <c r="R604" t="s">
        <v>2764</v>
      </c>
      <c r="S604">
        <v>1</v>
      </c>
      <c r="T604" t="s">
        <v>213</v>
      </c>
      <c r="V604" t="s">
        <v>56</v>
      </c>
      <c r="X604" t="s">
        <v>106</v>
      </c>
      <c r="Z604">
        <v>5</v>
      </c>
      <c r="AA604" t="s">
        <v>2765</v>
      </c>
      <c r="AB604" t="s">
        <v>59</v>
      </c>
      <c r="AH604" t="s">
        <v>32</v>
      </c>
      <c r="AM604" t="s">
        <v>60</v>
      </c>
      <c r="AO604">
        <v>4</v>
      </c>
      <c r="AQ604">
        <v>6</v>
      </c>
      <c r="AS604">
        <v>12</v>
      </c>
      <c r="AT604" t="s">
        <v>2766</v>
      </c>
      <c r="AU604" t="s">
        <v>75</v>
      </c>
      <c r="AW604">
        <v>8</v>
      </c>
      <c r="AX604" t="s">
        <v>2767</v>
      </c>
      <c r="AY604" t="s">
        <v>197</v>
      </c>
      <c r="AZ604" t="s">
        <v>2768</v>
      </c>
      <c r="BA604">
        <v>0</v>
      </c>
    </row>
    <row r="605" spans="1:53" x14ac:dyDescent="0.2">
      <c r="A605">
        <v>603</v>
      </c>
      <c r="B605" s="6" t="s">
        <v>0</v>
      </c>
      <c r="C605" s="6" t="s">
        <v>1</v>
      </c>
      <c r="E605" s="6" t="s">
        <v>3</v>
      </c>
      <c r="F605" s="6" t="s">
        <v>4</v>
      </c>
      <c r="I605">
        <v>6</v>
      </c>
      <c r="J605">
        <v>20</v>
      </c>
      <c r="K605">
        <v>13</v>
      </c>
      <c r="L605">
        <v>3</v>
      </c>
      <c r="M605" t="s">
        <v>97</v>
      </c>
      <c r="N605">
        <v>0</v>
      </c>
      <c r="O605" t="s">
        <v>68</v>
      </c>
      <c r="Q605" t="s">
        <v>54</v>
      </c>
      <c r="S605">
        <v>1</v>
      </c>
      <c r="T605" t="s">
        <v>213</v>
      </c>
      <c r="W605" t="s">
        <v>2769</v>
      </c>
      <c r="X605" t="s">
        <v>419</v>
      </c>
      <c r="Z605">
        <v>13</v>
      </c>
      <c r="AA605" t="s">
        <v>2770</v>
      </c>
      <c r="AB605" t="s">
        <v>59</v>
      </c>
      <c r="AH605" t="s">
        <v>32</v>
      </c>
      <c r="AM605" t="s">
        <v>60</v>
      </c>
      <c r="AO605">
        <v>2</v>
      </c>
      <c r="AQ605">
        <v>3</v>
      </c>
      <c r="AS605">
        <v>4</v>
      </c>
      <c r="AT605" t="s">
        <v>2771</v>
      </c>
      <c r="AU605" t="s">
        <v>75</v>
      </c>
      <c r="AW605">
        <v>10</v>
      </c>
      <c r="AX605" t="s">
        <v>1125</v>
      </c>
      <c r="BA605">
        <v>0</v>
      </c>
    </row>
    <row r="606" spans="1:53" x14ac:dyDescent="0.2">
      <c r="A606">
        <v>604</v>
      </c>
      <c r="C606" s="6" t="s">
        <v>1</v>
      </c>
      <c r="H606" s="1">
        <v>33554</v>
      </c>
      <c r="I606">
        <v>7</v>
      </c>
      <c r="J606">
        <v>0</v>
      </c>
      <c r="K606">
        <v>6</v>
      </c>
      <c r="L606">
        <v>5</v>
      </c>
      <c r="M606" t="s">
        <v>52</v>
      </c>
      <c r="N606">
        <v>1</v>
      </c>
      <c r="S606">
        <v>0</v>
      </c>
      <c r="AB606" t="s">
        <v>84</v>
      </c>
      <c r="AE606" t="s">
        <v>29</v>
      </c>
      <c r="AM606" t="s">
        <v>73</v>
      </c>
      <c r="AO606">
        <v>5</v>
      </c>
      <c r="AQ606">
        <v>4</v>
      </c>
      <c r="AS606">
        <v>12</v>
      </c>
      <c r="AT606" t="s">
        <v>2772</v>
      </c>
      <c r="AU606" t="s">
        <v>64</v>
      </c>
      <c r="AW606">
        <v>8</v>
      </c>
      <c r="AX606" t="s">
        <v>2773</v>
      </c>
      <c r="BA606">
        <v>0</v>
      </c>
    </row>
    <row r="607" spans="1:53" x14ac:dyDescent="0.2">
      <c r="A607">
        <v>605</v>
      </c>
      <c r="B607" s="6" t="s">
        <v>0</v>
      </c>
      <c r="C607" s="6" t="s">
        <v>1</v>
      </c>
      <c r="F607" s="6" t="s">
        <v>4</v>
      </c>
      <c r="H607" s="1">
        <v>30376</v>
      </c>
      <c r="I607">
        <v>7</v>
      </c>
      <c r="J607">
        <v>0</v>
      </c>
      <c r="K607">
        <v>7</v>
      </c>
      <c r="L607">
        <v>12</v>
      </c>
      <c r="M607" t="s">
        <v>103</v>
      </c>
      <c r="N607">
        <v>1</v>
      </c>
      <c r="S607">
        <v>0</v>
      </c>
      <c r="AB607" t="s">
        <v>84</v>
      </c>
      <c r="AF607" t="s">
        <v>30</v>
      </c>
      <c r="AM607" t="s">
        <v>553</v>
      </c>
      <c r="AO607">
        <v>6</v>
      </c>
      <c r="AQ607">
        <v>6</v>
      </c>
      <c r="AS607">
        <v>100</v>
      </c>
      <c r="AT607" t="s">
        <v>875</v>
      </c>
      <c r="AV607" t="s">
        <v>2774</v>
      </c>
      <c r="AW607">
        <v>10</v>
      </c>
      <c r="AX607" t="s">
        <v>2775</v>
      </c>
      <c r="AY607" t="s">
        <v>2776</v>
      </c>
      <c r="AZ607" t="s">
        <v>2777</v>
      </c>
      <c r="BA607">
        <v>1</v>
      </c>
    </row>
    <row r="608" spans="1:53" x14ac:dyDescent="0.2">
      <c r="A608">
        <v>606</v>
      </c>
      <c r="C608" s="6" t="s">
        <v>1</v>
      </c>
      <c r="E608" s="6" t="s">
        <v>3</v>
      </c>
      <c r="F608" s="6" t="s">
        <v>4</v>
      </c>
      <c r="H608" s="1">
        <v>33265</v>
      </c>
      <c r="I608">
        <v>6</v>
      </c>
      <c r="J608">
        <v>60</v>
      </c>
      <c r="K608">
        <v>9</v>
      </c>
      <c r="L608">
        <v>10</v>
      </c>
      <c r="M608" t="s">
        <v>189</v>
      </c>
      <c r="N608">
        <v>0</v>
      </c>
      <c r="O608" t="s">
        <v>134</v>
      </c>
      <c r="Q608" t="s">
        <v>54</v>
      </c>
      <c r="S608">
        <v>1</v>
      </c>
      <c r="T608" t="s">
        <v>155</v>
      </c>
      <c r="V608" t="s">
        <v>81</v>
      </c>
      <c r="X608" t="s">
        <v>92</v>
      </c>
      <c r="Z608">
        <v>1</v>
      </c>
      <c r="AA608" t="s">
        <v>2778</v>
      </c>
      <c r="AB608" t="s">
        <v>59</v>
      </c>
      <c r="AH608" t="s">
        <v>32</v>
      </c>
      <c r="AM608" t="s">
        <v>60</v>
      </c>
      <c r="AO608">
        <v>6</v>
      </c>
      <c r="AQ608">
        <v>6</v>
      </c>
      <c r="AS608">
        <v>10</v>
      </c>
      <c r="AT608" t="s">
        <v>2779</v>
      </c>
      <c r="AU608" t="s">
        <v>75</v>
      </c>
      <c r="AW608">
        <v>10</v>
      </c>
      <c r="AX608" t="s">
        <v>2780</v>
      </c>
      <c r="AY608" t="s">
        <v>2781</v>
      </c>
      <c r="AZ608" t="s">
        <v>2782</v>
      </c>
      <c r="BA608">
        <v>1</v>
      </c>
    </row>
    <row r="609" spans="1:53" x14ac:dyDescent="0.2">
      <c r="A609">
        <v>607</v>
      </c>
      <c r="C609" s="6" t="s">
        <v>1</v>
      </c>
      <c r="H609" s="1">
        <v>35032</v>
      </c>
      <c r="I609">
        <v>8</v>
      </c>
      <c r="J609">
        <v>60</v>
      </c>
      <c r="K609">
        <v>8</v>
      </c>
      <c r="L609">
        <v>5</v>
      </c>
      <c r="M609" t="s">
        <v>121</v>
      </c>
      <c r="N609">
        <v>1</v>
      </c>
      <c r="S609">
        <v>0</v>
      </c>
      <c r="AB609" t="s">
        <v>84</v>
      </c>
      <c r="AF609" t="s">
        <v>30</v>
      </c>
      <c r="AH609" t="s">
        <v>32</v>
      </c>
      <c r="AM609" t="s">
        <v>162</v>
      </c>
      <c r="AP609">
        <v>20</v>
      </c>
      <c r="AQ609">
        <v>6</v>
      </c>
      <c r="AS609">
        <v>10</v>
      </c>
      <c r="AT609" t="s">
        <v>2783</v>
      </c>
      <c r="AU609" t="s">
        <v>64</v>
      </c>
      <c r="AW609">
        <v>10</v>
      </c>
      <c r="AX609" t="s">
        <v>2784</v>
      </c>
      <c r="AY609" t="s">
        <v>2785</v>
      </c>
      <c r="AZ609" t="s">
        <v>2786</v>
      </c>
      <c r="BA609">
        <v>1</v>
      </c>
    </row>
    <row r="610" spans="1:53" x14ac:dyDescent="0.2">
      <c r="A610">
        <v>608</v>
      </c>
      <c r="C610" s="6" t="s">
        <v>1</v>
      </c>
      <c r="F610" s="6" t="s">
        <v>4</v>
      </c>
      <c r="H610" s="1">
        <v>30004</v>
      </c>
      <c r="I610">
        <v>6</v>
      </c>
      <c r="J610">
        <v>60</v>
      </c>
      <c r="K610">
        <v>10</v>
      </c>
      <c r="L610">
        <v>12</v>
      </c>
      <c r="M610" t="s">
        <v>225</v>
      </c>
      <c r="N610">
        <v>1</v>
      </c>
      <c r="S610">
        <v>1</v>
      </c>
      <c r="T610" t="s">
        <v>213</v>
      </c>
      <c r="V610" t="s">
        <v>56</v>
      </c>
      <c r="Y610" t="s">
        <v>2787</v>
      </c>
      <c r="Z610">
        <v>5</v>
      </c>
      <c r="AA610" t="s">
        <v>2788</v>
      </c>
      <c r="AB610" t="s">
        <v>84</v>
      </c>
      <c r="AF610" t="s">
        <v>30</v>
      </c>
      <c r="AM610" t="s">
        <v>73</v>
      </c>
      <c r="AO610">
        <v>6</v>
      </c>
      <c r="AQ610">
        <v>6</v>
      </c>
      <c r="AS610">
        <v>10</v>
      </c>
      <c r="AT610" t="s">
        <v>2789</v>
      </c>
      <c r="AU610" t="s">
        <v>75</v>
      </c>
      <c r="AW610">
        <v>10</v>
      </c>
      <c r="AX610" t="s">
        <v>2790</v>
      </c>
      <c r="AY610" t="s">
        <v>2791</v>
      </c>
      <c r="BA610">
        <v>1</v>
      </c>
    </row>
    <row r="611" spans="1:53" x14ac:dyDescent="0.2">
      <c r="A611">
        <v>609</v>
      </c>
      <c r="B611" s="6" t="s">
        <v>0</v>
      </c>
      <c r="F611" s="6" t="s">
        <v>4</v>
      </c>
      <c r="H611" s="1">
        <v>31124</v>
      </c>
      <c r="I611">
        <v>7</v>
      </c>
      <c r="J611">
        <v>5</v>
      </c>
      <c r="K611">
        <v>6</v>
      </c>
      <c r="L611">
        <v>12</v>
      </c>
      <c r="M611" t="s">
        <v>89</v>
      </c>
      <c r="N611">
        <v>1</v>
      </c>
      <c r="S611">
        <v>1</v>
      </c>
      <c r="T611" t="s">
        <v>5</v>
      </c>
      <c r="V611" t="s">
        <v>111</v>
      </c>
      <c r="X611" t="s">
        <v>1300</v>
      </c>
      <c r="Z611">
        <v>0</v>
      </c>
      <c r="AA611" t="s">
        <v>2792</v>
      </c>
      <c r="AB611" t="s">
        <v>84</v>
      </c>
      <c r="AE611" t="s">
        <v>29</v>
      </c>
      <c r="AN611" t="s">
        <v>2793</v>
      </c>
      <c r="AO611">
        <v>6</v>
      </c>
      <c r="AQ611">
        <v>6</v>
      </c>
      <c r="AS611">
        <v>30</v>
      </c>
      <c r="AT611" t="s">
        <v>2794</v>
      </c>
      <c r="AV611" t="s">
        <v>2795</v>
      </c>
      <c r="AW611">
        <v>10</v>
      </c>
      <c r="AX611" t="s">
        <v>2796</v>
      </c>
      <c r="AY611" t="s">
        <v>2797</v>
      </c>
      <c r="AZ611" t="s">
        <v>2798</v>
      </c>
      <c r="BA611">
        <v>0</v>
      </c>
    </row>
    <row r="612" spans="1:53" ht="409.5" x14ac:dyDescent="0.2">
      <c r="A612">
        <v>610</v>
      </c>
      <c r="B612" s="6" t="s">
        <v>0</v>
      </c>
      <c r="C612" s="6" t="s">
        <v>1</v>
      </c>
      <c r="F612" s="6" t="s">
        <v>4</v>
      </c>
      <c r="H612" s="1">
        <v>34727</v>
      </c>
      <c r="I612">
        <v>9</v>
      </c>
      <c r="J612">
        <v>30</v>
      </c>
      <c r="K612">
        <v>9</v>
      </c>
      <c r="L612">
        <v>4</v>
      </c>
      <c r="M612" t="s">
        <v>303</v>
      </c>
      <c r="N612">
        <v>1</v>
      </c>
      <c r="S612">
        <v>1</v>
      </c>
      <c r="T612" t="s">
        <v>213</v>
      </c>
      <c r="V612" t="s">
        <v>81</v>
      </c>
      <c r="X612" t="s">
        <v>92</v>
      </c>
      <c r="Z612">
        <v>2</v>
      </c>
      <c r="AA612" t="s">
        <v>2799</v>
      </c>
      <c r="AB612" t="s">
        <v>363</v>
      </c>
      <c r="AH612" t="s">
        <v>32</v>
      </c>
      <c r="AM612" t="s">
        <v>60</v>
      </c>
      <c r="AP612">
        <v>8</v>
      </c>
      <c r="AQ612">
        <v>5</v>
      </c>
      <c r="AS612">
        <v>5</v>
      </c>
      <c r="AT612" t="s">
        <v>2800</v>
      </c>
      <c r="AV612" t="s">
        <v>2801</v>
      </c>
      <c r="AW612">
        <v>8</v>
      </c>
      <c r="AX612" t="s">
        <v>2802</v>
      </c>
      <c r="AY612" s="3" t="s">
        <v>2803</v>
      </c>
      <c r="AZ612" s="3" t="s">
        <v>2804</v>
      </c>
      <c r="BA612">
        <v>1</v>
      </c>
    </row>
    <row r="613" spans="1:53" x14ac:dyDescent="0.2">
      <c r="A613">
        <v>611</v>
      </c>
      <c r="F613" s="6" t="s">
        <v>4</v>
      </c>
      <c r="H613" s="1">
        <v>32232</v>
      </c>
      <c r="I613">
        <v>6</v>
      </c>
      <c r="J613">
        <v>120</v>
      </c>
      <c r="K613">
        <v>12</v>
      </c>
      <c r="L613">
        <v>2</v>
      </c>
      <c r="M613" t="s">
        <v>133</v>
      </c>
      <c r="N613">
        <v>1</v>
      </c>
      <c r="S613">
        <v>1</v>
      </c>
      <c r="T613" t="s">
        <v>213</v>
      </c>
      <c r="V613" t="s">
        <v>81</v>
      </c>
      <c r="X613" t="s">
        <v>648</v>
      </c>
      <c r="Z613">
        <v>6</v>
      </c>
      <c r="AA613" t="s">
        <v>2805</v>
      </c>
      <c r="AB613" t="s">
        <v>59</v>
      </c>
      <c r="AK613" t="s">
        <v>35</v>
      </c>
      <c r="AU613" t="s">
        <v>64</v>
      </c>
      <c r="AW613">
        <v>7</v>
      </c>
      <c r="AX613" t="s">
        <v>2806</v>
      </c>
      <c r="AY613" t="s">
        <v>2807</v>
      </c>
      <c r="AZ613" t="s">
        <v>139</v>
      </c>
      <c r="BA613">
        <v>0</v>
      </c>
    </row>
    <row r="614" spans="1:53" x14ac:dyDescent="0.2">
      <c r="A614">
        <v>612</v>
      </c>
      <c r="B614" s="6" t="s">
        <v>0</v>
      </c>
      <c r="H614" s="1">
        <v>32450</v>
      </c>
      <c r="I614">
        <v>7</v>
      </c>
      <c r="J614">
        <v>50</v>
      </c>
      <c r="K614">
        <v>10</v>
      </c>
      <c r="L614">
        <v>10</v>
      </c>
      <c r="M614" t="s">
        <v>335</v>
      </c>
      <c r="N614">
        <v>0</v>
      </c>
      <c r="O614" t="s">
        <v>68</v>
      </c>
      <c r="Q614" t="s">
        <v>99</v>
      </c>
      <c r="S614">
        <v>1</v>
      </c>
      <c r="T614" t="s">
        <v>213</v>
      </c>
      <c r="V614" t="s">
        <v>350</v>
      </c>
      <c r="X614" t="s">
        <v>231</v>
      </c>
      <c r="Z614">
        <v>10</v>
      </c>
      <c r="AA614" t="s">
        <v>2808</v>
      </c>
      <c r="AB614" t="s">
        <v>59</v>
      </c>
      <c r="AF614" t="s">
        <v>30</v>
      </c>
      <c r="AM614" t="s">
        <v>85</v>
      </c>
      <c r="AP614">
        <v>10</v>
      </c>
      <c r="AQ614">
        <v>4</v>
      </c>
      <c r="AS614">
        <v>15</v>
      </c>
      <c r="AT614" t="s">
        <v>2809</v>
      </c>
      <c r="AU614" t="s">
        <v>75</v>
      </c>
      <c r="AW614">
        <v>9</v>
      </c>
      <c r="AX614" t="s">
        <v>2810</v>
      </c>
      <c r="AY614" t="s">
        <v>2811</v>
      </c>
      <c r="BA614">
        <v>1</v>
      </c>
    </row>
    <row r="615" spans="1:53" x14ac:dyDescent="0.2">
      <c r="A615">
        <v>613</v>
      </c>
      <c r="B615" s="6" t="s">
        <v>0</v>
      </c>
      <c r="D615" s="6" t="s">
        <v>2</v>
      </c>
      <c r="E615" s="6" t="s">
        <v>3</v>
      </c>
      <c r="F615" s="6" t="s">
        <v>4</v>
      </c>
      <c r="H615" s="1">
        <v>34733</v>
      </c>
      <c r="I615">
        <v>7</v>
      </c>
      <c r="J615">
        <v>0</v>
      </c>
      <c r="K615">
        <v>15</v>
      </c>
      <c r="L615">
        <v>10</v>
      </c>
      <c r="M615" t="s">
        <v>133</v>
      </c>
      <c r="N615">
        <v>1</v>
      </c>
      <c r="S615">
        <v>0</v>
      </c>
      <c r="AB615" t="s">
        <v>59</v>
      </c>
      <c r="AH615" t="s">
        <v>32</v>
      </c>
      <c r="AM615" t="s">
        <v>85</v>
      </c>
      <c r="AP615">
        <v>20</v>
      </c>
      <c r="AR615">
        <v>10</v>
      </c>
      <c r="AS615">
        <v>40</v>
      </c>
      <c r="AT615" t="s">
        <v>2812</v>
      </c>
      <c r="AU615" t="s">
        <v>64</v>
      </c>
      <c r="AW615">
        <v>10</v>
      </c>
      <c r="AX615" t="s">
        <v>2813</v>
      </c>
      <c r="AY615" t="s">
        <v>2814</v>
      </c>
      <c r="AZ615" t="s">
        <v>2815</v>
      </c>
      <c r="BA615">
        <v>1</v>
      </c>
    </row>
    <row r="616" spans="1:53" x14ac:dyDescent="0.2">
      <c r="A616">
        <v>614</v>
      </c>
      <c r="E616" s="6" t="s">
        <v>3</v>
      </c>
      <c r="H616" s="1">
        <v>33293</v>
      </c>
      <c r="I616">
        <v>7</v>
      </c>
      <c r="J616">
        <v>120</v>
      </c>
      <c r="K616">
        <v>10</v>
      </c>
      <c r="L616">
        <v>5</v>
      </c>
      <c r="M616" t="s">
        <v>121</v>
      </c>
      <c r="N616">
        <v>1</v>
      </c>
      <c r="S616">
        <v>1</v>
      </c>
      <c r="T616" t="s">
        <v>170</v>
      </c>
      <c r="V616" t="s">
        <v>350</v>
      </c>
      <c r="X616" t="s">
        <v>57</v>
      </c>
      <c r="Z616">
        <v>1</v>
      </c>
      <c r="AA616" t="s">
        <v>2816</v>
      </c>
      <c r="AB616" t="s">
        <v>59</v>
      </c>
      <c r="AE616" t="s">
        <v>29</v>
      </c>
      <c r="AM616" t="s">
        <v>162</v>
      </c>
      <c r="AP616">
        <v>12</v>
      </c>
      <c r="AQ616">
        <v>6</v>
      </c>
      <c r="AS616">
        <v>160</v>
      </c>
      <c r="AT616" t="s">
        <v>2817</v>
      </c>
      <c r="AU616" t="s">
        <v>75</v>
      </c>
      <c r="AW616">
        <v>10</v>
      </c>
      <c r="AX616" t="s">
        <v>2818</v>
      </c>
      <c r="AY616" t="s">
        <v>2819</v>
      </c>
      <c r="AZ616" t="s">
        <v>2820</v>
      </c>
      <c r="BA616">
        <v>1</v>
      </c>
    </row>
    <row r="617" spans="1:53" x14ac:dyDescent="0.2">
      <c r="A617">
        <v>615</v>
      </c>
      <c r="D617" s="6" t="s">
        <v>2</v>
      </c>
      <c r="F617" s="6" t="s">
        <v>4</v>
      </c>
      <c r="H617" s="1">
        <v>25412</v>
      </c>
      <c r="I617">
        <v>6</v>
      </c>
      <c r="J617">
        <v>60</v>
      </c>
      <c r="K617">
        <v>6</v>
      </c>
      <c r="L617">
        <v>50</v>
      </c>
      <c r="M617" t="s">
        <v>335</v>
      </c>
      <c r="N617">
        <v>0</v>
      </c>
      <c r="O617" t="s">
        <v>79</v>
      </c>
      <c r="Q617" t="s">
        <v>69</v>
      </c>
      <c r="S617">
        <v>1</v>
      </c>
      <c r="T617" t="s">
        <v>70</v>
      </c>
      <c r="V617" t="s">
        <v>111</v>
      </c>
      <c r="X617" t="s">
        <v>57</v>
      </c>
      <c r="Z617">
        <v>9</v>
      </c>
      <c r="AA617" t="s">
        <v>2821</v>
      </c>
      <c r="AB617" t="s">
        <v>72</v>
      </c>
      <c r="AF617" t="s">
        <v>30</v>
      </c>
      <c r="AM617" t="s">
        <v>162</v>
      </c>
      <c r="AP617">
        <v>15</v>
      </c>
      <c r="AR617">
        <v>15</v>
      </c>
      <c r="AS617">
        <v>20</v>
      </c>
      <c r="AT617" t="s">
        <v>2822</v>
      </c>
      <c r="AU617" t="s">
        <v>64</v>
      </c>
      <c r="AW617">
        <v>10</v>
      </c>
      <c r="AX617" t="s">
        <v>2823</v>
      </c>
      <c r="AY617" t="s">
        <v>2824</v>
      </c>
      <c r="AZ617" t="s">
        <v>2825</v>
      </c>
      <c r="BA617">
        <v>0</v>
      </c>
    </row>
    <row r="618" spans="1:53" x14ac:dyDescent="0.2">
      <c r="A618">
        <v>616</v>
      </c>
      <c r="C618" s="6" t="s">
        <v>1</v>
      </c>
      <c r="D618" s="6" t="s">
        <v>2</v>
      </c>
      <c r="F618" s="6" t="s">
        <v>4</v>
      </c>
      <c r="H618" s="1">
        <v>35081</v>
      </c>
      <c r="I618">
        <v>7</v>
      </c>
      <c r="J618">
        <v>60</v>
      </c>
      <c r="K618">
        <v>7</v>
      </c>
      <c r="L618">
        <v>20</v>
      </c>
      <c r="M618" t="s">
        <v>189</v>
      </c>
      <c r="N618">
        <v>1</v>
      </c>
      <c r="S618">
        <v>0</v>
      </c>
      <c r="AB618" t="s">
        <v>59</v>
      </c>
      <c r="AE618" t="s">
        <v>29</v>
      </c>
      <c r="AH618" t="s">
        <v>32</v>
      </c>
      <c r="AM618" t="s">
        <v>60</v>
      </c>
      <c r="AP618">
        <v>10</v>
      </c>
      <c r="AR618">
        <v>10</v>
      </c>
      <c r="AS618">
        <v>5</v>
      </c>
      <c r="AT618" t="s">
        <v>2826</v>
      </c>
      <c r="AU618" t="s">
        <v>75</v>
      </c>
      <c r="AW618">
        <v>8</v>
      </c>
      <c r="AX618" t="s">
        <v>2827</v>
      </c>
      <c r="AY618" t="s">
        <v>2828</v>
      </c>
      <c r="AZ618" t="s">
        <v>2829</v>
      </c>
      <c r="BA618">
        <v>1</v>
      </c>
    </row>
    <row r="619" spans="1:53" x14ac:dyDescent="0.2">
      <c r="A619">
        <v>617</v>
      </c>
      <c r="C619" s="6" t="s">
        <v>1</v>
      </c>
      <c r="H619" s="1">
        <v>30412</v>
      </c>
      <c r="I619">
        <v>7</v>
      </c>
      <c r="J619">
        <v>120</v>
      </c>
      <c r="K619">
        <v>9</v>
      </c>
      <c r="L619">
        <v>5</v>
      </c>
      <c r="M619" t="s">
        <v>121</v>
      </c>
      <c r="N619">
        <v>1</v>
      </c>
      <c r="S619">
        <v>1</v>
      </c>
      <c r="T619" t="s">
        <v>29</v>
      </c>
      <c r="V619" t="s">
        <v>81</v>
      </c>
      <c r="X619" t="s">
        <v>92</v>
      </c>
      <c r="Z619">
        <v>11</v>
      </c>
      <c r="AA619" t="s">
        <v>2353</v>
      </c>
      <c r="AB619" t="s">
        <v>59</v>
      </c>
      <c r="AE619" t="s">
        <v>29</v>
      </c>
      <c r="AH619" t="s">
        <v>32</v>
      </c>
      <c r="AM619" t="s">
        <v>60</v>
      </c>
      <c r="AP619">
        <v>15</v>
      </c>
      <c r="AR619">
        <v>10</v>
      </c>
      <c r="AS619">
        <v>10</v>
      </c>
      <c r="AT619" t="s">
        <v>2830</v>
      </c>
      <c r="AU619" t="s">
        <v>75</v>
      </c>
      <c r="AW619">
        <v>10</v>
      </c>
      <c r="AX619" t="s">
        <v>2831</v>
      </c>
      <c r="AY619" t="s">
        <v>2832</v>
      </c>
      <c r="AZ619" t="s">
        <v>2833</v>
      </c>
      <c r="BA619">
        <v>1</v>
      </c>
    </row>
    <row r="620" spans="1:53" x14ac:dyDescent="0.2">
      <c r="A620">
        <v>618</v>
      </c>
      <c r="B620" s="6" t="s">
        <v>0</v>
      </c>
      <c r="E620" s="6" t="s">
        <v>3</v>
      </c>
      <c r="H620" s="1">
        <v>34766</v>
      </c>
      <c r="I620">
        <v>7</v>
      </c>
      <c r="J620">
        <v>90</v>
      </c>
      <c r="K620">
        <v>11</v>
      </c>
      <c r="L620">
        <v>0</v>
      </c>
      <c r="M620" t="s">
        <v>103</v>
      </c>
      <c r="N620">
        <v>1</v>
      </c>
      <c r="S620">
        <v>1</v>
      </c>
      <c r="T620" t="s">
        <v>213</v>
      </c>
      <c r="W620" t="s">
        <v>2834</v>
      </c>
      <c r="X620" t="s">
        <v>297</v>
      </c>
      <c r="Z620">
        <v>1</v>
      </c>
      <c r="AA620" t="s">
        <v>2835</v>
      </c>
      <c r="AB620" t="s">
        <v>59</v>
      </c>
      <c r="AE620" t="s">
        <v>29</v>
      </c>
      <c r="AM620" t="s">
        <v>85</v>
      </c>
      <c r="AP620">
        <v>30</v>
      </c>
      <c r="AR620" t="s">
        <v>2836</v>
      </c>
      <c r="AS620">
        <v>24</v>
      </c>
      <c r="AT620" t="s">
        <v>2837</v>
      </c>
      <c r="AU620" t="s">
        <v>75</v>
      </c>
      <c r="AW620">
        <v>10</v>
      </c>
      <c r="AX620" t="s">
        <v>2838</v>
      </c>
      <c r="AZ620" t="s">
        <v>2839</v>
      </c>
      <c r="BA620">
        <v>1</v>
      </c>
    </row>
    <row r="621" spans="1:53" x14ac:dyDescent="0.2">
      <c r="A621">
        <v>619</v>
      </c>
      <c r="F621" s="6" t="s">
        <v>4</v>
      </c>
      <c r="H621" s="1">
        <v>34150</v>
      </c>
      <c r="I621">
        <v>7</v>
      </c>
      <c r="J621">
        <v>30</v>
      </c>
      <c r="K621">
        <v>12</v>
      </c>
      <c r="L621">
        <v>5</v>
      </c>
      <c r="M621" t="s">
        <v>335</v>
      </c>
      <c r="N621">
        <v>1</v>
      </c>
      <c r="S621">
        <v>1</v>
      </c>
      <c r="T621" t="s">
        <v>213</v>
      </c>
      <c r="V621" t="s">
        <v>81</v>
      </c>
      <c r="X621" t="s">
        <v>92</v>
      </c>
      <c r="Z621">
        <v>2</v>
      </c>
      <c r="AA621" t="s">
        <v>199</v>
      </c>
      <c r="AB621" t="s">
        <v>59</v>
      </c>
      <c r="AH621" t="s">
        <v>32</v>
      </c>
      <c r="AM621" t="s">
        <v>85</v>
      </c>
      <c r="AP621" t="s">
        <v>2840</v>
      </c>
      <c r="AQ621">
        <v>3</v>
      </c>
      <c r="AS621">
        <v>4</v>
      </c>
      <c r="AT621" t="s">
        <v>2841</v>
      </c>
      <c r="AU621" t="s">
        <v>64</v>
      </c>
      <c r="AW621">
        <v>9</v>
      </c>
      <c r="AX621" t="s">
        <v>2842</v>
      </c>
      <c r="AY621" t="s">
        <v>2843</v>
      </c>
      <c r="BA621">
        <v>0</v>
      </c>
    </row>
    <row r="622" spans="1:53" x14ac:dyDescent="0.2">
      <c r="A622">
        <v>620</v>
      </c>
      <c r="F622" s="6" t="s">
        <v>4</v>
      </c>
      <c r="H622" s="1">
        <v>31952</v>
      </c>
      <c r="I622">
        <v>6</v>
      </c>
      <c r="J622">
        <v>60</v>
      </c>
      <c r="K622">
        <v>10</v>
      </c>
      <c r="L622">
        <v>2</v>
      </c>
      <c r="M622" t="s">
        <v>78</v>
      </c>
      <c r="N622">
        <v>1</v>
      </c>
      <c r="S622">
        <v>0</v>
      </c>
      <c r="AB622" t="s">
        <v>84</v>
      </c>
      <c r="AE622" t="s">
        <v>29</v>
      </c>
      <c r="AM622" t="s">
        <v>85</v>
      </c>
      <c r="AO622">
        <v>3</v>
      </c>
      <c r="AQ622">
        <v>2</v>
      </c>
      <c r="AS622">
        <v>8</v>
      </c>
      <c r="AT622" t="s">
        <v>2844</v>
      </c>
      <c r="AU622" t="s">
        <v>64</v>
      </c>
      <c r="AW622">
        <v>8</v>
      </c>
      <c r="AX622" t="s">
        <v>2845</v>
      </c>
      <c r="AY622" t="s">
        <v>2846</v>
      </c>
      <c r="AZ622" t="s">
        <v>2847</v>
      </c>
      <c r="BA622">
        <v>1</v>
      </c>
    </row>
    <row r="623" spans="1:53" x14ac:dyDescent="0.2">
      <c r="A623">
        <v>621</v>
      </c>
      <c r="F623" s="6" t="s">
        <v>4</v>
      </c>
      <c r="I623">
        <v>7</v>
      </c>
      <c r="J623">
        <v>60</v>
      </c>
      <c r="K623">
        <v>8</v>
      </c>
      <c r="L623">
        <v>5</v>
      </c>
      <c r="M623" t="s">
        <v>67</v>
      </c>
      <c r="N623">
        <v>0</v>
      </c>
      <c r="O623" t="s">
        <v>68</v>
      </c>
      <c r="Q623" t="s">
        <v>104</v>
      </c>
      <c r="S623">
        <v>1</v>
      </c>
      <c r="T623" t="s">
        <v>1122</v>
      </c>
      <c r="V623" t="s">
        <v>142</v>
      </c>
      <c r="X623" t="s">
        <v>92</v>
      </c>
      <c r="Z623">
        <v>10</v>
      </c>
      <c r="AA623" t="s">
        <v>2848</v>
      </c>
      <c r="AB623" t="s">
        <v>59</v>
      </c>
      <c r="AF623" t="s">
        <v>30</v>
      </c>
      <c r="AG623" t="s">
        <v>31</v>
      </c>
      <c r="AM623" t="s">
        <v>73</v>
      </c>
      <c r="AO623">
        <v>5</v>
      </c>
      <c r="AQ623">
        <v>4</v>
      </c>
      <c r="AS623">
        <v>15</v>
      </c>
      <c r="AT623" t="s">
        <v>2849</v>
      </c>
      <c r="AU623" t="s">
        <v>75</v>
      </c>
      <c r="AW623">
        <v>8</v>
      </c>
      <c r="AX623" t="s">
        <v>2850</v>
      </c>
      <c r="AY623" t="s">
        <v>2851</v>
      </c>
      <c r="BA623">
        <v>1</v>
      </c>
    </row>
    <row r="624" spans="1:53" ht="313.5" x14ac:dyDescent="0.2">
      <c r="A624">
        <v>622</v>
      </c>
      <c r="B624" s="6" t="s">
        <v>0</v>
      </c>
      <c r="C624" s="6" t="s">
        <v>1</v>
      </c>
      <c r="E624" s="6" t="s">
        <v>3</v>
      </c>
      <c r="H624" s="1">
        <v>31108</v>
      </c>
      <c r="I624">
        <v>5</v>
      </c>
      <c r="J624">
        <v>120</v>
      </c>
      <c r="K624">
        <v>15</v>
      </c>
      <c r="L624">
        <v>24</v>
      </c>
      <c r="M624" t="s">
        <v>225</v>
      </c>
      <c r="N624">
        <v>1</v>
      </c>
      <c r="S624">
        <v>1</v>
      </c>
      <c r="T624" t="s">
        <v>146</v>
      </c>
      <c r="V624" t="s">
        <v>81</v>
      </c>
      <c r="Y624" t="s">
        <v>2852</v>
      </c>
      <c r="Z624">
        <v>10</v>
      </c>
      <c r="AA624" t="s">
        <v>260</v>
      </c>
      <c r="AB624" t="s">
        <v>59</v>
      </c>
      <c r="AH624" t="s">
        <v>32</v>
      </c>
      <c r="AM624" t="s">
        <v>60</v>
      </c>
      <c r="AO624">
        <v>6</v>
      </c>
      <c r="AQ624">
        <v>6</v>
      </c>
      <c r="AS624">
        <v>5</v>
      </c>
      <c r="AT624" s="3" t="s">
        <v>2853</v>
      </c>
      <c r="AU624" t="s">
        <v>75</v>
      </c>
      <c r="AW624">
        <v>8</v>
      </c>
      <c r="AX624" s="3" t="s">
        <v>2854</v>
      </c>
      <c r="AY624" s="3" t="s">
        <v>2855</v>
      </c>
      <c r="AZ624" t="s">
        <v>2856</v>
      </c>
      <c r="BA624">
        <v>1</v>
      </c>
    </row>
    <row r="625" spans="1:53" x14ac:dyDescent="0.2">
      <c r="A625">
        <v>623</v>
      </c>
      <c r="B625" s="6" t="s">
        <v>0</v>
      </c>
      <c r="D625" s="6" t="s">
        <v>2</v>
      </c>
      <c r="E625" s="6" t="s">
        <v>3</v>
      </c>
      <c r="F625" s="6" t="s">
        <v>4</v>
      </c>
      <c r="H625" s="1">
        <v>33073</v>
      </c>
      <c r="I625">
        <v>6</v>
      </c>
      <c r="J625">
        <v>80</v>
      </c>
      <c r="K625">
        <v>10</v>
      </c>
      <c r="L625">
        <v>20</v>
      </c>
      <c r="M625" t="s">
        <v>133</v>
      </c>
      <c r="N625">
        <v>1</v>
      </c>
      <c r="S625">
        <v>0</v>
      </c>
      <c r="AB625" t="s">
        <v>84</v>
      </c>
      <c r="AH625" t="s">
        <v>32</v>
      </c>
      <c r="AM625" t="s">
        <v>60</v>
      </c>
      <c r="AO625">
        <v>6</v>
      </c>
      <c r="AQ625">
        <v>6</v>
      </c>
      <c r="AS625">
        <v>25</v>
      </c>
      <c r="AT625" t="s">
        <v>2857</v>
      </c>
      <c r="AU625" t="s">
        <v>75</v>
      </c>
      <c r="AW625">
        <v>10</v>
      </c>
      <c r="AX625" t="s">
        <v>2858</v>
      </c>
      <c r="AY625" t="s">
        <v>2859</v>
      </c>
      <c r="AZ625" t="s">
        <v>2860</v>
      </c>
      <c r="BA625">
        <v>0</v>
      </c>
    </row>
    <row r="626" spans="1:53" ht="409.5" x14ac:dyDescent="0.2">
      <c r="A626">
        <v>624</v>
      </c>
      <c r="C626" s="6" t="s">
        <v>1</v>
      </c>
      <c r="H626" s="1">
        <v>34422</v>
      </c>
      <c r="I626">
        <v>7</v>
      </c>
      <c r="J626">
        <v>0</v>
      </c>
      <c r="K626">
        <v>12</v>
      </c>
      <c r="L626">
        <v>10</v>
      </c>
      <c r="M626" t="s">
        <v>133</v>
      </c>
      <c r="N626">
        <v>1</v>
      </c>
      <c r="S626">
        <v>1</v>
      </c>
      <c r="T626" t="s">
        <v>170</v>
      </c>
      <c r="V626" t="s">
        <v>111</v>
      </c>
      <c r="X626" t="s">
        <v>92</v>
      </c>
      <c r="Z626">
        <v>3</v>
      </c>
      <c r="AA626" t="s">
        <v>2861</v>
      </c>
      <c r="AB626" t="s">
        <v>84</v>
      </c>
      <c r="AF626" t="s">
        <v>30</v>
      </c>
      <c r="AH626" t="s">
        <v>32</v>
      </c>
      <c r="AM626" t="s">
        <v>73</v>
      </c>
      <c r="AO626">
        <v>6</v>
      </c>
      <c r="AQ626">
        <v>3</v>
      </c>
      <c r="AS626">
        <v>4</v>
      </c>
      <c r="AT626" t="s">
        <v>2862</v>
      </c>
      <c r="AU626" t="s">
        <v>64</v>
      </c>
      <c r="AW626">
        <v>10</v>
      </c>
      <c r="AX626" t="s">
        <v>2863</v>
      </c>
      <c r="AY626" t="s">
        <v>2864</v>
      </c>
      <c r="AZ626" s="3" t="s">
        <v>2865</v>
      </c>
      <c r="BA626">
        <v>1</v>
      </c>
    </row>
    <row r="627" spans="1:53" x14ac:dyDescent="0.2">
      <c r="A627">
        <v>625</v>
      </c>
      <c r="B627" s="6" t="s">
        <v>0</v>
      </c>
      <c r="H627" s="1">
        <v>30310</v>
      </c>
      <c r="I627">
        <v>7</v>
      </c>
      <c r="J627">
        <v>50</v>
      </c>
      <c r="K627">
        <v>10</v>
      </c>
      <c r="L627">
        <v>30</v>
      </c>
      <c r="M627" t="s">
        <v>225</v>
      </c>
      <c r="N627">
        <v>0</v>
      </c>
      <c r="O627" t="s">
        <v>122</v>
      </c>
      <c r="Q627" t="s">
        <v>54</v>
      </c>
      <c r="S627">
        <v>1</v>
      </c>
      <c r="T627" t="s">
        <v>55</v>
      </c>
      <c r="V627" t="s">
        <v>56</v>
      </c>
      <c r="Y627" t="s">
        <v>898</v>
      </c>
      <c r="Z627">
        <v>9</v>
      </c>
      <c r="AA627" t="s">
        <v>2866</v>
      </c>
      <c r="AB627" t="s">
        <v>84</v>
      </c>
      <c r="AE627" t="s">
        <v>29</v>
      </c>
      <c r="AM627" t="s">
        <v>73</v>
      </c>
      <c r="AO627">
        <v>6</v>
      </c>
      <c r="AQ627">
        <v>4</v>
      </c>
      <c r="AS627">
        <v>48</v>
      </c>
      <c r="AT627" t="s">
        <v>2867</v>
      </c>
      <c r="AU627" t="s">
        <v>75</v>
      </c>
      <c r="AW627">
        <v>9</v>
      </c>
      <c r="AX627" t="s">
        <v>2868</v>
      </c>
      <c r="BA627">
        <v>0</v>
      </c>
    </row>
    <row r="628" spans="1:53" x14ac:dyDescent="0.2">
      <c r="A628">
        <v>626</v>
      </c>
      <c r="B628" s="6" t="s">
        <v>0</v>
      </c>
      <c r="C628" s="6" t="s">
        <v>1</v>
      </c>
      <c r="H628" s="1">
        <v>33380</v>
      </c>
      <c r="I628">
        <v>7</v>
      </c>
      <c r="J628">
        <v>60</v>
      </c>
      <c r="K628">
        <v>8</v>
      </c>
      <c r="L628">
        <v>4</v>
      </c>
      <c r="M628" t="s">
        <v>78</v>
      </c>
      <c r="N628">
        <v>1</v>
      </c>
      <c r="S628">
        <v>1</v>
      </c>
      <c r="T628" t="s">
        <v>29</v>
      </c>
      <c r="V628" t="s">
        <v>81</v>
      </c>
      <c r="X628" t="s">
        <v>156</v>
      </c>
      <c r="Z628">
        <v>2</v>
      </c>
      <c r="AA628" t="s">
        <v>2869</v>
      </c>
      <c r="AB628" t="s">
        <v>59</v>
      </c>
      <c r="AE628" t="s">
        <v>29</v>
      </c>
      <c r="AM628" t="s">
        <v>85</v>
      </c>
      <c r="AO628">
        <v>5</v>
      </c>
      <c r="AQ628">
        <v>6</v>
      </c>
      <c r="AS628">
        <v>10</v>
      </c>
      <c r="AT628" t="s">
        <v>2870</v>
      </c>
      <c r="AU628" t="s">
        <v>75</v>
      </c>
      <c r="AW628">
        <v>8</v>
      </c>
      <c r="AX628" t="s">
        <v>2871</v>
      </c>
      <c r="AY628" t="s">
        <v>2872</v>
      </c>
      <c r="AZ628" t="s">
        <v>2873</v>
      </c>
      <c r="BA628">
        <v>1</v>
      </c>
    </row>
    <row r="629" spans="1:53" ht="409.5" x14ac:dyDescent="0.2">
      <c r="A629">
        <v>627</v>
      </c>
      <c r="B629" s="6" t="s">
        <v>0</v>
      </c>
      <c r="D629" s="6" t="s">
        <v>2</v>
      </c>
      <c r="F629" s="6" t="s">
        <v>4</v>
      </c>
      <c r="H629" s="1">
        <v>27115</v>
      </c>
      <c r="I629">
        <v>6</v>
      </c>
      <c r="J629">
        <v>30</v>
      </c>
      <c r="K629">
        <v>5</v>
      </c>
      <c r="L629">
        <v>10</v>
      </c>
      <c r="M629" t="s">
        <v>225</v>
      </c>
      <c r="N629">
        <v>1</v>
      </c>
      <c r="S629">
        <v>1</v>
      </c>
      <c r="T629" t="s">
        <v>70</v>
      </c>
      <c r="W629" t="s">
        <v>2874</v>
      </c>
      <c r="X629" t="s">
        <v>57</v>
      </c>
      <c r="Z629">
        <v>20</v>
      </c>
      <c r="AA629" t="s">
        <v>2875</v>
      </c>
      <c r="AB629" t="s">
        <v>72</v>
      </c>
      <c r="AG629" t="s">
        <v>31</v>
      </c>
      <c r="AM629" t="s">
        <v>60</v>
      </c>
      <c r="AO629">
        <v>2</v>
      </c>
      <c r="AR629">
        <v>15</v>
      </c>
      <c r="AS629">
        <v>10</v>
      </c>
      <c r="AT629" s="3" t="s">
        <v>2876</v>
      </c>
      <c r="AU629" t="s">
        <v>75</v>
      </c>
      <c r="AW629">
        <v>10</v>
      </c>
      <c r="AX629" s="3" t="s">
        <v>2877</v>
      </c>
      <c r="AY629" t="s">
        <v>2878</v>
      </c>
      <c r="AZ629" t="s">
        <v>2879</v>
      </c>
      <c r="BA629">
        <v>1</v>
      </c>
    </row>
    <row r="630" spans="1:53" ht="409.5" x14ac:dyDescent="0.2">
      <c r="A630">
        <v>628</v>
      </c>
      <c r="F630" s="6" t="s">
        <v>4</v>
      </c>
      <c r="H630" s="1">
        <v>27133</v>
      </c>
      <c r="I630">
        <v>6</v>
      </c>
      <c r="J630">
        <v>50</v>
      </c>
      <c r="K630">
        <v>10</v>
      </c>
      <c r="L630">
        <v>20</v>
      </c>
      <c r="M630" t="s">
        <v>97</v>
      </c>
      <c r="N630">
        <v>1</v>
      </c>
      <c r="S630">
        <v>1</v>
      </c>
      <c r="T630" t="s">
        <v>1122</v>
      </c>
      <c r="V630" t="s">
        <v>91</v>
      </c>
      <c r="X630" t="s">
        <v>92</v>
      </c>
      <c r="Z630">
        <v>22</v>
      </c>
      <c r="AA630" t="s">
        <v>75</v>
      </c>
      <c r="AB630" t="s">
        <v>84</v>
      </c>
      <c r="AF630" t="s">
        <v>30</v>
      </c>
      <c r="AG630" t="s">
        <v>31</v>
      </c>
      <c r="AM630" t="s">
        <v>73</v>
      </c>
      <c r="AO630">
        <v>5</v>
      </c>
      <c r="AQ630">
        <v>5</v>
      </c>
      <c r="AS630">
        <v>35</v>
      </c>
      <c r="AT630" s="3" t="s">
        <v>2880</v>
      </c>
      <c r="AV630" t="s">
        <v>2881</v>
      </c>
      <c r="AW630">
        <v>10</v>
      </c>
      <c r="AX630" s="3" t="s">
        <v>2882</v>
      </c>
      <c r="AY630" t="s">
        <v>2883</v>
      </c>
      <c r="AZ630" t="s">
        <v>2884</v>
      </c>
      <c r="BA630">
        <v>1</v>
      </c>
    </row>
    <row r="631" spans="1:53" x14ac:dyDescent="0.2">
      <c r="A631">
        <v>629</v>
      </c>
      <c r="C631" s="6" t="s">
        <v>1</v>
      </c>
      <c r="E631" s="6" t="s">
        <v>3</v>
      </c>
      <c r="H631" s="1">
        <v>32981</v>
      </c>
      <c r="I631">
        <v>7</v>
      </c>
      <c r="J631">
        <v>20</v>
      </c>
      <c r="K631">
        <v>10</v>
      </c>
      <c r="L631">
        <v>10</v>
      </c>
      <c r="M631" t="s">
        <v>303</v>
      </c>
      <c r="N631">
        <v>1</v>
      </c>
      <c r="S631">
        <v>1</v>
      </c>
      <c r="T631" t="s">
        <v>213</v>
      </c>
      <c r="V631" t="s">
        <v>81</v>
      </c>
      <c r="X631" t="s">
        <v>124</v>
      </c>
      <c r="Z631">
        <v>4</v>
      </c>
      <c r="AA631" t="s">
        <v>2885</v>
      </c>
      <c r="AB631" t="s">
        <v>59</v>
      </c>
      <c r="AH631" t="s">
        <v>32</v>
      </c>
      <c r="AM631" t="s">
        <v>60</v>
      </c>
      <c r="AO631">
        <v>3</v>
      </c>
      <c r="AQ631">
        <v>5</v>
      </c>
      <c r="AS631">
        <v>20</v>
      </c>
      <c r="AT631" t="s">
        <v>2886</v>
      </c>
      <c r="AU631" t="s">
        <v>75</v>
      </c>
      <c r="AW631">
        <v>7</v>
      </c>
      <c r="AX631" t="s">
        <v>2887</v>
      </c>
      <c r="AY631" t="s">
        <v>2888</v>
      </c>
      <c r="BA631">
        <v>1</v>
      </c>
    </row>
    <row r="632" spans="1:53" x14ac:dyDescent="0.2">
      <c r="A632">
        <v>630</v>
      </c>
      <c r="F632" s="6" t="s">
        <v>4</v>
      </c>
      <c r="H632" s="1">
        <v>34970</v>
      </c>
      <c r="I632">
        <v>7</v>
      </c>
      <c r="J632">
        <v>45</v>
      </c>
      <c r="K632">
        <v>10</v>
      </c>
      <c r="L632">
        <v>4</v>
      </c>
      <c r="M632" t="s">
        <v>78</v>
      </c>
      <c r="N632">
        <v>0</v>
      </c>
      <c r="O632" t="s">
        <v>68</v>
      </c>
      <c r="Q632" t="s">
        <v>69</v>
      </c>
      <c r="S632">
        <v>0</v>
      </c>
      <c r="AB632" t="s">
        <v>59</v>
      </c>
      <c r="AG632" t="s">
        <v>31</v>
      </c>
      <c r="AM632" t="s">
        <v>162</v>
      </c>
      <c r="AO632">
        <v>5</v>
      </c>
      <c r="AR632">
        <v>8</v>
      </c>
      <c r="AS632">
        <v>10</v>
      </c>
      <c r="AT632" t="s">
        <v>2889</v>
      </c>
      <c r="AU632" t="s">
        <v>75</v>
      </c>
      <c r="AW632">
        <v>9</v>
      </c>
      <c r="AX632" t="s">
        <v>2890</v>
      </c>
      <c r="AY632" t="s">
        <v>2891</v>
      </c>
      <c r="AZ632" t="s">
        <v>116</v>
      </c>
      <c r="BA632">
        <v>0</v>
      </c>
    </row>
    <row r="633" spans="1:53" x14ac:dyDescent="0.2">
      <c r="A633">
        <v>631</v>
      </c>
      <c r="C633" s="6" t="s">
        <v>1</v>
      </c>
      <c r="F633" s="6" t="s">
        <v>4</v>
      </c>
      <c r="H633" s="1">
        <v>32210</v>
      </c>
      <c r="I633">
        <v>8</v>
      </c>
      <c r="J633">
        <v>5</v>
      </c>
      <c r="K633">
        <v>6</v>
      </c>
      <c r="L633">
        <v>5</v>
      </c>
      <c r="M633" t="s">
        <v>189</v>
      </c>
      <c r="N633">
        <v>0</v>
      </c>
      <c r="O633" t="s">
        <v>134</v>
      </c>
      <c r="Q633" t="s">
        <v>99</v>
      </c>
      <c r="S633">
        <v>0</v>
      </c>
      <c r="AB633" t="s">
        <v>84</v>
      </c>
      <c r="AH633" t="s">
        <v>32</v>
      </c>
      <c r="AM633" t="s">
        <v>60</v>
      </c>
      <c r="AO633">
        <v>6</v>
      </c>
      <c r="AR633">
        <v>10</v>
      </c>
      <c r="AS633">
        <v>5</v>
      </c>
      <c r="AT633" t="s">
        <v>2892</v>
      </c>
      <c r="AU633" t="s">
        <v>75</v>
      </c>
      <c r="AW633">
        <v>10</v>
      </c>
      <c r="AX633" t="s">
        <v>2893</v>
      </c>
      <c r="AY633" t="s">
        <v>2894</v>
      </c>
      <c r="AZ633" t="s">
        <v>2637</v>
      </c>
      <c r="BA633">
        <v>1</v>
      </c>
    </row>
    <row r="634" spans="1:53" x14ac:dyDescent="0.2">
      <c r="A634">
        <v>632</v>
      </c>
      <c r="F634" s="6" t="s">
        <v>4</v>
      </c>
      <c r="H634" s="1">
        <v>31293</v>
      </c>
      <c r="I634">
        <v>7</v>
      </c>
      <c r="J634">
        <v>90</v>
      </c>
      <c r="K634">
        <v>6</v>
      </c>
      <c r="L634">
        <v>30</v>
      </c>
      <c r="M634" t="s">
        <v>189</v>
      </c>
      <c r="N634">
        <v>1</v>
      </c>
      <c r="S634">
        <v>1</v>
      </c>
      <c r="T634" t="s">
        <v>110</v>
      </c>
      <c r="V634" t="s">
        <v>111</v>
      </c>
      <c r="X634" t="s">
        <v>1300</v>
      </c>
      <c r="Z634">
        <v>2</v>
      </c>
      <c r="AB634" t="s">
        <v>72</v>
      </c>
      <c r="AE634" t="s">
        <v>29</v>
      </c>
      <c r="AM634" t="s">
        <v>73</v>
      </c>
      <c r="AO634">
        <v>5</v>
      </c>
      <c r="AR634">
        <v>10</v>
      </c>
      <c r="AS634">
        <v>15</v>
      </c>
      <c r="AT634" t="s">
        <v>2895</v>
      </c>
      <c r="AV634" t="s">
        <v>2896</v>
      </c>
      <c r="AW634">
        <v>9</v>
      </c>
      <c r="AX634" t="s">
        <v>2897</v>
      </c>
      <c r="AY634" t="s">
        <v>2898</v>
      </c>
      <c r="AZ634" t="s">
        <v>2899</v>
      </c>
      <c r="BA634">
        <v>1</v>
      </c>
    </row>
    <row r="635" spans="1:53" ht="409.5" x14ac:dyDescent="0.2">
      <c r="A635">
        <v>633</v>
      </c>
      <c r="B635" s="6" t="s">
        <v>0</v>
      </c>
      <c r="C635" s="6" t="s">
        <v>1</v>
      </c>
      <c r="F635" s="6" t="s">
        <v>4</v>
      </c>
      <c r="H635" s="1">
        <v>33399</v>
      </c>
      <c r="I635">
        <v>7</v>
      </c>
      <c r="J635">
        <v>60</v>
      </c>
      <c r="K635">
        <v>11</v>
      </c>
      <c r="L635">
        <v>9</v>
      </c>
      <c r="M635" t="s">
        <v>335</v>
      </c>
      <c r="N635">
        <v>1</v>
      </c>
      <c r="S635">
        <v>1</v>
      </c>
      <c r="T635" t="s">
        <v>30</v>
      </c>
      <c r="V635" t="s">
        <v>81</v>
      </c>
      <c r="X635" t="s">
        <v>92</v>
      </c>
      <c r="Z635">
        <v>3</v>
      </c>
      <c r="AA635" t="s">
        <v>2900</v>
      </c>
      <c r="AB635" t="s">
        <v>59</v>
      </c>
      <c r="AH635" t="s">
        <v>32</v>
      </c>
      <c r="AM635" t="s">
        <v>60</v>
      </c>
      <c r="AO635">
        <v>4</v>
      </c>
      <c r="AR635">
        <v>10</v>
      </c>
      <c r="AS635">
        <v>7</v>
      </c>
      <c r="AT635" s="3" t="s">
        <v>2901</v>
      </c>
      <c r="AV635" t="s">
        <v>2902</v>
      </c>
      <c r="AW635">
        <v>10</v>
      </c>
      <c r="AX635" t="s">
        <v>2903</v>
      </c>
      <c r="AY635" t="s">
        <v>2904</v>
      </c>
      <c r="AZ635" t="s">
        <v>2905</v>
      </c>
      <c r="BA635">
        <v>1</v>
      </c>
    </row>
    <row r="636" spans="1:53" ht="327.75" x14ac:dyDescent="0.2">
      <c r="A636">
        <v>634</v>
      </c>
      <c r="B636" s="6" t="s">
        <v>0</v>
      </c>
      <c r="C636" s="6" t="s">
        <v>1</v>
      </c>
      <c r="D636" s="6" t="s">
        <v>2</v>
      </c>
      <c r="F636" s="6" t="s">
        <v>4</v>
      </c>
      <c r="H636" s="1">
        <v>31866</v>
      </c>
      <c r="I636">
        <v>7</v>
      </c>
      <c r="J636">
        <v>10</v>
      </c>
      <c r="K636">
        <v>7</v>
      </c>
      <c r="L636">
        <v>6</v>
      </c>
      <c r="M636" t="s">
        <v>103</v>
      </c>
      <c r="N636">
        <v>0</v>
      </c>
      <c r="O636" t="s">
        <v>134</v>
      </c>
      <c r="R636" t="s">
        <v>2906</v>
      </c>
      <c r="S636">
        <v>0</v>
      </c>
      <c r="AB636" t="s">
        <v>84</v>
      </c>
      <c r="AF636" t="s">
        <v>30</v>
      </c>
      <c r="AM636" t="s">
        <v>162</v>
      </c>
      <c r="AO636">
        <v>6</v>
      </c>
      <c r="AQ636">
        <v>5</v>
      </c>
      <c r="AS636">
        <v>8</v>
      </c>
      <c r="AT636" t="s">
        <v>2907</v>
      </c>
      <c r="AU636" t="s">
        <v>75</v>
      </c>
      <c r="AW636">
        <v>10</v>
      </c>
      <c r="AX636" s="3" t="s">
        <v>2908</v>
      </c>
      <c r="AY636" t="s">
        <v>2909</v>
      </c>
      <c r="AZ636" t="s">
        <v>2910</v>
      </c>
      <c r="BA636">
        <v>1</v>
      </c>
    </row>
    <row r="637" spans="1:53" x14ac:dyDescent="0.2">
      <c r="A637">
        <v>635</v>
      </c>
      <c r="C637" s="6" t="s">
        <v>1</v>
      </c>
      <c r="F637" s="6" t="s">
        <v>4</v>
      </c>
      <c r="H637" s="1">
        <v>32053</v>
      </c>
      <c r="I637">
        <v>8</v>
      </c>
      <c r="J637">
        <v>40</v>
      </c>
      <c r="K637">
        <v>10</v>
      </c>
      <c r="L637">
        <v>6</v>
      </c>
      <c r="M637" t="s">
        <v>103</v>
      </c>
      <c r="N637">
        <v>1</v>
      </c>
      <c r="S637">
        <v>1</v>
      </c>
      <c r="T637" t="s">
        <v>80</v>
      </c>
      <c r="V637" t="s">
        <v>81</v>
      </c>
      <c r="Y637" t="s">
        <v>2911</v>
      </c>
      <c r="Z637">
        <v>5</v>
      </c>
      <c r="AA637" t="s">
        <v>2912</v>
      </c>
      <c r="AB637" t="s">
        <v>59</v>
      </c>
      <c r="AH637" t="s">
        <v>32</v>
      </c>
      <c r="AN637" t="s">
        <v>2913</v>
      </c>
      <c r="AO637">
        <v>6</v>
      </c>
      <c r="AQ637">
        <v>6</v>
      </c>
      <c r="AS637">
        <v>60</v>
      </c>
      <c r="AT637" t="s">
        <v>2914</v>
      </c>
      <c r="AU637" t="s">
        <v>377</v>
      </c>
      <c r="AW637">
        <v>10</v>
      </c>
      <c r="AX637" t="s">
        <v>2915</v>
      </c>
      <c r="AY637" t="s">
        <v>2916</v>
      </c>
      <c r="AZ637" t="s">
        <v>2917</v>
      </c>
      <c r="BA637">
        <v>1</v>
      </c>
    </row>
    <row r="638" spans="1:53" x14ac:dyDescent="0.2">
      <c r="A638">
        <v>636</v>
      </c>
      <c r="F638" s="6" t="s">
        <v>4</v>
      </c>
      <c r="H638" s="1">
        <v>42992</v>
      </c>
      <c r="I638">
        <v>9141984</v>
      </c>
      <c r="J638">
        <v>45</v>
      </c>
      <c r="K638">
        <v>8</v>
      </c>
      <c r="L638">
        <v>3</v>
      </c>
      <c r="M638" t="s">
        <v>335</v>
      </c>
      <c r="N638">
        <v>0</v>
      </c>
      <c r="O638" t="s">
        <v>98</v>
      </c>
      <c r="Q638" t="s">
        <v>99</v>
      </c>
      <c r="S638">
        <v>1</v>
      </c>
      <c r="T638" t="s">
        <v>213</v>
      </c>
      <c r="V638" t="s">
        <v>81</v>
      </c>
      <c r="X638" t="s">
        <v>92</v>
      </c>
      <c r="Z638">
        <v>8</v>
      </c>
      <c r="AA638" t="s">
        <v>75</v>
      </c>
      <c r="AB638" t="s">
        <v>84</v>
      </c>
      <c r="AF638" t="s">
        <v>30</v>
      </c>
      <c r="AM638" t="s">
        <v>73</v>
      </c>
      <c r="AO638">
        <v>4</v>
      </c>
      <c r="AQ638">
        <v>3</v>
      </c>
      <c r="AS638">
        <v>6</v>
      </c>
      <c r="AT638" t="s">
        <v>2918</v>
      </c>
      <c r="AU638" t="s">
        <v>75</v>
      </c>
      <c r="AW638">
        <v>6</v>
      </c>
      <c r="AX638" t="s">
        <v>2919</v>
      </c>
      <c r="AY638" t="s">
        <v>418</v>
      </c>
      <c r="AZ638" t="s">
        <v>2920</v>
      </c>
      <c r="BA638">
        <v>0</v>
      </c>
    </row>
    <row r="639" spans="1:53" x14ac:dyDescent="0.2">
      <c r="A639">
        <v>637</v>
      </c>
      <c r="F639" s="6" t="s">
        <v>4</v>
      </c>
      <c r="H639" s="1">
        <v>23221</v>
      </c>
      <c r="I639">
        <v>6</v>
      </c>
      <c r="J639">
        <v>30</v>
      </c>
      <c r="K639">
        <v>8</v>
      </c>
      <c r="L639">
        <v>20</v>
      </c>
      <c r="M639" t="s">
        <v>189</v>
      </c>
      <c r="N639">
        <v>1</v>
      </c>
      <c r="S639">
        <v>1</v>
      </c>
      <c r="T639" t="s">
        <v>465</v>
      </c>
      <c r="V639" t="s">
        <v>383</v>
      </c>
      <c r="Y639" t="s">
        <v>2921</v>
      </c>
      <c r="Z639">
        <v>20</v>
      </c>
      <c r="AA639" t="s">
        <v>2922</v>
      </c>
      <c r="AB639" t="s">
        <v>84</v>
      </c>
      <c r="AH639" t="s">
        <v>32</v>
      </c>
      <c r="AM639" t="s">
        <v>60</v>
      </c>
      <c r="AO639">
        <v>4</v>
      </c>
      <c r="AQ639">
        <v>2</v>
      </c>
      <c r="AS639">
        <v>4</v>
      </c>
      <c r="AT639" t="s">
        <v>2923</v>
      </c>
      <c r="AV639" t="s">
        <v>2924</v>
      </c>
      <c r="AW639">
        <v>10</v>
      </c>
      <c r="AX639" t="s">
        <v>2925</v>
      </c>
      <c r="AY639" t="s">
        <v>2926</v>
      </c>
      <c r="BA639">
        <v>1</v>
      </c>
    </row>
    <row r="640" spans="1:53" x14ac:dyDescent="0.2">
      <c r="A640">
        <v>638</v>
      </c>
      <c r="F640" s="6" t="s">
        <v>4</v>
      </c>
      <c r="H640" s="1">
        <v>27878</v>
      </c>
      <c r="I640">
        <v>6</v>
      </c>
      <c r="J640">
        <v>45</v>
      </c>
      <c r="K640">
        <v>12</v>
      </c>
      <c r="L640">
        <v>50</v>
      </c>
      <c r="M640" t="s">
        <v>103</v>
      </c>
      <c r="N640">
        <v>1</v>
      </c>
      <c r="S640">
        <v>1</v>
      </c>
      <c r="T640" t="s">
        <v>80</v>
      </c>
      <c r="V640" t="s">
        <v>56</v>
      </c>
      <c r="X640" t="s">
        <v>92</v>
      </c>
      <c r="Z640">
        <v>19</v>
      </c>
      <c r="AA640" t="s">
        <v>337</v>
      </c>
      <c r="AB640" t="s">
        <v>84</v>
      </c>
      <c r="AH640" t="s">
        <v>32</v>
      </c>
      <c r="AM640" t="s">
        <v>60</v>
      </c>
      <c r="AO640">
        <v>6</v>
      </c>
      <c r="AR640">
        <v>8</v>
      </c>
      <c r="AS640">
        <v>15</v>
      </c>
      <c r="AT640" t="s">
        <v>2927</v>
      </c>
      <c r="AU640" t="s">
        <v>64</v>
      </c>
      <c r="AW640">
        <v>10</v>
      </c>
      <c r="AX640" t="s">
        <v>2928</v>
      </c>
      <c r="AY640" t="s">
        <v>2929</v>
      </c>
      <c r="AZ640" t="s">
        <v>2930</v>
      </c>
      <c r="BA640">
        <v>1</v>
      </c>
    </row>
    <row r="641" spans="1:53" ht="57" x14ac:dyDescent="0.2">
      <c r="A641">
        <v>639</v>
      </c>
      <c r="B641" s="6" t="s">
        <v>0</v>
      </c>
      <c r="C641" s="6" t="s">
        <v>1</v>
      </c>
      <c r="H641" s="1">
        <v>32111</v>
      </c>
      <c r="I641">
        <v>7</v>
      </c>
      <c r="J641">
        <v>360</v>
      </c>
      <c r="K641">
        <v>2</v>
      </c>
      <c r="L641">
        <v>5</v>
      </c>
      <c r="M641" t="s">
        <v>189</v>
      </c>
      <c r="N641">
        <v>1</v>
      </c>
      <c r="S641">
        <v>1</v>
      </c>
      <c r="T641" t="s">
        <v>213</v>
      </c>
      <c r="V641" t="s">
        <v>142</v>
      </c>
      <c r="X641" t="s">
        <v>82</v>
      </c>
      <c r="Z641">
        <v>1</v>
      </c>
      <c r="AA641" t="s">
        <v>2931</v>
      </c>
      <c r="AB641" t="s">
        <v>84</v>
      </c>
      <c r="AH641" t="s">
        <v>32</v>
      </c>
      <c r="AM641" t="s">
        <v>85</v>
      </c>
      <c r="AO641">
        <v>6</v>
      </c>
      <c r="AQ641">
        <v>6</v>
      </c>
      <c r="AS641">
        <v>6</v>
      </c>
      <c r="AT641" s="3" t="s">
        <v>2932</v>
      </c>
      <c r="AU641" t="s">
        <v>75</v>
      </c>
      <c r="AW641">
        <v>10</v>
      </c>
      <c r="AX641" t="s">
        <v>2933</v>
      </c>
      <c r="AY641" t="s">
        <v>109</v>
      </c>
      <c r="AZ641" t="s">
        <v>139</v>
      </c>
      <c r="BA641">
        <v>1</v>
      </c>
    </row>
    <row r="642" spans="1:53" x14ac:dyDescent="0.2">
      <c r="A642">
        <v>640</v>
      </c>
      <c r="E642" s="6" t="s">
        <v>3</v>
      </c>
      <c r="H642" s="1">
        <v>34086</v>
      </c>
      <c r="I642">
        <v>8</v>
      </c>
      <c r="J642">
        <v>0</v>
      </c>
      <c r="K642">
        <v>14</v>
      </c>
      <c r="L642">
        <v>10</v>
      </c>
      <c r="M642" t="s">
        <v>52</v>
      </c>
      <c r="N642">
        <v>1</v>
      </c>
      <c r="S642">
        <v>0</v>
      </c>
      <c r="AB642" t="s">
        <v>59</v>
      </c>
      <c r="AE642" t="s">
        <v>29</v>
      </c>
      <c r="AM642" t="s">
        <v>73</v>
      </c>
      <c r="AO642">
        <v>6</v>
      </c>
      <c r="AQ642">
        <v>6</v>
      </c>
      <c r="AS642">
        <v>50</v>
      </c>
      <c r="AT642" t="s">
        <v>2934</v>
      </c>
      <c r="AU642" t="s">
        <v>75</v>
      </c>
      <c r="AW642">
        <v>8</v>
      </c>
      <c r="AX642" t="s">
        <v>2935</v>
      </c>
      <c r="AY642" t="s">
        <v>406</v>
      </c>
      <c r="AZ642" t="s">
        <v>2936</v>
      </c>
      <c r="BA642">
        <v>1</v>
      </c>
    </row>
    <row r="643" spans="1:53" x14ac:dyDescent="0.2">
      <c r="A643">
        <v>641</v>
      </c>
      <c r="D643" s="6" t="s">
        <v>2</v>
      </c>
      <c r="F643" s="6" t="s">
        <v>4</v>
      </c>
      <c r="H643" s="1">
        <v>33799</v>
      </c>
      <c r="I643">
        <v>5</v>
      </c>
      <c r="J643">
        <v>20</v>
      </c>
      <c r="K643">
        <v>9</v>
      </c>
      <c r="L643">
        <v>0</v>
      </c>
      <c r="M643" t="s">
        <v>78</v>
      </c>
      <c r="N643">
        <v>1</v>
      </c>
      <c r="S643">
        <v>1</v>
      </c>
      <c r="T643" t="s">
        <v>407</v>
      </c>
      <c r="V643" t="s">
        <v>111</v>
      </c>
      <c r="Y643" t="s">
        <v>2937</v>
      </c>
      <c r="Z643">
        <v>1</v>
      </c>
      <c r="AA643" t="s">
        <v>2938</v>
      </c>
      <c r="AB643" t="s">
        <v>84</v>
      </c>
      <c r="AF643" t="s">
        <v>30</v>
      </c>
      <c r="AM643" t="s">
        <v>73</v>
      </c>
      <c r="AO643">
        <v>5</v>
      </c>
      <c r="AQ643">
        <v>5</v>
      </c>
      <c r="AS643">
        <v>20</v>
      </c>
      <c r="AT643" t="s">
        <v>2939</v>
      </c>
      <c r="AU643" t="s">
        <v>377</v>
      </c>
      <c r="AW643">
        <v>7</v>
      </c>
      <c r="AX643" t="s">
        <v>2940</v>
      </c>
      <c r="AY643" t="s">
        <v>2941</v>
      </c>
      <c r="AZ643" t="s">
        <v>116</v>
      </c>
      <c r="BA643">
        <v>1</v>
      </c>
    </row>
    <row r="644" spans="1:53" x14ac:dyDescent="0.2">
      <c r="A644">
        <v>642</v>
      </c>
      <c r="B644" s="6" t="s">
        <v>0</v>
      </c>
      <c r="F644" s="6" t="s">
        <v>4</v>
      </c>
      <c r="H644" s="1">
        <v>33737</v>
      </c>
      <c r="I644">
        <v>8</v>
      </c>
      <c r="J644">
        <v>120</v>
      </c>
      <c r="K644">
        <v>12</v>
      </c>
      <c r="L644">
        <v>20</v>
      </c>
      <c r="M644" t="s">
        <v>335</v>
      </c>
      <c r="N644">
        <v>1</v>
      </c>
      <c r="S644">
        <v>0</v>
      </c>
      <c r="AB644" t="s">
        <v>59</v>
      </c>
      <c r="AC644" t="s">
        <v>27</v>
      </c>
      <c r="AF644" t="s">
        <v>30</v>
      </c>
      <c r="AN644" t="s">
        <v>2942</v>
      </c>
      <c r="AO644">
        <v>4</v>
      </c>
      <c r="AQ644">
        <v>6</v>
      </c>
      <c r="AS644">
        <v>40</v>
      </c>
      <c r="AT644" t="s">
        <v>2943</v>
      </c>
      <c r="AU644" t="s">
        <v>75</v>
      </c>
      <c r="AW644">
        <v>10</v>
      </c>
      <c r="AX644" t="s">
        <v>2944</v>
      </c>
      <c r="AY644" t="s">
        <v>2945</v>
      </c>
      <c r="AZ644" t="s">
        <v>2946</v>
      </c>
      <c r="BA644">
        <v>1</v>
      </c>
    </row>
    <row r="645" spans="1:53" x14ac:dyDescent="0.2">
      <c r="A645">
        <v>643</v>
      </c>
      <c r="B645" s="6" t="s">
        <v>0</v>
      </c>
      <c r="H645" s="1">
        <v>30234</v>
      </c>
      <c r="I645">
        <v>8</v>
      </c>
      <c r="J645">
        <v>0</v>
      </c>
      <c r="K645">
        <v>12</v>
      </c>
      <c r="L645">
        <v>5</v>
      </c>
      <c r="M645" t="s">
        <v>67</v>
      </c>
      <c r="N645">
        <v>0</v>
      </c>
      <c r="O645" t="s">
        <v>98</v>
      </c>
      <c r="Q645" t="s">
        <v>99</v>
      </c>
      <c r="S645">
        <v>0</v>
      </c>
      <c r="AB645" t="s">
        <v>84</v>
      </c>
      <c r="AE645" t="s">
        <v>29</v>
      </c>
      <c r="AM645" t="s">
        <v>73</v>
      </c>
      <c r="AO645">
        <v>6</v>
      </c>
      <c r="AQ645">
        <v>3</v>
      </c>
      <c r="AS645">
        <v>500</v>
      </c>
      <c r="AT645" t="s">
        <v>2947</v>
      </c>
      <c r="AU645" t="s">
        <v>75</v>
      </c>
      <c r="AW645">
        <v>10</v>
      </c>
      <c r="AX645" t="s">
        <v>2948</v>
      </c>
      <c r="AY645" t="s">
        <v>2949</v>
      </c>
      <c r="AZ645" t="s">
        <v>1394</v>
      </c>
      <c r="BA645">
        <v>1</v>
      </c>
    </row>
    <row r="646" spans="1:53" x14ac:dyDescent="0.2">
      <c r="A646">
        <v>644</v>
      </c>
      <c r="B646" s="6" t="s">
        <v>0</v>
      </c>
      <c r="H646" s="1">
        <v>30221</v>
      </c>
      <c r="I646">
        <v>5</v>
      </c>
      <c r="J646">
        <v>120</v>
      </c>
      <c r="K646">
        <v>14</v>
      </c>
      <c r="L646">
        <v>30</v>
      </c>
      <c r="M646" t="s">
        <v>52</v>
      </c>
      <c r="N646">
        <v>0</v>
      </c>
      <c r="O646" t="s">
        <v>68</v>
      </c>
      <c r="Q646" t="s">
        <v>99</v>
      </c>
      <c r="S646">
        <v>1</v>
      </c>
      <c r="T646" t="s">
        <v>213</v>
      </c>
      <c r="V646" t="s">
        <v>81</v>
      </c>
      <c r="X646" t="s">
        <v>106</v>
      </c>
      <c r="Z646">
        <v>11</v>
      </c>
      <c r="AA646" t="s">
        <v>2950</v>
      </c>
      <c r="AB646" t="s">
        <v>59</v>
      </c>
      <c r="AE646" t="s">
        <v>29</v>
      </c>
      <c r="AM646" t="s">
        <v>85</v>
      </c>
      <c r="AO646">
        <v>4</v>
      </c>
      <c r="AR646" t="s">
        <v>616</v>
      </c>
      <c r="AS646">
        <v>50</v>
      </c>
      <c r="AT646" t="s">
        <v>2951</v>
      </c>
      <c r="AU646" t="s">
        <v>75</v>
      </c>
      <c r="AW646">
        <v>10</v>
      </c>
      <c r="AX646" t="s">
        <v>2952</v>
      </c>
      <c r="BA646">
        <v>1</v>
      </c>
    </row>
    <row r="647" spans="1:53" x14ac:dyDescent="0.2">
      <c r="A647">
        <v>645</v>
      </c>
      <c r="C647" s="6" t="s">
        <v>1</v>
      </c>
      <c r="H647" s="1">
        <v>31113</v>
      </c>
      <c r="I647">
        <v>7</v>
      </c>
      <c r="J647">
        <v>110</v>
      </c>
      <c r="K647">
        <v>11</v>
      </c>
      <c r="L647">
        <v>20</v>
      </c>
      <c r="M647" t="s">
        <v>303</v>
      </c>
      <c r="N647">
        <v>1</v>
      </c>
      <c r="S647">
        <v>0</v>
      </c>
      <c r="AB647" t="s">
        <v>84</v>
      </c>
      <c r="AD647" t="s">
        <v>28</v>
      </c>
      <c r="AM647" t="s">
        <v>73</v>
      </c>
      <c r="AP647">
        <v>12</v>
      </c>
      <c r="AR647">
        <v>20</v>
      </c>
      <c r="AS647">
        <v>20</v>
      </c>
      <c r="AT647" t="s">
        <v>2953</v>
      </c>
      <c r="AV647" t="s">
        <v>338</v>
      </c>
      <c r="AW647">
        <v>10</v>
      </c>
      <c r="AX647" t="s">
        <v>2954</v>
      </c>
      <c r="AY647" t="s">
        <v>527</v>
      </c>
      <c r="AZ647" t="s">
        <v>2955</v>
      </c>
      <c r="BA647">
        <v>1</v>
      </c>
    </row>
    <row r="648" spans="1:53" x14ac:dyDescent="0.2">
      <c r="A648">
        <v>646</v>
      </c>
      <c r="F648" s="6" t="s">
        <v>4</v>
      </c>
      <c r="H648" s="1">
        <v>25124</v>
      </c>
      <c r="I648">
        <v>7</v>
      </c>
      <c r="J648">
        <v>60</v>
      </c>
      <c r="K648">
        <v>10</v>
      </c>
      <c r="L648">
        <v>10</v>
      </c>
      <c r="M648" t="s">
        <v>103</v>
      </c>
      <c r="N648">
        <v>0</v>
      </c>
      <c r="O648" t="s">
        <v>79</v>
      </c>
      <c r="Q648" t="s">
        <v>99</v>
      </c>
      <c r="S648">
        <v>1</v>
      </c>
      <c r="T648" t="s">
        <v>135</v>
      </c>
      <c r="V648" t="s">
        <v>142</v>
      </c>
      <c r="X648" t="s">
        <v>92</v>
      </c>
      <c r="Z648">
        <v>25</v>
      </c>
      <c r="AA648" t="s">
        <v>2956</v>
      </c>
      <c r="AB648" t="s">
        <v>84</v>
      </c>
      <c r="AG648" t="s">
        <v>31</v>
      </c>
      <c r="AL648" t="s">
        <v>1071</v>
      </c>
      <c r="AM648" t="s">
        <v>73</v>
      </c>
      <c r="AO648">
        <v>5</v>
      </c>
      <c r="AQ648">
        <v>4</v>
      </c>
      <c r="AS648">
        <v>16</v>
      </c>
      <c r="AT648" t="s">
        <v>2957</v>
      </c>
      <c r="AV648" t="s">
        <v>2225</v>
      </c>
      <c r="AW648">
        <v>8</v>
      </c>
      <c r="AX648" t="s">
        <v>2958</v>
      </c>
      <c r="BA648">
        <v>1</v>
      </c>
    </row>
    <row r="649" spans="1:53" x14ac:dyDescent="0.2">
      <c r="A649">
        <v>647</v>
      </c>
      <c r="C649" s="6" t="s">
        <v>1</v>
      </c>
      <c r="F649" s="6" t="s">
        <v>4</v>
      </c>
      <c r="H649" s="1">
        <v>30466</v>
      </c>
      <c r="I649">
        <v>7</v>
      </c>
      <c r="J649">
        <v>60</v>
      </c>
      <c r="K649">
        <v>8</v>
      </c>
      <c r="L649">
        <v>2</v>
      </c>
      <c r="M649" t="s">
        <v>97</v>
      </c>
      <c r="N649">
        <v>0</v>
      </c>
      <c r="O649" t="s">
        <v>79</v>
      </c>
      <c r="Q649" t="s">
        <v>99</v>
      </c>
      <c r="S649">
        <v>1</v>
      </c>
      <c r="T649" t="s">
        <v>30</v>
      </c>
      <c r="V649" t="s">
        <v>81</v>
      </c>
      <c r="X649" t="s">
        <v>92</v>
      </c>
      <c r="Z649">
        <v>7</v>
      </c>
      <c r="AA649" t="s">
        <v>2959</v>
      </c>
      <c r="AB649" t="s">
        <v>84</v>
      </c>
      <c r="AF649" t="s">
        <v>30</v>
      </c>
      <c r="AM649" t="s">
        <v>85</v>
      </c>
      <c r="AO649">
        <v>3</v>
      </c>
      <c r="AQ649">
        <v>5</v>
      </c>
      <c r="AS649">
        <v>5</v>
      </c>
      <c r="AT649" t="s">
        <v>2960</v>
      </c>
      <c r="AV649" t="s">
        <v>441</v>
      </c>
      <c r="AW649">
        <v>6</v>
      </c>
      <c r="AX649" t="s">
        <v>2961</v>
      </c>
      <c r="AY649" t="s">
        <v>2962</v>
      </c>
      <c r="AZ649" t="s">
        <v>2963</v>
      </c>
      <c r="BA649">
        <v>0</v>
      </c>
    </row>
    <row r="650" spans="1:53" x14ac:dyDescent="0.2">
      <c r="A650">
        <v>648</v>
      </c>
      <c r="B650" s="6" t="s">
        <v>0</v>
      </c>
      <c r="H650" s="1">
        <v>30680</v>
      </c>
      <c r="I650">
        <v>4</v>
      </c>
      <c r="J650">
        <v>40</v>
      </c>
      <c r="K650">
        <v>11</v>
      </c>
      <c r="L650">
        <v>2</v>
      </c>
      <c r="M650" t="s">
        <v>52</v>
      </c>
      <c r="N650">
        <v>0</v>
      </c>
      <c r="O650" t="s">
        <v>68</v>
      </c>
      <c r="Q650" t="s">
        <v>54</v>
      </c>
      <c r="S650">
        <v>0</v>
      </c>
      <c r="AB650" t="s">
        <v>84</v>
      </c>
      <c r="AH650" t="s">
        <v>32</v>
      </c>
      <c r="AM650" t="s">
        <v>60</v>
      </c>
      <c r="AP650">
        <v>10</v>
      </c>
      <c r="AQ650">
        <v>5</v>
      </c>
      <c r="AS650">
        <v>12</v>
      </c>
      <c r="AT650" t="s">
        <v>2964</v>
      </c>
      <c r="AU650" t="s">
        <v>75</v>
      </c>
      <c r="AW650">
        <v>7</v>
      </c>
      <c r="AX650" t="s">
        <v>2965</v>
      </c>
      <c r="AY650" t="s">
        <v>2966</v>
      </c>
      <c r="AZ650" t="s">
        <v>2967</v>
      </c>
      <c r="BA650">
        <v>1</v>
      </c>
    </row>
    <row r="651" spans="1:53" x14ac:dyDescent="0.2">
      <c r="A651">
        <v>649</v>
      </c>
      <c r="B651" s="6" t="s">
        <v>0</v>
      </c>
      <c r="C651" s="6" t="s">
        <v>1</v>
      </c>
      <c r="D651" s="6" t="s">
        <v>2</v>
      </c>
      <c r="E651" s="6" t="s">
        <v>3</v>
      </c>
      <c r="F651" s="6" t="s">
        <v>4</v>
      </c>
      <c r="G651" s="6" t="s">
        <v>2968</v>
      </c>
      <c r="H651" s="1">
        <v>35199</v>
      </c>
      <c r="I651">
        <v>6</v>
      </c>
      <c r="J651">
        <v>120</v>
      </c>
      <c r="K651">
        <v>8</v>
      </c>
      <c r="L651">
        <v>24</v>
      </c>
      <c r="M651" t="s">
        <v>335</v>
      </c>
      <c r="N651">
        <v>1</v>
      </c>
      <c r="S651">
        <v>0</v>
      </c>
      <c r="AB651" t="s">
        <v>363</v>
      </c>
      <c r="AE651" t="s">
        <v>29</v>
      </c>
      <c r="AM651" t="s">
        <v>73</v>
      </c>
      <c r="AO651">
        <v>3</v>
      </c>
      <c r="AQ651">
        <v>3</v>
      </c>
      <c r="AS651">
        <v>320</v>
      </c>
      <c r="AT651" t="s">
        <v>2969</v>
      </c>
      <c r="AU651" t="s">
        <v>75</v>
      </c>
      <c r="AW651">
        <v>10</v>
      </c>
      <c r="AX651" t="s">
        <v>2970</v>
      </c>
      <c r="AY651" t="s">
        <v>2971</v>
      </c>
      <c r="AZ651" t="s">
        <v>2972</v>
      </c>
      <c r="BA651">
        <v>1</v>
      </c>
    </row>
    <row r="652" spans="1:53" x14ac:dyDescent="0.2">
      <c r="A652">
        <v>650</v>
      </c>
      <c r="C652" s="6" t="s">
        <v>1</v>
      </c>
      <c r="H652" s="1">
        <v>33773</v>
      </c>
      <c r="I652">
        <v>7</v>
      </c>
      <c r="J652">
        <v>30</v>
      </c>
      <c r="K652">
        <v>12</v>
      </c>
      <c r="L652">
        <v>2</v>
      </c>
      <c r="M652" t="s">
        <v>89</v>
      </c>
      <c r="N652">
        <v>1</v>
      </c>
      <c r="S652">
        <v>1</v>
      </c>
      <c r="T652" t="s">
        <v>519</v>
      </c>
      <c r="V652" t="s">
        <v>56</v>
      </c>
      <c r="X652" t="s">
        <v>57</v>
      </c>
      <c r="Z652">
        <v>3</v>
      </c>
      <c r="AA652" t="s">
        <v>2973</v>
      </c>
      <c r="AB652" t="s">
        <v>59</v>
      </c>
      <c r="AF652" t="s">
        <v>30</v>
      </c>
      <c r="AG652" t="s">
        <v>31</v>
      </c>
      <c r="AH652" t="s">
        <v>32</v>
      </c>
      <c r="AL652" t="s">
        <v>2974</v>
      </c>
      <c r="AM652" t="s">
        <v>73</v>
      </c>
      <c r="AO652">
        <v>6</v>
      </c>
      <c r="AR652" t="s">
        <v>2975</v>
      </c>
      <c r="AS652">
        <v>8</v>
      </c>
      <c r="AT652" t="s">
        <v>2976</v>
      </c>
      <c r="AU652" t="s">
        <v>75</v>
      </c>
      <c r="AW652">
        <v>10</v>
      </c>
      <c r="AX652" t="s">
        <v>2977</v>
      </c>
      <c r="AY652" t="s">
        <v>2978</v>
      </c>
      <c r="AZ652" t="s">
        <v>2979</v>
      </c>
      <c r="BA652">
        <v>1</v>
      </c>
    </row>
    <row r="653" spans="1:53" x14ac:dyDescent="0.2">
      <c r="A653">
        <v>651</v>
      </c>
      <c r="B653" s="6" t="s">
        <v>0</v>
      </c>
      <c r="C653" s="6" t="s">
        <v>1</v>
      </c>
      <c r="H653" s="1">
        <v>32781</v>
      </c>
      <c r="I653">
        <v>7</v>
      </c>
      <c r="J653">
        <v>90</v>
      </c>
      <c r="K653">
        <v>9</v>
      </c>
      <c r="L653">
        <v>3</v>
      </c>
      <c r="M653" t="s">
        <v>67</v>
      </c>
      <c r="N653">
        <v>1</v>
      </c>
      <c r="S653">
        <v>0</v>
      </c>
      <c r="AB653" t="s">
        <v>59</v>
      </c>
      <c r="AH653" t="s">
        <v>32</v>
      </c>
      <c r="AM653" t="s">
        <v>60</v>
      </c>
      <c r="AO653">
        <v>3</v>
      </c>
      <c r="AQ653">
        <v>1</v>
      </c>
      <c r="AS653">
        <v>5</v>
      </c>
      <c r="AT653" t="s">
        <v>2980</v>
      </c>
      <c r="AU653" t="s">
        <v>345</v>
      </c>
      <c r="AW653">
        <v>10</v>
      </c>
      <c r="AX653" t="s">
        <v>2981</v>
      </c>
      <c r="AY653" t="s">
        <v>2982</v>
      </c>
      <c r="AZ653" t="s">
        <v>2983</v>
      </c>
      <c r="BA653">
        <v>1</v>
      </c>
    </row>
    <row r="654" spans="1:53" x14ac:dyDescent="0.2">
      <c r="A654">
        <v>652</v>
      </c>
      <c r="D654" s="6" t="s">
        <v>2</v>
      </c>
      <c r="H654" s="1">
        <v>32443</v>
      </c>
      <c r="I654">
        <v>7</v>
      </c>
      <c r="J654">
        <v>15</v>
      </c>
      <c r="K654">
        <v>8</v>
      </c>
      <c r="L654">
        <v>2</v>
      </c>
      <c r="M654" t="s">
        <v>52</v>
      </c>
      <c r="N654">
        <v>0</v>
      </c>
      <c r="O654" t="s">
        <v>53</v>
      </c>
      <c r="Q654" t="s">
        <v>69</v>
      </c>
      <c r="S654">
        <v>1</v>
      </c>
      <c r="T654" t="s">
        <v>155</v>
      </c>
      <c r="V654" t="s">
        <v>81</v>
      </c>
      <c r="X654" t="s">
        <v>106</v>
      </c>
      <c r="Z654">
        <v>0</v>
      </c>
      <c r="AA654" t="s">
        <v>2984</v>
      </c>
      <c r="AB654" t="s">
        <v>72</v>
      </c>
      <c r="AF654" t="s">
        <v>30</v>
      </c>
      <c r="AM654" t="s">
        <v>162</v>
      </c>
      <c r="AO654">
        <v>6</v>
      </c>
      <c r="AQ654">
        <v>2</v>
      </c>
      <c r="AS654">
        <v>15</v>
      </c>
      <c r="AT654" t="s">
        <v>2985</v>
      </c>
      <c r="AU654" t="s">
        <v>75</v>
      </c>
      <c r="AW654">
        <v>10</v>
      </c>
      <c r="AX654" t="s">
        <v>2986</v>
      </c>
      <c r="AY654" t="s">
        <v>2987</v>
      </c>
      <c r="BA654">
        <v>0</v>
      </c>
    </row>
    <row r="655" spans="1:53" x14ac:dyDescent="0.2">
      <c r="A655">
        <v>653</v>
      </c>
      <c r="B655" s="6" t="s">
        <v>0</v>
      </c>
      <c r="F655" s="6" t="s">
        <v>4</v>
      </c>
      <c r="H655" s="1">
        <v>35039</v>
      </c>
      <c r="I655">
        <v>8</v>
      </c>
      <c r="J655">
        <v>0</v>
      </c>
      <c r="K655">
        <v>11</v>
      </c>
      <c r="L655">
        <v>30</v>
      </c>
      <c r="M655" t="s">
        <v>225</v>
      </c>
      <c r="N655">
        <v>1</v>
      </c>
      <c r="S655">
        <v>0</v>
      </c>
      <c r="AB655" t="s">
        <v>363</v>
      </c>
      <c r="AE655" t="s">
        <v>29</v>
      </c>
      <c r="AF655" t="s">
        <v>30</v>
      </c>
      <c r="AM655" t="s">
        <v>85</v>
      </c>
      <c r="AO655">
        <v>6</v>
      </c>
      <c r="AR655">
        <v>14</v>
      </c>
      <c r="AS655">
        <v>10</v>
      </c>
      <c r="AT655" t="s">
        <v>2988</v>
      </c>
      <c r="AU655" t="s">
        <v>75</v>
      </c>
      <c r="AW655">
        <v>10</v>
      </c>
      <c r="AX655" t="s">
        <v>2989</v>
      </c>
      <c r="AY655" t="s">
        <v>2990</v>
      </c>
      <c r="BA655">
        <v>1</v>
      </c>
    </row>
    <row r="656" spans="1:53" x14ac:dyDescent="0.2">
      <c r="A656">
        <v>654</v>
      </c>
      <c r="E656" s="6" t="s">
        <v>3</v>
      </c>
      <c r="H656" s="1">
        <v>33346</v>
      </c>
      <c r="I656">
        <v>7</v>
      </c>
      <c r="J656">
        <v>5</v>
      </c>
      <c r="K656">
        <v>12</v>
      </c>
      <c r="L656">
        <v>8</v>
      </c>
      <c r="M656" t="s">
        <v>52</v>
      </c>
      <c r="N656">
        <v>0</v>
      </c>
      <c r="O656" t="s">
        <v>68</v>
      </c>
      <c r="Q656" t="s">
        <v>104</v>
      </c>
      <c r="S656">
        <v>0</v>
      </c>
      <c r="AB656" t="s">
        <v>59</v>
      </c>
      <c r="AH656" t="s">
        <v>32</v>
      </c>
      <c r="AM656" t="s">
        <v>60</v>
      </c>
      <c r="AO656">
        <v>5</v>
      </c>
      <c r="AQ656">
        <v>3</v>
      </c>
      <c r="AS656">
        <v>80</v>
      </c>
      <c r="AT656" t="s">
        <v>2991</v>
      </c>
      <c r="AU656" t="s">
        <v>75</v>
      </c>
      <c r="AW656">
        <v>9</v>
      </c>
      <c r="AX656" t="s">
        <v>2992</v>
      </c>
      <c r="AY656" t="s">
        <v>2993</v>
      </c>
      <c r="AZ656" t="s">
        <v>2994</v>
      </c>
      <c r="BA656">
        <v>1</v>
      </c>
    </row>
    <row r="657" spans="1:53" x14ac:dyDescent="0.2">
      <c r="A657">
        <v>655</v>
      </c>
      <c r="B657" s="6" t="s">
        <v>0</v>
      </c>
      <c r="F657" s="6" t="s">
        <v>4</v>
      </c>
      <c r="H657" s="1">
        <v>32281</v>
      </c>
      <c r="I657">
        <v>7</v>
      </c>
      <c r="J657">
        <v>60</v>
      </c>
      <c r="K657">
        <v>4</v>
      </c>
      <c r="L657">
        <v>5</v>
      </c>
      <c r="M657" t="s">
        <v>303</v>
      </c>
      <c r="N657">
        <v>1</v>
      </c>
      <c r="S657">
        <v>1</v>
      </c>
      <c r="T657" t="s">
        <v>70</v>
      </c>
      <c r="V657" t="s">
        <v>111</v>
      </c>
      <c r="X657" t="s">
        <v>57</v>
      </c>
      <c r="Z657">
        <v>3</v>
      </c>
      <c r="AA657" t="s">
        <v>2995</v>
      </c>
      <c r="AB657" t="s">
        <v>84</v>
      </c>
      <c r="AH657" t="s">
        <v>32</v>
      </c>
      <c r="AM657" t="s">
        <v>73</v>
      </c>
      <c r="AO657">
        <v>4</v>
      </c>
      <c r="AQ657">
        <v>5</v>
      </c>
      <c r="AS657">
        <v>5</v>
      </c>
      <c r="AT657" t="s">
        <v>2996</v>
      </c>
      <c r="AU657" t="s">
        <v>75</v>
      </c>
      <c r="AW657">
        <v>10</v>
      </c>
      <c r="AX657" t="s">
        <v>2997</v>
      </c>
      <c r="AY657" t="s">
        <v>2998</v>
      </c>
      <c r="AZ657" t="s">
        <v>2999</v>
      </c>
      <c r="BA657">
        <v>1</v>
      </c>
    </row>
    <row r="658" spans="1:53" x14ac:dyDescent="0.2">
      <c r="A658">
        <v>656</v>
      </c>
      <c r="F658" s="6" t="s">
        <v>4</v>
      </c>
      <c r="H658" s="1">
        <v>30257</v>
      </c>
      <c r="I658">
        <v>7</v>
      </c>
      <c r="J658">
        <v>3</v>
      </c>
      <c r="K658">
        <v>7</v>
      </c>
      <c r="L658">
        <v>100</v>
      </c>
      <c r="M658" t="s">
        <v>225</v>
      </c>
      <c r="N658">
        <v>0</v>
      </c>
      <c r="O658" t="s">
        <v>68</v>
      </c>
      <c r="Q658" t="s">
        <v>99</v>
      </c>
      <c r="S658">
        <v>0</v>
      </c>
      <c r="AB658" t="s">
        <v>59</v>
      </c>
      <c r="AF658" t="s">
        <v>30</v>
      </c>
      <c r="AH658" t="s">
        <v>32</v>
      </c>
      <c r="AM658" t="s">
        <v>60</v>
      </c>
      <c r="AO658">
        <v>6</v>
      </c>
      <c r="AQ658">
        <v>6</v>
      </c>
      <c r="AS658">
        <v>15</v>
      </c>
      <c r="AT658" t="s">
        <v>3000</v>
      </c>
      <c r="AU658" t="s">
        <v>64</v>
      </c>
      <c r="AW658">
        <v>5</v>
      </c>
      <c r="AX658" t="s">
        <v>3001</v>
      </c>
      <c r="AY658" t="s">
        <v>322</v>
      </c>
      <c r="AZ658" t="s">
        <v>116</v>
      </c>
      <c r="BA658">
        <v>1</v>
      </c>
    </row>
    <row r="659" spans="1:53" x14ac:dyDescent="0.2">
      <c r="A659">
        <v>657</v>
      </c>
      <c r="D659" s="6" t="s">
        <v>2</v>
      </c>
      <c r="H659" s="1">
        <v>35031</v>
      </c>
      <c r="I659">
        <v>7</v>
      </c>
      <c r="J659">
        <v>180</v>
      </c>
      <c r="K659">
        <v>6</v>
      </c>
      <c r="L659">
        <v>5</v>
      </c>
      <c r="M659" t="s">
        <v>67</v>
      </c>
      <c r="N659">
        <v>1</v>
      </c>
      <c r="S659">
        <v>1</v>
      </c>
      <c r="T659" t="s">
        <v>170</v>
      </c>
      <c r="V659" t="s">
        <v>350</v>
      </c>
      <c r="X659" t="s">
        <v>92</v>
      </c>
      <c r="Z659">
        <v>0</v>
      </c>
      <c r="AA659" t="s">
        <v>3002</v>
      </c>
      <c r="AB659" t="s">
        <v>161</v>
      </c>
      <c r="AF659" t="s">
        <v>30</v>
      </c>
      <c r="AH659" t="s">
        <v>32</v>
      </c>
      <c r="AM659" t="s">
        <v>73</v>
      </c>
      <c r="AP659">
        <v>15</v>
      </c>
      <c r="AR659">
        <v>10</v>
      </c>
      <c r="AS659">
        <v>5</v>
      </c>
      <c r="AT659" t="s">
        <v>3003</v>
      </c>
      <c r="AU659" t="s">
        <v>75</v>
      </c>
      <c r="AW659">
        <v>9</v>
      </c>
      <c r="AX659" t="s">
        <v>3004</v>
      </c>
      <c r="AY659" t="s">
        <v>3005</v>
      </c>
      <c r="AZ659" t="s">
        <v>3006</v>
      </c>
      <c r="BA659">
        <v>1</v>
      </c>
    </row>
    <row r="660" spans="1:53" x14ac:dyDescent="0.2">
      <c r="A660">
        <v>658</v>
      </c>
      <c r="B660" s="6" t="s">
        <v>0</v>
      </c>
      <c r="I660">
        <v>7</v>
      </c>
      <c r="J660">
        <v>0</v>
      </c>
      <c r="K660">
        <v>8</v>
      </c>
      <c r="L660">
        <v>6</v>
      </c>
      <c r="M660" t="s">
        <v>225</v>
      </c>
      <c r="N660">
        <v>0</v>
      </c>
      <c r="O660" t="s">
        <v>98</v>
      </c>
      <c r="R660" t="s">
        <v>3007</v>
      </c>
      <c r="S660">
        <v>0</v>
      </c>
      <c r="AB660" t="s">
        <v>59</v>
      </c>
      <c r="AF660" t="s">
        <v>30</v>
      </c>
      <c r="AM660" t="s">
        <v>85</v>
      </c>
      <c r="AP660">
        <v>10</v>
      </c>
      <c r="AR660">
        <v>10</v>
      </c>
      <c r="AS660">
        <v>20</v>
      </c>
      <c r="AT660" t="s">
        <v>3008</v>
      </c>
      <c r="AU660" t="s">
        <v>75</v>
      </c>
      <c r="AW660">
        <v>8</v>
      </c>
      <c r="AX660" t="s">
        <v>3009</v>
      </c>
      <c r="AY660" t="s">
        <v>3010</v>
      </c>
      <c r="AZ660" t="s">
        <v>3011</v>
      </c>
      <c r="BA660">
        <v>1</v>
      </c>
    </row>
    <row r="661" spans="1:53" x14ac:dyDescent="0.2">
      <c r="A661">
        <v>659</v>
      </c>
      <c r="B661" s="6" t="s">
        <v>0</v>
      </c>
      <c r="C661" s="6" t="s">
        <v>1</v>
      </c>
      <c r="F661" s="6" t="s">
        <v>4</v>
      </c>
      <c r="H661" s="1">
        <v>32392</v>
      </c>
      <c r="I661">
        <v>6</v>
      </c>
      <c r="J661">
        <v>70</v>
      </c>
      <c r="K661">
        <v>8</v>
      </c>
      <c r="L661">
        <v>7</v>
      </c>
      <c r="M661" t="s">
        <v>121</v>
      </c>
      <c r="N661">
        <v>0</v>
      </c>
      <c r="O661" t="s">
        <v>68</v>
      </c>
      <c r="Q661" t="s">
        <v>99</v>
      </c>
      <c r="S661">
        <v>1</v>
      </c>
      <c r="T661" t="s">
        <v>213</v>
      </c>
      <c r="W661" t="s">
        <v>3012</v>
      </c>
      <c r="Y661" t="s">
        <v>3013</v>
      </c>
      <c r="Z661">
        <v>3</v>
      </c>
      <c r="AA661" t="s">
        <v>3014</v>
      </c>
      <c r="AB661" t="s">
        <v>84</v>
      </c>
      <c r="AG661" t="s">
        <v>31</v>
      </c>
      <c r="AM661" t="s">
        <v>73</v>
      </c>
      <c r="AO661">
        <v>5</v>
      </c>
      <c r="AQ661">
        <v>3</v>
      </c>
      <c r="AS661">
        <v>5</v>
      </c>
      <c r="AT661" t="s">
        <v>3015</v>
      </c>
      <c r="AU661" t="s">
        <v>75</v>
      </c>
      <c r="AW661">
        <v>9</v>
      </c>
      <c r="AX661" t="s">
        <v>3016</v>
      </c>
      <c r="AY661" t="s">
        <v>1881</v>
      </c>
      <c r="BA661">
        <v>1</v>
      </c>
    </row>
    <row r="662" spans="1:53" x14ac:dyDescent="0.2">
      <c r="A662">
        <v>660</v>
      </c>
      <c r="B662" s="6" t="s">
        <v>0</v>
      </c>
      <c r="H662" s="1">
        <v>33988</v>
      </c>
      <c r="I662">
        <v>6</v>
      </c>
      <c r="J662">
        <v>60</v>
      </c>
      <c r="K662">
        <v>10</v>
      </c>
      <c r="L662">
        <v>5</v>
      </c>
      <c r="M662" t="s">
        <v>103</v>
      </c>
      <c r="N662">
        <v>1</v>
      </c>
      <c r="S662">
        <v>1</v>
      </c>
      <c r="T662" t="s">
        <v>5</v>
      </c>
      <c r="V662" t="s">
        <v>56</v>
      </c>
      <c r="X662" t="s">
        <v>419</v>
      </c>
      <c r="Z662">
        <v>3</v>
      </c>
      <c r="AA662" t="s">
        <v>3017</v>
      </c>
      <c r="AB662" t="s">
        <v>59</v>
      </c>
      <c r="AH662" t="s">
        <v>32</v>
      </c>
      <c r="AM662" t="s">
        <v>60</v>
      </c>
      <c r="AO662">
        <v>3</v>
      </c>
      <c r="AQ662">
        <v>5</v>
      </c>
      <c r="AS662">
        <v>5</v>
      </c>
      <c r="AT662" t="s">
        <v>3018</v>
      </c>
      <c r="AU662" t="s">
        <v>75</v>
      </c>
      <c r="AW662">
        <v>7</v>
      </c>
      <c r="AX662" t="s">
        <v>3019</v>
      </c>
      <c r="AY662" t="s">
        <v>3020</v>
      </c>
      <c r="AZ662" t="s">
        <v>3021</v>
      </c>
      <c r="BA662">
        <v>1</v>
      </c>
    </row>
    <row r="663" spans="1:53" x14ac:dyDescent="0.2">
      <c r="A663">
        <v>661</v>
      </c>
      <c r="B663" s="6" t="s">
        <v>0</v>
      </c>
      <c r="C663" s="6" t="s">
        <v>1</v>
      </c>
      <c r="F663" s="6" t="s">
        <v>4</v>
      </c>
      <c r="H663" s="1">
        <v>27306</v>
      </c>
      <c r="I663">
        <v>5</v>
      </c>
      <c r="J663">
        <v>0</v>
      </c>
      <c r="K663">
        <v>12</v>
      </c>
      <c r="L663">
        <v>30</v>
      </c>
      <c r="M663" t="s">
        <v>78</v>
      </c>
      <c r="N663">
        <v>1</v>
      </c>
      <c r="S663">
        <v>1</v>
      </c>
      <c r="T663" t="s">
        <v>80</v>
      </c>
      <c r="V663" t="s">
        <v>56</v>
      </c>
      <c r="X663" t="s">
        <v>92</v>
      </c>
      <c r="Z663">
        <v>7</v>
      </c>
      <c r="AA663" t="s">
        <v>3022</v>
      </c>
      <c r="AB663" t="s">
        <v>84</v>
      </c>
      <c r="AE663" t="s">
        <v>29</v>
      </c>
      <c r="AF663" t="s">
        <v>30</v>
      </c>
      <c r="AL663" t="s">
        <v>2622</v>
      </c>
      <c r="AM663" t="s">
        <v>85</v>
      </c>
      <c r="AO663">
        <v>6</v>
      </c>
      <c r="AQ663">
        <v>6</v>
      </c>
      <c r="AS663">
        <v>20</v>
      </c>
      <c r="AT663" t="s">
        <v>3023</v>
      </c>
      <c r="AU663" t="s">
        <v>75</v>
      </c>
      <c r="AW663">
        <v>8</v>
      </c>
      <c r="AX663" t="s">
        <v>3024</v>
      </c>
      <c r="AY663" t="s">
        <v>3025</v>
      </c>
      <c r="AZ663" t="s">
        <v>3026</v>
      </c>
      <c r="BA663">
        <v>1</v>
      </c>
    </row>
    <row r="664" spans="1:53" ht="409.5" x14ac:dyDescent="0.2">
      <c r="A664">
        <v>662</v>
      </c>
      <c r="B664" s="6" t="s">
        <v>0</v>
      </c>
      <c r="F664" s="6" t="s">
        <v>4</v>
      </c>
      <c r="H664" s="1">
        <v>30768</v>
      </c>
      <c r="I664">
        <v>5</v>
      </c>
      <c r="J664">
        <v>10</v>
      </c>
      <c r="K664">
        <v>16</v>
      </c>
      <c r="L664">
        <v>4</v>
      </c>
      <c r="M664" t="s">
        <v>52</v>
      </c>
      <c r="N664">
        <v>1</v>
      </c>
      <c r="S664">
        <v>1</v>
      </c>
      <c r="T664" t="s">
        <v>213</v>
      </c>
      <c r="V664" t="s">
        <v>81</v>
      </c>
      <c r="X664" t="s">
        <v>572</v>
      </c>
      <c r="Z664">
        <v>9</v>
      </c>
      <c r="AA664" t="s">
        <v>2617</v>
      </c>
      <c r="AB664" t="s">
        <v>84</v>
      </c>
      <c r="AH664" t="s">
        <v>32</v>
      </c>
      <c r="AM664" t="s">
        <v>60</v>
      </c>
      <c r="AP664">
        <v>12</v>
      </c>
      <c r="AR664">
        <v>8</v>
      </c>
      <c r="AS664">
        <v>15</v>
      </c>
      <c r="AT664" s="3" t="s">
        <v>3027</v>
      </c>
      <c r="AV664" t="s">
        <v>3028</v>
      </c>
      <c r="AW664">
        <v>10</v>
      </c>
      <c r="AX664" s="3" t="s">
        <v>3029</v>
      </c>
      <c r="AY664" s="3" t="s">
        <v>3030</v>
      </c>
      <c r="AZ664" s="3" t="s">
        <v>3031</v>
      </c>
      <c r="BA664">
        <v>1</v>
      </c>
    </row>
    <row r="665" spans="1:53" ht="28.5" x14ac:dyDescent="0.2">
      <c r="A665">
        <v>663</v>
      </c>
      <c r="F665" s="6" t="s">
        <v>4</v>
      </c>
      <c r="H665" s="1">
        <v>32521</v>
      </c>
      <c r="I665">
        <v>6</v>
      </c>
      <c r="J665">
        <v>45</v>
      </c>
      <c r="K665">
        <v>10</v>
      </c>
      <c r="L665">
        <v>15</v>
      </c>
      <c r="M665" t="s">
        <v>189</v>
      </c>
      <c r="N665">
        <v>1</v>
      </c>
      <c r="S665">
        <v>1</v>
      </c>
      <c r="T665" t="s">
        <v>213</v>
      </c>
      <c r="V665" t="s">
        <v>81</v>
      </c>
      <c r="X665" t="s">
        <v>92</v>
      </c>
      <c r="Z665">
        <v>5</v>
      </c>
      <c r="AA665" t="s">
        <v>3032</v>
      </c>
      <c r="AB665" t="s">
        <v>59</v>
      </c>
      <c r="AF665" t="s">
        <v>30</v>
      </c>
      <c r="AM665" t="s">
        <v>73</v>
      </c>
      <c r="AO665">
        <v>6</v>
      </c>
      <c r="AQ665">
        <v>1</v>
      </c>
      <c r="AS665">
        <v>10</v>
      </c>
      <c r="AT665" s="3" t="s">
        <v>204</v>
      </c>
      <c r="AU665" t="s">
        <v>75</v>
      </c>
      <c r="AW665">
        <v>10</v>
      </c>
      <c r="AX665" s="3" t="s">
        <v>204</v>
      </c>
      <c r="AY665" t="s">
        <v>3033</v>
      </c>
      <c r="AZ665" s="3" t="s">
        <v>204</v>
      </c>
      <c r="BA665">
        <v>0</v>
      </c>
    </row>
    <row r="666" spans="1:53" ht="370.5" x14ac:dyDescent="0.2">
      <c r="A666">
        <v>664</v>
      </c>
      <c r="F666" s="6" t="s">
        <v>4</v>
      </c>
      <c r="H666" s="1">
        <v>28856</v>
      </c>
      <c r="I666">
        <v>8</v>
      </c>
      <c r="J666">
        <v>30</v>
      </c>
      <c r="K666">
        <v>14</v>
      </c>
      <c r="L666">
        <v>3</v>
      </c>
      <c r="M666" t="s">
        <v>67</v>
      </c>
      <c r="N666">
        <v>0</v>
      </c>
      <c r="O666" t="s">
        <v>98</v>
      </c>
      <c r="Q666" t="s">
        <v>99</v>
      </c>
      <c r="S666">
        <v>1</v>
      </c>
      <c r="T666" t="s">
        <v>5</v>
      </c>
      <c r="V666" t="s">
        <v>91</v>
      </c>
      <c r="X666" t="s">
        <v>106</v>
      </c>
      <c r="Z666">
        <v>13</v>
      </c>
      <c r="AB666" t="s">
        <v>59</v>
      </c>
      <c r="AH666" t="s">
        <v>32</v>
      </c>
      <c r="AM666" t="s">
        <v>73</v>
      </c>
      <c r="AP666" t="s">
        <v>933</v>
      </c>
      <c r="AQ666">
        <v>1</v>
      </c>
      <c r="AS666">
        <v>3</v>
      </c>
      <c r="AT666" t="s">
        <v>1576</v>
      </c>
      <c r="AU666" t="s">
        <v>64</v>
      </c>
      <c r="AW666">
        <v>9</v>
      </c>
      <c r="AX666" t="s">
        <v>3034</v>
      </c>
      <c r="AY666" t="s">
        <v>34</v>
      </c>
      <c r="AZ666" s="3" t="s">
        <v>3035</v>
      </c>
      <c r="BA666">
        <v>0</v>
      </c>
    </row>
    <row r="667" spans="1:53" x14ac:dyDescent="0.2">
      <c r="A667">
        <v>665</v>
      </c>
      <c r="E667" s="6" t="s">
        <v>3</v>
      </c>
      <c r="H667" s="1">
        <v>35001</v>
      </c>
      <c r="I667">
        <v>6</v>
      </c>
      <c r="J667">
        <v>30</v>
      </c>
      <c r="K667">
        <v>12</v>
      </c>
      <c r="L667">
        <v>5</v>
      </c>
      <c r="M667" t="s">
        <v>189</v>
      </c>
      <c r="N667">
        <v>1</v>
      </c>
      <c r="S667">
        <v>0</v>
      </c>
      <c r="AB667" t="s">
        <v>59</v>
      </c>
      <c r="AF667" t="s">
        <v>30</v>
      </c>
      <c r="AM667" t="s">
        <v>85</v>
      </c>
      <c r="AO667">
        <v>4</v>
      </c>
      <c r="AQ667">
        <v>6</v>
      </c>
      <c r="AS667">
        <v>4</v>
      </c>
      <c r="AT667" t="s">
        <v>3036</v>
      </c>
      <c r="AU667" t="s">
        <v>75</v>
      </c>
      <c r="AW667">
        <v>10</v>
      </c>
      <c r="AX667" t="s">
        <v>3037</v>
      </c>
      <c r="AY667" t="s">
        <v>3038</v>
      </c>
      <c r="AZ667" t="s">
        <v>3039</v>
      </c>
      <c r="BA667">
        <v>1</v>
      </c>
    </row>
    <row r="668" spans="1:53" ht="342" x14ac:dyDescent="0.2">
      <c r="A668">
        <v>666</v>
      </c>
      <c r="B668" s="6" t="s">
        <v>0</v>
      </c>
      <c r="E668" s="6" t="s">
        <v>3</v>
      </c>
      <c r="H668" s="1">
        <v>27793</v>
      </c>
      <c r="I668">
        <v>6</v>
      </c>
      <c r="J668">
        <v>120</v>
      </c>
      <c r="K668">
        <v>12</v>
      </c>
      <c r="L668">
        <v>8</v>
      </c>
      <c r="M668" t="s">
        <v>67</v>
      </c>
      <c r="N668">
        <v>1</v>
      </c>
      <c r="S668">
        <v>1</v>
      </c>
      <c r="T668" t="s">
        <v>55</v>
      </c>
      <c r="V668" t="s">
        <v>56</v>
      </c>
      <c r="X668" t="s">
        <v>272</v>
      </c>
      <c r="Z668">
        <v>15</v>
      </c>
      <c r="AA668" t="s">
        <v>3040</v>
      </c>
      <c r="AB668" t="s">
        <v>59</v>
      </c>
      <c r="AH668" t="s">
        <v>32</v>
      </c>
      <c r="AM668" t="s">
        <v>73</v>
      </c>
      <c r="AO668">
        <v>6</v>
      </c>
      <c r="AQ668">
        <v>3</v>
      </c>
      <c r="AS668">
        <v>8</v>
      </c>
      <c r="AT668" t="s">
        <v>3041</v>
      </c>
      <c r="AV668" t="s">
        <v>3042</v>
      </c>
      <c r="AW668">
        <v>10</v>
      </c>
      <c r="AX668" s="3" t="s">
        <v>3043</v>
      </c>
      <c r="AY668" t="s">
        <v>3044</v>
      </c>
      <c r="AZ668" t="s">
        <v>3045</v>
      </c>
      <c r="BA668">
        <v>1</v>
      </c>
    </row>
    <row r="669" spans="1:53" x14ac:dyDescent="0.2">
      <c r="A669">
        <v>667</v>
      </c>
      <c r="C669" s="6" t="s">
        <v>1</v>
      </c>
      <c r="H669" s="1">
        <v>35320</v>
      </c>
      <c r="I669">
        <v>6</v>
      </c>
      <c r="J669">
        <v>100</v>
      </c>
      <c r="K669">
        <v>14</v>
      </c>
      <c r="L669">
        <v>6</v>
      </c>
      <c r="M669" t="s">
        <v>225</v>
      </c>
      <c r="N669">
        <v>1</v>
      </c>
      <c r="S669">
        <v>1</v>
      </c>
      <c r="T669" t="s">
        <v>141</v>
      </c>
      <c r="V669" t="s">
        <v>350</v>
      </c>
      <c r="X669" t="s">
        <v>231</v>
      </c>
      <c r="Z669">
        <v>0</v>
      </c>
      <c r="AA669" t="s">
        <v>3046</v>
      </c>
      <c r="AB669" t="s">
        <v>59</v>
      </c>
      <c r="AE669" t="s">
        <v>29</v>
      </c>
      <c r="AM669" t="s">
        <v>73</v>
      </c>
      <c r="AO669">
        <v>6</v>
      </c>
      <c r="AQ669">
        <v>6</v>
      </c>
      <c r="AS669">
        <v>80</v>
      </c>
      <c r="AT669" t="s">
        <v>3047</v>
      </c>
      <c r="AU669" t="s">
        <v>75</v>
      </c>
      <c r="AW669">
        <v>9</v>
      </c>
      <c r="AX669" t="s">
        <v>3048</v>
      </c>
      <c r="AY669" t="s">
        <v>3049</v>
      </c>
      <c r="AZ669" t="s">
        <v>1394</v>
      </c>
      <c r="BA669">
        <v>0</v>
      </c>
    </row>
    <row r="670" spans="1:53" x14ac:dyDescent="0.2">
      <c r="A670">
        <v>668</v>
      </c>
      <c r="F670" s="6" t="s">
        <v>4</v>
      </c>
      <c r="H670" s="1">
        <v>32021</v>
      </c>
      <c r="I670">
        <v>6</v>
      </c>
      <c r="J670">
        <v>600</v>
      </c>
      <c r="K670">
        <v>6</v>
      </c>
      <c r="L670">
        <v>20</v>
      </c>
      <c r="M670" t="s">
        <v>335</v>
      </c>
      <c r="N670">
        <v>1</v>
      </c>
      <c r="S670">
        <v>1</v>
      </c>
      <c r="T670" t="s">
        <v>90</v>
      </c>
      <c r="V670" t="s">
        <v>111</v>
      </c>
      <c r="X670" t="s">
        <v>310</v>
      </c>
      <c r="Z670">
        <v>7</v>
      </c>
      <c r="AA670" t="s">
        <v>3050</v>
      </c>
      <c r="AB670" t="s">
        <v>84</v>
      </c>
      <c r="AF670" t="s">
        <v>30</v>
      </c>
      <c r="AM670" t="s">
        <v>73</v>
      </c>
      <c r="AO670">
        <v>6</v>
      </c>
      <c r="AQ670">
        <v>6</v>
      </c>
      <c r="AS670">
        <v>10</v>
      </c>
      <c r="AT670" t="s">
        <v>3051</v>
      </c>
      <c r="AU670" t="s">
        <v>64</v>
      </c>
      <c r="AW670">
        <v>8</v>
      </c>
      <c r="AX670" t="s">
        <v>3052</v>
      </c>
      <c r="AY670" t="s">
        <v>3053</v>
      </c>
      <c r="AZ670" t="s">
        <v>139</v>
      </c>
      <c r="BA670">
        <v>1</v>
      </c>
    </row>
    <row r="671" spans="1:53" x14ac:dyDescent="0.2">
      <c r="A671">
        <v>669</v>
      </c>
      <c r="C671" s="6" t="s">
        <v>1</v>
      </c>
      <c r="F671" s="6" t="s">
        <v>4</v>
      </c>
      <c r="H671" s="1">
        <v>30011</v>
      </c>
      <c r="I671">
        <v>7</v>
      </c>
      <c r="J671">
        <v>2</v>
      </c>
      <c r="K671">
        <v>10</v>
      </c>
      <c r="L671">
        <v>30</v>
      </c>
      <c r="M671" t="s">
        <v>133</v>
      </c>
      <c r="N671">
        <v>1</v>
      </c>
      <c r="S671">
        <v>1</v>
      </c>
      <c r="T671" t="s">
        <v>170</v>
      </c>
      <c r="W671" t="s">
        <v>3054</v>
      </c>
      <c r="Y671" t="s">
        <v>497</v>
      </c>
      <c r="Z671">
        <v>3</v>
      </c>
      <c r="AA671" t="s">
        <v>3055</v>
      </c>
      <c r="AB671" t="s">
        <v>84</v>
      </c>
      <c r="AG671" t="s">
        <v>31</v>
      </c>
      <c r="AM671" t="s">
        <v>73</v>
      </c>
      <c r="AO671">
        <v>3</v>
      </c>
      <c r="AQ671">
        <v>6</v>
      </c>
      <c r="AS671">
        <v>20</v>
      </c>
      <c r="AT671" t="s">
        <v>3056</v>
      </c>
      <c r="AU671" t="s">
        <v>75</v>
      </c>
      <c r="AW671">
        <v>7</v>
      </c>
      <c r="AX671" t="s">
        <v>3057</v>
      </c>
      <c r="AY671" t="s">
        <v>1811</v>
      </c>
      <c r="BA671">
        <v>1</v>
      </c>
    </row>
    <row r="672" spans="1:53" x14ac:dyDescent="0.2">
      <c r="A672">
        <v>670</v>
      </c>
      <c r="B672" s="6" t="s">
        <v>0</v>
      </c>
      <c r="C672" s="6" t="s">
        <v>1</v>
      </c>
      <c r="I672">
        <v>7</v>
      </c>
      <c r="J672">
        <v>40</v>
      </c>
      <c r="K672">
        <v>9</v>
      </c>
      <c r="L672">
        <v>6</v>
      </c>
      <c r="M672" t="s">
        <v>103</v>
      </c>
      <c r="N672">
        <v>1</v>
      </c>
      <c r="S672">
        <v>1</v>
      </c>
      <c r="T672" t="s">
        <v>141</v>
      </c>
      <c r="V672" t="s">
        <v>56</v>
      </c>
      <c r="X672" t="s">
        <v>82</v>
      </c>
      <c r="Z672">
        <v>7</v>
      </c>
      <c r="AA672" t="s">
        <v>3058</v>
      </c>
      <c r="AB672" t="s">
        <v>84</v>
      </c>
      <c r="AF672" t="s">
        <v>30</v>
      </c>
      <c r="AH672" t="s">
        <v>32</v>
      </c>
      <c r="AM672" t="s">
        <v>553</v>
      </c>
      <c r="AO672">
        <v>4</v>
      </c>
      <c r="AQ672">
        <v>5</v>
      </c>
      <c r="AS672">
        <v>8</v>
      </c>
      <c r="AT672" t="s">
        <v>3059</v>
      </c>
      <c r="AV672" t="s">
        <v>3060</v>
      </c>
      <c r="AW672">
        <v>9</v>
      </c>
      <c r="AX672" t="s">
        <v>139</v>
      </c>
      <c r="AY672" t="s">
        <v>139</v>
      </c>
      <c r="AZ672" t="s">
        <v>139</v>
      </c>
      <c r="BA672">
        <v>0</v>
      </c>
    </row>
    <row r="673" spans="1:53" x14ac:dyDescent="0.2">
      <c r="A673">
        <v>671</v>
      </c>
      <c r="C673" s="6" t="s">
        <v>1</v>
      </c>
      <c r="F673" s="6" t="s">
        <v>4</v>
      </c>
      <c r="H673" s="1">
        <v>31907</v>
      </c>
      <c r="I673">
        <v>7</v>
      </c>
      <c r="J673">
        <v>150</v>
      </c>
      <c r="K673">
        <v>12</v>
      </c>
      <c r="L673">
        <v>12</v>
      </c>
      <c r="M673" t="s">
        <v>78</v>
      </c>
      <c r="N673">
        <v>0</v>
      </c>
      <c r="O673" t="s">
        <v>98</v>
      </c>
      <c r="Q673" t="s">
        <v>104</v>
      </c>
      <c r="S673">
        <v>1</v>
      </c>
      <c r="T673" t="s">
        <v>90</v>
      </c>
      <c r="V673" t="s">
        <v>81</v>
      </c>
      <c r="X673" t="s">
        <v>92</v>
      </c>
      <c r="Z673">
        <v>3</v>
      </c>
      <c r="AA673" t="s">
        <v>607</v>
      </c>
      <c r="AB673" t="s">
        <v>84</v>
      </c>
      <c r="AE673" t="s">
        <v>29</v>
      </c>
      <c r="AM673" t="s">
        <v>85</v>
      </c>
      <c r="AP673">
        <v>20</v>
      </c>
      <c r="AQ673">
        <v>5</v>
      </c>
      <c r="AS673">
        <v>20</v>
      </c>
      <c r="AT673" t="s">
        <v>3061</v>
      </c>
      <c r="AV673" t="s">
        <v>1329</v>
      </c>
      <c r="AW673">
        <v>8</v>
      </c>
      <c r="AX673" t="s">
        <v>3062</v>
      </c>
      <c r="AY673" t="s">
        <v>3063</v>
      </c>
      <c r="AZ673" t="s">
        <v>3064</v>
      </c>
      <c r="BA673">
        <v>0</v>
      </c>
    </row>
    <row r="674" spans="1:53" ht="370.5" x14ac:dyDescent="0.2">
      <c r="A674">
        <v>672</v>
      </c>
      <c r="C674" s="6" t="s">
        <v>1</v>
      </c>
      <c r="D674" s="6" t="s">
        <v>2</v>
      </c>
      <c r="H674" s="1">
        <v>33710</v>
      </c>
      <c r="I674">
        <v>8</v>
      </c>
      <c r="J674">
        <v>100</v>
      </c>
      <c r="K674">
        <v>12</v>
      </c>
      <c r="L674">
        <v>4</v>
      </c>
      <c r="M674" t="s">
        <v>133</v>
      </c>
      <c r="N674">
        <v>1</v>
      </c>
      <c r="S674">
        <v>1</v>
      </c>
      <c r="T674" t="s">
        <v>213</v>
      </c>
      <c r="V674" t="s">
        <v>81</v>
      </c>
      <c r="X674" t="s">
        <v>92</v>
      </c>
      <c r="Z674">
        <v>8</v>
      </c>
      <c r="AA674" t="s">
        <v>3065</v>
      </c>
      <c r="AB674" t="s">
        <v>84</v>
      </c>
      <c r="AG674" t="s">
        <v>31</v>
      </c>
      <c r="AM674" t="s">
        <v>60</v>
      </c>
      <c r="AO674">
        <v>5</v>
      </c>
      <c r="AQ674">
        <v>6</v>
      </c>
      <c r="AS674">
        <v>6</v>
      </c>
      <c r="AT674" s="3" t="s">
        <v>3066</v>
      </c>
      <c r="AU674" t="s">
        <v>75</v>
      </c>
      <c r="AW674">
        <v>9</v>
      </c>
      <c r="AX674" t="s">
        <v>3067</v>
      </c>
      <c r="AY674" t="s">
        <v>3068</v>
      </c>
      <c r="AZ674" t="s">
        <v>3069</v>
      </c>
      <c r="BA674">
        <v>1</v>
      </c>
    </row>
    <row r="675" spans="1:53" x14ac:dyDescent="0.2">
      <c r="A675">
        <v>673</v>
      </c>
      <c r="B675" s="6" t="s">
        <v>0</v>
      </c>
      <c r="C675" s="6" t="s">
        <v>1</v>
      </c>
      <c r="F675" s="6" t="s">
        <v>4</v>
      </c>
      <c r="H675" s="1">
        <v>33000</v>
      </c>
      <c r="I675">
        <v>7</v>
      </c>
      <c r="J675">
        <v>140</v>
      </c>
      <c r="K675">
        <v>14</v>
      </c>
      <c r="L675">
        <v>30</v>
      </c>
      <c r="M675" t="s">
        <v>67</v>
      </c>
      <c r="N675">
        <v>1</v>
      </c>
      <c r="S675">
        <v>0</v>
      </c>
      <c r="AB675" t="s">
        <v>84</v>
      </c>
      <c r="AF675" t="s">
        <v>30</v>
      </c>
      <c r="AJ675" t="s">
        <v>34</v>
      </c>
      <c r="AM675" t="s">
        <v>60</v>
      </c>
      <c r="AO675">
        <v>6</v>
      </c>
      <c r="AR675">
        <v>13</v>
      </c>
      <c r="AS675">
        <v>20</v>
      </c>
      <c r="AT675" t="s">
        <v>3070</v>
      </c>
      <c r="AU675" t="s">
        <v>75</v>
      </c>
      <c r="AW675">
        <v>9</v>
      </c>
      <c r="AX675" t="s">
        <v>3071</v>
      </c>
      <c r="AY675" t="s">
        <v>3072</v>
      </c>
      <c r="AZ675" t="s">
        <v>3073</v>
      </c>
      <c r="BA675">
        <v>1</v>
      </c>
    </row>
    <row r="676" spans="1:53" x14ac:dyDescent="0.2">
      <c r="A676">
        <v>674</v>
      </c>
      <c r="B676" s="6" t="s">
        <v>0</v>
      </c>
      <c r="F676" s="6" t="s">
        <v>4</v>
      </c>
      <c r="H676" s="1">
        <v>32513</v>
      </c>
      <c r="I676">
        <v>6</v>
      </c>
      <c r="J676">
        <v>45</v>
      </c>
      <c r="K676">
        <v>10</v>
      </c>
      <c r="L676">
        <v>1</v>
      </c>
      <c r="M676" t="s">
        <v>189</v>
      </c>
      <c r="N676">
        <v>0</v>
      </c>
      <c r="O676" t="s">
        <v>68</v>
      </c>
      <c r="Q676" t="s">
        <v>104</v>
      </c>
      <c r="S676">
        <v>1</v>
      </c>
      <c r="T676" t="s">
        <v>70</v>
      </c>
      <c r="V676" t="s">
        <v>111</v>
      </c>
      <c r="X676" t="s">
        <v>57</v>
      </c>
      <c r="Z676">
        <v>5</v>
      </c>
      <c r="AA676" t="s">
        <v>3074</v>
      </c>
      <c r="AB676" t="s">
        <v>59</v>
      </c>
      <c r="AE676" t="s">
        <v>29</v>
      </c>
      <c r="AM676" t="s">
        <v>73</v>
      </c>
      <c r="AP676">
        <v>10</v>
      </c>
      <c r="AR676">
        <v>20</v>
      </c>
      <c r="AS676">
        <v>10</v>
      </c>
      <c r="AT676" t="s">
        <v>3075</v>
      </c>
      <c r="AU676" t="s">
        <v>377</v>
      </c>
      <c r="AW676">
        <v>8</v>
      </c>
      <c r="AX676" t="s">
        <v>3076</v>
      </c>
      <c r="AY676" t="s">
        <v>3077</v>
      </c>
      <c r="AZ676" t="s">
        <v>3078</v>
      </c>
      <c r="BA676">
        <v>0</v>
      </c>
    </row>
    <row r="677" spans="1:53" x14ac:dyDescent="0.2">
      <c r="A677">
        <v>675</v>
      </c>
      <c r="C677" s="6" t="s">
        <v>1</v>
      </c>
      <c r="F677" s="6" t="s">
        <v>4</v>
      </c>
      <c r="H677" s="1">
        <v>32663</v>
      </c>
      <c r="I677">
        <v>6</v>
      </c>
      <c r="J677">
        <v>120</v>
      </c>
      <c r="K677">
        <v>12</v>
      </c>
      <c r="L677">
        <v>10</v>
      </c>
      <c r="M677" t="s">
        <v>121</v>
      </c>
      <c r="N677">
        <v>1</v>
      </c>
      <c r="S677">
        <v>1</v>
      </c>
      <c r="T677" t="s">
        <v>146</v>
      </c>
      <c r="V677" t="s">
        <v>81</v>
      </c>
      <c r="X677" t="s">
        <v>92</v>
      </c>
      <c r="Z677">
        <v>1</v>
      </c>
      <c r="AA677" t="s">
        <v>3079</v>
      </c>
      <c r="AB677" t="s">
        <v>84</v>
      </c>
      <c r="AH677" t="s">
        <v>32</v>
      </c>
      <c r="AM677" t="s">
        <v>60</v>
      </c>
      <c r="AO677">
        <v>5</v>
      </c>
      <c r="AQ677">
        <v>3</v>
      </c>
      <c r="AS677">
        <v>8</v>
      </c>
      <c r="AT677" t="s">
        <v>3080</v>
      </c>
      <c r="AU677" t="s">
        <v>75</v>
      </c>
      <c r="AW677">
        <v>8</v>
      </c>
      <c r="AX677" t="s">
        <v>3081</v>
      </c>
      <c r="AY677" t="s">
        <v>3082</v>
      </c>
      <c r="AZ677" t="s">
        <v>3083</v>
      </c>
      <c r="BA677">
        <v>1</v>
      </c>
    </row>
    <row r="678" spans="1:53" x14ac:dyDescent="0.2">
      <c r="A678">
        <v>676</v>
      </c>
      <c r="B678" s="6" t="s">
        <v>0</v>
      </c>
      <c r="H678" s="1">
        <v>26873</v>
      </c>
      <c r="I678">
        <v>5</v>
      </c>
      <c r="J678">
        <v>120</v>
      </c>
      <c r="K678">
        <v>14</v>
      </c>
      <c r="L678">
        <v>6</v>
      </c>
      <c r="M678" t="s">
        <v>189</v>
      </c>
      <c r="N678">
        <v>1</v>
      </c>
      <c r="S678">
        <v>1</v>
      </c>
      <c r="T678" t="s">
        <v>213</v>
      </c>
      <c r="V678" t="s">
        <v>142</v>
      </c>
      <c r="X678" t="s">
        <v>156</v>
      </c>
      <c r="Z678">
        <v>15</v>
      </c>
      <c r="AA678" t="s">
        <v>3084</v>
      </c>
      <c r="AB678" t="s">
        <v>59</v>
      </c>
      <c r="AK678" t="s">
        <v>35</v>
      </c>
      <c r="AU678" t="s">
        <v>75</v>
      </c>
      <c r="AW678">
        <v>10</v>
      </c>
      <c r="AX678" t="s">
        <v>76</v>
      </c>
      <c r="AY678" t="s">
        <v>3085</v>
      </c>
      <c r="AZ678" t="s">
        <v>3086</v>
      </c>
      <c r="BA678">
        <v>0</v>
      </c>
    </row>
    <row r="679" spans="1:53" x14ac:dyDescent="0.2">
      <c r="A679">
        <v>677</v>
      </c>
      <c r="B679" s="6" t="s">
        <v>0</v>
      </c>
      <c r="H679" s="1">
        <v>30279</v>
      </c>
      <c r="I679">
        <v>8</v>
      </c>
      <c r="J679">
        <v>2</v>
      </c>
      <c r="K679">
        <v>8</v>
      </c>
      <c r="L679">
        <v>1</v>
      </c>
      <c r="M679" t="s">
        <v>78</v>
      </c>
      <c r="N679">
        <v>0</v>
      </c>
      <c r="O679" t="s">
        <v>68</v>
      </c>
      <c r="Q679" t="s">
        <v>69</v>
      </c>
      <c r="S679">
        <v>1</v>
      </c>
      <c r="T679" t="s">
        <v>30</v>
      </c>
      <c r="V679" t="s">
        <v>81</v>
      </c>
      <c r="X679" t="s">
        <v>57</v>
      </c>
      <c r="Z679">
        <v>2</v>
      </c>
      <c r="AA679" t="s">
        <v>3087</v>
      </c>
      <c r="AB679" t="s">
        <v>84</v>
      </c>
      <c r="AH679" t="s">
        <v>32</v>
      </c>
      <c r="AM679" t="s">
        <v>60</v>
      </c>
      <c r="AO679">
        <v>6</v>
      </c>
      <c r="AQ679">
        <v>3</v>
      </c>
      <c r="AS679">
        <v>3</v>
      </c>
      <c r="AT679" t="s">
        <v>3088</v>
      </c>
      <c r="AU679" t="s">
        <v>75</v>
      </c>
      <c r="AW679">
        <v>8</v>
      </c>
      <c r="AX679" t="s">
        <v>3089</v>
      </c>
      <c r="AY679" t="s">
        <v>3090</v>
      </c>
      <c r="AZ679" t="s">
        <v>3091</v>
      </c>
      <c r="BA679">
        <v>0</v>
      </c>
    </row>
    <row r="680" spans="1:53" x14ac:dyDescent="0.2">
      <c r="A680">
        <v>678</v>
      </c>
      <c r="C680" s="6" t="s">
        <v>1</v>
      </c>
      <c r="H680" s="1">
        <v>32960</v>
      </c>
      <c r="I680">
        <v>7</v>
      </c>
      <c r="J680">
        <v>60</v>
      </c>
      <c r="K680">
        <v>7</v>
      </c>
      <c r="L680">
        <v>5</v>
      </c>
      <c r="M680" t="s">
        <v>225</v>
      </c>
      <c r="N680">
        <v>1</v>
      </c>
      <c r="S680">
        <v>1</v>
      </c>
      <c r="T680" t="s">
        <v>90</v>
      </c>
      <c r="V680" t="s">
        <v>81</v>
      </c>
      <c r="X680" t="s">
        <v>92</v>
      </c>
      <c r="Z680">
        <v>2</v>
      </c>
      <c r="AA680" t="s">
        <v>1518</v>
      </c>
      <c r="AB680" t="s">
        <v>84</v>
      </c>
      <c r="AE680" t="s">
        <v>29</v>
      </c>
      <c r="AM680" t="s">
        <v>85</v>
      </c>
      <c r="AO680">
        <v>3</v>
      </c>
      <c r="AQ680">
        <v>5</v>
      </c>
      <c r="AS680">
        <v>168</v>
      </c>
      <c r="AT680" t="s">
        <v>3092</v>
      </c>
      <c r="AU680" t="s">
        <v>64</v>
      </c>
      <c r="AW680">
        <v>9</v>
      </c>
      <c r="AX680" t="s">
        <v>3093</v>
      </c>
      <c r="AY680" t="s">
        <v>3094</v>
      </c>
      <c r="AZ680" t="s">
        <v>3095</v>
      </c>
      <c r="BA680">
        <v>1</v>
      </c>
    </row>
    <row r="681" spans="1:53" x14ac:dyDescent="0.2">
      <c r="A681">
        <v>679</v>
      </c>
      <c r="C681" s="6" t="s">
        <v>1</v>
      </c>
      <c r="F681" s="6" t="s">
        <v>4</v>
      </c>
      <c r="H681" s="1">
        <v>33896</v>
      </c>
      <c r="I681">
        <v>6</v>
      </c>
      <c r="J681">
        <v>60</v>
      </c>
      <c r="K681">
        <v>14</v>
      </c>
      <c r="L681">
        <v>4</v>
      </c>
      <c r="M681" t="s">
        <v>121</v>
      </c>
      <c r="N681">
        <v>0</v>
      </c>
      <c r="O681" t="s">
        <v>53</v>
      </c>
      <c r="Q681" t="s">
        <v>99</v>
      </c>
      <c r="S681">
        <v>1</v>
      </c>
      <c r="T681" t="s">
        <v>29</v>
      </c>
      <c r="W681" t="s">
        <v>259</v>
      </c>
      <c r="Y681" t="s">
        <v>3096</v>
      </c>
      <c r="Z681">
        <v>3</v>
      </c>
      <c r="AA681" t="s">
        <v>3097</v>
      </c>
      <c r="AB681" t="s">
        <v>59</v>
      </c>
      <c r="AK681" t="s">
        <v>35</v>
      </c>
      <c r="AU681" t="s">
        <v>75</v>
      </c>
      <c r="AW681">
        <v>10</v>
      </c>
      <c r="AX681" t="s">
        <v>3098</v>
      </c>
      <c r="AY681" t="s">
        <v>3099</v>
      </c>
      <c r="AZ681" t="s">
        <v>3100</v>
      </c>
      <c r="BA681">
        <v>1</v>
      </c>
    </row>
    <row r="682" spans="1:53" x14ac:dyDescent="0.2">
      <c r="A682">
        <v>680</v>
      </c>
      <c r="C682" s="6" t="s">
        <v>1</v>
      </c>
      <c r="F682" s="6" t="s">
        <v>4</v>
      </c>
      <c r="H682" s="1">
        <v>30214</v>
      </c>
      <c r="I682">
        <v>6</v>
      </c>
      <c r="J682">
        <v>30</v>
      </c>
      <c r="K682">
        <v>15</v>
      </c>
      <c r="L682">
        <v>16</v>
      </c>
      <c r="M682" t="s">
        <v>189</v>
      </c>
      <c r="N682">
        <v>1</v>
      </c>
      <c r="S682">
        <v>1</v>
      </c>
      <c r="T682" t="s">
        <v>407</v>
      </c>
      <c r="W682" t="s">
        <v>602</v>
      </c>
      <c r="Y682" t="s">
        <v>3101</v>
      </c>
      <c r="Z682">
        <v>2</v>
      </c>
      <c r="AA682" t="s">
        <v>3102</v>
      </c>
      <c r="AB682" t="s">
        <v>84</v>
      </c>
      <c r="AK682" t="s">
        <v>35</v>
      </c>
      <c r="AU682" t="s">
        <v>75</v>
      </c>
      <c r="AW682">
        <v>10</v>
      </c>
      <c r="AX682" t="s">
        <v>3103</v>
      </c>
      <c r="AY682" t="s">
        <v>3104</v>
      </c>
      <c r="AZ682" t="s">
        <v>3105</v>
      </c>
      <c r="BA682">
        <v>1</v>
      </c>
    </row>
    <row r="683" spans="1:53" x14ac:dyDescent="0.2">
      <c r="A683">
        <v>681</v>
      </c>
      <c r="B683" s="6" t="s">
        <v>0</v>
      </c>
      <c r="H683" s="1">
        <v>35051</v>
      </c>
      <c r="I683">
        <v>7</v>
      </c>
      <c r="J683">
        <v>10</v>
      </c>
      <c r="K683">
        <v>3</v>
      </c>
      <c r="L683">
        <v>4</v>
      </c>
      <c r="M683" t="s">
        <v>225</v>
      </c>
      <c r="N683">
        <v>1</v>
      </c>
      <c r="S683">
        <v>1</v>
      </c>
      <c r="T683" t="s">
        <v>213</v>
      </c>
      <c r="V683" t="s">
        <v>81</v>
      </c>
      <c r="X683" t="s">
        <v>572</v>
      </c>
      <c r="Z683">
        <v>1</v>
      </c>
      <c r="AB683" t="s">
        <v>363</v>
      </c>
      <c r="AH683" t="s">
        <v>32</v>
      </c>
      <c r="AM683" t="s">
        <v>60</v>
      </c>
      <c r="AO683">
        <v>5</v>
      </c>
      <c r="AR683">
        <v>12</v>
      </c>
      <c r="AS683">
        <v>4</v>
      </c>
      <c r="AT683" t="s">
        <v>3106</v>
      </c>
      <c r="AU683" t="s">
        <v>75</v>
      </c>
      <c r="AW683">
        <v>10</v>
      </c>
      <c r="AX683" t="s">
        <v>3107</v>
      </c>
      <c r="BA683">
        <v>1</v>
      </c>
    </row>
    <row r="684" spans="1:53" x14ac:dyDescent="0.2">
      <c r="A684">
        <v>682</v>
      </c>
      <c r="B684" s="6" t="s">
        <v>0</v>
      </c>
      <c r="D684" s="6" t="s">
        <v>2</v>
      </c>
      <c r="E684" s="6" t="s">
        <v>3</v>
      </c>
      <c r="F684" s="6" t="s">
        <v>4</v>
      </c>
      <c r="H684" s="1">
        <v>35573</v>
      </c>
      <c r="I684">
        <v>10</v>
      </c>
      <c r="J684">
        <v>20</v>
      </c>
      <c r="K684">
        <v>10</v>
      </c>
      <c r="L684">
        <v>10</v>
      </c>
      <c r="M684" t="s">
        <v>78</v>
      </c>
      <c r="N684">
        <v>1</v>
      </c>
      <c r="S684">
        <v>0</v>
      </c>
      <c r="AB684" t="s">
        <v>161</v>
      </c>
      <c r="AH684" t="s">
        <v>32</v>
      </c>
      <c r="AM684" t="s">
        <v>60</v>
      </c>
      <c r="AO684">
        <v>6</v>
      </c>
      <c r="AQ684">
        <v>6</v>
      </c>
      <c r="AS684">
        <v>30</v>
      </c>
      <c r="AT684" t="s">
        <v>3108</v>
      </c>
      <c r="AV684" t="s">
        <v>3109</v>
      </c>
      <c r="AW684">
        <v>10</v>
      </c>
      <c r="AX684" t="s">
        <v>3110</v>
      </c>
      <c r="AY684" t="s">
        <v>3111</v>
      </c>
      <c r="AZ684" t="s">
        <v>3112</v>
      </c>
      <c r="BA684">
        <v>1</v>
      </c>
    </row>
    <row r="685" spans="1:53" x14ac:dyDescent="0.2">
      <c r="A685">
        <v>683</v>
      </c>
      <c r="E685" s="6" t="s">
        <v>3</v>
      </c>
      <c r="H685" s="1">
        <v>26938</v>
      </c>
      <c r="I685">
        <v>5</v>
      </c>
      <c r="J685">
        <v>120</v>
      </c>
      <c r="K685">
        <v>12</v>
      </c>
      <c r="L685">
        <v>60</v>
      </c>
      <c r="M685" t="s">
        <v>78</v>
      </c>
      <c r="N685">
        <v>0</v>
      </c>
      <c r="P685" t="s">
        <v>35</v>
      </c>
      <c r="Q685" t="s">
        <v>104</v>
      </c>
      <c r="S685">
        <v>1</v>
      </c>
      <c r="T685" t="s">
        <v>213</v>
      </c>
      <c r="V685" t="s">
        <v>111</v>
      </c>
      <c r="X685" t="s">
        <v>356</v>
      </c>
      <c r="Z685">
        <v>15</v>
      </c>
      <c r="AB685" t="s">
        <v>84</v>
      </c>
      <c r="AH685" t="s">
        <v>32</v>
      </c>
      <c r="AM685" t="s">
        <v>162</v>
      </c>
      <c r="AO685">
        <v>6</v>
      </c>
      <c r="AQ685">
        <v>6</v>
      </c>
      <c r="AS685">
        <v>15</v>
      </c>
      <c r="AT685" t="s">
        <v>76</v>
      </c>
      <c r="AU685" t="s">
        <v>75</v>
      </c>
      <c r="AW685">
        <v>5</v>
      </c>
      <c r="AX685" t="s">
        <v>3113</v>
      </c>
      <c r="AY685" t="s">
        <v>35</v>
      </c>
      <c r="AZ685" t="s">
        <v>35</v>
      </c>
      <c r="BA685">
        <v>0</v>
      </c>
    </row>
    <row r="686" spans="1:53" x14ac:dyDescent="0.2">
      <c r="A686">
        <v>684</v>
      </c>
      <c r="F686" s="6" t="s">
        <v>4</v>
      </c>
      <c r="H686" s="1">
        <v>28137</v>
      </c>
      <c r="I686">
        <v>7</v>
      </c>
      <c r="J686">
        <v>120</v>
      </c>
      <c r="K686">
        <v>6</v>
      </c>
      <c r="L686">
        <v>3</v>
      </c>
      <c r="M686" t="s">
        <v>335</v>
      </c>
      <c r="N686">
        <v>0</v>
      </c>
      <c r="O686" t="s">
        <v>53</v>
      </c>
      <c r="Q686" t="s">
        <v>99</v>
      </c>
      <c r="S686">
        <v>1</v>
      </c>
      <c r="T686" t="s">
        <v>213</v>
      </c>
      <c r="V686" t="s">
        <v>91</v>
      </c>
      <c r="X686" t="s">
        <v>92</v>
      </c>
      <c r="Z686">
        <v>17</v>
      </c>
      <c r="AA686" t="s">
        <v>3114</v>
      </c>
      <c r="AB686" t="s">
        <v>59</v>
      </c>
      <c r="AH686" t="s">
        <v>32</v>
      </c>
      <c r="AM686" t="s">
        <v>73</v>
      </c>
      <c r="AO686">
        <v>6</v>
      </c>
      <c r="AQ686">
        <v>3</v>
      </c>
      <c r="AS686">
        <v>10</v>
      </c>
      <c r="AT686" t="s">
        <v>3115</v>
      </c>
      <c r="AU686" t="s">
        <v>75</v>
      </c>
      <c r="AW686">
        <v>9</v>
      </c>
      <c r="AX686" t="s">
        <v>3116</v>
      </c>
      <c r="AY686" t="s">
        <v>3117</v>
      </c>
      <c r="AZ686" t="s">
        <v>3118</v>
      </c>
      <c r="BA686">
        <v>0</v>
      </c>
    </row>
    <row r="687" spans="1:53" x14ac:dyDescent="0.2">
      <c r="A687">
        <v>685</v>
      </c>
      <c r="B687" s="6" t="s">
        <v>0</v>
      </c>
      <c r="H687" s="1">
        <v>30645</v>
      </c>
      <c r="I687">
        <v>7</v>
      </c>
      <c r="J687">
        <v>20</v>
      </c>
      <c r="K687">
        <v>10</v>
      </c>
      <c r="L687">
        <v>20</v>
      </c>
      <c r="M687" t="s">
        <v>97</v>
      </c>
      <c r="N687">
        <v>1</v>
      </c>
      <c r="S687">
        <v>1</v>
      </c>
      <c r="T687" t="s">
        <v>141</v>
      </c>
      <c r="V687" t="s">
        <v>56</v>
      </c>
      <c r="X687" t="s">
        <v>57</v>
      </c>
      <c r="Z687">
        <v>1</v>
      </c>
      <c r="AA687" t="s">
        <v>3119</v>
      </c>
      <c r="AB687" t="s">
        <v>84</v>
      </c>
      <c r="AF687" t="s">
        <v>30</v>
      </c>
      <c r="AM687" t="s">
        <v>85</v>
      </c>
      <c r="AP687">
        <v>15</v>
      </c>
      <c r="AR687">
        <v>20</v>
      </c>
      <c r="AS687">
        <v>20</v>
      </c>
      <c r="AT687" t="s">
        <v>3120</v>
      </c>
      <c r="AU687" t="s">
        <v>64</v>
      </c>
      <c r="AW687">
        <v>10</v>
      </c>
      <c r="AX687" t="s">
        <v>3121</v>
      </c>
      <c r="AY687" t="s">
        <v>3122</v>
      </c>
      <c r="AZ687" t="s">
        <v>3123</v>
      </c>
      <c r="BA687">
        <v>0</v>
      </c>
    </row>
    <row r="688" spans="1:53" x14ac:dyDescent="0.2">
      <c r="A688">
        <v>686</v>
      </c>
      <c r="C688" s="6" t="s">
        <v>1</v>
      </c>
      <c r="F688" s="6" t="s">
        <v>4</v>
      </c>
      <c r="H688" s="1">
        <v>29020</v>
      </c>
      <c r="I688">
        <v>4</v>
      </c>
      <c r="J688">
        <v>70</v>
      </c>
      <c r="K688">
        <v>12</v>
      </c>
      <c r="L688">
        <v>25</v>
      </c>
      <c r="M688" t="s">
        <v>303</v>
      </c>
      <c r="N688">
        <v>0</v>
      </c>
      <c r="O688" t="s">
        <v>68</v>
      </c>
      <c r="R688" t="s">
        <v>3124</v>
      </c>
      <c r="S688">
        <v>1</v>
      </c>
      <c r="T688" t="s">
        <v>412</v>
      </c>
      <c r="W688" t="s">
        <v>3125</v>
      </c>
      <c r="X688" t="s">
        <v>297</v>
      </c>
      <c r="Z688">
        <v>11</v>
      </c>
      <c r="AA688" t="s">
        <v>3126</v>
      </c>
      <c r="AB688" t="s">
        <v>84</v>
      </c>
      <c r="AH688" t="s">
        <v>32</v>
      </c>
      <c r="AM688" t="s">
        <v>85</v>
      </c>
      <c r="AP688">
        <v>15</v>
      </c>
      <c r="AR688">
        <v>10</v>
      </c>
      <c r="AS688">
        <v>40</v>
      </c>
      <c r="AT688" t="s">
        <v>3127</v>
      </c>
      <c r="AU688" t="s">
        <v>75</v>
      </c>
      <c r="AW688">
        <v>10</v>
      </c>
      <c r="AX688" t="s">
        <v>3128</v>
      </c>
      <c r="AY688" t="s">
        <v>3129</v>
      </c>
      <c r="AZ688" t="s">
        <v>3130</v>
      </c>
      <c r="BA688">
        <v>0</v>
      </c>
    </row>
    <row r="689" spans="1:53" x14ac:dyDescent="0.2">
      <c r="A689">
        <v>687</v>
      </c>
      <c r="B689" s="6" t="s">
        <v>0</v>
      </c>
      <c r="C689" s="6" t="s">
        <v>1</v>
      </c>
      <c r="H689" s="1">
        <v>22202</v>
      </c>
      <c r="I689">
        <v>7</v>
      </c>
      <c r="J689">
        <v>40</v>
      </c>
      <c r="K689">
        <v>12</v>
      </c>
      <c r="L689">
        <v>10</v>
      </c>
      <c r="M689" t="s">
        <v>335</v>
      </c>
      <c r="N689">
        <v>1</v>
      </c>
      <c r="S689">
        <v>1</v>
      </c>
      <c r="T689" t="s">
        <v>412</v>
      </c>
      <c r="V689" t="s">
        <v>142</v>
      </c>
      <c r="X689" t="s">
        <v>92</v>
      </c>
      <c r="Z689">
        <v>30</v>
      </c>
      <c r="AA689" t="s">
        <v>3131</v>
      </c>
      <c r="AB689" t="s">
        <v>59</v>
      </c>
      <c r="AH689" t="s">
        <v>32</v>
      </c>
      <c r="AM689" t="s">
        <v>73</v>
      </c>
      <c r="AO689">
        <v>5</v>
      </c>
      <c r="AR689">
        <v>12</v>
      </c>
      <c r="AS689">
        <v>12</v>
      </c>
      <c r="AT689" t="s">
        <v>3132</v>
      </c>
      <c r="AU689" t="s">
        <v>75</v>
      </c>
      <c r="AW689">
        <v>10</v>
      </c>
      <c r="AX689" t="s">
        <v>3133</v>
      </c>
      <c r="BA689">
        <v>0</v>
      </c>
    </row>
    <row r="690" spans="1:53" x14ac:dyDescent="0.2">
      <c r="A690">
        <v>688</v>
      </c>
      <c r="C690" s="6" t="s">
        <v>1</v>
      </c>
      <c r="F690" s="6" t="s">
        <v>4</v>
      </c>
      <c r="H690" s="1">
        <v>30233</v>
      </c>
      <c r="I690">
        <v>7</v>
      </c>
      <c r="J690">
        <v>15</v>
      </c>
      <c r="K690">
        <v>12</v>
      </c>
      <c r="L690">
        <v>12</v>
      </c>
      <c r="M690" t="s">
        <v>303</v>
      </c>
      <c r="N690">
        <v>0</v>
      </c>
      <c r="O690" t="s">
        <v>68</v>
      </c>
      <c r="Q690" t="s">
        <v>99</v>
      </c>
      <c r="S690">
        <v>1</v>
      </c>
      <c r="T690" t="s">
        <v>146</v>
      </c>
      <c r="V690" t="s">
        <v>81</v>
      </c>
      <c r="X690" t="s">
        <v>92</v>
      </c>
      <c r="Z690">
        <v>1</v>
      </c>
      <c r="AA690" t="s">
        <v>1767</v>
      </c>
      <c r="AB690" t="s">
        <v>72</v>
      </c>
      <c r="AE690" t="s">
        <v>29</v>
      </c>
      <c r="AF690" t="s">
        <v>30</v>
      </c>
      <c r="AM690" t="s">
        <v>85</v>
      </c>
      <c r="AO690">
        <v>2</v>
      </c>
      <c r="AQ690">
        <v>5</v>
      </c>
      <c r="AS690">
        <v>30</v>
      </c>
      <c r="AT690" t="s">
        <v>3134</v>
      </c>
      <c r="AU690" t="s">
        <v>75</v>
      </c>
      <c r="AW690">
        <v>7</v>
      </c>
      <c r="AX690" t="s">
        <v>382</v>
      </c>
      <c r="AY690" t="s">
        <v>3135</v>
      </c>
      <c r="BA690">
        <v>0</v>
      </c>
    </row>
    <row r="691" spans="1:53" ht="185.25" x14ac:dyDescent="0.2">
      <c r="A691">
        <v>689</v>
      </c>
      <c r="B691" s="6" t="s">
        <v>0</v>
      </c>
      <c r="F691" s="6" t="s">
        <v>4</v>
      </c>
      <c r="H691" s="1">
        <v>35459</v>
      </c>
      <c r="I691">
        <v>5</v>
      </c>
      <c r="J691">
        <v>8</v>
      </c>
      <c r="K691">
        <v>10</v>
      </c>
      <c r="L691">
        <v>5</v>
      </c>
      <c r="M691" t="s">
        <v>89</v>
      </c>
      <c r="N691">
        <v>0</v>
      </c>
      <c r="O691" t="s">
        <v>53</v>
      </c>
      <c r="Q691" t="s">
        <v>104</v>
      </c>
      <c r="S691">
        <v>0</v>
      </c>
      <c r="AB691" t="s">
        <v>161</v>
      </c>
      <c r="AH691" t="s">
        <v>32</v>
      </c>
      <c r="AM691" t="s">
        <v>85</v>
      </c>
      <c r="AO691">
        <v>4</v>
      </c>
      <c r="AQ691">
        <v>3</v>
      </c>
      <c r="AS691">
        <v>4</v>
      </c>
      <c r="AT691" s="3" t="s">
        <v>3136</v>
      </c>
      <c r="AU691" t="s">
        <v>75</v>
      </c>
      <c r="AW691">
        <v>9</v>
      </c>
      <c r="AX691" t="s">
        <v>3137</v>
      </c>
      <c r="AY691" t="s">
        <v>3138</v>
      </c>
      <c r="BA691">
        <v>0</v>
      </c>
    </row>
    <row r="692" spans="1:53" x14ac:dyDescent="0.2">
      <c r="A692">
        <v>690</v>
      </c>
      <c r="C692" s="6" t="s">
        <v>1</v>
      </c>
      <c r="F692" s="6" t="s">
        <v>4</v>
      </c>
      <c r="H692" s="1">
        <v>30996</v>
      </c>
      <c r="I692">
        <v>7</v>
      </c>
      <c r="J692">
        <v>10</v>
      </c>
      <c r="K692">
        <v>6</v>
      </c>
      <c r="L692">
        <v>10</v>
      </c>
      <c r="M692" t="s">
        <v>89</v>
      </c>
      <c r="N692">
        <v>0</v>
      </c>
      <c r="O692" t="s">
        <v>79</v>
      </c>
      <c r="Q692" t="s">
        <v>99</v>
      </c>
      <c r="S692">
        <v>1</v>
      </c>
      <c r="T692" t="s">
        <v>407</v>
      </c>
      <c r="V692" t="s">
        <v>111</v>
      </c>
      <c r="X692" t="s">
        <v>57</v>
      </c>
      <c r="Z692">
        <v>6</v>
      </c>
      <c r="AB692" t="s">
        <v>72</v>
      </c>
      <c r="AH692" t="s">
        <v>32</v>
      </c>
      <c r="AM692" t="s">
        <v>85</v>
      </c>
      <c r="AO692">
        <v>3</v>
      </c>
      <c r="AQ692">
        <v>6</v>
      </c>
      <c r="AS692">
        <v>10</v>
      </c>
      <c r="AT692" t="s">
        <v>3139</v>
      </c>
      <c r="AU692" t="s">
        <v>75</v>
      </c>
      <c r="AW692">
        <v>10</v>
      </c>
      <c r="AX692" t="s">
        <v>175</v>
      </c>
      <c r="BA692">
        <v>0</v>
      </c>
    </row>
    <row r="693" spans="1:53" x14ac:dyDescent="0.2">
      <c r="A693">
        <v>691</v>
      </c>
      <c r="C693" s="6" t="s">
        <v>1</v>
      </c>
      <c r="H693" s="1">
        <v>28795</v>
      </c>
      <c r="I693">
        <v>7</v>
      </c>
      <c r="J693">
        <v>180</v>
      </c>
      <c r="K693">
        <v>11</v>
      </c>
      <c r="L693">
        <v>3</v>
      </c>
      <c r="M693" t="s">
        <v>52</v>
      </c>
      <c r="N693">
        <v>0</v>
      </c>
      <c r="P693" t="s">
        <v>3140</v>
      </c>
      <c r="Q693" t="s">
        <v>99</v>
      </c>
      <c r="S693">
        <v>1</v>
      </c>
      <c r="T693" t="s">
        <v>155</v>
      </c>
      <c r="V693" t="s">
        <v>91</v>
      </c>
      <c r="X693" t="s">
        <v>231</v>
      </c>
      <c r="Z693">
        <v>5</v>
      </c>
      <c r="AA693" t="s">
        <v>3141</v>
      </c>
      <c r="AB693" t="s">
        <v>84</v>
      </c>
      <c r="AK693" t="s">
        <v>35</v>
      </c>
      <c r="AU693" t="s">
        <v>75</v>
      </c>
      <c r="AW693">
        <v>7</v>
      </c>
      <c r="AX693" t="s">
        <v>3142</v>
      </c>
      <c r="AY693" t="s">
        <v>3143</v>
      </c>
      <c r="BA693">
        <v>1</v>
      </c>
    </row>
    <row r="694" spans="1:53" x14ac:dyDescent="0.2">
      <c r="A694">
        <v>692</v>
      </c>
      <c r="C694" s="6" t="s">
        <v>1</v>
      </c>
      <c r="H694" s="1">
        <v>26256</v>
      </c>
      <c r="I694">
        <v>8</v>
      </c>
      <c r="J694">
        <v>0</v>
      </c>
      <c r="K694">
        <v>12</v>
      </c>
      <c r="L694">
        <v>26</v>
      </c>
      <c r="M694" t="s">
        <v>133</v>
      </c>
      <c r="N694">
        <v>1</v>
      </c>
      <c r="S694">
        <v>1</v>
      </c>
      <c r="T694" t="s">
        <v>213</v>
      </c>
      <c r="V694" t="s">
        <v>81</v>
      </c>
      <c r="X694" t="s">
        <v>156</v>
      </c>
      <c r="Z694">
        <v>7</v>
      </c>
      <c r="AA694" t="s">
        <v>3144</v>
      </c>
      <c r="AB694" t="s">
        <v>72</v>
      </c>
      <c r="AF694" t="s">
        <v>30</v>
      </c>
      <c r="AG694" t="s">
        <v>31</v>
      </c>
      <c r="AI694" t="s">
        <v>33</v>
      </c>
      <c r="AM694" t="s">
        <v>60</v>
      </c>
      <c r="AO694">
        <v>6</v>
      </c>
      <c r="AQ694">
        <v>2</v>
      </c>
      <c r="AS694">
        <v>8</v>
      </c>
      <c r="AT694" t="s">
        <v>3145</v>
      </c>
      <c r="AV694" t="s">
        <v>3146</v>
      </c>
      <c r="AW694">
        <v>10</v>
      </c>
      <c r="AX694" t="s">
        <v>3147</v>
      </c>
      <c r="AY694" t="s">
        <v>3148</v>
      </c>
      <c r="AZ694" t="s">
        <v>3149</v>
      </c>
      <c r="BA694">
        <v>1</v>
      </c>
    </row>
    <row r="695" spans="1:53" x14ac:dyDescent="0.2">
      <c r="A695">
        <v>693</v>
      </c>
      <c r="C695" s="6" t="s">
        <v>1</v>
      </c>
      <c r="F695" s="6" t="s">
        <v>4</v>
      </c>
      <c r="H695" s="1">
        <v>23641</v>
      </c>
      <c r="I695">
        <v>7</v>
      </c>
      <c r="J695">
        <v>50</v>
      </c>
      <c r="K695">
        <v>8</v>
      </c>
      <c r="L695">
        <v>5</v>
      </c>
      <c r="M695" t="s">
        <v>78</v>
      </c>
      <c r="N695">
        <v>1</v>
      </c>
      <c r="S695">
        <v>1</v>
      </c>
      <c r="T695" t="s">
        <v>5</v>
      </c>
      <c r="V695" t="s">
        <v>111</v>
      </c>
      <c r="Y695" t="s">
        <v>898</v>
      </c>
      <c r="Z695">
        <v>30</v>
      </c>
      <c r="AA695" t="s">
        <v>3150</v>
      </c>
      <c r="AB695" t="s">
        <v>59</v>
      </c>
      <c r="AH695" t="s">
        <v>32</v>
      </c>
      <c r="AM695" t="s">
        <v>73</v>
      </c>
      <c r="AO695">
        <v>6</v>
      </c>
      <c r="AQ695">
        <v>6</v>
      </c>
      <c r="AS695">
        <v>20</v>
      </c>
      <c r="AT695" t="s">
        <v>3151</v>
      </c>
      <c r="AV695" t="s">
        <v>3152</v>
      </c>
      <c r="AW695">
        <v>7</v>
      </c>
      <c r="AX695" t="s">
        <v>3153</v>
      </c>
      <c r="AY695" t="s">
        <v>3154</v>
      </c>
      <c r="BA695">
        <v>0</v>
      </c>
    </row>
    <row r="696" spans="1:53" x14ac:dyDescent="0.2">
      <c r="A696">
        <v>694</v>
      </c>
      <c r="C696" s="6" t="s">
        <v>1</v>
      </c>
      <c r="H696" s="1">
        <v>31131</v>
      </c>
      <c r="I696">
        <v>6</v>
      </c>
      <c r="J696">
        <v>60</v>
      </c>
      <c r="K696">
        <v>12</v>
      </c>
      <c r="L696">
        <v>6</v>
      </c>
      <c r="M696" t="s">
        <v>89</v>
      </c>
      <c r="N696">
        <v>1</v>
      </c>
      <c r="S696">
        <v>1</v>
      </c>
      <c r="T696" t="s">
        <v>141</v>
      </c>
      <c r="V696" t="s">
        <v>383</v>
      </c>
      <c r="Y696" t="s">
        <v>3155</v>
      </c>
      <c r="Z696">
        <v>9</v>
      </c>
      <c r="AA696" t="s">
        <v>3156</v>
      </c>
      <c r="AB696" t="s">
        <v>59</v>
      </c>
      <c r="AH696" t="s">
        <v>32</v>
      </c>
      <c r="AM696" t="s">
        <v>60</v>
      </c>
      <c r="AO696">
        <v>5</v>
      </c>
      <c r="AQ696">
        <v>6</v>
      </c>
      <c r="AS696">
        <v>30</v>
      </c>
      <c r="AT696" t="s">
        <v>3157</v>
      </c>
      <c r="AU696" t="s">
        <v>75</v>
      </c>
      <c r="AW696">
        <v>10</v>
      </c>
      <c r="AX696" t="s">
        <v>3158</v>
      </c>
      <c r="AY696" t="s">
        <v>3159</v>
      </c>
      <c r="AZ696" t="s">
        <v>3160</v>
      </c>
      <c r="BA696">
        <v>1</v>
      </c>
    </row>
    <row r="697" spans="1:53" x14ac:dyDescent="0.2">
      <c r="A697">
        <v>695</v>
      </c>
      <c r="B697" s="6" t="s">
        <v>0</v>
      </c>
      <c r="F697" s="6" t="s">
        <v>4</v>
      </c>
      <c r="H697" s="1">
        <v>28207</v>
      </c>
      <c r="I697">
        <v>7</v>
      </c>
      <c r="J697">
        <v>45</v>
      </c>
      <c r="K697">
        <v>10</v>
      </c>
      <c r="L697">
        <v>6</v>
      </c>
      <c r="M697" t="s">
        <v>225</v>
      </c>
      <c r="N697">
        <v>1</v>
      </c>
      <c r="S697">
        <v>1</v>
      </c>
      <c r="T697" t="s">
        <v>55</v>
      </c>
      <c r="V697" t="s">
        <v>56</v>
      </c>
      <c r="X697" t="s">
        <v>92</v>
      </c>
      <c r="Z697">
        <v>17</v>
      </c>
      <c r="AA697" t="s">
        <v>3161</v>
      </c>
      <c r="AB697" t="s">
        <v>84</v>
      </c>
      <c r="AG697" t="s">
        <v>31</v>
      </c>
      <c r="AM697" t="s">
        <v>60</v>
      </c>
      <c r="AO697">
        <v>6</v>
      </c>
      <c r="AQ697">
        <v>6</v>
      </c>
      <c r="AS697">
        <v>6</v>
      </c>
      <c r="AT697" t="s">
        <v>3162</v>
      </c>
      <c r="AU697" t="s">
        <v>75</v>
      </c>
      <c r="AW697">
        <v>10</v>
      </c>
      <c r="AX697" t="s">
        <v>3163</v>
      </c>
      <c r="AY697" t="s">
        <v>3164</v>
      </c>
      <c r="AZ697" t="s">
        <v>3165</v>
      </c>
      <c r="BA697">
        <v>1</v>
      </c>
    </row>
    <row r="698" spans="1:53" x14ac:dyDescent="0.2">
      <c r="A698">
        <v>696</v>
      </c>
      <c r="B698" s="6" t="s">
        <v>0</v>
      </c>
      <c r="C698" s="6" t="s">
        <v>1</v>
      </c>
      <c r="E698" s="6" t="s">
        <v>3</v>
      </c>
      <c r="F698" s="6" t="s">
        <v>4</v>
      </c>
      <c r="H698" s="1">
        <v>27646</v>
      </c>
      <c r="I698">
        <v>6</v>
      </c>
      <c r="J698">
        <v>60</v>
      </c>
      <c r="K698">
        <v>6</v>
      </c>
      <c r="L698">
        <v>3</v>
      </c>
      <c r="M698" t="s">
        <v>189</v>
      </c>
      <c r="N698">
        <v>0</v>
      </c>
      <c r="O698" t="s">
        <v>53</v>
      </c>
      <c r="Q698" t="s">
        <v>99</v>
      </c>
      <c r="S698">
        <v>1</v>
      </c>
      <c r="T698" t="s">
        <v>29</v>
      </c>
      <c r="V698" t="s">
        <v>81</v>
      </c>
      <c r="Y698" t="s">
        <v>3166</v>
      </c>
      <c r="Z698">
        <v>4</v>
      </c>
      <c r="AA698" t="s">
        <v>3167</v>
      </c>
      <c r="AB698" t="s">
        <v>1117</v>
      </c>
      <c r="AE698" t="s">
        <v>29</v>
      </c>
      <c r="AM698" t="s">
        <v>73</v>
      </c>
      <c r="AO698">
        <v>5</v>
      </c>
      <c r="AQ698">
        <v>5</v>
      </c>
      <c r="AS698">
        <v>12</v>
      </c>
      <c r="AT698" t="s">
        <v>3168</v>
      </c>
      <c r="AU698" t="s">
        <v>75</v>
      </c>
      <c r="AW698">
        <v>10</v>
      </c>
      <c r="AX698" t="s">
        <v>35</v>
      </c>
      <c r="AY698" t="s">
        <v>3169</v>
      </c>
      <c r="AZ698" t="s">
        <v>3170</v>
      </c>
      <c r="BA698">
        <v>0</v>
      </c>
    </row>
    <row r="699" spans="1:53" ht="409.5" x14ac:dyDescent="0.2">
      <c r="A699">
        <v>697</v>
      </c>
      <c r="F699" s="6" t="s">
        <v>4</v>
      </c>
      <c r="H699" s="1">
        <v>30727</v>
      </c>
      <c r="I699">
        <v>7</v>
      </c>
      <c r="J699">
        <v>90</v>
      </c>
      <c r="K699">
        <v>14</v>
      </c>
      <c r="L699">
        <v>2</v>
      </c>
      <c r="M699" t="s">
        <v>303</v>
      </c>
      <c r="N699">
        <v>1</v>
      </c>
      <c r="S699">
        <v>1</v>
      </c>
      <c r="T699" t="s">
        <v>213</v>
      </c>
      <c r="W699" t="s">
        <v>259</v>
      </c>
      <c r="X699" t="s">
        <v>92</v>
      </c>
      <c r="Z699">
        <v>8</v>
      </c>
      <c r="AA699" t="s">
        <v>3171</v>
      </c>
      <c r="AB699" t="s">
        <v>84</v>
      </c>
      <c r="AG699" t="s">
        <v>31</v>
      </c>
      <c r="AM699" t="s">
        <v>73</v>
      </c>
      <c r="AO699">
        <v>3</v>
      </c>
      <c r="AQ699">
        <v>1</v>
      </c>
      <c r="AS699">
        <v>15</v>
      </c>
      <c r="AT699" t="s">
        <v>3172</v>
      </c>
      <c r="AV699" t="s">
        <v>3173</v>
      </c>
      <c r="AW699">
        <v>8</v>
      </c>
      <c r="AX699" s="3" t="s">
        <v>3174</v>
      </c>
      <c r="AZ699" t="s">
        <v>3175</v>
      </c>
      <c r="BA699">
        <v>0</v>
      </c>
    </row>
    <row r="700" spans="1:53" x14ac:dyDescent="0.2">
      <c r="A700">
        <v>698</v>
      </c>
      <c r="B700" s="6" t="s">
        <v>0</v>
      </c>
      <c r="H700" s="1">
        <v>28413</v>
      </c>
      <c r="I700">
        <v>5</v>
      </c>
      <c r="J700">
        <v>150</v>
      </c>
      <c r="K700">
        <v>6</v>
      </c>
      <c r="L700">
        <v>1</v>
      </c>
      <c r="M700" t="s">
        <v>52</v>
      </c>
      <c r="N700">
        <v>1</v>
      </c>
      <c r="S700">
        <v>1</v>
      </c>
      <c r="T700" t="s">
        <v>141</v>
      </c>
      <c r="V700" t="s">
        <v>91</v>
      </c>
      <c r="X700" t="s">
        <v>92</v>
      </c>
      <c r="Z700">
        <v>19</v>
      </c>
      <c r="AA700" t="s">
        <v>3176</v>
      </c>
      <c r="AB700" t="s">
        <v>59</v>
      </c>
      <c r="AG700" t="s">
        <v>31</v>
      </c>
      <c r="AH700" t="s">
        <v>32</v>
      </c>
      <c r="AM700" t="s">
        <v>60</v>
      </c>
      <c r="AO700">
        <v>6</v>
      </c>
      <c r="AQ700">
        <v>6</v>
      </c>
      <c r="AS700">
        <v>4</v>
      </c>
      <c r="AT700" t="s">
        <v>3177</v>
      </c>
      <c r="AU700" t="s">
        <v>75</v>
      </c>
      <c r="AW700">
        <v>10</v>
      </c>
      <c r="AX700" t="s">
        <v>3178</v>
      </c>
      <c r="AY700" t="s">
        <v>3179</v>
      </c>
      <c r="AZ700" t="s">
        <v>3180</v>
      </c>
      <c r="BA700">
        <v>1</v>
      </c>
    </row>
    <row r="701" spans="1:53" x14ac:dyDescent="0.2">
      <c r="A701">
        <v>699</v>
      </c>
      <c r="B701" s="6" t="s">
        <v>0</v>
      </c>
      <c r="H701" s="1">
        <v>26235</v>
      </c>
      <c r="I701">
        <v>8</v>
      </c>
      <c r="J701">
        <v>40</v>
      </c>
      <c r="K701">
        <v>10</v>
      </c>
      <c r="L701">
        <v>6</v>
      </c>
      <c r="M701" t="s">
        <v>103</v>
      </c>
      <c r="N701">
        <v>0</v>
      </c>
      <c r="O701" t="s">
        <v>68</v>
      </c>
      <c r="Q701" t="s">
        <v>69</v>
      </c>
      <c r="S701">
        <v>1</v>
      </c>
      <c r="T701" t="s">
        <v>80</v>
      </c>
      <c r="V701" t="s">
        <v>56</v>
      </c>
      <c r="Y701" t="s">
        <v>3181</v>
      </c>
      <c r="Z701">
        <v>5</v>
      </c>
      <c r="AA701" t="s">
        <v>3182</v>
      </c>
      <c r="AB701" t="s">
        <v>72</v>
      </c>
      <c r="AE701" t="s">
        <v>29</v>
      </c>
      <c r="AM701" t="s">
        <v>85</v>
      </c>
      <c r="AP701">
        <v>12</v>
      </c>
      <c r="AQ701">
        <v>6</v>
      </c>
      <c r="AS701">
        <v>20</v>
      </c>
      <c r="AT701" t="s">
        <v>3183</v>
      </c>
      <c r="AU701" t="s">
        <v>75</v>
      </c>
      <c r="AW701">
        <v>9</v>
      </c>
      <c r="AX701" t="s">
        <v>3184</v>
      </c>
      <c r="AY701" t="s">
        <v>3185</v>
      </c>
      <c r="BA701">
        <v>1</v>
      </c>
    </row>
    <row r="702" spans="1:53" x14ac:dyDescent="0.2">
      <c r="A702">
        <v>700</v>
      </c>
      <c r="B702" s="6" t="s">
        <v>0</v>
      </c>
      <c r="C702" s="6" t="s">
        <v>1</v>
      </c>
      <c r="F702" s="6" t="s">
        <v>4</v>
      </c>
      <c r="H702" s="1">
        <v>24168</v>
      </c>
      <c r="I702">
        <v>7</v>
      </c>
      <c r="J702">
        <v>180</v>
      </c>
      <c r="K702">
        <v>12</v>
      </c>
      <c r="L702">
        <v>10</v>
      </c>
      <c r="M702" t="s">
        <v>89</v>
      </c>
      <c r="N702">
        <v>0</v>
      </c>
      <c r="O702" t="s">
        <v>98</v>
      </c>
      <c r="Q702" t="s">
        <v>104</v>
      </c>
      <c r="S702">
        <v>1</v>
      </c>
      <c r="T702" t="s">
        <v>55</v>
      </c>
      <c r="V702" t="s">
        <v>81</v>
      </c>
      <c r="X702" t="s">
        <v>106</v>
      </c>
      <c r="Z702">
        <v>25</v>
      </c>
      <c r="AB702" t="s">
        <v>84</v>
      </c>
      <c r="AF702" t="s">
        <v>30</v>
      </c>
      <c r="AM702" t="s">
        <v>85</v>
      </c>
      <c r="AO702">
        <v>6</v>
      </c>
      <c r="AQ702">
        <v>5</v>
      </c>
      <c r="AS702">
        <v>260</v>
      </c>
      <c r="AT702" t="s">
        <v>3186</v>
      </c>
      <c r="AU702" t="s">
        <v>75</v>
      </c>
      <c r="AW702">
        <v>9</v>
      </c>
      <c r="AX702" t="s">
        <v>3187</v>
      </c>
      <c r="AZ702" t="s">
        <v>3188</v>
      </c>
      <c r="BA702">
        <v>0</v>
      </c>
    </row>
    <row r="703" spans="1:53" x14ac:dyDescent="0.2">
      <c r="A703">
        <v>701</v>
      </c>
      <c r="B703" s="6" t="s">
        <v>0</v>
      </c>
      <c r="E703" s="6" t="s">
        <v>3</v>
      </c>
      <c r="F703" s="6" t="s">
        <v>4</v>
      </c>
      <c r="H703" s="1">
        <v>33512</v>
      </c>
      <c r="I703">
        <v>8</v>
      </c>
      <c r="J703">
        <v>30</v>
      </c>
      <c r="K703">
        <v>10</v>
      </c>
      <c r="L703">
        <v>18</v>
      </c>
      <c r="M703" t="s">
        <v>67</v>
      </c>
      <c r="N703">
        <v>1</v>
      </c>
      <c r="S703">
        <v>0</v>
      </c>
      <c r="AB703" t="s">
        <v>84</v>
      </c>
      <c r="AF703" t="s">
        <v>30</v>
      </c>
      <c r="AM703" t="s">
        <v>85</v>
      </c>
      <c r="AP703">
        <v>12</v>
      </c>
      <c r="AR703">
        <v>12</v>
      </c>
      <c r="AS703">
        <v>30</v>
      </c>
      <c r="AT703" t="s">
        <v>3189</v>
      </c>
      <c r="AU703" t="s">
        <v>75</v>
      </c>
      <c r="AW703">
        <v>8</v>
      </c>
      <c r="AX703" t="s">
        <v>3190</v>
      </c>
      <c r="AY703" t="s">
        <v>3191</v>
      </c>
      <c r="BA703">
        <v>0</v>
      </c>
    </row>
    <row r="704" spans="1:53" x14ac:dyDescent="0.2">
      <c r="A704">
        <v>702</v>
      </c>
      <c r="B704" s="6" t="s">
        <v>0</v>
      </c>
      <c r="C704" s="6" t="s">
        <v>1</v>
      </c>
      <c r="H704" s="1">
        <v>26021</v>
      </c>
      <c r="I704">
        <v>7</v>
      </c>
      <c r="J704">
        <v>30</v>
      </c>
      <c r="K704">
        <v>6</v>
      </c>
      <c r="L704">
        <v>3</v>
      </c>
      <c r="M704" t="s">
        <v>52</v>
      </c>
      <c r="N704">
        <v>1</v>
      </c>
      <c r="S704">
        <v>1</v>
      </c>
      <c r="T704" t="s">
        <v>155</v>
      </c>
      <c r="V704" t="s">
        <v>81</v>
      </c>
      <c r="X704" t="s">
        <v>92</v>
      </c>
      <c r="Z704">
        <v>12</v>
      </c>
      <c r="AA704" t="s">
        <v>3192</v>
      </c>
      <c r="AB704" t="s">
        <v>72</v>
      </c>
      <c r="AH704" t="s">
        <v>32</v>
      </c>
      <c r="AM704" t="s">
        <v>73</v>
      </c>
      <c r="AP704">
        <v>10</v>
      </c>
      <c r="AQ704">
        <v>5</v>
      </c>
      <c r="AS704">
        <v>10</v>
      </c>
      <c r="AT704" t="s">
        <v>3193</v>
      </c>
      <c r="AV704" t="s">
        <v>3194</v>
      </c>
      <c r="AW704">
        <v>10</v>
      </c>
      <c r="AX704" t="s">
        <v>3195</v>
      </c>
      <c r="AY704" t="s">
        <v>3196</v>
      </c>
      <c r="AZ704" t="s">
        <v>3197</v>
      </c>
      <c r="BA704">
        <v>1</v>
      </c>
    </row>
    <row r="705" spans="1:53" x14ac:dyDescent="0.2">
      <c r="A705">
        <v>703</v>
      </c>
      <c r="B705" s="6" t="s">
        <v>0</v>
      </c>
      <c r="F705" s="6" t="s">
        <v>4</v>
      </c>
      <c r="H705" s="1">
        <v>33040</v>
      </c>
      <c r="I705">
        <v>6</v>
      </c>
      <c r="J705">
        <v>50</v>
      </c>
      <c r="K705">
        <v>10</v>
      </c>
      <c r="L705">
        <v>3</v>
      </c>
      <c r="M705" t="s">
        <v>225</v>
      </c>
      <c r="N705">
        <v>1</v>
      </c>
      <c r="S705">
        <v>0</v>
      </c>
      <c r="AB705" t="s">
        <v>84</v>
      </c>
      <c r="AE705" t="s">
        <v>29</v>
      </c>
      <c r="AH705" t="s">
        <v>32</v>
      </c>
      <c r="AM705" t="s">
        <v>85</v>
      </c>
      <c r="AO705">
        <v>6</v>
      </c>
      <c r="AQ705">
        <v>4</v>
      </c>
      <c r="AS705">
        <v>100</v>
      </c>
      <c r="AT705" t="s">
        <v>3198</v>
      </c>
      <c r="AU705" t="s">
        <v>64</v>
      </c>
      <c r="AW705">
        <v>8</v>
      </c>
      <c r="AX705" t="s">
        <v>3199</v>
      </c>
      <c r="AZ705" t="s">
        <v>3200</v>
      </c>
      <c r="BA705">
        <v>1</v>
      </c>
    </row>
    <row r="706" spans="1:53" x14ac:dyDescent="0.2">
      <c r="A706">
        <v>704</v>
      </c>
      <c r="B706" s="6" t="s">
        <v>0</v>
      </c>
      <c r="H706" s="1">
        <v>33530</v>
      </c>
      <c r="I706">
        <v>6</v>
      </c>
      <c r="J706">
        <v>60</v>
      </c>
      <c r="K706">
        <v>4</v>
      </c>
      <c r="L706">
        <v>5</v>
      </c>
      <c r="M706" t="s">
        <v>89</v>
      </c>
      <c r="N706">
        <v>1</v>
      </c>
      <c r="S706">
        <v>1</v>
      </c>
      <c r="T706" t="s">
        <v>5</v>
      </c>
      <c r="V706" t="s">
        <v>111</v>
      </c>
      <c r="X706" t="s">
        <v>572</v>
      </c>
      <c r="Z706">
        <v>0</v>
      </c>
      <c r="AA706" t="s">
        <v>3201</v>
      </c>
      <c r="AB706" t="s">
        <v>84</v>
      </c>
      <c r="AH706" t="s">
        <v>32</v>
      </c>
      <c r="AM706" t="s">
        <v>85</v>
      </c>
      <c r="AO706">
        <v>6</v>
      </c>
      <c r="AQ706">
        <v>6</v>
      </c>
      <c r="AS706">
        <v>4</v>
      </c>
      <c r="AT706" t="s">
        <v>3202</v>
      </c>
      <c r="AU706" t="s">
        <v>75</v>
      </c>
      <c r="AW706">
        <v>7</v>
      </c>
      <c r="AX706" t="s">
        <v>3203</v>
      </c>
      <c r="AY706" t="s">
        <v>3204</v>
      </c>
      <c r="AZ706" t="s">
        <v>3205</v>
      </c>
      <c r="BA706">
        <v>1</v>
      </c>
    </row>
    <row r="707" spans="1:53" x14ac:dyDescent="0.2">
      <c r="A707">
        <v>705</v>
      </c>
      <c r="C707" s="6" t="s">
        <v>1</v>
      </c>
      <c r="H707" s="1">
        <v>29873</v>
      </c>
      <c r="I707">
        <v>6</v>
      </c>
      <c r="J707">
        <v>90</v>
      </c>
      <c r="K707">
        <v>16</v>
      </c>
      <c r="L707">
        <v>50</v>
      </c>
      <c r="M707" t="s">
        <v>189</v>
      </c>
      <c r="N707">
        <v>1</v>
      </c>
      <c r="S707">
        <v>1</v>
      </c>
      <c r="T707" t="s">
        <v>135</v>
      </c>
      <c r="V707" t="s">
        <v>123</v>
      </c>
      <c r="X707" t="s">
        <v>572</v>
      </c>
      <c r="Z707">
        <v>11</v>
      </c>
      <c r="AA707">
        <v>6</v>
      </c>
      <c r="AB707" t="s">
        <v>84</v>
      </c>
      <c r="AH707" t="s">
        <v>32</v>
      </c>
      <c r="AM707" t="s">
        <v>60</v>
      </c>
      <c r="AO707">
        <v>2</v>
      </c>
      <c r="AQ707">
        <v>2</v>
      </c>
      <c r="AS707">
        <v>8</v>
      </c>
      <c r="AT707" t="s">
        <v>3206</v>
      </c>
      <c r="AU707" t="s">
        <v>75</v>
      </c>
      <c r="AW707">
        <v>10</v>
      </c>
      <c r="AX707" t="s">
        <v>3207</v>
      </c>
      <c r="AY707" t="s">
        <v>3208</v>
      </c>
      <c r="AZ707" t="s">
        <v>3209</v>
      </c>
      <c r="BA707">
        <v>0</v>
      </c>
    </row>
    <row r="708" spans="1:53" x14ac:dyDescent="0.2">
      <c r="A708">
        <v>706</v>
      </c>
      <c r="B708" s="6" t="s">
        <v>0</v>
      </c>
      <c r="H708" s="1">
        <v>30149</v>
      </c>
      <c r="I708">
        <v>7</v>
      </c>
      <c r="J708">
        <v>120</v>
      </c>
      <c r="K708">
        <v>7</v>
      </c>
      <c r="L708">
        <v>3</v>
      </c>
      <c r="M708" t="s">
        <v>335</v>
      </c>
      <c r="N708">
        <v>1</v>
      </c>
      <c r="S708">
        <v>1</v>
      </c>
      <c r="T708" t="s">
        <v>90</v>
      </c>
      <c r="V708" t="s">
        <v>81</v>
      </c>
      <c r="Y708" t="s">
        <v>898</v>
      </c>
      <c r="Z708">
        <v>7</v>
      </c>
      <c r="AA708" t="s">
        <v>3210</v>
      </c>
      <c r="AB708" t="s">
        <v>84</v>
      </c>
      <c r="AH708" t="s">
        <v>32</v>
      </c>
      <c r="AM708" t="s">
        <v>60</v>
      </c>
      <c r="AO708">
        <v>6</v>
      </c>
      <c r="AQ708">
        <v>2</v>
      </c>
      <c r="AS708">
        <v>8</v>
      </c>
      <c r="AT708" t="s">
        <v>3211</v>
      </c>
      <c r="AU708" t="s">
        <v>64</v>
      </c>
      <c r="AW708">
        <v>10</v>
      </c>
      <c r="AX708" t="s">
        <v>3212</v>
      </c>
      <c r="AY708" t="s">
        <v>3213</v>
      </c>
      <c r="AZ708" t="s">
        <v>116</v>
      </c>
      <c r="BA708">
        <v>1</v>
      </c>
    </row>
    <row r="709" spans="1:53" x14ac:dyDescent="0.2">
      <c r="A709">
        <v>707</v>
      </c>
      <c r="B709" s="6" t="s">
        <v>0</v>
      </c>
      <c r="E709" s="6" t="s">
        <v>3</v>
      </c>
      <c r="H709" s="1">
        <v>34816</v>
      </c>
      <c r="I709">
        <v>4</v>
      </c>
      <c r="J709">
        <v>0</v>
      </c>
      <c r="K709">
        <v>9</v>
      </c>
      <c r="L709">
        <v>15</v>
      </c>
      <c r="M709" t="s">
        <v>189</v>
      </c>
      <c r="N709">
        <v>0</v>
      </c>
      <c r="O709" t="s">
        <v>53</v>
      </c>
      <c r="Q709" t="s">
        <v>104</v>
      </c>
      <c r="S709">
        <v>1</v>
      </c>
      <c r="T709" t="s">
        <v>110</v>
      </c>
      <c r="V709" t="s">
        <v>81</v>
      </c>
      <c r="X709" t="s">
        <v>92</v>
      </c>
      <c r="Z709">
        <v>2</v>
      </c>
      <c r="AA709" t="s">
        <v>2128</v>
      </c>
      <c r="AB709" t="s">
        <v>59</v>
      </c>
      <c r="AF709" t="s">
        <v>30</v>
      </c>
      <c r="AM709" t="s">
        <v>162</v>
      </c>
      <c r="AO709">
        <v>6</v>
      </c>
      <c r="AQ709">
        <v>5</v>
      </c>
      <c r="AS709">
        <v>10</v>
      </c>
      <c r="AT709" t="s">
        <v>3214</v>
      </c>
      <c r="AU709" t="s">
        <v>75</v>
      </c>
      <c r="AW709">
        <v>10</v>
      </c>
      <c r="AX709" t="s">
        <v>3215</v>
      </c>
      <c r="AY709" t="s">
        <v>3216</v>
      </c>
      <c r="AZ709" t="s">
        <v>3217</v>
      </c>
      <c r="BA709">
        <v>1</v>
      </c>
    </row>
    <row r="710" spans="1:53" x14ac:dyDescent="0.2">
      <c r="A710">
        <v>708</v>
      </c>
      <c r="F710" s="6" t="s">
        <v>4</v>
      </c>
      <c r="H710" s="1">
        <v>24983</v>
      </c>
      <c r="I710">
        <v>7</v>
      </c>
      <c r="J710">
        <v>2</v>
      </c>
      <c r="K710">
        <v>3</v>
      </c>
      <c r="L710">
        <v>15</v>
      </c>
      <c r="M710" t="s">
        <v>303</v>
      </c>
      <c r="N710">
        <v>0</v>
      </c>
      <c r="O710" t="s">
        <v>79</v>
      </c>
      <c r="Q710" t="s">
        <v>99</v>
      </c>
      <c r="S710">
        <v>1</v>
      </c>
      <c r="T710" t="s">
        <v>5</v>
      </c>
      <c r="V710" t="s">
        <v>111</v>
      </c>
      <c r="Y710" t="s">
        <v>3218</v>
      </c>
      <c r="Z710">
        <v>25</v>
      </c>
      <c r="AA710" t="s">
        <v>3219</v>
      </c>
      <c r="AB710" t="s">
        <v>59</v>
      </c>
      <c r="AE710" t="s">
        <v>29</v>
      </c>
      <c r="AM710" t="s">
        <v>85</v>
      </c>
      <c r="AO710">
        <v>4</v>
      </c>
      <c r="AQ710">
        <v>3</v>
      </c>
      <c r="AS710">
        <v>6</v>
      </c>
      <c r="AT710" t="s">
        <v>3220</v>
      </c>
      <c r="AU710" t="s">
        <v>64</v>
      </c>
      <c r="AW710">
        <v>8</v>
      </c>
      <c r="AX710" t="s">
        <v>3221</v>
      </c>
      <c r="AY710" t="s">
        <v>3222</v>
      </c>
      <c r="BA710">
        <v>0</v>
      </c>
    </row>
    <row r="711" spans="1:53" x14ac:dyDescent="0.2">
      <c r="A711">
        <v>709</v>
      </c>
      <c r="B711" s="6" t="s">
        <v>0</v>
      </c>
      <c r="H711" s="1">
        <v>31720</v>
      </c>
      <c r="I711">
        <v>6</v>
      </c>
      <c r="J711">
        <v>30</v>
      </c>
      <c r="K711">
        <v>6</v>
      </c>
      <c r="L711">
        <v>30</v>
      </c>
      <c r="M711" t="s">
        <v>133</v>
      </c>
      <c r="N711">
        <v>1</v>
      </c>
      <c r="S711">
        <v>1</v>
      </c>
      <c r="T711" t="s">
        <v>29</v>
      </c>
      <c r="V711" t="s">
        <v>111</v>
      </c>
      <c r="Y711" t="s">
        <v>3223</v>
      </c>
      <c r="Z711">
        <v>5</v>
      </c>
      <c r="AA711" t="s">
        <v>3224</v>
      </c>
      <c r="AB711" t="s">
        <v>363</v>
      </c>
      <c r="AE711" t="s">
        <v>29</v>
      </c>
      <c r="AM711" t="s">
        <v>85</v>
      </c>
      <c r="AO711">
        <v>4</v>
      </c>
      <c r="AQ711">
        <v>4</v>
      </c>
      <c r="AS711">
        <v>20</v>
      </c>
      <c r="AT711" t="s">
        <v>3225</v>
      </c>
      <c r="AU711" t="s">
        <v>64</v>
      </c>
      <c r="AW711">
        <v>9</v>
      </c>
      <c r="AX711" t="s">
        <v>3226</v>
      </c>
      <c r="AY711" t="s">
        <v>3227</v>
      </c>
      <c r="AZ711" t="s">
        <v>3228</v>
      </c>
      <c r="BA711">
        <v>1</v>
      </c>
    </row>
    <row r="712" spans="1:53" x14ac:dyDescent="0.2">
      <c r="A712">
        <v>710</v>
      </c>
      <c r="B712" s="6" t="s">
        <v>0</v>
      </c>
      <c r="H712" s="1">
        <v>31861</v>
      </c>
      <c r="I712">
        <v>7</v>
      </c>
      <c r="J712">
        <v>0</v>
      </c>
      <c r="K712">
        <v>14</v>
      </c>
      <c r="L712">
        <v>1</v>
      </c>
      <c r="M712" t="s">
        <v>225</v>
      </c>
      <c r="N712">
        <v>0</v>
      </c>
      <c r="P712" t="s">
        <v>3229</v>
      </c>
      <c r="Q712" t="s">
        <v>54</v>
      </c>
      <c r="S712">
        <v>0</v>
      </c>
      <c r="AB712" t="s">
        <v>84</v>
      </c>
      <c r="AE712" t="s">
        <v>29</v>
      </c>
      <c r="AM712" t="s">
        <v>73</v>
      </c>
      <c r="AO712">
        <v>6</v>
      </c>
      <c r="AQ712">
        <v>6</v>
      </c>
      <c r="AS712">
        <v>8</v>
      </c>
      <c r="AT712" t="s">
        <v>3230</v>
      </c>
      <c r="AU712" t="s">
        <v>75</v>
      </c>
      <c r="AW712">
        <v>5</v>
      </c>
      <c r="AX712" t="s">
        <v>3231</v>
      </c>
      <c r="AZ712" t="s">
        <v>3232</v>
      </c>
    </row>
    <row r="713" spans="1:53" x14ac:dyDescent="0.2">
      <c r="A713">
        <v>711</v>
      </c>
      <c r="F713" s="6" t="s">
        <v>4</v>
      </c>
      <c r="H713" s="1">
        <v>29528</v>
      </c>
      <c r="I713">
        <v>7</v>
      </c>
      <c r="J713">
        <v>75</v>
      </c>
      <c r="K713">
        <v>10</v>
      </c>
      <c r="L713">
        <v>2</v>
      </c>
      <c r="M713" t="s">
        <v>67</v>
      </c>
      <c r="N713">
        <v>0</v>
      </c>
      <c r="O713" t="s">
        <v>122</v>
      </c>
      <c r="Q713" t="s">
        <v>54</v>
      </c>
      <c r="S713">
        <v>0</v>
      </c>
      <c r="AB713" t="s">
        <v>59</v>
      </c>
      <c r="AG713" t="s">
        <v>31</v>
      </c>
      <c r="AM713" t="s">
        <v>73</v>
      </c>
      <c r="AO713">
        <v>2</v>
      </c>
      <c r="AQ713">
        <v>4</v>
      </c>
      <c r="AS713">
        <v>50</v>
      </c>
      <c r="AT713" t="s">
        <v>3233</v>
      </c>
      <c r="AU713" t="s">
        <v>75</v>
      </c>
      <c r="AW713">
        <v>10</v>
      </c>
      <c r="AX713" t="s">
        <v>3234</v>
      </c>
      <c r="BA713">
        <v>0</v>
      </c>
    </row>
    <row r="714" spans="1:53" x14ac:dyDescent="0.2">
      <c r="A714">
        <v>712</v>
      </c>
      <c r="F714" s="6" t="s">
        <v>4</v>
      </c>
      <c r="H714" s="1">
        <v>34844</v>
      </c>
      <c r="I714">
        <v>8</v>
      </c>
      <c r="J714">
        <v>0</v>
      </c>
      <c r="K714">
        <v>12</v>
      </c>
      <c r="L714">
        <v>20</v>
      </c>
      <c r="M714" t="s">
        <v>78</v>
      </c>
      <c r="N714">
        <v>0</v>
      </c>
      <c r="O714" t="s">
        <v>68</v>
      </c>
      <c r="Q714" t="s">
        <v>99</v>
      </c>
      <c r="S714">
        <v>0</v>
      </c>
      <c r="AB714" t="s">
        <v>59</v>
      </c>
      <c r="AH714" t="s">
        <v>32</v>
      </c>
      <c r="AM714" t="s">
        <v>85</v>
      </c>
      <c r="AO714">
        <v>6</v>
      </c>
      <c r="AQ714">
        <v>6</v>
      </c>
      <c r="AS714">
        <v>4</v>
      </c>
      <c r="AT714" t="s">
        <v>3235</v>
      </c>
      <c r="AU714" t="s">
        <v>64</v>
      </c>
      <c r="AW714">
        <v>10</v>
      </c>
      <c r="AX714" t="s">
        <v>3236</v>
      </c>
      <c r="AY714" t="s">
        <v>3237</v>
      </c>
      <c r="AZ714" t="s">
        <v>3237</v>
      </c>
      <c r="BA714">
        <v>0</v>
      </c>
    </row>
    <row r="715" spans="1:53" x14ac:dyDescent="0.2">
      <c r="A715">
        <v>713</v>
      </c>
      <c r="B715" s="6" t="s">
        <v>0</v>
      </c>
      <c r="C715" s="6" t="s">
        <v>1</v>
      </c>
      <c r="D715" s="6" t="s">
        <v>2</v>
      </c>
      <c r="E715" s="6" t="s">
        <v>3</v>
      </c>
      <c r="F715" s="6" t="s">
        <v>4</v>
      </c>
      <c r="H715" s="1">
        <v>32667</v>
      </c>
      <c r="I715">
        <v>8</v>
      </c>
      <c r="J715">
        <v>30</v>
      </c>
      <c r="K715">
        <v>5</v>
      </c>
      <c r="L715">
        <v>30</v>
      </c>
      <c r="M715" t="s">
        <v>189</v>
      </c>
      <c r="N715">
        <v>0</v>
      </c>
      <c r="O715" t="s">
        <v>98</v>
      </c>
      <c r="R715" t="s">
        <v>35</v>
      </c>
      <c r="S715">
        <v>1</v>
      </c>
      <c r="T715" t="s">
        <v>465</v>
      </c>
      <c r="V715" t="s">
        <v>56</v>
      </c>
      <c r="Y715" t="s">
        <v>3238</v>
      </c>
      <c r="Z715">
        <v>5</v>
      </c>
      <c r="AA715" t="s">
        <v>3239</v>
      </c>
      <c r="AB715" t="s">
        <v>59</v>
      </c>
      <c r="AC715" t="s">
        <v>27</v>
      </c>
      <c r="AH715" t="s">
        <v>32</v>
      </c>
      <c r="AL715" t="s">
        <v>3240</v>
      </c>
      <c r="AM715" t="s">
        <v>73</v>
      </c>
      <c r="AO715">
        <v>5</v>
      </c>
      <c r="AR715">
        <v>8</v>
      </c>
      <c r="AS715">
        <v>10</v>
      </c>
      <c r="AT715" t="s">
        <v>3241</v>
      </c>
      <c r="AU715" t="s">
        <v>75</v>
      </c>
      <c r="AW715">
        <v>10</v>
      </c>
      <c r="AX715" t="s">
        <v>3242</v>
      </c>
      <c r="BA715">
        <v>1</v>
      </c>
    </row>
    <row r="716" spans="1:53" x14ac:dyDescent="0.2">
      <c r="A716">
        <v>714</v>
      </c>
      <c r="C716" s="6" t="s">
        <v>1</v>
      </c>
      <c r="H716" s="1">
        <v>31082</v>
      </c>
      <c r="I716">
        <v>8</v>
      </c>
      <c r="J716">
        <v>80</v>
      </c>
      <c r="K716">
        <v>9</v>
      </c>
      <c r="L716">
        <v>2</v>
      </c>
      <c r="M716" t="s">
        <v>78</v>
      </c>
      <c r="N716">
        <v>1</v>
      </c>
      <c r="S716">
        <v>1</v>
      </c>
      <c r="T716" t="s">
        <v>5</v>
      </c>
      <c r="V716" t="s">
        <v>81</v>
      </c>
      <c r="X716" t="s">
        <v>648</v>
      </c>
      <c r="Z716">
        <v>10</v>
      </c>
      <c r="AA716" t="s">
        <v>3243</v>
      </c>
      <c r="AB716" t="s">
        <v>84</v>
      </c>
      <c r="AE716" t="s">
        <v>29</v>
      </c>
      <c r="AM716" t="s">
        <v>73</v>
      </c>
      <c r="AP716">
        <v>13</v>
      </c>
      <c r="AR716">
        <v>10</v>
      </c>
      <c r="AS716">
        <v>30</v>
      </c>
      <c r="AT716" t="s">
        <v>3244</v>
      </c>
      <c r="AV716" t="s">
        <v>3245</v>
      </c>
      <c r="AW716">
        <v>7</v>
      </c>
      <c r="AX716" t="s">
        <v>3246</v>
      </c>
      <c r="AY716" t="s">
        <v>607</v>
      </c>
      <c r="AZ716" t="s">
        <v>607</v>
      </c>
      <c r="BA716">
        <v>1</v>
      </c>
    </row>
    <row r="717" spans="1:53" ht="409.5" x14ac:dyDescent="0.2">
      <c r="A717">
        <v>715</v>
      </c>
      <c r="C717" s="6" t="s">
        <v>1</v>
      </c>
      <c r="H717" s="1">
        <v>34222</v>
      </c>
      <c r="I717">
        <v>8</v>
      </c>
      <c r="J717">
        <v>15</v>
      </c>
      <c r="K717">
        <v>9</v>
      </c>
      <c r="L717">
        <v>12</v>
      </c>
      <c r="M717" t="s">
        <v>225</v>
      </c>
      <c r="N717">
        <v>1</v>
      </c>
      <c r="S717">
        <v>0</v>
      </c>
      <c r="AB717" t="s">
        <v>59</v>
      </c>
      <c r="AF717" t="s">
        <v>30</v>
      </c>
      <c r="AM717" t="s">
        <v>73</v>
      </c>
      <c r="AP717" t="s">
        <v>616</v>
      </c>
      <c r="AR717" t="s">
        <v>616</v>
      </c>
      <c r="AS717">
        <v>30</v>
      </c>
      <c r="AT717" s="3" t="s">
        <v>3247</v>
      </c>
      <c r="AU717" t="s">
        <v>64</v>
      </c>
      <c r="AW717">
        <v>10</v>
      </c>
      <c r="AX717" t="s">
        <v>3248</v>
      </c>
      <c r="AZ717" t="s">
        <v>3249</v>
      </c>
      <c r="BA717">
        <v>1</v>
      </c>
    </row>
    <row r="718" spans="1:53" x14ac:dyDescent="0.2">
      <c r="A718">
        <v>716</v>
      </c>
      <c r="B718" s="6" t="s">
        <v>0</v>
      </c>
      <c r="C718" s="6" t="s">
        <v>1</v>
      </c>
      <c r="D718" s="6" t="s">
        <v>2</v>
      </c>
      <c r="H718" s="1">
        <v>29744</v>
      </c>
      <c r="I718">
        <v>7</v>
      </c>
      <c r="J718">
        <v>40</v>
      </c>
      <c r="K718">
        <v>10</v>
      </c>
      <c r="L718">
        <v>0</v>
      </c>
      <c r="M718" t="s">
        <v>103</v>
      </c>
      <c r="N718">
        <v>0</v>
      </c>
      <c r="O718" t="s">
        <v>68</v>
      </c>
      <c r="Q718" t="s">
        <v>99</v>
      </c>
      <c r="S718">
        <v>1</v>
      </c>
      <c r="T718" t="s">
        <v>407</v>
      </c>
      <c r="V718" t="s">
        <v>111</v>
      </c>
      <c r="X718" t="s">
        <v>57</v>
      </c>
      <c r="Z718">
        <v>6</v>
      </c>
      <c r="AA718" t="s">
        <v>3250</v>
      </c>
      <c r="AB718" t="s">
        <v>72</v>
      </c>
      <c r="AF718" t="s">
        <v>30</v>
      </c>
      <c r="AM718" t="s">
        <v>162</v>
      </c>
      <c r="AO718">
        <v>5</v>
      </c>
      <c r="AQ718">
        <v>5</v>
      </c>
      <c r="AS718">
        <v>4</v>
      </c>
      <c r="AT718" t="s">
        <v>3251</v>
      </c>
      <c r="AU718" t="s">
        <v>64</v>
      </c>
      <c r="AW718">
        <v>8</v>
      </c>
      <c r="AX718" t="s">
        <v>3252</v>
      </c>
      <c r="BA718">
        <v>1</v>
      </c>
    </row>
    <row r="719" spans="1:53" x14ac:dyDescent="0.2">
      <c r="A719">
        <v>717</v>
      </c>
      <c r="B719" s="6" t="s">
        <v>0</v>
      </c>
      <c r="H719" s="1">
        <v>32181</v>
      </c>
      <c r="I719">
        <v>10</v>
      </c>
      <c r="J719">
        <v>60</v>
      </c>
      <c r="K719">
        <v>8</v>
      </c>
      <c r="L719">
        <v>10</v>
      </c>
      <c r="M719" t="s">
        <v>121</v>
      </c>
      <c r="N719">
        <v>0</v>
      </c>
      <c r="O719" t="s">
        <v>79</v>
      </c>
      <c r="Q719" t="s">
        <v>104</v>
      </c>
      <c r="S719">
        <v>0</v>
      </c>
      <c r="AB719" t="s">
        <v>84</v>
      </c>
      <c r="AG719" t="s">
        <v>31</v>
      </c>
      <c r="AI719" t="s">
        <v>33</v>
      </c>
      <c r="AM719" t="s">
        <v>60</v>
      </c>
      <c r="AO719">
        <v>4</v>
      </c>
      <c r="AQ719">
        <v>4</v>
      </c>
      <c r="AS719">
        <v>6</v>
      </c>
      <c r="AT719" t="s">
        <v>3253</v>
      </c>
      <c r="AU719" t="s">
        <v>64</v>
      </c>
      <c r="AW719">
        <v>10</v>
      </c>
      <c r="AX719" t="s">
        <v>3254</v>
      </c>
      <c r="AY719" t="s">
        <v>3255</v>
      </c>
      <c r="AZ719" t="s">
        <v>3256</v>
      </c>
      <c r="BA719">
        <v>1</v>
      </c>
    </row>
    <row r="720" spans="1:53" x14ac:dyDescent="0.2">
      <c r="A720">
        <v>718</v>
      </c>
      <c r="B720" s="6" t="s">
        <v>0</v>
      </c>
      <c r="C720" s="6" t="s">
        <v>1</v>
      </c>
      <c r="F720" s="6" t="s">
        <v>4</v>
      </c>
      <c r="H720" s="1">
        <v>32762</v>
      </c>
      <c r="I720">
        <v>4</v>
      </c>
      <c r="J720">
        <v>30</v>
      </c>
      <c r="K720">
        <v>18</v>
      </c>
      <c r="L720">
        <v>24</v>
      </c>
      <c r="M720" t="s">
        <v>303</v>
      </c>
      <c r="N720">
        <v>1</v>
      </c>
      <c r="S720">
        <v>1</v>
      </c>
      <c r="T720" t="s">
        <v>135</v>
      </c>
      <c r="V720" t="s">
        <v>81</v>
      </c>
      <c r="X720" t="s">
        <v>92</v>
      </c>
      <c r="Z720">
        <v>5</v>
      </c>
      <c r="AA720" t="s">
        <v>3257</v>
      </c>
      <c r="AB720" t="s">
        <v>59</v>
      </c>
      <c r="AH720" t="s">
        <v>32</v>
      </c>
      <c r="AM720" t="s">
        <v>60</v>
      </c>
      <c r="AP720">
        <v>10</v>
      </c>
      <c r="AQ720">
        <v>6</v>
      </c>
      <c r="AS720">
        <v>72</v>
      </c>
      <c r="AT720" t="s">
        <v>3258</v>
      </c>
      <c r="AU720" t="s">
        <v>75</v>
      </c>
      <c r="AW720">
        <v>10</v>
      </c>
      <c r="AX720" t="s">
        <v>3259</v>
      </c>
      <c r="AY720" t="s">
        <v>3260</v>
      </c>
      <c r="AZ720" t="s">
        <v>3261</v>
      </c>
      <c r="BA720">
        <v>1</v>
      </c>
    </row>
    <row r="721" spans="1:53" x14ac:dyDescent="0.2">
      <c r="A721">
        <v>719</v>
      </c>
      <c r="B721" s="6" t="s">
        <v>0</v>
      </c>
      <c r="C721" s="6" t="s">
        <v>1</v>
      </c>
      <c r="H721" s="1">
        <v>30799</v>
      </c>
      <c r="I721">
        <v>6</v>
      </c>
      <c r="J721">
        <v>135</v>
      </c>
      <c r="K721">
        <v>7</v>
      </c>
      <c r="L721">
        <v>40</v>
      </c>
      <c r="M721" t="s">
        <v>121</v>
      </c>
      <c r="N721">
        <v>1</v>
      </c>
      <c r="S721">
        <v>1</v>
      </c>
      <c r="T721" t="s">
        <v>55</v>
      </c>
      <c r="V721" t="s">
        <v>111</v>
      </c>
      <c r="X721" t="s">
        <v>272</v>
      </c>
      <c r="Z721">
        <v>5</v>
      </c>
      <c r="AA721" t="s">
        <v>3262</v>
      </c>
      <c r="AB721" t="s">
        <v>84</v>
      </c>
      <c r="AG721" t="s">
        <v>31</v>
      </c>
      <c r="AM721" t="s">
        <v>73</v>
      </c>
      <c r="AO721">
        <v>4</v>
      </c>
      <c r="AQ721">
        <v>5</v>
      </c>
      <c r="AS721">
        <v>25</v>
      </c>
      <c r="AT721" t="s">
        <v>3263</v>
      </c>
      <c r="AU721" t="s">
        <v>75</v>
      </c>
      <c r="AW721">
        <v>8</v>
      </c>
      <c r="AX721" t="s">
        <v>3264</v>
      </c>
      <c r="BA721">
        <v>0</v>
      </c>
    </row>
    <row r="722" spans="1:53" x14ac:dyDescent="0.2">
      <c r="A722">
        <v>720</v>
      </c>
      <c r="B722" s="6" t="s">
        <v>0</v>
      </c>
      <c r="H722" s="1">
        <v>29746</v>
      </c>
      <c r="I722">
        <v>8</v>
      </c>
      <c r="J722">
        <v>0</v>
      </c>
      <c r="K722">
        <v>8</v>
      </c>
      <c r="L722">
        <v>15</v>
      </c>
      <c r="M722" t="s">
        <v>52</v>
      </c>
      <c r="N722">
        <v>1</v>
      </c>
      <c r="S722">
        <v>0</v>
      </c>
      <c r="AB722" t="s">
        <v>59</v>
      </c>
      <c r="AH722" t="s">
        <v>32</v>
      </c>
      <c r="AM722" t="s">
        <v>60</v>
      </c>
      <c r="AO722">
        <v>6</v>
      </c>
      <c r="AQ722">
        <v>6</v>
      </c>
      <c r="AS722">
        <v>10</v>
      </c>
      <c r="AT722" t="s">
        <v>3265</v>
      </c>
      <c r="AV722" t="s">
        <v>382</v>
      </c>
      <c r="AW722">
        <v>8</v>
      </c>
      <c r="AX722" t="s">
        <v>3266</v>
      </c>
      <c r="AY722" t="s">
        <v>3267</v>
      </c>
      <c r="AZ722" t="s">
        <v>3268</v>
      </c>
      <c r="BA722">
        <v>1</v>
      </c>
    </row>
    <row r="723" spans="1:53" x14ac:dyDescent="0.2">
      <c r="A723">
        <v>721</v>
      </c>
      <c r="B723" s="6" t="s">
        <v>0</v>
      </c>
      <c r="H723" s="1">
        <v>30306</v>
      </c>
      <c r="I723">
        <v>8</v>
      </c>
      <c r="J723">
        <v>90</v>
      </c>
      <c r="K723">
        <v>15</v>
      </c>
      <c r="L723">
        <v>10</v>
      </c>
      <c r="M723" t="s">
        <v>52</v>
      </c>
      <c r="N723">
        <v>0</v>
      </c>
      <c r="O723" t="s">
        <v>68</v>
      </c>
      <c r="R723" t="s">
        <v>3269</v>
      </c>
      <c r="S723">
        <v>1</v>
      </c>
      <c r="T723" t="s">
        <v>155</v>
      </c>
      <c r="V723" t="s">
        <v>81</v>
      </c>
      <c r="X723" t="s">
        <v>92</v>
      </c>
      <c r="Z723">
        <v>2</v>
      </c>
      <c r="AA723" t="s">
        <v>3270</v>
      </c>
      <c r="AB723" t="s">
        <v>59</v>
      </c>
      <c r="AF723" t="s">
        <v>30</v>
      </c>
      <c r="AM723" t="s">
        <v>85</v>
      </c>
      <c r="AO723">
        <v>6</v>
      </c>
      <c r="AQ723">
        <v>6</v>
      </c>
      <c r="AS723">
        <v>15</v>
      </c>
      <c r="AT723" t="s">
        <v>3271</v>
      </c>
      <c r="AU723" t="s">
        <v>75</v>
      </c>
      <c r="AW723">
        <v>4</v>
      </c>
      <c r="AX723" t="s">
        <v>3272</v>
      </c>
      <c r="AY723" t="s">
        <v>3273</v>
      </c>
      <c r="AZ723" t="s">
        <v>3274</v>
      </c>
      <c r="BA723">
        <v>1</v>
      </c>
    </row>
    <row r="724" spans="1:53" x14ac:dyDescent="0.2">
      <c r="A724">
        <v>722</v>
      </c>
      <c r="B724" s="6" t="s">
        <v>0</v>
      </c>
      <c r="F724" s="6" t="s">
        <v>4</v>
      </c>
      <c r="H724" s="1">
        <v>32860</v>
      </c>
      <c r="I724">
        <v>8</v>
      </c>
      <c r="J724">
        <v>120</v>
      </c>
      <c r="K724">
        <v>8</v>
      </c>
      <c r="L724">
        <v>1</v>
      </c>
      <c r="M724" t="s">
        <v>133</v>
      </c>
      <c r="N724">
        <v>0</v>
      </c>
      <c r="O724" t="s">
        <v>68</v>
      </c>
      <c r="Q724" t="s">
        <v>104</v>
      </c>
      <c r="S724">
        <v>0</v>
      </c>
      <c r="AB724" t="s">
        <v>59</v>
      </c>
      <c r="AD724" t="s">
        <v>28</v>
      </c>
      <c r="AM724" t="s">
        <v>73</v>
      </c>
      <c r="AP724">
        <v>15</v>
      </c>
      <c r="AR724">
        <v>20</v>
      </c>
      <c r="AS724">
        <v>80</v>
      </c>
      <c r="AT724" t="s">
        <v>3275</v>
      </c>
      <c r="AU724" t="s">
        <v>64</v>
      </c>
      <c r="AW724">
        <v>7</v>
      </c>
      <c r="AX724" t="s">
        <v>3276</v>
      </c>
      <c r="AY724" t="s">
        <v>1001</v>
      </c>
      <c r="AZ724" t="s">
        <v>1001</v>
      </c>
      <c r="BA724">
        <v>0</v>
      </c>
    </row>
    <row r="725" spans="1:53" x14ac:dyDescent="0.2">
      <c r="A725">
        <v>723</v>
      </c>
      <c r="B725" s="6" t="s">
        <v>0</v>
      </c>
      <c r="F725" s="6" t="s">
        <v>4</v>
      </c>
      <c r="H725" s="1">
        <v>34227</v>
      </c>
      <c r="I725">
        <v>8</v>
      </c>
      <c r="J725">
        <v>40</v>
      </c>
      <c r="K725">
        <v>10</v>
      </c>
      <c r="L725">
        <v>6</v>
      </c>
      <c r="M725" t="s">
        <v>78</v>
      </c>
      <c r="N725">
        <v>1</v>
      </c>
      <c r="S725">
        <v>1</v>
      </c>
      <c r="T725" t="s">
        <v>55</v>
      </c>
      <c r="V725" t="s">
        <v>56</v>
      </c>
      <c r="X725" t="s">
        <v>356</v>
      </c>
      <c r="Z725">
        <v>2</v>
      </c>
      <c r="AA725" t="s">
        <v>3277</v>
      </c>
      <c r="AB725" t="s">
        <v>59</v>
      </c>
      <c r="AG725" t="s">
        <v>31</v>
      </c>
      <c r="AM725" t="s">
        <v>60</v>
      </c>
      <c r="AO725">
        <v>3</v>
      </c>
      <c r="AQ725">
        <v>3</v>
      </c>
      <c r="AS725">
        <v>4</v>
      </c>
      <c r="AT725" t="s">
        <v>3278</v>
      </c>
      <c r="AU725" t="s">
        <v>75</v>
      </c>
      <c r="AW725">
        <v>10</v>
      </c>
      <c r="AX725" t="s">
        <v>3279</v>
      </c>
      <c r="AY725" t="s">
        <v>3280</v>
      </c>
      <c r="BA725">
        <v>1</v>
      </c>
    </row>
    <row r="726" spans="1:53" x14ac:dyDescent="0.2">
      <c r="A726">
        <v>724</v>
      </c>
      <c r="B726" s="6" t="s">
        <v>0</v>
      </c>
      <c r="I726">
        <v>7</v>
      </c>
      <c r="J726">
        <v>10</v>
      </c>
      <c r="K726">
        <v>8</v>
      </c>
      <c r="L726">
        <v>8</v>
      </c>
      <c r="M726" t="s">
        <v>67</v>
      </c>
      <c r="N726">
        <v>1</v>
      </c>
      <c r="S726">
        <v>1</v>
      </c>
      <c r="T726" t="s">
        <v>141</v>
      </c>
      <c r="V726" t="s">
        <v>81</v>
      </c>
      <c r="X726" t="s">
        <v>92</v>
      </c>
      <c r="Z726">
        <v>1</v>
      </c>
      <c r="AA726" t="s">
        <v>3281</v>
      </c>
      <c r="AB726" t="s">
        <v>59</v>
      </c>
      <c r="AF726" t="s">
        <v>30</v>
      </c>
      <c r="AH726" t="s">
        <v>32</v>
      </c>
      <c r="AM726" t="s">
        <v>60</v>
      </c>
      <c r="AO726">
        <v>4</v>
      </c>
      <c r="AQ726">
        <v>4</v>
      </c>
      <c r="AS726">
        <v>5</v>
      </c>
      <c r="AT726" t="s">
        <v>3282</v>
      </c>
      <c r="AU726" t="s">
        <v>75</v>
      </c>
      <c r="AW726">
        <v>9</v>
      </c>
      <c r="AX726" t="s">
        <v>3283</v>
      </c>
      <c r="AY726" t="s">
        <v>3284</v>
      </c>
      <c r="AZ726" t="s">
        <v>3285</v>
      </c>
      <c r="BA726">
        <v>1</v>
      </c>
    </row>
    <row r="727" spans="1:53" x14ac:dyDescent="0.2">
      <c r="A727">
        <v>725</v>
      </c>
      <c r="B727" s="6" t="s">
        <v>0</v>
      </c>
      <c r="H727" s="1">
        <v>33191</v>
      </c>
      <c r="I727">
        <v>7</v>
      </c>
      <c r="J727">
        <v>70</v>
      </c>
      <c r="K727">
        <v>3</v>
      </c>
      <c r="L727">
        <v>5</v>
      </c>
      <c r="M727" t="s">
        <v>103</v>
      </c>
      <c r="N727">
        <v>0</v>
      </c>
      <c r="O727" t="s">
        <v>98</v>
      </c>
      <c r="Q727" t="s">
        <v>99</v>
      </c>
      <c r="S727">
        <v>1</v>
      </c>
      <c r="T727" t="s">
        <v>519</v>
      </c>
      <c r="V727" t="s">
        <v>111</v>
      </c>
      <c r="X727" t="s">
        <v>57</v>
      </c>
      <c r="Z727">
        <v>2</v>
      </c>
      <c r="AA727" t="s">
        <v>1495</v>
      </c>
      <c r="AB727" t="s">
        <v>59</v>
      </c>
      <c r="AK727" t="s">
        <v>35</v>
      </c>
      <c r="AV727" t="s">
        <v>1329</v>
      </c>
      <c r="AW727">
        <v>10</v>
      </c>
      <c r="AX727" t="s">
        <v>3286</v>
      </c>
      <c r="AY727" t="s">
        <v>3287</v>
      </c>
      <c r="BA727">
        <v>1</v>
      </c>
    </row>
    <row r="728" spans="1:53" x14ac:dyDescent="0.2">
      <c r="A728">
        <v>726</v>
      </c>
      <c r="B728" s="6" t="s">
        <v>0</v>
      </c>
      <c r="C728" s="6" t="s">
        <v>1</v>
      </c>
      <c r="H728" s="1">
        <v>30188</v>
      </c>
      <c r="I728">
        <v>7</v>
      </c>
      <c r="J728">
        <v>30</v>
      </c>
      <c r="K728">
        <v>7</v>
      </c>
      <c r="L728">
        <v>1</v>
      </c>
      <c r="M728" t="s">
        <v>89</v>
      </c>
      <c r="N728">
        <v>0</v>
      </c>
      <c r="O728" t="s">
        <v>68</v>
      </c>
      <c r="Q728" t="s">
        <v>99</v>
      </c>
      <c r="S728">
        <v>1</v>
      </c>
      <c r="T728" t="s">
        <v>70</v>
      </c>
      <c r="V728" t="s">
        <v>81</v>
      </c>
      <c r="X728" t="s">
        <v>57</v>
      </c>
      <c r="Z728">
        <v>7</v>
      </c>
      <c r="AA728" t="s">
        <v>3288</v>
      </c>
      <c r="AB728" t="s">
        <v>84</v>
      </c>
      <c r="AH728" t="s">
        <v>32</v>
      </c>
      <c r="AM728" t="s">
        <v>60</v>
      </c>
      <c r="AO728">
        <v>4</v>
      </c>
      <c r="AQ728">
        <v>2</v>
      </c>
      <c r="AS728">
        <v>2</v>
      </c>
      <c r="AT728" t="s">
        <v>3289</v>
      </c>
      <c r="AU728" t="s">
        <v>75</v>
      </c>
      <c r="AW728">
        <v>10</v>
      </c>
      <c r="AX728" t="s">
        <v>3290</v>
      </c>
      <c r="AY728" t="s">
        <v>3291</v>
      </c>
      <c r="AZ728" t="s">
        <v>3292</v>
      </c>
      <c r="BA728">
        <v>1</v>
      </c>
    </row>
    <row r="729" spans="1:53" x14ac:dyDescent="0.2">
      <c r="A729">
        <v>727</v>
      </c>
      <c r="F729" s="6" t="s">
        <v>4</v>
      </c>
      <c r="H729" s="1">
        <v>43069</v>
      </c>
      <c r="I729">
        <v>6</v>
      </c>
      <c r="J729">
        <v>30</v>
      </c>
      <c r="K729">
        <v>10</v>
      </c>
      <c r="L729">
        <v>6</v>
      </c>
      <c r="M729" t="s">
        <v>133</v>
      </c>
      <c r="N729">
        <v>0</v>
      </c>
      <c r="O729" t="s">
        <v>98</v>
      </c>
      <c r="Q729" t="s">
        <v>104</v>
      </c>
      <c r="S729">
        <v>1</v>
      </c>
      <c r="T729" t="s">
        <v>213</v>
      </c>
      <c r="W729" t="s">
        <v>291</v>
      </c>
      <c r="X729" t="s">
        <v>92</v>
      </c>
      <c r="Z729">
        <v>3</v>
      </c>
      <c r="AA729" t="s">
        <v>3293</v>
      </c>
      <c r="AB729" t="s">
        <v>72</v>
      </c>
      <c r="AG729" t="s">
        <v>31</v>
      </c>
      <c r="AN729" t="s">
        <v>3294</v>
      </c>
      <c r="AO729">
        <v>3</v>
      </c>
      <c r="AQ729">
        <v>4</v>
      </c>
      <c r="AS729">
        <v>6</v>
      </c>
      <c r="AT729" t="s">
        <v>3295</v>
      </c>
      <c r="AU729" t="s">
        <v>75</v>
      </c>
      <c r="AW729">
        <v>0</v>
      </c>
      <c r="AX729" t="s">
        <v>3296</v>
      </c>
      <c r="AY729" t="s">
        <v>769</v>
      </c>
      <c r="AZ729" t="s">
        <v>3297</v>
      </c>
      <c r="BA729">
        <v>0</v>
      </c>
    </row>
    <row r="730" spans="1:53" x14ac:dyDescent="0.2">
      <c r="A730">
        <v>728</v>
      </c>
      <c r="B730" s="6" t="s">
        <v>0</v>
      </c>
      <c r="C730" s="6" t="s">
        <v>1</v>
      </c>
      <c r="F730" s="6" t="s">
        <v>4</v>
      </c>
      <c r="H730" s="1">
        <v>30087</v>
      </c>
      <c r="I730">
        <v>8</v>
      </c>
      <c r="J730">
        <v>60</v>
      </c>
      <c r="K730">
        <v>6</v>
      </c>
      <c r="L730">
        <v>10</v>
      </c>
      <c r="M730" t="s">
        <v>133</v>
      </c>
      <c r="N730">
        <v>1</v>
      </c>
      <c r="S730">
        <v>1</v>
      </c>
      <c r="T730" t="s">
        <v>213</v>
      </c>
      <c r="W730" t="s">
        <v>291</v>
      </c>
      <c r="Y730" t="s">
        <v>898</v>
      </c>
      <c r="Z730">
        <v>10</v>
      </c>
      <c r="AA730" t="s">
        <v>3298</v>
      </c>
      <c r="AB730" t="s">
        <v>59</v>
      </c>
      <c r="AG730" t="s">
        <v>31</v>
      </c>
      <c r="AM730" t="s">
        <v>60</v>
      </c>
      <c r="AO730">
        <v>6</v>
      </c>
      <c r="AQ730">
        <v>6</v>
      </c>
      <c r="AS730">
        <v>10</v>
      </c>
      <c r="AT730" t="s">
        <v>696</v>
      </c>
      <c r="AU730" t="s">
        <v>75</v>
      </c>
      <c r="AW730">
        <v>8</v>
      </c>
      <c r="AX730" t="s">
        <v>3299</v>
      </c>
      <c r="AY730" t="s">
        <v>3300</v>
      </c>
      <c r="BA730">
        <v>0</v>
      </c>
    </row>
    <row r="731" spans="1:53" ht="99.75" x14ac:dyDescent="0.2">
      <c r="A731">
        <v>729</v>
      </c>
      <c r="B731" s="6" t="s">
        <v>0</v>
      </c>
      <c r="F731" s="6" t="s">
        <v>4</v>
      </c>
      <c r="H731" s="1">
        <v>19245</v>
      </c>
      <c r="I731">
        <v>6</v>
      </c>
      <c r="J731">
        <v>90</v>
      </c>
      <c r="K731">
        <v>9</v>
      </c>
      <c r="L731">
        <v>1</v>
      </c>
      <c r="M731" t="s">
        <v>225</v>
      </c>
      <c r="N731">
        <v>0</v>
      </c>
      <c r="P731" t="s">
        <v>607</v>
      </c>
      <c r="Q731" t="s">
        <v>99</v>
      </c>
      <c r="S731">
        <v>1</v>
      </c>
      <c r="T731" t="s">
        <v>29</v>
      </c>
      <c r="V731" t="s">
        <v>81</v>
      </c>
      <c r="X731" t="s">
        <v>419</v>
      </c>
      <c r="Z731">
        <v>15</v>
      </c>
      <c r="AA731" t="s">
        <v>3301</v>
      </c>
      <c r="AB731" t="s">
        <v>72</v>
      </c>
      <c r="AF731" t="s">
        <v>30</v>
      </c>
      <c r="AM731" t="s">
        <v>73</v>
      </c>
      <c r="AP731">
        <v>10</v>
      </c>
      <c r="AQ731">
        <v>5</v>
      </c>
      <c r="AS731">
        <v>20</v>
      </c>
      <c r="AT731" s="3" t="s">
        <v>3302</v>
      </c>
      <c r="AU731" t="s">
        <v>75</v>
      </c>
      <c r="AW731">
        <v>7</v>
      </c>
      <c r="AX731" t="s">
        <v>3303</v>
      </c>
      <c r="AY731" t="s">
        <v>3304</v>
      </c>
      <c r="AZ731" t="s">
        <v>3305</v>
      </c>
      <c r="BA731">
        <v>0</v>
      </c>
    </row>
    <row r="732" spans="1:53" x14ac:dyDescent="0.2">
      <c r="A732">
        <v>730</v>
      </c>
      <c r="C732" s="6" t="s">
        <v>1</v>
      </c>
      <c r="H732" s="1">
        <v>34285</v>
      </c>
      <c r="I732">
        <v>6</v>
      </c>
      <c r="J732">
        <v>50</v>
      </c>
      <c r="K732">
        <v>10</v>
      </c>
      <c r="L732">
        <v>1</v>
      </c>
      <c r="M732" t="s">
        <v>189</v>
      </c>
      <c r="N732">
        <v>1</v>
      </c>
      <c r="O732" t="s">
        <v>79</v>
      </c>
      <c r="Q732" t="s">
        <v>99</v>
      </c>
      <c r="S732">
        <v>1</v>
      </c>
      <c r="T732" t="s">
        <v>213</v>
      </c>
      <c r="V732" t="s">
        <v>81</v>
      </c>
      <c r="X732" t="s">
        <v>112</v>
      </c>
      <c r="Z732">
        <v>2</v>
      </c>
      <c r="AA732" t="s">
        <v>867</v>
      </c>
      <c r="AB732" t="s">
        <v>59</v>
      </c>
      <c r="AE732" t="s">
        <v>29</v>
      </c>
      <c r="AM732" t="s">
        <v>85</v>
      </c>
      <c r="AO732">
        <v>5</v>
      </c>
      <c r="AQ732">
        <v>4</v>
      </c>
      <c r="AS732">
        <v>4</v>
      </c>
      <c r="AT732" t="s">
        <v>3306</v>
      </c>
      <c r="AU732" t="s">
        <v>75</v>
      </c>
      <c r="AW732">
        <v>8</v>
      </c>
      <c r="AX732" t="s">
        <v>3307</v>
      </c>
    </row>
    <row r="733" spans="1:53" x14ac:dyDescent="0.2">
      <c r="A733">
        <v>731</v>
      </c>
      <c r="G733" s="6" t="s">
        <v>3308</v>
      </c>
      <c r="H733" s="1">
        <v>29290</v>
      </c>
      <c r="I733">
        <v>7</v>
      </c>
      <c r="J733">
        <v>240</v>
      </c>
      <c r="K733">
        <v>12</v>
      </c>
      <c r="L733">
        <v>6</v>
      </c>
      <c r="M733" t="s">
        <v>335</v>
      </c>
      <c r="N733">
        <v>0</v>
      </c>
      <c r="O733" t="s">
        <v>98</v>
      </c>
      <c r="R733" t="s">
        <v>3309</v>
      </c>
      <c r="S733">
        <v>1</v>
      </c>
      <c r="T733" t="s">
        <v>135</v>
      </c>
      <c r="V733" t="s">
        <v>142</v>
      </c>
      <c r="X733" t="s">
        <v>92</v>
      </c>
      <c r="Z733">
        <v>16</v>
      </c>
      <c r="AA733" t="s">
        <v>3310</v>
      </c>
      <c r="AB733" t="s">
        <v>59</v>
      </c>
      <c r="AH733" t="s">
        <v>32</v>
      </c>
      <c r="AM733" t="s">
        <v>73</v>
      </c>
      <c r="AO733">
        <v>4</v>
      </c>
      <c r="AQ733">
        <v>4</v>
      </c>
      <c r="AS733">
        <v>6</v>
      </c>
      <c r="AT733" t="s">
        <v>3311</v>
      </c>
      <c r="AU733" t="s">
        <v>64</v>
      </c>
      <c r="AW733">
        <v>9</v>
      </c>
      <c r="AX733" t="s">
        <v>3312</v>
      </c>
      <c r="AY733" t="s">
        <v>3313</v>
      </c>
      <c r="AZ733" t="s">
        <v>3314</v>
      </c>
      <c r="BA733">
        <v>1</v>
      </c>
    </row>
    <row r="734" spans="1:53" ht="114" x14ac:dyDescent="0.2">
      <c r="A734">
        <v>732</v>
      </c>
      <c r="C734" s="6" t="s">
        <v>1</v>
      </c>
      <c r="F734" s="6" t="s">
        <v>4</v>
      </c>
      <c r="H734" s="1">
        <v>29645</v>
      </c>
      <c r="I734">
        <v>7</v>
      </c>
      <c r="J734">
        <v>60</v>
      </c>
      <c r="K734">
        <v>5</v>
      </c>
      <c r="L734">
        <v>9</v>
      </c>
      <c r="M734" t="s">
        <v>189</v>
      </c>
      <c r="N734">
        <v>1</v>
      </c>
      <c r="S734">
        <v>1</v>
      </c>
      <c r="T734" t="s">
        <v>213</v>
      </c>
      <c r="V734" t="s">
        <v>111</v>
      </c>
      <c r="Y734" t="s">
        <v>2244</v>
      </c>
      <c r="Z734">
        <v>10</v>
      </c>
      <c r="AA734" t="s">
        <v>3315</v>
      </c>
      <c r="AB734" t="s">
        <v>84</v>
      </c>
      <c r="AG734" t="s">
        <v>31</v>
      </c>
      <c r="AM734" t="s">
        <v>162</v>
      </c>
      <c r="AP734">
        <v>15</v>
      </c>
      <c r="AR734">
        <v>10</v>
      </c>
      <c r="AS734">
        <v>20</v>
      </c>
      <c r="AT734" t="s">
        <v>3316</v>
      </c>
      <c r="AU734" t="s">
        <v>2492</v>
      </c>
      <c r="AW734">
        <v>10</v>
      </c>
      <c r="AX734" t="s">
        <v>3317</v>
      </c>
      <c r="AY734" s="3" t="s">
        <v>3318</v>
      </c>
      <c r="AZ734" t="s">
        <v>3319</v>
      </c>
      <c r="BA734">
        <v>1</v>
      </c>
    </row>
    <row r="735" spans="1:53" x14ac:dyDescent="0.2">
      <c r="A735">
        <v>733</v>
      </c>
      <c r="B735" s="6" t="s">
        <v>0</v>
      </c>
      <c r="H735" s="1">
        <v>29049</v>
      </c>
      <c r="I735">
        <v>6</v>
      </c>
      <c r="J735">
        <v>20</v>
      </c>
      <c r="K735">
        <v>13</v>
      </c>
      <c r="L735">
        <v>2</v>
      </c>
      <c r="M735" t="s">
        <v>78</v>
      </c>
      <c r="N735">
        <v>0</v>
      </c>
      <c r="O735" t="s">
        <v>98</v>
      </c>
      <c r="Q735" t="s">
        <v>104</v>
      </c>
      <c r="S735">
        <v>1</v>
      </c>
      <c r="T735" t="s">
        <v>213</v>
      </c>
      <c r="V735" t="s">
        <v>81</v>
      </c>
      <c r="X735" t="s">
        <v>92</v>
      </c>
      <c r="Z735">
        <v>2</v>
      </c>
      <c r="AA735" t="s">
        <v>3320</v>
      </c>
      <c r="AB735" t="s">
        <v>84</v>
      </c>
      <c r="AE735" t="s">
        <v>29</v>
      </c>
      <c r="AM735" t="s">
        <v>73</v>
      </c>
      <c r="AO735">
        <v>6</v>
      </c>
      <c r="AQ735">
        <v>6</v>
      </c>
      <c r="AS735">
        <v>25</v>
      </c>
      <c r="AT735" t="s">
        <v>3321</v>
      </c>
      <c r="AU735" t="s">
        <v>75</v>
      </c>
      <c r="AW735">
        <v>8</v>
      </c>
      <c r="AX735" t="s">
        <v>3322</v>
      </c>
      <c r="BA735">
        <v>1</v>
      </c>
    </row>
    <row r="736" spans="1:53" x14ac:dyDescent="0.2">
      <c r="A736">
        <v>734</v>
      </c>
      <c r="B736" s="6" t="s">
        <v>0</v>
      </c>
      <c r="H736" s="1">
        <v>29668</v>
      </c>
      <c r="I736">
        <v>65</v>
      </c>
      <c r="J736">
        <v>40</v>
      </c>
      <c r="K736">
        <v>12</v>
      </c>
      <c r="L736">
        <v>3</v>
      </c>
      <c r="M736" t="s">
        <v>97</v>
      </c>
      <c r="N736">
        <v>0</v>
      </c>
      <c r="O736" t="s">
        <v>68</v>
      </c>
      <c r="Q736" t="s">
        <v>54</v>
      </c>
      <c r="S736">
        <v>1</v>
      </c>
      <c r="T736" t="s">
        <v>407</v>
      </c>
      <c r="V736" t="s">
        <v>81</v>
      </c>
      <c r="X736" t="s">
        <v>493</v>
      </c>
      <c r="Z736">
        <v>14</v>
      </c>
      <c r="AA736" t="s">
        <v>3323</v>
      </c>
      <c r="AB736" t="s">
        <v>72</v>
      </c>
      <c r="AE736" t="s">
        <v>29</v>
      </c>
      <c r="AM736" t="s">
        <v>60</v>
      </c>
      <c r="AO736">
        <v>3</v>
      </c>
      <c r="AR736">
        <v>20</v>
      </c>
      <c r="AS736">
        <v>30</v>
      </c>
      <c r="AT736" t="s">
        <v>3324</v>
      </c>
      <c r="AU736" t="s">
        <v>75</v>
      </c>
      <c r="AW736">
        <v>10</v>
      </c>
      <c r="AX736" t="s">
        <v>3325</v>
      </c>
      <c r="AY736" t="s">
        <v>3326</v>
      </c>
      <c r="BA736">
        <v>1</v>
      </c>
    </row>
    <row r="737" spans="1:53" ht="409.5" x14ac:dyDescent="0.2">
      <c r="A737">
        <v>735</v>
      </c>
      <c r="B737" s="6" t="s">
        <v>0</v>
      </c>
      <c r="H737" s="1">
        <v>28471</v>
      </c>
      <c r="I737">
        <v>4</v>
      </c>
      <c r="J737">
        <v>0</v>
      </c>
      <c r="K737">
        <v>12</v>
      </c>
      <c r="L737">
        <v>600</v>
      </c>
      <c r="M737" t="s">
        <v>89</v>
      </c>
      <c r="N737">
        <v>1</v>
      </c>
      <c r="S737">
        <v>1</v>
      </c>
      <c r="U737" t="s">
        <v>2649</v>
      </c>
      <c r="W737" t="s">
        <v>3327</v>
      </c>
      <c r="Y737" t="s">
        <v>2649</v>
      </c>
      <c r="Z737">
        <v>27</v>
      </c>
      <c r="AA737" t="s">
        <v>2650</v>
      </c>
      <c r="AB737" t="s">
        <v>1117</v>
      </c>
      <c r="AG737" t="s">
        <v>31</v>
      </c>
      <c r="AH737" t="s">
        <v>32</v>
      </c>
      <c r="AN737" t="s">
        <v>179</v>
      </c>
      <c r="AO737">
        <v>4</v>
      </c>
      <c r="AQ737">
        <v>6</v>
      </c>
      <c r="AS737">
        <v>12</v>
      </c>
      <c r="AT737" t="s">
        <v>3328</v>
      </c>
      <c r="AV737" t="s">
        <v>3329</v>
      </c>
      <c r="AW737">
        <v>10</v>
      </c>
      <c r="AX737" s="3" t="s">
        <v>3330</v>
      </c>
      <c r="AY737" s="3" t="s">
        <v>3331</v>
      </c>
      <c r="AZ737" s="3" t="s">
        <v>3332</v>
      </c>
      <c r="BA737">
        <v>1</v>
      </c>
    </row>
    <row r="738" spans="1:53" x14ac:dyDescent="0.2">
      <c r="A738">
        <v>736</v>
      </c>
      <c r="B738" s="6" t="s">
        <v>0</v>
      </c>
      <c r="H738" s="1">
        <v>42959</v>
      </c>
      <c r="I738">
        <v>8</v>
      </c>
      <c r="J738">
        <v>30</v>
      </c>
      <c r="K738">
        <v>10</v>
      </c>
      <c r="L738">
        <v>2</v>
      </c>
      <c r="M738" t="s">
        <v>189</v>
      </c>
      <c r="N738">
        <v>1</v>
      </c>
      <c r="S738">
        <v>1</v>
      </c>
      <c r="T738" t="s">
        <v>213</v>
      </c>
      <c r="V738" t="s">
        <v>56</v>
      </c>
      <c r="X738" t="s">
        <v>92</v>
      </c>
      <c r="Z738">
        <v>10</v>
      </c>
      <c r="AA738" t="s">
        <v>3333</v>
      </c>
      <c r="AB738" t="s">
        <v>59</v>
      </c>
      <c r="AH738" t="s">
        <v>32</v>
      </c>
      <c r="AM738" t="s">
        <v>73</v>
      </c>
      <c r="AO738">
        <v>6</v>
      </c>
      <c r="AQ738">
        <v>6</v>
      </c>
      <c r="AS738">
        <v>10</v>
      </c>
      <c r="AT738" t="s">
        <v>3334</v>
      </c>
      <c r="AU738" t="s">
        <v>75</v>
      </c>
      <c r="AW738">
        <v>10</v>
      </c>
      <c r="AX738" t="s">
        <v>3335</v>
      </c>
      <c r="AZ738" t="s">
        <v>3336</v>
      </c>
      <c r="BA738">
        <v>1</v>
      </c>
    </row>
    <row r="739" spans="1:53" x14ac:dyDescent="0.2">
      <c r="A739">
        <v>737</v>
      </c>
      <c r="B739" s="6" t="s">
        <v>0</v>
      </c>
      <c r="H739" s="1">
        <v>33228</v>
      </c>
      <c r="I739">
        <v>7</v>
      </c>
      <c r="J739">
        <v>45</v>
      </c>
      <c r="K739">
        <v>9</v>
      </c>
      <c r="L739">
        <v>5</v>
      </c>
      <c r="M739" t="s">
        <v>67</v>
      </c>
      <c r="N739">
        <v>1</v>
      </c>
      <c r="S739">
        <v>1</v>
      </c>
      <c r="T739" t="s">
        <v>141</v>
      </c>
      <c r="V739" t="s">
        <v>350</v>
      </c>
      <c r="X739" t="s">
        <v>92</v>
      </c>
      <c r="Z739">
        <v>1</v>
      </c>
      <c r="AA739" t="s">
        <v>3337</v>
      </c>
      <c r="AB739" t="s">
        <v>161</v>
      </c>
      <c r="AF739" t="s">
        <v>30</v>
      </c>
      <c r="AK739" t="s">
        <v>35</v>
      </c>
      <c r="AU739" t="s">
        <v>75</v>
      </c>
      <c r="AW739">
        <v>10</v>
      </c>
      <c r="AX739" t="s">
        <v>3338</v>
      </c>
      <c r="AY739" t="s">
        <v>3339</v>
      </c>
      <c r="AZ739" t="s">
        <v>3340</v>
      </c>
      <c r="BA739">
        <v>1</v>
      </c>
    </row>
    <row r="740" spans="1:53" x14ac:dyDescent="0.2">
      <c r="A740">
        <v>738</v>
      </c>
      <c r="B740" s="6" t="s">
        <v>0</v>
      </c>
      <c r="H740" s="1">
        <v>34298</v>
      </c>
      <c r="I740">
        <v>10</v>
      </c>
      <c r="J740">
        <v>300</v>
      </c>
      <c r="K740">
        <v>10</v>
      </c>
      <c r="L740">
        <v>10</v>
      </c>
      <c r="M740" t="s">
        <v>303</v>
      </c>
      <c r="N740">
        <v>1</v>
      </c>
      <c r="S740">
        <v>1</v>
      </c>
      <c r="T740" t="s">
        <v>90</v>
      </c>
      <c r="V740" t="s">
        <v>81</v>
      </c>
      <c r="X740" t="s">
        <v>92</v>
      </c>
      <c r="Z740">
        <v>1</v>
      </c>
      <c r="AA740" t="s">
        <v>3341</v>
      </c>
      <c r="AB740" t="s">
        <v>59</v>
      </c>
      <c r="AH740" t="s">
        <v>32</v>
      </c>
      <c r="AM740" t="s">
        <v>85</v>
      </c>
      <c r="AO740">
        <v>5</v>
      </c>
      <c r="AQ740">
        <v>5</v>
      </c>
      <c r="AS740">
        <v>100</v>
      </c>
      <c r="AT740" t="s">
        <v>3342</v>
      </c>
      <c r="AU740" t="s">
        <v>64</v>
      </c>
      <c r="AW740">
        <v>10</v>
      </c>
      <c r="AX740" t="s">
        <v>3343</v>
      </c>
      <c r="AY740" t="s">
        <v>3344</v>
      </c>
      <c r="AZ740" t="s">
        <v>35</v>
      </c>
      <c r="BA740">
        <v>1</v>
      </c>
    </row>
    <row r="741" spans="1:53" x14ac:dyDescent="0.2">
      <c r="A741">
        <v>739</v>
      </c>
      <c r="C741" s="6" t="s">
        <v>1</v>
      </c>
      <c r="I741">
        <v>7</v>
      </c>
      <c r="J741">
        <v>15</v>
      </c>
      <c r="K741">
        <v>5</v>
      </c>
      <c r="L741">
        <v>5</v>
      </c>
      <c r="M741" t="s">
        <v>133</v>
      </c>
      <c r="N741">
        <v>1</v>
      </c>
      <c r="S741">
        <v>1</v>
      </c>
      <c r="T741" t="s">
        <v>141</v>
      </c>
      <c r="V741" t="s">
        <v>56</v>
      </c>
      <c r="X741" t="s">
        <v>92</v>
      </c>
      <c r="Z741">
        <v>20</v>
      </c>
      <c r="AA741" t="s">
        <v>3345</v>
      </c>
      <c r="AB741" t="s">
        <v>72</v>
      </c>
      <c r="AG741" t="s">
        <v>31</v>
      </c>
      <c r="AH741" t="s">
        <v>32</v>
      </c>
      <c r="AM741" t="s">
        <v>73</v>
      </c>
      <c r="AO741">
        <v>3</v>
      </c>
      <c r="AQ741">
        <v>3</v>
      </c>
      <c r="AS741">
        <v>2</v>
      </c>
      <c r="AT741" t="s">
        <v>3346</v>
      </c>
      <c r="AU741" t="s">
        <v>75</v>
      </c>
      <c r="AW741">
        <v>8</v>
      </c>
      <c r="AX741" t="s">
        <v>3347</v>
      </c>
      <c r="AY741" t="s">
        <v>3348</v>
      </c>
      <c r="AZ741" t="s">
        <v>3349</v>
      </c>
      <c r="BA741">
        <v>0</v>
      </c>
    </row>
    <row r="742" spans="1:53" x14ac:dyDescent="0.2">
      <c r="A742">
        <v>740</v>
      </c>
      <c r="D742" s="6" t="s">
        <v>2</v>
      </c>
      <c r="F742" s="6" t="s">
        <v>4</v>
      </c>
      <c r="H742" s="1">
        <v>32907</v>
      </c>
      <c r="I742">
        <v>6</v>
      </c>
      <c r="J742">
        <v>220</v>
      </c>
      <c r="K742">
        <v>10</v>
      </c>
      <c r="L742">
        <v>10</v>
      </c>
      <c r="M742" t="s">
        <v>52</v>
      </c>
      <c r="N742">
        <v>0</v>
      </c>
      <c r="O742" t="s">
        <v>53</v>
      </c>
      <c r="Q742" t="s">
        <v>54</v>
      </c>
      <c r="S742">
        <v>0</v>
      </c>
      <c r="AB742" t="s">
        <v>59</v>
      </c>
      <c r="AH742" t="s">
        <v>32</v>
      </c>
      <c r="AM742" t="s">
        <v>60</v>
      </c>
      <c r="AO742">
        <v>4</v>
      </c>
      <c r="AQ742">
        <v>3</v>
      </c>
      <c r="AS742">
        <v>12</v>
      </c>
      <c r="AT742" t="s">
        <v>3350</v>
      </c>
      <c r="AU742" t="s">
        <v>345</v>
      </c>
      <c r="AW742">
        <v>10</v>
      </c>
      <c r="AX742" t="s">
        <v>3351</v>
      </c>
      <c r="AY742" t="s">
        <v>3352</v>
      </c>
      <c r="BA742">
        <v>0</v>
      </c>
    </row>
    <row r="743" spans="1:53" x14ac:dyDescent="0.2">
      <c r="A743">
        <v>741</v>
      </c>
      <c r="F743" s="6" t="s">
        <v>4</v>
      </c>
      <c r="H743" s="1">
        <v>30528</v>
      </c>
      <c r="I743">
        <v>6</v>
      </c>
      <c r="J743">
        <v>20</v>
      </c>
      <c r="K743">
        <v>9</v>
      </c>
      <c r="L743">
        <v>4</v>
      </c>
      <c r="M743" t="s">
        <v>67</v>
      </c>
      <c r="N743">
        <v>1</v>
      </c>
      <c r="S743">
        <v>1</v>
      </c>
      <c r="T743" t="s">
        <v>55</v>
      </c>
      <c r="V743" t="s">
        <v>56</v>
      </c>
      <c r="X743" t="s">
        <v>272</v>
      </c>
      <c r="Z743">
        <v>10</v>
      </c>
      <c r="AA743" t="s">
        <v>3353</v>
      </c>
      <c r="AB743" t="s">
        <v>84</v>
      </c>
      <c r="AH743" t="s">
        <v>32</v>
      </c>
      <c r="AM743" t="s">
        <v>60</v>
      </c>
      <c r="AO743">
        <v>4</v>
      </c>
      <c r="AQ743">
        <v>2</v>
      </c>
      <c r="AS743">
        <v>20</v>
      </c>
      <c r="AT743" t="s">
        <v>3354</v>
      </c>
      <c r="AU743" t="s">
        <v>75</v>
      </c>
      <c r="AW743">
        <v>8</v>
      </c>
      <c r="AX743" t="s">
        <v>3355</v>
      </c>
      <c r="AY743" t="s">
        <v>2449</v>
      </c>
      <c r="AZ743" t="s">
        <v>3356</v>
      </c>
      <c r="BA743">
        <v>1</v>
      </c>
    </row>
    <row r="744" spans="1:53" x14ac:dyDescent="0.2">
      <c r="A744">
        <v>742</v>
      </c>
      <c r="F744" s="6" t="s">
        <v>4</v>
      </c>
      <c r="H744" s="1">
        <v>29686</v>
      </c>
      <c r="I744">
        <v>6</v>
      </c>
      <c r="J744">
        <v>80</v>
      </c>
      <c r="K744">
        <v>8</v>
      </c>
      <c r="L744">
        <v>10</v>
      </c>
      <c r="M744" t="s">
        <v>121</v>
      </c>
      <c r="N744">
        <v>0</v>
      </c>
      <c r="O744" t="s">
        <v>53</v>
      </c>
      <c r="Q744" t="s">
        <v>99</v>
      </c>
      <c r="S744">
        <v>1</v>
      </c>
      <c r="T744" t="s">
        <v>213</v>
      </c>
      <c r="V744" t="s">
        <v>81</v>
      </c>
      <c r="X744" t="s">
        <v>231</v>
      </c>
      <c r="Z744">
        <v>5</v>
      </c>
      <c r="AA744" t="s">
        <v>3357</v>
      </c>
      <c r="AB744" t="s">
        <v>84</v>
      </c>
      <c r="AH744" t="s">
        <v>32</v>
      </c>
      <c r="AM744" t="s">
        <v>60</v>
      </c>
      <c r="AO744">
        <v>6</v>
      </c>
      <c r="AQ744">
        <v>1</v>
      </c>
      <c r="AS744">
        <v>8</v>
      </c>
      <c r="AT744" t="s">
        <v>3358</v>
      </c>
      <c r="AV744" t="s">
        <v>3359</v>
      </c>
      <c r="AW744">
        <v>8</v>
      </c>
      <c r="AX744" t="s">
        <v>3360</v>
      </c>
      <c r="AY744" t="s">
        <v>3361</v>
      </c>
      <c r="AZ744" t="s">
        <v>3362</v>
      </c>
      <c r="BA744">
        <v>1</v>
      </c>
    </row>
    <row r="745" spans="1:53" x14ac:dyDescent="0.2">
      <c r="A745">
        <v>743</v>
      </c>
      <c r="C745" s="6" t="s">
        <v>1</v>
      </c>
      <c r="F745" s="6" t="s">
        <v>4</v>
      </c>
      <c r="I745">
        <v>8</v>
      </c>
      <c r="J745">
        <v>30</v>
      </c>
      <c r="K745">
        <v>6</v>
      </c>
      <c r="L745">
        <v>5</v>
      </c>
      <c r="M745" t="s">
        <v>133</v>
      </c>
      <c r="N745">
        <v>0</v>
      </c>
      <c r="O745" t="s">
        <v>134</v>
      </c>
      <c r="Q745" t="s">
        <v>69</v>
      </c>
      <c r="S745">
        <v>1</v>
      </c>
      <c r="T745" t="s">
        <v>519</v>
      </c>
      <c r="V745" t="s">
        <v>56</v>
      </c>
      <c r="Y745" t="s">
        <v>898</v>
      </c>
      <c r="Z745">
        <v>9</v>
      </c>
      <c r="AB745" t="s">
        <v>84</v>
      </c>
      <c r="AE745" t="s">
        <v>29</v>
      </c>
      <c r="AM745" t="s">
        <v>162</v>
      </c>
      <c r="AO745">
        <v>5</v>
      </c>
      <c r="AQ745">
        <v>1</v>
      </c>
      <c r="AS745">
        <v>8</v>
      </c>
      <c r="AT745" t="s">
        <v>3363</v>
      </c>
      <c r="AV745" t="s">
        <v>3364</v>
      </c>
      <c r="AW745">
        <v>8</v>
      </c>
      <c r="AX745" t="s">
        <v>3365</v>
      </c>
      <c r="AY745" t="s">
        <v>3366</v>
      </c>
      <c r="BA745">
        <v>0</v>
      </c>
    </row>
    <row r="746" spans="1:53" ht="409.5" x14ac:dyDescent="0.2">
      <c r="A746">
        <v>744</v>
      </c>
      <c r="B746" s="6" t="s">
        <v>0</v>
      </c>
      <c r="F746" s="6" t="s">
        <v>4</v>
      </c>
      <c r="H746" s="1">
        <v>29339</v>
      </c>
      <c r="I746">
        <v>8</v>
      </c>
      <c r="J746">
        <v>45</v>
      </c>
      <c r="K746">
        <v>5</v>
      </c>
      <c r="L746">
        <v>6</v>
      </c>
      <c r="M746" t="s">
        <v>189</v>
      </c>
      <c r="N746">
        <v>1</v>
      </c>
      <c r="S746">
        <v>1</v>
      </c>
      <c r="T746" t="s">
        <v>519</v>
      </c>
      <c r="V746" t="s">
        <v>111</v>
      </c>
      <c r="X746" t="s">
        <v>305</v>
      </c>
      <c r="Z746">
        <v>10</v>
      </c>
      <c r="AB746" t="s">
        <v>84</v>
      </c>
      <c r="AE746" t="s">
        <v>29</v>
      </c>
      <c r="AM746" t="s">
        <v>85</v>
      </c>
      <c r="AO746">
        <v>3</v>
      </c>
      <c r="AQ746">
        <v>4</v>
      </c>
      <c r="AS746">
        <v>8</v>
      </c>
      <c r="AT746" t="s">
        <v>3367</v>
      </c>
      <c r="AU746" t="s">
        <v>75</v>
      </c>
      <c r="AW746">
        <v>10</v>
      </c>
      <c r="AX746" s="3" t="s">
        <v>3368</v>
      </c>
      <c r="AY746" t="s">
        <v>3369</v>
      </c>
      <c r="AZ746" t="s">
        <v>3370</v>
      </c>
      <c r="BA746">
        <v>1</v>
      </c>
    </row>
    <row r="747" spans="1:53" ht="142.5" x14ac:dyDescent="0.2">
      <c r="A747">
        <v>745</v>
      </c>
      <c r="B747" s="6" t="s">
        <v>0</v>
      </c>
      <c r="H747" s="1">
        <v>27612</v>
      </c>
      <c r="I747">
        <v>7</v>
      </c>
      <c r="J747">
        <v>40</v>
      </c>
      <c r="K747">
        <v>6</v>
      </c>
      <c r="L747">
        <v>1</v>
      </c>
      <c r="M747" t="s">
        <v>78</v>
      </c>
      <c r="N747">
        <v>0</v>
      </c>
      <c r="O747" t="s">
        <v>122</v>
      </c>
      <c r="Q747" t="s">
        <v>99</v>
      </c>
      <c r="S747">
        <v>1</v>
      </c>
      <c r="T747" t="s">
        <v>70</v>
      </c>
      <c r="V747" t="s">
        <v>81</v>
      </c>
      <c r="X747" t="s">
        <v>57</v>
      </c>
      <c r="Z747">
        <v>10</v>
      </c>
      <c r="AB747" t="s">
        <v>72</v>
      </c>
      <c r="AF747" t="s">
        <v>30</v>
      </c>
      <c r="AM747" t="s">
        <v>73</v>
      </c>
      <c r="AO747">
        <v>3</v>
      </c>
      <c r="AQ747">
        <v>5</v>
      </c>
      <c r="AS747">
        <v>36</v>
      </c>
      <c r="AT747" t="s">
        <v>3371</v>
      </c>
      <c r="AU747" t="s">
        <v>75</v>
      </c>
      <c r="AW747">
        <v>9</v>
      </c>
      <c r="AX747" s="3" t="s">
        <v>3372</v>
      </c>
      <c r="AY747" t="s">
        <v>3373</v>
      </c>
    </row>
    <row r="748" spans="1:53" x14ac:dyDescent="0.2">
      <c r="A748">
        <v>746</v>
      </c>
      <c r="C748" s="6" t="s">
        <v>1</v>
      </c>
      <c r="F748" s="6" t="s">
        <v>4</v>
      </c>
      <c r="H748" s="1">
        <v>32442</v>
      </c>
      <c r="I748">
        <v>4</v>
      </c>
      <c r="J748">
        <v>10</v>
      </c>
      <c r="K748">
        <v>8</v>
      </c>
      <c r="L748">
        <v>1</v>
      </c>
      <c r="M748" t="s">
        <v>335</v>
      </c>
      <c r="N748">
        <v>1</v>
      </c>
      <c r="S748">
        <v>1</v>
      </c>
      <c r="T748" t="s">
        <v>5</v>
      </c>
      <c r="V748" t="s">
        <v>81</v>
      </c>
      <c r="X748" t="s">
        <v>57</v>
      </c>
      <c r="Z748">
        <v>12</v>
      </c>
      <c r="AA748" t="s">
        <v>3374</v>
      </c>
      <c r="AB748" t="s">
        <v>59</v>
      </c>
      <c r="AF748" t="s">
        <v>30</v>
      </c>
      <c r="AG748" t="s">
        <v>31</v>
      </c>
      <c r="AM748" t="s">
        <v>73</v>
      </c>
      <c r="AP748" t="s">
        <v>3375</v>
      </c>
      <c r="AQ748">
        <v>5</v>
      </c>
      <c r="AS748">
        <v>20</v>
      </c>
      <c r="AT748" t="s">
        <v>3376</v>
      </c>
      <c r="AU748" t="s">
        <v>75</v>
      </c>
      <c r="AW748">
        <v>10</v>
      </c>
      <c r="AX748" t="s">
        <v>3377</v>
      </c>
      <c r="AY748" t="s">
        <v>3378</v>
      </c>
      <c r="AZ748" t="s">
        <v>116</v>
      </c>
      <c r="BA748">
        <v>1</v>
      </c>
    </row>
    <row r="749" spans="1:53" ht="370.5" x14ac:dyDescent="0.2">
      <c r="A749">
        <v>747</v>
      </c>
      <c r="C749" s="6" t="s">
        <v>1</v>
      </c>
      <c r="H749" s="1">
        <v>34109</v>
      </c>
      <c r="I749">
        <v>7</v>
      </c>
      <c r="J749">
        <v>30</v>
      </c>
      <c r="K749">
        <v>12</v>
      </c>
      <c r="L749">
        <v>0</v>
      </c>
      <c r="M749" t="s">
        <v>121</v>
      </c>
      <c r="N749">
        <v>0</v>
      </c>
      <c r="O749" t="s">
        <v>98</v>
      </c>
      <c r="Q749" t="s">
        <v>99</v>
      </c>
      <c r="S749">
        <v>0</v>
      </c>
      <c r="AB749" t="s">
        <v>59</v>
      </c>
      <c r="AE749" t="s">
        <v>29</v>
      </c>
      <c r="AM749" t="s">
        <v>162</v>
      </c>
      <c r="AO749">
        <v>5</v>
      </c>
      <c r="AQ749">
        <v>5</v>
      </c>
      <c r="AS749">
        <v>16</v>
      </c>
      <c r="AT749" s="3" t="s">
        <v>3379</v>
      </c>
      <c r="AV749" t="s">
        <v>3380</v>
      </c>
      <c r="AW749">
        <v>9</v>
      </c>
      <c r="AX749" t="s">
        <v>35</v>
      </c>
      <c r="AY749" t="s">
        <v>3381</v>
      </c>
      <c r="AZ749" t="s">
        <v>3382</v>
      </c>
      <c r="BA749">
        <v>1</v>
      </c>
    </row>
    <row r="750" spans="1:53" x14ac:dyDescent="0.2">
      <c r="A750">
        <v>748</v>
      </c>
      <c r="C750" s="6" t="s">
        <v>1</v>
      </c>
      <c r="D750" s="6" t="s">
        <v>2</v>
      </c>
      <c r="H750" s="1">
        <v>34114</v>
      </c>
      <c r="I750">
        <v>7</v>
      </c>
      <c r="J750">
        <v>40</v>
      </c>
      <c r="K750">
        <v>10</v>
      </c>
      <c r="L750">
        <v>4</v>
      </c>
      <c r="M750" t="s">
        <v>52</v>
      </c>
      <c r="N750">
        <v>1</v>
      </c>
      <c r="S750">
        <v>1</v>
      </c>
      <c r="T750" t="s">
        <v>412</v>
      </c>
      <c r="V750" t="s">
        <v>56</v>
      </c>
      <c r="X750" t="s">
        <v>92</v>
      </c>
      <c r="Z750">
        <v>1</v>
      </c>
      <c r="AA750" t="s">
        <v>3383</v>
      </c>
      <c r="AB750" t="s">
        <v>59</v>
      </c>
      <c r="AE750" t="s">
        <v>29</v>
      </c>
      <c r="AM750" t="s">
        <v>73</v>
      </c>
      <c r="AO750">
        <v>6</v>
      </c>
      <c r="AR750">
        <v>10</v>
      </c>
      <c r="AS750">
        <v>30</v>
      </c>
      <c r="AT750" t="s">
        <v>3384</v>
      </c>
      <c r="AU750" t="s">
        <v>75</v>
      </c>
      <c r="AW750">
        <v>8</v>
      </c>
      <c r="AX750" t="s">
        <v>3385</v>
      </c>
      <c r="AY750" t="s">
        <v>3386</v>
      </c>
      <c r="AZ750" t="s">
        <v>3387</v>
      </c>
      <c r="BA750">
        <v>0</v>
      </c>
    </row>
    <row r="751" spans="1:53" x14ac:dyDescent="0.2">
      <c r="A751">
        <v>749</v>
      </c>
      <c r="F751" s="6" t="s">
        <v>4</v>
      </c>
      <c r="H751" s="1">
        <v>26782</v>
      </c>
      <c r="I751">
        <v>7</v>
      </c>
      <c r="J751">
        <v>60</v>
      </c>
      <c r="K751">
        <v>8</v>
      </c>
      <c r="L751">
        <v>35</v>
      </c>
      <c r="M751" t="s">
        <v>97</v>
      </c>
      <c r="N751">
        <v>0</v>
      </c>
      <c r="O751" t="s">
        <v>134</v>
      </c>
      <c r="Q751" t="s">
        <v>99</v>
      </c>
      <c r="S751">
        <v>1</v>
      </c>
      <c r="T751" t="s">
        <v>213</v>
      </c>
      <c r="V751" t="s">
        <v>81</v>
      </c>
      <c r="X751" t="s">
        <v>156</v>
      </c>
      <c r="Z751">
        <v>20</v>
      </c>
      <c r="AA751" t="s">
        <v>3388</v>
      </c>
      <c r="AB751" t="s">
        <v>59</v>
      </c>
      <c r="AH751" t="s">
        <v>32</v>
      </c>
      <c r="AM751" t="s">
        <v>60</v>
      </c>
      <c r="AO751">
        <v>3</v>
      </c>
      <c r="AQ751">
        <v>1</v>
      </c>
      <c r="AS751">
        <v>100</v>
      </c>
      <c r="AT751" t="s">
        <v>3389</v>
      </c>
      <c r="AU751" t="s">
        <v>75</v>
      </c>
      <c r="AW751">
        <v>10</v>
      </c>
      <c r="AX751" t="s">
        <v>3390</v>
      </c>
      <c r="AY751" t="s">
        <v>3391</v>
      </c>
      <c r="BA751">
        <v>0</v>
      </c>
    </row>
    <row r="752" spans="1:53" ht="409.5" x14ac:dyDescent="0.2">
      <c r="A752">
        <v>750</v>
      </c>
      <c r="F752" s="6" t="s">
        <v>4</v>
      </c>
      <c r="H752" s="1">
        <v>31994</v>
      </c>
      <c r="I752">
        <v>8</v>
      </c>
      <c r="J752">
        <v>45</v>
      </c>
      <c r="K752">
        <v>12</v>
      </c>
      <c r="L752">
        <v>12</v>
      </c>
      <c r="M752" t="s">
        <v>189</v>
      </c>
      <c r="N752">
        <v>0</v>
      </c>
      <c r="O752" t="s">
        <v>53</v>
      </c>
      <c r="Q752" t="s">
        <v>104</v>
      </c>
      <c r="S752">
        <v>1</v>
      </c>
      <c r="T752" t="s">
        <v>691</v>
      </c>
      <c r="V752" t="s">
        <v>81</v>
      </c>
      <c r="X752" t="s">
        <v>106</v>
      </c>
      <c r="Z752">
        <v>5</v>
      </c>
      <c r="AA752" t="s">
        <v>3392</v>
      </c>
      <c r="AB752" t="s">
        <v>59</v>
      </c>
      <c r="AH752" t="s">
        <v>32</v>
      </c>
      <c r="AM752" t="s">
        <v>73</v>
      </c>
      <c r="AO752">
        <v>2</v>
      </c>
      <c r="AQ752">
        <v>4</v>
      </c>
      <c r="AS752">
        <v>6</v>
      </c>
      <c r="AT752" s="3" t="s">
        <v>3393</v>
      </c>
      <c r="AU752" t="s">
        <v>192</v>
      </c>
      <c r="AW752">
        <v>8</v>
      </c>
      <c r="AX752" s="3" t="s">
        <v>3394</v>
      </c>
      <c r="AY752" t="s">
        <v>3395</v>
      </c>
      <c r="AZ752" s="3" t="s">
        <v>3396</v>
      </c>
      <c r="BA752">
        <v>1</v>
      </c>
    </row>
    <row r="753" spans="1:53" x14ac:dyDescent="0.2">
      <c r="A753">
        <v>751</v>
      </c>
      <c r="C753" s="6" t="s">
        <v>1</v>
      </c>
      <c r="H753" s="1">
        <v>33675</v>
      </c>
      <c r="I753">
        <v>7</v>
      </c>
      <c r="J753">
        <v>100</v>
      </c>
      <c r="K753">
        <v>7</v>
      </c>
      <c r="L753">
        <v>10</v>
      </c>
      <c r="M753" t="s">
        <v>335</v>
      </c>
      <c r="N753">
        <v>1</v>
      </c>
      <c r="S753">
        <v>1</v>
      </c>
      <c r="T753" t="s">
        <v>155</v>
      </c>
      <c r="V753" t="s">
        <v>81</v>
      </c>
      <c r="X753" t="s">
        <v>92</v>
      </c>
      <c r="Z753">
        <v>1</v>
      </c>
      <c r="AA753" t="s">
        <v>867</v>
      </c>
      <c r="AB753" t="s">
        <v>84</v>
      </c>
      <c r="AF753" t="s">
        <v>30</v>
      </c>
      <c r="AM753" t="s">
        <v>85</v>
      </c>
      <c r="AP753">
        <v>10</v>
      </c>
      <c r="AQ753">
        <v>5</v>
      </c>
      <c r="AS753">
        <v>200</v>
      </c>
      <c r="AT753" t="s">
        <v>3397</v>
      </c>
      <c r="AU753" t="s">
        <v>64</v>
      </c>
      <c r="AW753">
        <v>9</v>
      </c>
      <c r="AX753" t="s">
        <v>3398</v>
      </c>
      <c r="AY753" t="s">
        <v>3399</v>
      </c>
      <c r="BA753">
        <v>1</v>
      </c>
    </row>
    <row r="754" spans="1:53" x14ac:dyDescent="0.2">
      <c r="A754">
        <v>752</v>
      </c>
      <c r="B754" s="6" t="s">
        <v>0</v>
      </c>
      <c r="H754" s="1">
        <v>31258</v>
      </c>
      <c r="I754">
        <v>6</v>
      </c>
      <c r="J754">
        <v>25</v>
      </c>
      <c r="K754">
        <v>14</v>
      </c>
      <c r="L754">
        <v>1</v>
      </c>
      <c r="M754" t="s">
        <v>78</v>
      </c>
      <c r="N754">
        <v>1</v>
      </c>
      <c r="S754">
        <v>1</v>
      </c>
      <c r="T754" t="s">
        <v>29</v>
      </c>
      <c r="V754" t="s">
        <v>81</v>
      </c>
      <c r="X754" t="s">
        <v>220</v>
      </c>
      <c r="Z754">
        <v>1</v>
      </c>
      <c r="AA754" t="s">
        <v>3400</v>
      </c>
      <c r="AB754" t="s">
        <v>363</v>
      </c>
      <c r="AE754" t="s">
        <v>29</v>
      </c>
      <c r="AM754" t="s">
        <v>85</v>
      </c>
      <c r="AO754">
        <v>6</v>
      </c>
      <c r="AQ754">
        <v>5</v>
      </c>
      <c r="AS754">
        <v>40</v>
      </c>
      <c r="AT754" t="s">
        <v>3401</v>
      </c>
      <c r="AU754" t="s">
        <v>75</v>
      </c>
      <c r="AW754">
        <v>8</v>
      </c>
      <c r="AX754" t="s">
        <v>3402</v>
      </c>
      <c r="AY754" t="s">
        <v>3403</v>
      </c>
      <c r="AZ754" t="s">
        <v>3404</v>
      </c>
      <c r="BA754">
        <v>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9AE2-D0A1-4E90-A167-B79CAFF32333}">
  <dimension ref="A1:P754"/>
  <sheetViews>
    <sheetView topLeftCell="G1" zoomScale="85" zoomScaleNormal="85" workbookViewId="0">
      <selection activeCell="I2" sqref="I2"/>
    </sheetView>
  </sheetViews>
  <sheetFormatPr defaultRowHeight="14.25" x14ac:dyDescent="0.2"/>
  <cols>
    <col min="1" max="1" width="26.875" customWidth="1"/>
    <col min="2" max="2" width="26" customWidth="1"/>
    <col min="3" max="3" width="33.75" customWidth="1"/>
    <col min="4" max="4" width="31.625" customWidth="1"/>
    <col min="5" max="5" width="51.875" customWidth="1"/>
    <col min="6" max="6" width="49" customWidth="1"/>
    <col min="7" max="7" width="20.625" style="18" customWidth="1"/>
    <col min="8" max="8" width="22.5" customWidth="1"/>
    <col min="9" max="10" width="19.375" customWidth="1"/>
    <col min="11" max="11" width="32.375" customWidth="1"/>
    <col min="12" max="12" width="19.125" customWidth="1"/>
    <col min="13" max="13" width="15.625" customWidth="1"/>
    <col min="14" max="14" width="17.125" customWidth="1"/>
  </cols>
  <sheetData>
    <row r="1" spans="1:14" ht="30.75" thickBot="1" x14ac:dyDescent="0.25">
      <c r="A1" s="46" t="s">
        <v>0</v>
      </c>
      <c r="B1" s="51" t="s">
        <v>1</v>
      </c>
      <c r="C1" s="56" t="s">
        <v>2</v>
      </c>
      <c r="D1" s="61" t="s">
        <v>3</v>
      </c>
      <c r="E1" s="66" t="s">
        <v>4</v>
      </c>
      <c r="F1" s="115" t="s">
        <v>5</v>
      </c>
      <c r="G1" s="121" t="s">
        <v>3601</v>
      </c>
      <c r="H1" s="123" t="s">
        <v>3602</v>
      </c>
      <c r="I1" s="123" t="s">
        <v>3621</v>
      </c>
      <c r="K1" s="77" t="s">
        <v>3579</v>
      </c>
      <c r="L1" s="78" t="s">
        <v>3580</v>
      </c>
      <c r="M1" s="77" t="s">
        <v>3586</v>
      </c>
      <c r="N1" s="77" t="s">
        <v>3587</v>
      </c>
    </row>
    <row r="2" spans="1:14" ht="15" thickBot="1" x14ac:dyDescent="0.25">
      <c r="A2" s="47"/>
      <c r="B2" s="52"/>
      <c r="C2" s="57"/>
      <c r="D2" s="62"/>
      <c r="E2" s="67"/>
      <c r="F2" s="116"/>
      <c r="G2" s="122">
        <f>COUNTA(A2:F2)</f>
        <v>0</v>
      </c>
      <c r="H2" s="131">
        <f>COUNTIF(G2:G754,"&gt;1")</f>
        <v>380</v>
      </c>
      <c r="I2" s="131">
        <f>(H2/H5)*100</f>
        <v>50.464807436918989</v>
      </c>
      <c r="K2" s="74" t="s">
        <v>3582</v>
      </c>
      <c r="L2" s="71">
        <f>COUNTA(A1:A750)</f>
        <v>415</v>
      </c>
      <c r="M2" s="79">
        <f>L2/SUM($L$2:$L$7)*100</f>
        <v>30.604719764011801</v>
      </c>
      <c r="N2" s="181">
        <f>SUM(L2:L7)</f>
        <v>1356</v>
      </c>
    </row>
    <row r="3" spans="1:14" ht="15" thickBot="1" x14ac:dyDescent="0.25">
      <c r="A3" s="48"/>
      <c r="B3" s="53"/>
      <c r="C3" s="58"/>
      <c r="D3" s="63"/>
      <c r="E3" s="68"/>
      <c r="F3" s="117"/>
      <c r="G3" s="120">
        <f t="shared" ref="G3:G66" si="0">COUNTA(A3:F3)</f>
        <v>0</v>
      </c>
      <c r="K3" s="75" t="s">
        <v>3581</v>
      </c>
      <c r="L3" s="72">
        <f>COUNTA(E3:E755)</f>
        <v>411</v>
      </c>
      <c r="M3" s="79">
        <f t="shared" ref="M3:M7" si="1">L3/SUM($L$2:$L$7)*100</f>
        <v>30.309734513274339</v>
      </c>
      <c r="N3" s="182"/>
    </row>
    <row r="4" spans="1:14" ht="15" x14ac:dyDescent="0.25">
      <c r="A4" s="48" t="s">
        <v>0</v>
      </c>
      <c r="B4" s="53"/>
      <c r="C4" s="58"/>
      <c r="D4" s="63"/>
      <c r="E4" s="68"/>
      <c r="F4" s="117"/>
      <c r="G4" s="122">
        <f t="shared" si="0"/>
        <v>1</v>
      </c>
      <c r="H4" s="158" t="s">
        <v>3622</v>
      </c>
      <c r="K4" s="75" t="s">
        <v>3585</v>
      </c>
      <c r="L4" s="72">
        <f>COUNTA(B1:B753)</f>
        <v>313</v>
      </c>
      <c r="M4" s="79">
        <f t="shared" si="1"/>
        <v>23.08259587020649</v>
      </c>
      <c r="N4" s="182"/>
    </row>
    <row r="5" spans="1:14" ht="15.75" thickBot="1" x14ac:dyDescent="0.3">
      <c r="A5" s="48"/>
      <c r="B5" s="53"/>
      <c r="C5" s="58"/>
      <c r="D5" s="63"/>
      <c r="E5" s="68" t="s">
        <v>4</v>
      </c>
      <c r="F5" s="117"/>
      <c r="G5" s="122">
        <f t="shared" si="0"/>
        <v>1</v>
      </c>
      <c r="H5" s="159">
        <f>COUNTA(G2:G754)</f>
        <v>753</v>
      </c>
      <c r="K5" s="75" t="s">
        <v>3583</v>
      </c>
      <c r="L5" s="72">
        <f>COUNTA(D4:D756)</f>
        <v>124</v>
      </c>
      <c r="M5" s="79">
        <f t="shared" si="1"/>
        <v>9.1445427728613566</v>
      </c>
      <c r="N5" s="182"/>
    </row>
    <row r="6" spans="1:14" x14ac:dyDescent="0.2">
      <c r="A6" s="48" t="s">
        <v>0</v>
      </c>
      <c r="B6" s="53"/>
      <c r="C6" s="58"/>
      <c r="D6" s="63"/>
      <c r="E6" s="68"/>
      <c r="F6" s="117"/>
      <c r="G6" s="120">
        <f t="shared" si="0"/>
        <v>1</v>
      </c>
      <c r="K6" s="75" t="s">
        <v>3584</v>
      </c>
      <c r="L6" s="72">
        <f>COUNTA(C4:C756)</f>
        <v>88</v>
      </c>
      <c r="M6" s="79">
        <f t="shared" si="1"/>
        <v>6.4896755162241888</v>
      </c>
      <c r="N6" s="182"/>
    </row>
    <row r="7" spans="1:14" ht="15" thickBot="1" x14ac:dyDescent="0.25">
      <c r="A7" s="48" t="s">
        <v>0</v>
      </c>
      <c r="B7" s="53"/>
      <c r="C7" s="58"/>
      <c r="D7" s="63"/>
      <c r="E7" s="68"/>
      <c r="F7" s="117"/>
      <c r="G7" s="120">
        <f t="shared" si="0"/>
        <v>1</v>
      </c>
      <c r="K7" s="76" t="s">
        <v>5</v>
      </c>
      <c r="L7" s="73">
        <f>COUNTA(F2:F754)</f>
        <v>5</v>
      </c>
      <c r="M7" s="80">
        <f t="shared" si="1"/>
        <v>0.36873156342182889</v>
      </c>
      <c r="N7" s="183"/>
    </row>
    <row r="8" spans="1:14" x14ac:dyDescent="0.2">
      <c r="A8" s="48" t="s">
        <v>0</v>
      </c>
      <c r="B8" s="53"/>
      <c r="C8" s="58"/>
      <c r="D8" s="63"/>
      <c r="E8" s="68"/>
      <c r="F8" s="117"/>
      <c r="G8" s="120">
        <f t="shared" si="0"/>
        <v>1</v>
      </c>
    </row>
    <row r="9" spans="1:14" x14ac:dyDescent="0.2">
      <c r="A9" s="48"/>
      <c r="B9" s="53"/>
      <c r="C9" s="58" t="s">
        <v>2</v>
      </c>
      <c r="D9" s="63"/>
      <c r="E9" s="68"/>
      <c r="F9" s="117"/>
      <c r="G9" s="120">
        <f t="shared" si="0"/>
        <v>1</v>
      </c>
    </row>
    <row r="10" spans="1:14" x14ac:dyDescent="0.2">
      <c r="A10" s="48"/>
      <c r="B10" s="53"/>
      <c r="C10" s="58"/>
      <c r="D10" s="63"/>
      <c r="E10" s="68" t="s">
        <v>4</v>
      </c>
      <c r="F10" s="117"/>
      <c r="G10" s="120">
        <f t="shared" si="0"/>
        <v>1</v>
      </c>
    </row>
    <row r="11" spans="1:14" x14ac:dyDescent="0.2">
      <c r="A11" s="48"/>
      <c r="B11" s="53" t="s">
        <v>1</v>
      </c>
      <c r="C11" s="58"/>
      <c r="D11" s="63"/>
      <c r="E11" s="68"/>
      <c r="F11" s="117"/>
      <c r="G11" s="120">
        <f t="shared" si="0"/>
        <v>1</v>
      </c>
    </row>
    <row r="12" spans="1:14" x14ac:dyDescent="0.2">
      <c r="A12" s="48" t="s">
        <v>0</v>
      </c>
      <c r="B12" s="53"/>
      <c r="C12" s="58"/>
      <c r="D12" s="63"/>
      <c r="E12" s="68"/>
      <c r="F12" s="117"/>
      <c r="G12" s="120">
        <f t="shared" si="0"/>
        <v>1</v>
      </c>
    </row>
    <row r="13" spans="1:14" x14ac:dyDescent="0.2">
      <c r="A13" s="48"/>
      <c r="B13" s="53" t="s">
        <v>1</v>
      </c>
      <c r="C13" s="58"/>
      <c r="D13" s="63"/>
      <c r="E13" s="68"/>
      <c r="F13" s="117"/>
      <c r="G13" s="120">
        <f t="shared" si="0"/>
        <v>1</v>
      </c>
    </row>
    <row r="14" spans="1:14" x14ac:dyDescent="0.2">
      <c r="A14" s="48" t="s">
        <v>0</v>
      </c>
      <c r="B14" s="53"/>
      <c r="C14" s="58"/>
      <c r="D14" s="63"/>
      <c r="E14" s="68"/>
      <c r="F14" s="117"/>
      <c r="G14" s="120">
        <f t="shared" si="0"/>
        <v>1</v>
      </c>
    </row>
    <row r="15" spans="1:14" x14ac:dyDescent="0.2">
      <c r="A15" s="48"/>
      <c r="B15" s="53"/>
      <c r="C15" s="58"/>
      <c r="D15" s="63"/>
      <c r="E15" s="68" t="s">
        <v>4</v>
      </c>
      <c r="F15" s="117"/>
      <c r="G15" s="120">
        <f t="shared" si="0"/>
        <v>1</v>
      </c>
    </row>
    <row r="16" spans="1:14" x14ac:dyDescent="0.2">
      <c r="A16" s="48"/>
      <c r="B16" s="53"/>
      <c r="C16" s="58"/>
      <c r="D16" s="63"/>
      <c r="E16" s="68" t="s">
        <v>4</v>
      </c>
      <c r="F16" s="117"/>
      <c r="G16" s="120">
        <f t="shared" si="0"/>
        <v>1</v>
      </c>
    </row>
    <row r="17" spans="1:8" x14ac:dyDescent="0.2">
      <c r="A17" s="48" t="s">
        <v>0</v>
      </c>
      <c r="B17" s="53" t="s">
        <v>1</v>
      </c>
      <c r="C17" s="58"/>
      <c r="D17" s="63"/>
      <c r="E17" s="68" t="s">
        <v>4</v>
      </c>
      <c r="F17" s="117"/>
      <c r="G17" s="120">
        <f t="shared" si="0"/>
        <v>3</v>
      </c>
      <c r="H17" s="18"/>
    </row>
    <row r="18" spans="1:8" x14ac:dyDescent="0.2">
      <c r="A18" s="48" t="s">
        <v>0</v>
      </c>
      <c r="B18" s="53" t="s">
        <v>1</v>
      </c>
      <c r="C18" s="58"/>
      <c r="D18" s="63" t="s">
        <v>3</v>
      </c>
      <c r="E18" s="68" t="s">
        <v>4</v>
      </c>
      <c r="F18" s="117"/>
      <c r="G18" s="120">
        <f t="shared" si="0"/>
        <v>4</v>
      </c>
    </row>
    <row r="19" spans="1:8" x14ac:dyDescent="0.2">
      <c r="A19" s="48"/>
      <c r="B19" s="53"/>
      <c r="C19" s="58"/>
      <c r="D19" s="63"/>
      <c r="E19" s="68" t="s">
        <v>4</v>
      </c>
      <c r="F19" s="117"/>
      <c r="G19" s="120">
        <f t="shared" si="0"/>
        <v>1</v>
      </c>
    </row>
    <row r="20" spans="1:8" x14ac:dyDescent="0.2">
      <c r="A20" s="48" t="s">
        <v>0</v>
      </c>
      <c r="B20" s="53"/>
      <c r="C20" s="58"/>
      <c r="D20" s="63"/>
      <c r="E20" s="68"/>
      <c r="F20" s="117"/>
      <c r="G20" s="120">
        <f t="shared" si="0"/>
        <v>1</v>
      </c>
    </row>
    <row r="21" spans="1:8" x14ac:dyDescent="0.2">
      <c r="A21" s="48"/>
      <c r="B21" s="53" t="s">
        <v>1</v>
      </c>
      <c r="C21" s="58" t="s">
        <v>2</v>
      </c>
      <c r="D21" s="63"/>
      <c r="E21" s="68" t="s">
        <v>4</v>
      </c>
      <c r="F21" s="117"/>
      <c r="G21" s="120">
        <f t="shared" si="0"/>
        <v>3</v>
      </c>
    </row>
    <row r="22" spans="1:8" x14ac:dyDescent="0.2">
      <c r="A22" s="48" t="s">
        <v>0</v>
      </c>
      <c r="B22" s="53"/>
      <c r="C22" s="58"/>
      <c r="D22" s="63"/>
      <c r="E22" s="68"/>
      <c r="F22" s="117"/>
      <c r="G22" s="120">
        <f t="shared" si="0"/>
        <v>1</v>
      </c>
    </row>
    <row r="23" spans="1:8" x14ac:dyDescent="0.2">
      <c r="A23" s="48"/>
      <c r="B23" s="53" t="s">
        <v>1</v>
      </c>
      <c r="C23" s="58"/>
      <c r="D23" s="63"/>
      <c r="E23" s="68"/>
      <c r="F23" s="117"/>
      <c r="G23" s="120">
        <f t="shared" si="0"/>
        <v>1</v>
      </c>
    </row>
    <row r="24" spans="1:8" x14ac:dyDescent="0.2">
      <c r="A24" s="48"/>
      <c r="B24" s="53"/>
      <c r="C24" s="58"/>
      <c r="D24" s="63"/>
      <c r="E24" s="68" t="s">
        <v>4</v>
      </c>
      <c r="F24" s="117"/>
      <c r="G24" s="120">
        <f t="shared" si="0"/>
        <v>1</v>
      </c>
    </row>
    <row r="25" spans="1:8" x14ac:dyDescent="0.2">
      <c r="A25" s="48"/>
      <c r="B25" s="53" t="s">
        <v>1</v>
      </c>
      <c r="C25" s="58"/>
      <c r="D25" s="63"/>
      <c r="E25" s="68" t="s">
        <v>4</v>
      </c>
      <c r="F25" s="117"/>
      <c r="G25" s="120">
        <f t="shared" si="0"/>
        <v>2</v>
      </c>
    </row>
    <row r="26" spans="1:8" x14ac:dyDescent="0.2">
      <c r="A26" s="48"/>
      <c r="B26" s="53"/>
      <c r="C26" s="58"/>
      <c r="D26" s="63"/>
      <c r="E26" s="68" t="s">
        <v>4</v>
      </c>
      <c r="F26" s="117"/>
      <c r="G26" s="120">
        <f t="shared" si="0"/>
        <v>1</v>
      </c>
    </row>
    <row r="27" spans="1:8" x14ac:dyDescent="0.2">
      <c r="A27" s="48"/>
      <c r="B27" s="53"/>
      <c r="C27" s="58"/>
      <c r="D27" s="63"/>
      <c r="E27" s="68" t="s">
        <v>4</v>
      </c>
      <c r="F27" s="117"/>
      <c r="G27" s="120">
        <f t="shared" si="0"/>
        <v>1</v>
      </c>
    </row>
    <row r="28" spans="1:8" x14ac:dyDescent="0.2">
      <c r="A28" s="48"/>
      <c r="B28" s="53"/>
      <c r="C28" s="58"/>
      <c r="D28" s="63"/>
      <c r="E28" s="68" t="s">
        <v>4</v>
      </c>
      <c r="F28" s="117"/>
      <c r="G28" s="120">
        <f t="shared" si="0"/>
        <v>1</v>
      </c>
    </row>
    <row r="29" spans="1:8" x14ac:dyDescent="0.2">
      <c r="A29" s="48" t="s">
        <v>0</v>
      </c>
      <c r="B29" s="53"/>
      <c r="C29" s="58"/>
      <c r="D29" s="63"/>
      <c r="E29" s="68"/>
      <c r="F29" s="117"/>
      <c r="G29" s="120">
        <f t="shared" si="0"/>
        <v>1</v>
      </c>
    </row>
    <row r="30" spans="1:8" x14ac:dyDescent="0.2">
      <c r="A30" s="48" t="s">
        <v>0</v>
      </c>
      <c r="B30" s="53" t="s">
        <v>1</v>
      </c>
      <c r="C30" s="58"/>
      <c r="D30" s="63"/>
      <c r="E30" s="68"/>
      <c r="F30" s="117"/>
      <c r="G30" s="120">
        <f t="shared" si="0"/>
        <v>2</v>
      </c>
    </row>
    <row r="31" spans="1:8" x14ac:dyDescent="0.2">
      <c r="A31" s="48" t="s">
        <v>0</v>
      </c>
      <c r="B31" s="53"/>
      <c r="C31" s="58"/>
      <c r="D31" s="63" t="s">
        <v>3</v>
      </c>
      <c r="E31" s="68" t="s">
        <v>4</v>
      </c>
      <c r="F31" s="117"/>
      <c r="G31" s="120">
        <f t="shared" si="0"/>
        <v>3</v>
      </c>
    </row>
    <row r="32" spans="1:8" x14ac:dyDescent="0.2">
      <c r="A32" s="48" t="s">
        <v>0</v>
      </c>
      <c r="B32" s="53"/>
      <c r="C32" s="58"/>
      <c r="D32" s="63"/>
      <c r="E32" s="68"/>
      <c r="F32" s="117"/>
      <c r="G32" s="120">
        <f t="shared" si="0"/>
        <v>1</v>
      </c>
    </row>
    <row r="33" spans="1:16" x14ac:dyDescent="0.2">
      <c r="A33" s="48" t="s">
        <v>0</v>
      </c>
      <c r="B33" s="53" t="s">
        <v>1</v>
      </c>
      <c r="C33" s="58"/>
      <c r="D33" s="63"/>
      <c r="E33" s="68" t="s">
        <v>4</v>
      </c>
      <c r="F33" s="117"/>
      <c r="G33" s="120">
        <f t="shared" si="0"/>
        <v>3</v>
      </c>
    </row>
    <row r="34" spans="1:16" x14ac:dyDescent="0.2">
      <c r="A34" s="48" t="s">
        <v>0</v>
      </c>
      <c r="B34" s="53"/>
      <c r="C34" s="58"/>
      <c r="D34" s="63" t="s">
        <v>3</v>
      </c>
      <c r="E34" s="68" t="s">
        <v>4</v>
      </c>
      <c r="F34" s="117"/>
      <c r="G34" s="120">
        <f t="shared" si="0"/>
        <v>3</v>
      </c>
    </row>
    <row r="35" spans="1:16" x14ac:dyDescent="0.2">
      <c r="A35" s="48"/>
      <c r="B35" s="53" t="s">
        <v>1</v>
      </c>
      <c r="C35" s="58" t="s">
        <v>2</v>
      </c>
      <c r="D35" s="63"/>
      <c r="E35" s="68" t="s">
        <v>4</v>
      </c>
      <c r="F35" s="117"/>
      <c r="G35" s="120">
        <f t="shared" si="0"/>
        <v>3</v>
      </c>
    </row>
    <row r="36" spans="1:16" x14ac:dyDescent="0.2">
      <c r="A36" s="48" t="s">
        <v>0</v>
      </c>
      <c r="B36" s="53"/>
      <c r="C36" s="58"/>
      <c r="D36" s="63"/>
      <c r="E36" s="68" t="s">
        <v>4</v>
      </c>
      <c r="F36" s="117"/>
      <c r="G36" s="120">
        <f t="shared" si="0"/>
        <v>2</v>
      </c>
      <c r="P36" t="s">
        <v>175</v>
      </c>
    </row>
    <row r="37" spans="1:16" x14ac:dyDescent="0.2">
      <c r="A37" s="48"/>
      <c r="B37" s="53" t="s">
        <v>1</v>
      </c>
      <c r="C37" s="58"/>
      <c r="D37" s="63"/>
      <c r="E37" s="68"/>
      <c r="F37" s="117"/>
      <c r="G37" s="120">
        <f t="shared" si="0"/>
        <v>1</v>
      </c>
    </row>
    <row r="38" spans="1:16" x14ac:dyDescent="0.2">
      <c r="A38" s="48"/>
      <c r="B38" s="53"/>
      <c r="C38" s="58"/>
      <c r="D38" s="63"/>
      <c r="E38" s="68" t="s">
        <v>4</v>
      </c>
      <c r="F38" s="117"/>
      <c r="G38" s="120">
        <f t="shared" si="0"/>
        <v>1</v>
      </c>
    </row>
    <row r="39" spans="1:16" x14ac:dyDescent="0.2">
      <c r="A39" s="48" t="s">
        <v>0</v>
      </c>
      <c r="B39" s="53" t="s">
        <v>1</v>
      </c>
      <c r="C39" s="58"/>
      <c r="D39" s="63" t="s">
        <v>3</v>
      </c>
      <c r="E39" s="68" t="s">
        <v>4</v>
      </c>
      <c r="F39" s="117"/>
      <c r="G39" s="120">
        <f t="shared" si="0"/>
        <v>4</v>
      </c>
    </row>
    <row r="40" spans="1:16" x14ac:dyDescent="0.2">
      <c r="A40" s="48"/>
      <c r="B40" s="53" t="s">
        <v>1</v>
      </c>
      <c r="C40" s="58"/>
      <c r="D40" s="63"/>
      <c r="E40" s="68" t="s">
        <v>4</v>
      </c>
      <c r="F40" s="117"/>
      <c r="G40" s="120">
        <f t="shared" si="0"/>
        <v>2</v>
      </c>
    </row>
    <row r="41" spans="1:16" x14ac:dyDescent="0.2">
      <c r="A41" s="48"/>
      <c r="B41" s="53"/>
      <c r="C41" s="58" t="s">
        <v>2</v>
      </c>
      <c r="D41" s="63"/>
      <c r="E41" s="68"/>
      <c r="F41" s="117"/>
      <c r="G41" s="120">
        <f t="shared" si="0"/>
        <v>1</v>
      </c>
    </row>
    <row r="42" spans="1:16" x14ac:dyDescent="0.2">
      <c r="A42" s="48" t="s">
        <v>0</v>
      </c>
      <c r="B42" s="53"/>
      <c r="C42" s="58"/>
      <c r="D42" s="63"/>
      <c r="E42" s="68"/>
      <c r="F42" s="117"/>
      <c r="G42" s="120">
        <f t="shared" si="0"/>
        <v>1</v>
      </c>
    </row>
    <row r="43" spans="1:16" x14ac:dyDescent="0.2">
      <c r="A43" s="48"/>
      <c r="B43" s="53"/>
      <c r="C43" s="58"/>
      <c r="D43" s="63"/>
      <c r="E43" s="68" t="s">
        <v>4</v>
      </c>
      <c r="F43" s="117"/>
      <c r="G43" s="120">
        <f t="shared" si="0"/>
        <v>1</v>
      </c>
    </row>
    <row r="44" spans="1:16" x14ac:dyDescent="0.2">
      <c r="A44" s="48" t="s">
        <v>0</v>
      </c>
      <c r="B44" s="53"/>
      <c r="C44" s="58"/>
      <c r="D44" s="63"/>
      <c r="E44" s="68"/>
      <c r="F44" s="117"/>
      <c r="G44" s="120">
        <f t="shared" si="0"/>
        <v>1</v>
      </c>
    </row>
    <row r="45" spans="1:16" x14ac:dyDescent="0.2">
      <c r="A45" s="48" t="s">
        <v>0</v>
      </c>
      <c r="B45" s="53" t="s">
        <v>1</v>
      </c>
      <c r="C45" s="58"/>
      <c r="D45" s="63"/>
      <c r="E45" s="68"/>
      <c r="F45" s="117"/>
      <c r="G45" s="120">
        <f t="shared" si="0"/>
        <v>2</v>
      </c>
    </row>
    <row r="46" spans="1:16" x14ac:dyDescent="0.2">
      <c r="A46" s="48"/>
      <c r="B46" s="53" t="s">
        <v>1</v>
      </c>
      <c r="C46" s="58" t="s">
        <v>2</v>
      </c>
      <c r="D46" s="63"/>
      <c r="E46" s="68"/>
      <c r="F46" s="117"/>
      <c r="G46" s="120">
        <f t="shared" si="0"/>
        <v>2</v>
      </c>
    </row>
    <row r="47" spans="1:16" x14ac:dyDescent="0.2">
      <c r="A47" s="48" t="s">
        <v>0</v>
      </c>
      <c r="B47" s="53"/>
      <c r="C47" s="58"/>
      <c r="D47" s="63" t="s">
        <v>3</v>
      </c>
      <c r="E47" s="68"/>
      <c r="F47" s="117"/>
      <c r="G47" s="120">
        <f t="shared" si="0"/>
        <v>2</v>
      </c>
    </row>
    <row r="48" spans="1:16" x14ac:dyDescent="0.2">
      <c r="A48" s="48" t="s">
        <v>0</v>
      </c>
      <c r="B48" s="53"/>
      <c r="C48" s="58"/>
      <c r="D48" s="63"/>
      <c r="E48" s="68"/>
      <c r="F48" s="117"/>
      <c r="G48" s="120">
        <f t="shared" si="0"/>
        <v>1</v>
      </c>
    </row>
    <row r="49" spans="1:7" x14ac:dyDescent="0.2">
      <c r="A49" s="48"/>
      <c r="B49" s="53"/>
      <c r="C49" s="58"/>
      <c r="D49" s="63"/>
      <c r="E49" s="68" t="s">
        <v>4</v>
      </c>
      <c r="F49" s="117"/>
      <c r="G49" s="120">
        <f t="shared" si="0"/>
        <v>1</v>
      </c>
    </row>
    <row r="50" spans="1:7" x14ac:dyDescent="0.2">
      <c r="A50" s="48"/>
      <c r="B50" s="53" t="s">
        <v>1</v>
      </c>
      <c r="C50" s="58"/>
      <c r="D50" s="63"/>
      <c r="E50" s="68" t="s">
        <v>4</v>
      </c>
      <c r="F50" s="117"/>
      <c r="G50" s="120">
        <f t="shared" si="0"/>
        <v>2</v>
      </c>
    </row>
    <row r="51" spans="1:7" x14ac:dyDescent="0.2">
      <c r="A51" s="48" t="s">
        <v>0</v>
      </c>
      <c r="B51" s="53" t="s">
        <v>1</v>
      </c>
      <c r="C51" s="58"/>
      <c r="D51" s="63"/>
      <c r="E51" s="68" t="s">
        <v>4</v>
      </c>
      <c r="F51" s="117"/>
      <c r="G51" s="120">
        <f t="shared" si="0"/>
        <v>3</v>
      </c>
    </row>
    <row r="52" spans="1:7" x14ac:dyDescent="0.2">
      <c r="A52" s="48"/>
      <c r="B52" s="53" t="s">
        <v>1</v>
      </c>
      <c r="C52" s="58"/>
      <c r="D52" s="63"/>
      <c r="E52" s="68"/>
      <c r="F52" s="117"/>
      <c r="G52" s="120">
        <f t="shared" si="0"/>
        <v>1</v>
      </c>
    </row>
    <row r="53" spans="1:7" x14ac:dyDescent="0.2">
      <c r="A53" s="48" t="s">
        <v>0</v>
      </c>
      <c r="B53" s="53"/>
      <c r="C53" s="58"/>
      <c r="D53" s="63"/>
      <c r="E53" s="68"/>
      <c r="F53" s="117"/>
      <c r="G53" s="120">
        <f t="shared" si="0"/>
        <v>1</v>
      </c>
    </row>
    <row r="54" spans="1:7" x14ac:dyDescent="0.2">
      <c r="A54" s="48" t="s">
        <v>0</v>
      </c>
      <c r="B54" s="53" t="s">
        <v>1</v>
      </c>
      <c r="C54" s="58" t="s">
        <v>2</v>
      </c>
      <c r="D54" s="63"/>
      <c r="E54" s="68"/>
      <c r="F54" s="117"/>
      <c r="G54" s="120">
        <f t="shared" si="0"/>
        <v>3</v>
      </c>
    </row>
    <row r="55" spans="1:7" x14ac:dyDescent="0.2">
      <c r="A55" s="48" t="s">
        <v>0</v>
      </c>
      <c r="B55" s="53"/>
      <c r="C55" s="58" t="s">
        <v>2</v>
      </c>
      <c r="D55" s="63" t="s">
        <v>3</v>
      </c>
      <c r="E55" s="68" t="s">
        <v>4</v>
      </c>
      <c r="F55" s="117"/>
      <c r="G55" s="120">
        <f t="shared" si="0"/>
        <v>4</v>
      </c>
    </row>
    <row r="56" spans="1:7" x14ac:dyDescent="0.2">
      <c r="A56" s="48"/>
      <c r="B56" s="53" t="s">
        <v>1</v>
      </c>
      <c r="C56" s="58"/>
      <c r="D56" s="63" t="s">
        <v>3</v>
      </c>
      <c r="E56" s="68" t="s">
        <v>4</v>
      </c>
      <c r="F56" s="117"/>
      <c r="G56" s="120">
        <f t="shared" si="0"/>
        <v>3</v>
      </c>
    </row>
    <row r="57" spans="1:7" x14ac:dyDescent="0.2">
      <c r="A57" s="48"/>
      <c r="B57" s="53" t="s">
        <v>1</v>
      </c>
      <c r="C57" s="58"/>
      <c r="D57" s="63"/>
      <c r="E57" s="68"/>
      <c r="F57" s="117"/>
      <c r="G57" s="120">
        <f t="shared" si="0"/>
        <v>1</v>
      </c>
    </row>
    <row r="58" spans="1:7" x14ac:dyDescent="0.2">
      <c r="A58" s="48"/>
      <c r="B58" s="53" t="s">
        <v>1</v>
      </c>
      <c r="C58" s="58"/>
      <c r="D58" s="63"/>
      <c r="E58" s="68"/>
      <c r="F58" s="117"/>
      <c r="G58" s="120">
        <f t="shared" si="0"/>
        <v>1</v>
      </c>
    </row>
    <row r="59" spans="1:7" x14ac:dyDescent="0.2">
      <c r="A59" s="48"/>
      <c r="B59" s="53" t="s">
        <v>1</v>
      </c>
      <c r="C59" s="58" t="s">
        <v>2</v>
      </c>
      <c r="D59" s="63" t="s">
        <v>3</v>
      </c>
      <c r="E59" s="68" t="s">
        <v>4</v>
      </c>
      <c r="F59" s="117"/>
      <c r="G59" s="120">
        <f t="shared" si="0"/>
        <v>4</v>
      </c>
    </row>
    <row r="60" spans="1:7" x14ac:dyDescent="0.2">
      <c r="A60" s="48" t="s">
        <v>0</v>
      </c>
      <c r="B60" s="53" t="s">
        <v>1</v>
      </c>
      <c r="C60" s="58"/>
      <c r="D60" s="63"/>
      <c r="E60" s="68"/>
      <c r="F60" s="117"/>
      <c r="G60" s="120">
        <f t="shared" si="0"/>
        <v>2</v>
      </c>
    </row>
    <row r="61" spans="1:7" x14ac:dyDescent="0.2">
      <c r="A61" s="48" t="s">
        <v>0</v>
      </c>
      <c r="B61" s="53"/>
      <c r="C61" s="58"/>
      <c r="D61" s="63"/>
      <c r="E61" s="68"/>
      <c r="F61" s="117"/>
      <c r="G61" s="120">
        <f t="shared" si="0"/>
        <v>1</v>
      </c>
    </row>
    <row r="62" spans="1:7" x14ac:dyDescent="0.2">
      <c r="A62" s="48"/>
      <c r="B62" s="53"/>
      <c r="C62" s="58"/>
      <c r="D62" s="63"/>
      <c r="E62" s="68" t="s">
        <v>4</v>
      </c>
      <c r="F62" s="117"/>
      <c r="G62" s="120">
        <f t="shared" si="0"/>
        <v>1</v>
      </c>
    </row>
    <row r="63" spans="1:7" x14ac:dyDescent="0.2">
      <c r="A63" s="48" t="s">
        <v>0</v>
      </c>
      <c r="B63" s="53"/>
      <c r="C63" s="58"/>
      <c r="D63" s="63"/>
      <c r="E63" s="68"/>
      <c r="F63" s="117"/>
      <c r="G63" s="120">
        <f t="shared" si="0"/>
        <v>1</v>
      </c>
    </row>
    <row r="64" spans="1:7" x14ac:dyDescent="0.2">
      <c r="A64" s="48" t="s">
        <v>0</v>
      </c>
      <c r="B64" s="53"/>
      <c r="C64" s="58"/>
      <c r="D64" s="63"/>
      <c r="E64" s="68" t="s">
        <v>4</v>
      </c>
      <c r="F64" s="117"/>
      <c r="G64" s="120">
        <f t="shared" si="0"/>
        <v>2</v>
      </c>
    </row>
    <row r="65" spans="1:7" x14ac:dyDescent="0.2">
      <c r="A65" s="48"/>
      <c r="B65" s="53"/>
      <c r="C65" s="58" t="s">
        <v>2</v>
      </c>
      <c r="D65" s="63"/>
      <c r="E65" s="68" t="s">
        <v>4</v>
      </c>
      <c r="F65" s="117"/>
      <c r="G65" s="120">
        <f t="shared" si="0"/>
        <v>2</v>
      </c>
    </row>
    <row r="66" spans="1:7" x14ac:dyDescent="0.2">
      <c r="A66" s="48" t="s">
        <v>0</v>
      </c>
      <c r="B66" s="53"/>
      <c r="C66" s="58"/>
      <c r="D66" s="63"/>
      <c r="E66" s="68"/>
      <c r="F66" s="117"/>
      <c r="G66" s="120">
        <f t="shared" si="0"/>
        <v>1</v>
      </c>
    </row>
    <row r="67" spans="1:7" x14ac:dyDescent="0.2">
      <c r="A67" s="48" t="s">
        <v>0</v>
      </c>
      <c r="B67" s="53"/>
      <c r="C67" s="58"/>
      <c r="D67" s="63" t="s">
        <v>3</v>
      </c>
      <c r="E67" s="68" t="s">
        <v>4</v>
      </c>
      <c r="F67" s="117"/>
      <c r="G67" s="120">
        <f t="shared" ref="G67:G130" si="2">COUNTA(A67:F67)</f>
        <v>3</v>
      </c>
    </row>
    <row r="68" spans="1:7" x14ac:dyDescent="0.2">
      <c r="A68" s="48" t="s">
        <v>0</v>
      </c>
      <c r="B68" s="53"/>
      <c r="C68" s="58"/>
      <c r="D68" s="63"/>
      <c r="E68" s="68" t="s">
        <v>4</v>
      </c>
      <c r="F68" s="117"/>
      <c r="G68" s="120">
        <f t="shared" si="2"/>
        <v>2</v>
      </c>
    </row>
    <row r="69" spans="1:7" x14ac:dyDescent="0.2">
      <c r="A69" s="48" t="s">
        <v>0</v>
      </c>
      <c r="B69" s="53" t="s">
        <v>1</v>
      </c>
      <c r="C69" s="58"/>
      <c r="D69" s="63"/>
      <c r="E69" s="68" t="s">
        <v>4</v>
      </c>
      <c r="F69" s="117"/>
      <c r="G69" s="120">
        <f t="shared" si="2"/>
        <v>3</v>
      </c>
    </row>
    <row r="70" spans="1:7" x14ac:dyDescent="0.2">
      <c r="A70" s="48"/>
      <c r="B70" s="53" t="s">
        <v>1</v>
      </c>
      <c r="C70" s="58"/>
      <c r="D70" s="63"/>
      <c r="E70" s="68"/>
      <c r="F70" s="117"/>
      <c r="G70" s="120">
        <f t="shared" si="2"/>
        <v>1</v>
      </c>
    </row>
    <row r="71" spans="1:7" x14ac:dyDescent="0.2">
      <c r="A71" s="48"/>
      <c r="B71" s="53" t="s">
        <v>1</v>
      </c>
      <c r="C71" s="58"/>
      <c r="D71" s="63"/>
      <c r="E71" s="68" t="s">
        <v>4</v>
      </c>
      <c r="F71" s="117"/>
      <c r="G71" s="120">
        <f t="shared" si="2"/>
        <v>2</v>
      </c>
    </row>
    <row r="72" spans="1:7" x14ac:dyDescent="0.2">
      <c r="A72" s="48" t="s">
        <v>0</v>
      </c>
      <c r="B72" s="53" t="s">
        <v>1</v>
      </c>
      <c r="C72" s="58" t="s">
        <v>2</v>
      </c>
      <c r="D72" s="63" t="s">
        <v>3</v>
      </c>
      <c r="E72" s="68" t="s">
        <v>4</v>
      </c>
      <c r="F72" s="117"/>
      <c r="G72" s="120">
        <f t="shared" si="2"/>
        <v>5</v>
      </c>
    </row>
    <row r="73" spans="1:7" x14ac:dyDescent="0.2">
      <c r="A73" s="48"/>
      <c r="B73" s="53"/>
      <c r="C73" s="58"/>
      <c r="D73" s="63"/>
      <c r="E73" s="68" t="s">
        <v>4</v>
      </c>
      <c r="F73" s="117"/>
      <c r="G73" s="120">
        <f t="shared" si="2"/>
        <v>1</v>
      </c>
    </row>
    <row r="74" spans="1:7" x14ac:dyDescent="0.2">
      <c r="A74" s="48" t="s">
        <v>0</v>
      </c>
      <c r="B74" s="53"/>
      <c r="C74" s="58"/>
      <c r="D74" s="63"/>
      <c r="E74" s="68"/>
      <c r="F74" s="117"/>
      <c r="G74" s="120">
        <f t="shared" si="2"/>
        <v>1</v>
      </c>
    </row>
    <row r="75" spans="1:7" x14ac:dyDescent="0.2">
      <c r="A75" s="48" t="s">
        <v>0</v>
      </c>
      <c r="B75" s="53" t="s">
        <v>1</v>
      </c>
      <c r="C75" s="58"/>
      <c r="D75" s="63" t="s">
        <v>3</v>
      </c>
      <c r="E75" s="68" t="s">
        <v>4</v>
      </c>
      <c r="F75" s="117"/>
      <c r="G75" s="120">
        <f t="shared" si="2"/>
        <v>4</v>
      </c>
    </row>
    <row r="76" spans="1:7" x14ac:dyDescent="0.2">
      <c r="A76" s="48" t="s">
        <v>0</v>
      </c>
      <c r="B76" s="53"/>
      <c r="C76" s="58"/>
      <c r="D76" s="63" t="s">
        <v>3</v>
      </c>
      <c r="E76" s="68" t="s">
        <v>4</v>
      </c>
      <c r="F76" s="117"/>
      <c r="G76" s="120">
        <f t="shared" si="2"/>
        <v>3</v>
      </c>
    </row>
    <row r="77" spans="1:7" x14ac:dyDescent="0.2">
      <c r="A77" s="48"/>
      <c r="B77" s="53" t="s">
        <v>1</v>
      </c>
      <c r="C77" s="58"/>
      <c r="D77" s="63"/>
      <c r="E77" s="68"/>
      <c r="F77" s="117"/>
      <c r="G77" s="120">
        <f t="shared" si="2"/>
        <v>1</v>
      </c>
    </row>
    <row r="78" spans="1:7" x14ac:dyDescent="0.2">
      <c r="A78" s="48" t="s">
        <v>0</v>
      </c>
      <c r="B78" s="53" t="s">
        <v>1</v>
      </c>
      <c r="C78" s="58"/>
      <c r="D78" s="63"/>
      <c r="E78" s="68" t="s">
        <v>4</v>
      </c>
      <c r="F78" s="117"/>
      <c r="G78" s="120">
        <f t="shared" si="2"/>
        <v>3</v>
      </c>
    </row>
    <row r="79" spans="1:7" x14ac:dyDescent="0.2">
      <c r="A79" s="48" t="s">
        <v>0</v>
      </c>
      <c r="B79" s="53"/>
      <c r="C79" s="58" t="s">
        <v>2</v>
      </c>
      <c r="D79" s="63" t="s">
        <v>3</v>
      </c>
      <c r="E79" s="68" t="s">
        <v>4</v>
      </c>
      <c r="F79" s="117"/>
      <c r="G79" s="120">
        <f t="shared" si="2"/>
        <v>4</v>
      </c>
    </row>
    <row r="80" spans="1:7" x14ac:dyDescent="0.2">
      <c r="A80" s="48" t="s">
        <v>0</v>
      </c>
      <c r="B80" s="53"/>
      <c r="C80" s="58"/>
      <c r="D80" s="63"/>
      <c r="E80" s="68"/>
      <c r="F80" s="117"/>
      <c r="G80" s="120">
        <f t="shared" si="2"/>
        <v>1</v>
      </c>
    </row>
    <row r="81" spans="1:7" x14ac:dyDescent="0.2">
      <c r="A81" s="48" t="s">
        <v>0</v>
      </c>
      <c r="B81" s="53"/>
      <c r="C81" s="58"/>
      <c r="D81" s="63"/>
      <c r="E81" s="68" t="s">
        <v>4</v>
      </c>
      <c r="F81" s="117"/>
      <c r="G81" s="120">
        <f t="shared" si="2"/>
        <v>2</v>
      </c>
    </row>
    <row r="82" spans="1:7" x14ac:dyDescent="0.2">
      <c r="A82" s="48"/>
      <c r="B82" s="53" t="s">
        <v>1</v>
      </c>
      <c r="C82" s="58" t="s">
        <v>2</v>
      </c>
      <c r="D82" s="63"/>
      <c r="E82" s="68" t="s">
        <v>4</v>
      </c>
      <c r="F82" s="117"/>
      <c r="G82" s="120">
        <f t="shared" si="2"/>
        <v>3</v>
      </c>
    </row>
    <row r="83" spans="1:7" x14ac:dyDescent="0.2">
      <c r="A83" s="48" t="s">
        <v>0</v>
      </c>
      <c r="B83" s="53"/>
      <c r="C83" s="58"/>
      <c r="D83" s="63"/>
      <c r="E83" s="68" t="s">
        <v>4</v>
      </c>
      <c r="F83" s="117"/>
      <c r="G83" s="120">
        <f t="shared" si="2"/>
        <v>2</v>
      </c>
    </row>
    <row r="84" spans="1:7" x14ac:dyDescent="0.2">
      <c r="A84" s="48"/>
      <c r="B84" s="53" t="s">
        <v>1</v>
      </c>
      <c r="C84" s="58" t="s">
        <v>2</v>
      </c>
      <c r="D84" s="63"/>
      <c r="E84" s="68"/>
      <c r="F84" s="117"/>
      <c r="G84" s="120">
        <f t="shared" si="2"/>
        <v>2</v>
      </c>
    </row>
    <row r="85" spans="1:7" x14ac:dyDescent="0.2">
      <c r="A85" s="48" t="s">
        <v>0</v>
      </c>
      <c r="B85" s="53"/>
      <c r="C85" s="58" t="s">
        <v>2</v>
      </c>
      <c r="D85" s="63"/>
      <c r="E85" s="68" t="s">
        <v>4</v>
      </c>
      <c r="F85" s="117"/>
      <c r="G85" s="120">
        <f t="shared" si="2"/>
        <v>3</v>
      </c>
    </row>
    <row r="86" spans="1:7" x14ac:dyDescent="0.2">
      <c r="A86" s="48" t="s">
        <v>0</v>
      </c>
      <c r="B86" s="53" t="s">
        <v>1</v>
      </c>
      <c r="C86" s="58"/>
      <c r="D86" s="63" t="s">
        <v>3</v>
      </c>
      <c r="E86" s="68" t="s">
        <v>4</v>
      </c>
      <c r="F86" s="117"/>
      <c r="G86" s="120">
        <f t="shared" si="2"/>
        <v>4</v>
      </c>
    </row>
    <row r="87" spans="1:7" x14ac:dyDescent="0.2">
      <c r="A87" s="48" t="s">
        <v>0</v>
      </c>
      <c r="B87" s="53"/>
      <c r="C87" s="58"/>
      <c r="D87" s="63"/>
      <c r="E87" s="68"/>
      <c r="F87" s="117"/>
      <c r="G87" s="120">
        <f t="shared" si="2"/>
        <v>1</v>
      </c>
    </row>
    <row r="88" spans="1:7" x14ac:dyDescent="0.2">
      <c r="A88" s="48" t="s">
        <v>0</v>
      </c>
      <c r="B88" s="53"/>
      <c r="C88" s="58"/>
      <c r="D88" s="63"/>
      <c r="E88" s="68"/>
      <c r="F88" s="117"/>
      <c r="G88" s="120">
        <f t="shared" si="2"/>
        <v>1</v>
      </c>
    </row>
    <row r="89" spans="1:7" x14ac:dyDescent="0.2">
      <c r="A89" s="48"/>
      <c r="B89" s="53"/>
      <c r="C89" s="58"/>
      <c r="D89" s="63" t="s">
        <v>3</v>
      </c>
      <c r="E89" s="68"/>
      <c r="F89" s="117"/>
      <c r="G89" s="120">
        <f t="shared" si="2"/>
        <v>1</v>
      </c>
    </row>
    <row r="90" spans="1:7" x14ac:dyDescent="0.2">
      <c r="A90" s="48" t="s">
        <v>0</v>
      </c>
      <c r="B90" s="53"/>
      <c r="C90" s="58"/>
      <c r="D90" s="63"/>
      <c r="E90" s="68" t="s">
        <v>4</v>
      </c>
      <c r="F90" s="117"/>
      <c r="G90" s="120">
        <f t="shared" si="2"/>
        <v>2</v>
      </c>
    </row>
    <row r="91" spans="1:7" x14ac:dyDescent="0.2">
      <c r="A91" s="48" t="s">
        <v>0</v>
      </c>
      <c r="B91" s="53" t="s">
        <v>1</v>
      </c>
      <c r="C91" s="58"/>
      <c r="D91" s="63"/>
      <c r="E91" s="68"/>
      <c r="F91" s="117"/>
      <c r="G91" s="120">
        <f t="shared" si="2"/>
        <v>2</v>
      </c>
    </row>
    <row r="92" spans="1:7" x14ac:dyDescent="0.2">
      <c r="A92" s="48"/>
      <c r="B92" s="53" t="s">
        <v>1</v>
      </c>
      <c r="C92" s="58"/>
      <c r="D92" s="63"/>
      <c r="E92" s="68" t="s">
        <v>4</v>
      </c>
      <c r="F92" s="117"/>
      <c r="G92" s="120">
        <f t="shared" si="2"/>
        <v>2</v>
      </c>
    </row>
    <row r="93" spans="1:7" x14ac:dyDescent="0.2">
      <c r="A93" s="48"/>
      <c r="B93" s="53" t="s">
        <v>1</v>
      </c>
      <c r="C93" s="58"/>
      <c r="D93" s="63"/>
      <c r="E93" s="68" t="s">
        <v>4</v>
      </c>
      <c r="F93" s="117"/>
      <c r="G93" s="120">
        <f t="shared" si="2"/>
        <v>2</v>
      </c>
    </row>
    <row r="94" spans="1:7" x14ac:dyDescent="0.2">
      <c r="A94" s="48" t="s">
        <v>0</v>
      </c>
      <c r="B94" s="53"/>
      <c r="C94" s="58"/>
      <c r="D94" s="63"/>
      <c r="E94" s="68"/>
      <c r="F94" s="117"/>
      <c r="G94" s="120">
        <f t="shared" si="2"/>
        <v>1</v>
      </c>
    </row>
    <row r="95" spans="1:7" x14ac:dyDescent="0.2">
      <c r="A95" s="48"/>
      <c r="B95" s="53" t="s">
        <v>1</v>
      </c>
      <c r="C95" s="58"/>
      <c r="D95" s="63"/>
      <c r="E95" s="68" t="s">
        <v>4</v>
      </c>
      <c r="F95" s="117"/>
      <c r="G95" s="120">
        <f t="shared" si="2"/>
        <v>2</v>
      </c>
    </row>
    <row r="96" spans="1:7" x14ac:dyDescent="0.2">
      <c r="A96" s="48"/>
      <c r="B96" s="53" t="s">
        <v>1</v>
      </c>
      <c r="C96" s="58"/>
      <c r="D96" s="63"/>
      <c r="E96" s="68" t="s">
        <v>4</v>
      </c>
      <c r="F96" s="117"/>
      <c r="G96" s="120">
        <f t="shared" si="2"/>
        <v>2</v>
      </c>
    </row>
    <row r="97" spans="1:7" x14ac:dyDescent="0.2">
      <c r="A97" s="48" t="s">
        <v>0</v>
      </c>
      <c r="B97" s="53"/>
      <c r="C97" s="58"/>
      <c r="D97" s="63"/>
      <c r="E97" s="68"/>
      <c r="F97" s="117"/>
      <c r="G97" s="120">
        <f t="shared" si="2"/>
        <v>1</v>
      </c>
    </row>
    <row r="98" spans="1:7" x14ac:dyDescent="0.2">
      <c r="A98" s="48"/>
      <c r="B98" s="53"/>
      <c r="C98" s="58"/>
      <c r="D98" s="63"/>
      <c r="E98" s="68" t="s">
        <v>4</v>
      </c>
      <c r="F98" s="117"/>
      <c r="G98" s="120">
        <f t="shared" si="2"/>
        <v>1</v>
      </c>
    </row>
    <row r="99" spans="1:7" x14ac:dyDescent="0.2">
      <c r="A99" s="48"/>
      <c r="B99" s="53" t="s">
        <v>1</v>
      </c>
      <c r="C99" s="58"/>
      <c r="D99" s="63"/>
      <c r="E99" s="68"/>
      <c r="F99" s="117"/>
      <c r="G99" s="120">
        <f t="shared" si="2"/>
        <v>1</v>
      </c>
    </row>
    <row r="100" spans="1:7" x14ac:dyDescent="0.2">
      <c r="A100" s="48" t="s">
        <v>0</v>
      </c>
      <c r="B100" s="53"/>
      <c r="C100" s="58"/>
      <c r="D100" s="63"/>
      <c r="E100" s="68"/>
      <c r="F100" s="117"/>
      <c r="G100" s="120">
        <f t="shared" si="2"/>
        <v>1</v>
      </c>
    </row>
    <row r="101" spans="1:7" x14ac:dyDescent="0.2">
      <c r="A101" s="48"/>
      <c r="B101" s="53"/>
      <c r="C101" s="58" t="s">
        <v>2</v>
      </c>
      <c r="D101" s="63" t="s">
        <v>3</v>
      </c>
      <c r="E101" s="68"/>
      <c r="F101" s="117"/>
      <c r="G101" s="120">
        <f t="shared" si="2"/>
        <v>2</v>
      </c>
    </row>
    <row r="102" spans="1:7" x14ac:dyDescent="0.2">
      <c r="A102" s="48" t="s">
        <v>0</v>
      </c>
      <c r="B102" s="53" t="s">
        <v>1</v>
      </c>
      <c r="C102" s="58"/>
      <c r="D102" s="63"/>
      <c r="E102" s="68" t="s">
        <v>4</v>
      </c>
      <c r="F102" s="117"/>
      <c r="G102" s="120">
        <f t="shared" si="2"/>
        <v>3</v>
      </c>
    </row>
    <row r="103" spans="1:7" x14ac:dyDescent="0.2">
      <c r="A103" s="48"/>
      <c r="B103" s="53"/>
      <c r="C103" s="58"/>
      <c r="D103" s="63"/>
      <c r="E103" s="68" t="s">
        <v>4</v>
      </c>
      <c r="F103" s="117"/>
      <c r="G103" s="120">
        <f t="shared" si="2"/>
        <v>1</v>
      </c>
    </row>
    <row r="104" spans="1:7" x14ac:dyDescent="0.2">
      <c r="A104" s="48" t="s">
        <v>0</v>
      </c>
      <c r="B104" s="53" t="s">
        <v>1</v>
      </c>
      <c r="C104" s="58"/>
      <c r="D104" s="63"/>
      <c r="E104" s="68" t="s">
        <v>4</v>
      </c>
      <c r="F104" s="117"/>
      <c r="G104" s="120">
        <f t="shared" si="2"/>
        <v>3</v>
      </c>
    </row>
    <row r="105" spans="1:7" x14ac:dyDescent="0.2">
      <c r="A105" s="48" t="s">
        <v>0</v>
      </c>
      <c r="B105" s="53"/>
      <c r="C105" s="58"/>
      <c r="D105" s="63"/>
      <c r="E105" s="68"/>
      <c r="F105" s="117"/>
      <c r="G105" s="120">
        <f t="shared" si="2"/>
        <v>1</v>
      </c>
    </row>
    <row r="106" spans="1:7" x14ac:dyDescent="0.2">
      <c r="A106" s="48" t="s">
        <v>0</v>
      </c>
      <c r="B106" s="53"/>
      <c r="C106" s="58"/>
      <c r="D106" s="63"/>
      <c r="E106" s="68" t="s">
        <v>4</v>
      </c>
      <c r="F106" s="117"/>
      <c r="G106" s="120">
        <f t="shared" si="2"/>
        <v>2</v>
      </c>
    </row>
    <row r="107" spans="1:7" x14ac:dyDescent="0.2">
      <c r="A107" s="48"/>
      <c r="B107" s="53" t="s">
        <v>1</v>
      </c>
      <c r="C107" s="58" t="s">
        <v>2</v>
      </c>
      <c r="D107" s="63"/>
      <c r="E107" s="68"/>
      <c r="F107" s="117"/>
      <c r="G107" s="120">
        <f t="shared" si="2"/>
        <v>2</v>
      </c>
    </row>
    <row r="108" spans="1:7" x14ac:dyDescent="0.2">
      <c r="A108" s="48" t="s">
        <v>0</v>
      </c>
      <c r="B108" s="53"/>
      <c r="C108" s="58"/>
      <c r="D108" s="63"/>
      <c r="E108" s="68" t="s">
        <v>4</v>
      </c>
      <c r="F108" s="117"/>
      <c r="G108" s="120">
        <f t="shared" si="2"/>
        <v>2</v>
      </c>
    </row>
    <row r="109" spans="1:7" x14ac:dyDescent="0.2">
      <c r="A109" s="48"/>
      <c r="B109" s="53" t="s">
        <v>1</v>
      </c>
      <c r="C109" s="58"/>
      <c r="D109" s="63"/>
      <c r="E109" s="68"/>
      <c r="F109" s="117"/>
      <c r="G109" s="120">
        <f t="shared" si="2"/>
        <v>1</v>
      </c>
    </row>
    <row r="110" spans="1:7" x14ac:dyDescent="0.2">
      <c r="A110" s="48" t="s">
        <v>0</v>
      </c>
      <c r="B110" s="53"/>
      <c r="C110" s="58"/>
      <c r="D110" s="63"/>
      <c r="E110" s="68" t="s">
        <v>4</v>
      </c>
      <c r="F110" s="117"/>
      <c r="G110" s="120">
        <f t="shared" si="2"/>
        <v>2</v>
      </c>
    </row>
    <row r="111" spans="1:7" x14ac:dyDescent="0.2">
      <c r="A111" s="48"/>
      <c r="B111" s="53" t="s">
        <v>1</v>
      </c>
      <c r="C111" s="58"/>
      <c r="D111" s="63"/>
      <c r="E111" s="68" t="s">
        <v>4</v>
      </c>
      <c r="F111" s="117"/>
      <c r="G111" s="120">
        <f t="shared" si="2"/>
        <v>2</v>
      </c>
    </row>
    <row r="112" spans="1:7" x14ac:dyDescent="0.2">
      <c r="A112" s="48"/>
      <c r="B112" s="53"/>
      <c r="C112" s="58"/>
      <c r="D112" s="63"/>
      <c r="E112" s="68" t="s">
        <v>4</v>
      </c>
      <c r="F112" s="117"/>
      <c r="G112" s="120">
        <f t="shared" si="2"/>
        <v>1</v>
      </c>
    </row>
    <row r="113" spans="1:7" x14ac:dyDescent="0.2">
      <c r="A113" s="48" t="s">
        <v>0</v>
      </c>
      <c r="B113" s="53"/>
      <c r="C113" s="58"/>
      <c r="D113" s="63"/>
      <c r="E113" s="68"/>
      <c r="F113" s="117"/>
      <c r="G113" s="120">
        <f t="shared" si="2"/>
        <v>1</v>
      </c>
    </row>
    <row r="114" spans="1:7" x14ac:dyDescent="0.2">
      <c r="A114" s="48" t="s">
        <v>0</v>
      </c>
      <c r="B114" s="53"/>
      <c r="C114" s="58" t="s">
        <v>2</v>
      </c>
      <c r="D114" s="63"/>
      <c r="E114" s="68" t="s">
        <v>4</v>
      </c>
      <c r="F114" s="117"/>
      <c r="G114" s="120">
        <f t="shared" si="2"/>
        <v>3</v>
      </c>
    </row>
    <row r="115" spans="1:7" x14ac:dyDescent="0.2">
      <c r="A115" s="48"/>
      <c r="B115" s="53" t="s">
        <v>1</v>
      </c>
      <c r="C115" s="58"/>
      <c r="D115" s="63"/>
      <c r="E115" s="68"/>
      <c r="F115" s="117"/>
      <c r="G115" s="120">
        <f t="shared" si="2"/>
        <v>1</v>
      </c>
    </row>
    <row r="116" spans="1:7" x14ac:dyDescent="0.2">
      <c r="A116" s="48" t="s">
        <v>0</v>
      </c>
      <c r="B116" s="53"/>
      <c r="C116" s="58"/>
      <c r="D116" s="63"/>
      <c r="E116" s="68"/>
      <c r="F116" s="117"/>
      <c r="G116" s="120">
        <f t="shared" si="2"/>
        <v>1</v>
      </c>
    </row>
    <row r="117" spans="1:7" x14ac:dyDescent="0.2">
      <c r="A117" s="48" t="s">
        <v>0</v>
      </c>
      <c r="B117" s="53" t="s">
        <v>1</v>
      </c>
      <c r="C117" s="58"/>
      <c r="D117" s="63"/>
      <c r="E117" s="68" t="s">
        <v>4</v>
      </c>
      <c r="F117" s="117"/>
      <c r="G117" s="120">
        <f t="shared" si="2"/>
        <v>3</v>
      </c>
    </row>
    <row r="118" spans="1:7" x14ac:dyDescent="0.2">
      <c r="A118" s="48"/>
      <c r="B118" s="53"/>
      <c r="C118" s="58"/>
      <c r="D118" s="63"/>
      <c r="E118" s="68" t="s">
        <v>4</v>
      </c>
      <c r="F118" s="117"/>
      <c r="G118" s="120">
        <f t="shared" si="2"/>
        <v>1</v>
      </c>
    </row>
    <row r="119" spans="1:7" x14ac:dyDescent="0.2">
      <c r="A119" s="48" t="s">
        <v>0</v>
      </c>
      <c r="B119" s="53" t="s">
        <v>1</v>
      </c>
      <c r="C119" s="58"/>
      <c r="D119" s="63"/>
      <c r="E119" s="68" t="s">
        <v>4</v>
      </c>
      <c r="F119" s="117"/>
      <c r="G119" s="120">
        <f t="shared" si="2"/>
        <v>3</v>
      </c>
    </row>
    <row r="120" spans="1:7" x14ac:dyDescent="0.2">
      <c r="A120" s="48" t="s">
        <v>0</v>
      </c>
      <c r="B120" s="53" t="s">
        <v>1</v>
      </c>
      <c r="C120" s="58"/>
      <c r="D120" s="63" t="s">
        <v>3</v>
      </c>
      <c r="E120" s="68" t="s">
        <v>4</v>
      </c>
      <c r="F120" s="117"/>
      <c r="G120" s="120">
        <f t="shared" si="2"/>
        <v>4</v>
      </c>
    </row>
    <row r="121" spans="1:7" x14ac:dyDescent="0.2">
      <c r="A121" s="48" t="s">
        <v>0</v>
      </c>
      <c r="B121" s="53" t="s">
        <v>1</v>
      </c>
      <c r="C121" s="58"/>
      <c r="D121" s="63"/>
      <c r="E121" s="68"/>
      <c r="F121" s="117"/>
      <c r="G121" s="120">
        <f t="shared" si="2"/>
        <v>2</v>
      </c>
    </row>
    <row r="122" spans="1:7" x14ac:dyDescent="0.2">
      <c r="A122" s="48"/>
      <c r="B122" s="53" t="s">
        <v>1</v>
      </c>
      <c r="C122" s="58"/>
      <c r="D122" s="63"/>
      <c r="E122" s="68" t="s">
        <v>4</v>
      </c>
      <c r="F122" s="117"/>
      <c r="G122" s="120">
        <f t="shared" si="2"/>
        <v>2</v>
      </c>
    </row>
    <row r="123" spans="1:7" x14ac:dyDescent="0.2">
      <c r="A123" s="48"/>
      <c r="B123" s="53" t="s">
        <v>1</v>
      </c>
      <c r="C123" s="58"/>
      <c r="D123" s="63"/>
      <c r="E123" s="68" t="s">
        <v>4</v>
      </c>
      <c r="F123" s="117"/>
      <c r="G123" s="120">
        <f t="shared" si="2"/>
        <v>2</v>
      </c>
    </row>
    <row r="124" spans="1:7" x14ac:dyDescent="0.2">
      <c r="A124" s="48" t="s">
        <v>0</v>
      </c>
      <c r="B124" s="53"/>
      <c r="C124" s="58"/>
      <c r="D124" s="63"/>
      <c r="E124" s="68"/>
      <c r="F124" s="117"/>
      <c r="G124" s="120">
        <f t="shared" si="2"/>
        <v>1</v>
      </c>
    </row>
    <row r="125" spans="1:7" x14ac:dyDescent="0.2">
      <c r="A125" s="48" t="s">
        <v>0</v>
      </c>
      <c r="B125" s="53" t="s">
        <v>1</v>
      </c>
      <c r="C125" s="58"/>
      <c r="D125" s="63"/>
      <c r="E125" s="68"/>
      <c r="F125" s="117"/>
      <c r="G125" s="120">
        <f t="shared" si="2"/>
        <v>2</v>
      </c>
    </row>
    <row r="126" spans="1:7" x14ac:dyDescent="0.2">
      <c r="A126" s="48" t="s">
        <v>0</v>
      </c>
      <c r="B126" s="53"/>
      <c r="C126" s="58"/>
      <c r="D126" s="63"/>
      <c r="E126" s="68" t="s">
        <v>4</v>
      </c>
      <c r="F126" s="117"/>
      <c r="G126" s="120">
        <f t="shared" si="2"/>
        <v>2</v>
      </c>
    </row>
    <row r="127" spans="1:7" x14ac:dyDescent="0.2">
      <c r="A127" s="48" t="s">
        <v>0</v>
      </c>
      <c r="B127" s="53"/>
      <c r="C127" s="58"/>
      <c r="D127" s="63" t="s">
        <v>3</v>
      </c>
      <c r="E127" s="68"/>
      <c r="F127" s="117"/>
      <c r="G127" s="120">
        <f t="shared" si="2"/>
        <v>2</v>
      </c>
    </row>
    <row r="128" spans="1:7" x14ac:dyDescent="0.2">
      <c r="A128" s="48"/>
      <c r="B128" s="53"/>
      <c r="C128" s="58"/>
      <c r="D128" s="63"/>
      <c r="E128" s="68" t="s">
        <v>4</v>
      </c>
      <c r="F128" s="117"/>
      <c r="G128" s="120">
        <f t="shared" si="2"/>
        <v>1</v>
      </c>
    </row>
    <row r="129" spans="1:7" x14ac:dyDescent="0.2">
      <c r="A129" s="48" t="s">
        <v>0</v>
      </c>
      <c r="B129" s="53"/>
      <c r="C129" s="58"/>
      <c r="D129" s="63"/>
      <c r="E129" s="68"/>
      <c r="F129" s="117"/>
      <c r="G129" s="120">
        <f t="shared" si="2"/>
        <v>1</v>
      </c>
    </row>
    <row r="130" spans="1:7" x14ac:dyDescent="0.2">
      <c r="A130" s="48" t="s">
        <v>0</v>
      </c>
      <c r="B130" s="53" t="s">
        <v>1</v>
      </c>
      <c r="C130" s="58"/>
      <c r="D130" s="63"/>
      <c r="E130" s="68" t="s">
        <v>4</v>
      </c>
      <c r="F130" s="117"/>
      <c r="G130" s="120">
        <f t="shared" si="2"/>
        <v>3</v>
      </c>
    </row>
    <row r="131" spans="1:7" x14ac:dyDescent="0.2">
      <c r="A131" s="48" t="s">
        <v>0</v>
      </c>
      <c r="B131" s="53"/>
      <c r="C131" s="58"/>
      <c r="D131" s="63"/>
      <c r="E131" s="68"/>
      <c r="F131" s="117"/>
      <c r="G131" s="120">
        <f t="shared" ref="G131:G194" si="3">COUNTA(A131:F131)</f>
        <v>1</v>
      </c>
    </row>
    <row r="132" spans="1:7" x14ac:dyDescent="0.2">
      <c r="A132" s="48" t="s">
        <v>0</v>
      </c>
      <c r="B132" s="53"/>
      <c r="C132" s="58"/>
      <c r="D132" s="63"/>
      <c r="E132" s="68" t="s">
        <v>4</v>
      </c>
      <c r="F132" s="117"/>
      <c r="G132" s="120">
        <f t="shared" si="3"/>
        <v>2</v>
      </c>
    </row>
    <row r="133" spans="1:7" x14ac:dyDescent="0.2">
      <c r="A133" s="48"/>
      <c r="B133" s="53" t="s">
        <v>1</v>
      </c>
      <c r="C133" s="58"/>
      <c r="D133" s="63"/>
      <c r="E133" s="68"/>
      <c r="F133" s="117"/>
      <c r="G133" s="120">
        <f t="shared" si="3"/>
        <v>1</v>
      </c>
    </row>
    <row r="134" spans="1:7" x14ac:dyDescent="0.2">
      <c r="A134" s="48" t="s">
        <v>0</v>
      </c>
      <c r="B134" s="53"/>
      <c r="C134" s="58"/>
      <c r="D134" s="63"/>
      <c r="E134" s="68" t="s">
        <v>4</v>
      </c>
      <c r="F134" s="117"/>
      <c r="G134" s="120">
        <f t="shared" si="3"/>
        <v>2</v>
      </c>
    </row>
    <row r="135" spans="1:7" x14ac:dyDescent="0.2">
      <c r="A135" s="48"/>
      <c r="B135" s="53" t="s">
        <v>1</v>
      </c>
      <c r="C135" s="58"/>
      <c r="D135" s="63"/>
      <c r="E135" s="68"/>
      <c r="F135" s="117"/>
      <c r="G135" s="120">
        <f t="shared" si="3"/>
        <v>1</v>
      </c>
    </row>
    <row r="136" spans="1:7" x14ac:dyDescent="0.2">
      <c r="A136" s="48"/>
      <c r="B136" s="53" t="s">
        <v>1</v>
      </c>
      <c r="C136" s="58"/>
      <c r="D136" s="63"/>
      <c r="E136" s="68" t="s">
        <v>4</v>
      </c>
      <c r="F136" s="117"/>
      <c r="G136" s="120">
        <f t="shared" si="3"/>
        <v>2</v>
      </c>
    </row>
    <row r="137" spans="1:7" x14ac:dyDescent="0.2">
      <c r="A137" s="48" t="s">
        <v>0</v>
      </c>
      <c r="B137" s="53" t="s">
        <v>1</v>
      </c>
      <c r="C137" s="58" t="s">
        <v>2</v>
      </c>
      <c r="D137" s="63"/>
      <c r="E137" s="68" t="s">
        <v>4</v>
      </c>
      <c r="F137" s="117"/>
      <c r="G137" s="120">
        <f t="shared" si="3"/>
        <v>4</v>
      </c>
    </row>
    <row r="138" spans="1:7" x14ac:dyDescent="0.2">
      <c r="A138" s="48" t="s">
        <v>0</v>
      </c>
      <c r="B138" s="53"/>
      <c r="C138" s="58"/>
      <c r="D138" s="63"/>
      <c r="E138" s="68"/>
      <c r="F138" s="117"/>
      <c r="G138" s="120">
        <f t="shared" si="3"/>
        <v>1</v>
      </c>
    </row>
    <row r="139" spans="1:7" x14ac:dyDescent="0.2">
      <c r="A139" s="48"/>
      <c r="B139" s="53"/>
      <c r="C139" s="58"/>
      <c r="D139" s="63"/>
      <c r="E139" s="68" t="s">
        <v>4</v>
      </c>
      <c r="F139" s="117"/>
      <c r="G139" s="120">
        <f t="shared" si="3"/>
        <v>1</v>
      </c>
    </row>
    <row r="140" spans="1:7" x14ac:dyDescent="0.2">
      <c r="A140" s="48" t="s">
        <v>0</v>
      </c>
      <c r="B140" s="53"/>
      <c r="C140" s="58"/>
      <c r="D140" s="63"/>
      <c r="E140" s="68"/>
      <c r="F140" s="117"/>
      <c r="G140" s="120">
        <f t="shared" si="3"/>
        <v>1</v>
      </c>
    </row>
    <row r="141" spans="1:7" x14ac:dyDescent="0.2">
      <c r="A141" s="48" t="s">
        <v>0</v>
      </c>
      <c r="B141" s="53"/>
      <c r="C141" s="58"/>
      <c r="D141" s="63"/>
      <c r="E141" s="68"/>
      <c r="F141" s="117"/>
      <c r="G141" s="120">
        <f t="shared" si="3"/>
        <v>1</v>
      </c>
    </row>
    <row r="142" spans="1:7" x14ac:dyDescent="0.2">
      <c r="A142" s="48" t="s">
        <v>0</v>
      </c>
      <c r="B142" s="53"/>
      <c r="C142" s="58"/>
      <c r="D142" s="63" t="s">
        <v>3</v>
      </c>
      <c r="E142" s="68" t="s">
        <v>4</v>
      </c>
      <c r="F142" s="117"/>
      <c r="G142" s="120">
        <f t="shared" si="3"/>
        <v>3</v>
      </c>
    </row>
    <row r="143" spans="1:7" x14ac:dyDescent="0.2">
      <c r="A143" s="48" t="s">
        <v>0</v>
      </c>
      <c r="B143" s="53"/>
      <c r="C143" s="58"/>
      <c r="D143" s="63"/>
      <c r="E143" s="68"/>
      <c r="F143" s="117"/>
      <c r="G143" s="120">
        <f t="shared" si="3"/>
        <v>1</v>
      </c>
    </row>
    <row r="144" spans="1:7" x14ac:dyDescent="0.2">
      <c r="A144" s="48"/>
      <c r="B144" s="53" t="s">
        <v>1</v>
      </c>
      <c r="C144" s="58"/>
      <c r="D144" s="63"/>
      <c r="E144" s="68"/>
      <c r="F144" s="117"/>
      <c r="G144" s="120">
        <f t="shared" si="3"/>
        <v>1</v>
      </c>
    </row>
    <row r="145" spans="1:7" x14ac:dyDescent="0.2">
      <c r="A145" s="48"/>
      <c r="B145" s="53" t="s">
        <v>1</v>
      </c>
      <c r="C145" s="58"/>
      <c r="D145" s="63"/>
      <c r="E145" s="68"/>
      <c r="F145" s="117"/>
      <c r="G145" s="120">
        <f t="shared" si="3"/>
        <v>1</v>
      </c>
    </row>
    <row r="146" spans="1:7" x14ac:dyDescent="0.2">
      <c r="A146" s="48"/>
      <c r="B146" s="53"/>
      <c r="C146" s="58"/>
      <c r="D146" s="63"/>
      <c r="E146" s="68" t="s">
        <v>4</v>
      </c>
      <c r="F146" s="117"/>
      <c r="G146" s="120">
        <f t="shared" si="3"/>
        <v>1</v>
      </c>
    </row>
    <row r="147" spans="1:7" x14ac:dyDescent="0.2">
      <c r="A147" s="48"/>
      <c r="B147" s="53" t="s">
        <v>1</v>
      </c>
      <c r="C147" s="58"/>
      <c r="D147" s="63" t="s">
        <v>3</v>
      </c>
      <c r="E147" s="68" t="s">
        <v>4</v>
      </c>
      <c r="F147" s="117"/>
      <c r="G147" s="120">
        <f t="shared" si="3"/>
        <v>3</v>
      </c>
    </row>
    <row r="148" spans="1:7" x14ac:dyDescent="0.2">
      <c r="A148" s="48" t="s">
        <v>0</v>
      </c>
      <c r="B148" s="53"/>
      <c r="C148" s="58" t="s">
        <v>2</v>
      </c>
      <c r="D148" s="63"/>
      <c r="E148" s="68"/>
      <c r="F148" s="117"/>
      <c r="G148" s="120">
        <f t="shared" si="3"/>
        <v>2</v>
      </c>
    </row>
    <row r="149" spans="1:7" x14ac:dyDescent="0.2">
      <c r="A149" s="48" t="s">
        <v>0</v>
      </c>
      <c r="B149" s="53"/>
      <c r="C149" s="58"/>
      <c r="D149" s="63"/>
      <c r="E149" s="68"/>
      <c r="F149" s="117"/>
      <c r="G149" s="120">
        <f t="shared" si="3"/>
        <v>1</v>
      </c>
    </row>
    <row r="150" spans="1:7" x14ac:dyDescent="0.2">
      <c r="A150" s="48"/>
      <c r="B150" s="53"/>
      <c r="C150" s="58"/>
      <c r="D150" s="63" t="s">
        <v>3</v>
      </c>
      <c r="E150" s="68" t="s">
        <v>4</v>
      </c>
      <c r="F150" s="117"/>
      <c r="G150" s="120">
        <f t="shared" si="3"/>
        <v>2</v>
      </c>
    </row>
    <row r="151" spans="1:7" x14ac:dyDescent="0.2">
      <c r="A151" s="48" t="s">
        <v>0</v>
      </c>
      <c r="B151" s="53" t="s">
        <v>1</v>
      </c>
      <c r="C151" s="58"/>
      <c r="D151" s="63"/>
      <c r="E151" s="68" t="s">
        <v>4</v>
      </c>
      <c r="F151" s="117"/>
      <c r="G151" s="120">
        <f t="shared" si="3"/>
        <v>3</v>
      </c>
    </row>
    <row r="152" spans="1:7" x14ac:dyDescent="0.2">
      <c r="A152" s="48"/>
      <c r="B152" s="53" t="s">
        <v>1</v>
      </c>
      <c r="C152" s="58"/>
      <c r="D152" s="63"/>
      <c r="E152" s="68"/>
      <c r="F152" s="117"/>
      <c r="G152" s="120">
        <f t="shared" si="3"/>
        <v>1</v>
      </c>
    </row>
    <row r="153" spans="1:7" x14ac:dyDescent="0.2">
      <c r="A153" s="48" t="s">
        <v>0</v>
      </c>
      <c r="B153" s="53" t="s">
        <v>1</v>
      </c>
      <c r="C153" s="58"/>
      <c r="D153" s="63" t="s">
        <v>3</v>
      </c>
      <c r="E153" s="68"/>
      <c r="F153" s="117"/>
      <c r="G153" s="120">
        <f t="shared" si="3"/>
        <v>3</v>
      </c>
    </row>
    <row r="154" spans="1:7" x14ac:dyDescent="0.2">
      <c r="A154" s="48"/>
      <c r="B154" s="53" t="s">
        <v>1</v>
      </c>
      <c r="C154" s="58"/>
      <c r="D154" s="63"/>
      <c r="E154" s="68"/>
      <c r="F154" s="117"/>
      <c r="G154" s="120">
        <f t="shared" si="3"/>
        <v>1</v>
      </c>
    </row>
    <row r="155" spans="1:7" x14ac:dyDescent="0.2">
      <c r="A155" s="48" t="s">
        <v>0</v>
      </c>
      <c r="B155" s="53"/>
      <c r="C155" s="58" t="s">
        <v>2</v>
      </c>
      <c r="D155" s="63"/>
      <c r="E155" s="68" t="s">
        <v>4</v>
      </c>
      <c r="F155" s="117"/>
      <c r="G155" s="120">
        <f t="shared" si="3"/>
        <v>3</v>
      </c>
    </row>
    <row r="156" spans="1:7" x14ac:dyDescent="0.2">
      <c r="A156" s="48"/>
      <c r="B156" s="53" t="s">
        <v>1</v>
      </c>
      <c r="C156" s="58" t="s">
        <v>2</v>
      </c>
      <c r="D156" s="63" t="s">
        <v>3</v>
      </c>
      <c r="E156" s="68"/>
      <c r="F156" s="117"/>
      <c r="G156" s="120">
        <f t="shared" si="3"/>
        <v>3</v>
      </c>
    </row>
    <row r="157" spans="1:7" x14ac:dyDescent="0.2">
      <c r="A157" s="48"/>
      <c r="B157" s="53" t="s">
        <v>1</v>
      </c>
      <c r="C157" s="58"/>
      <c r="D157" s="63" t="s">
        <v>3</v>
      </c>
      <c r="E157" s="68"/>
      <c r="F157" s="117"/>
      <c r="G157" s="120">
        <f t="shared" si="3"/>
        <v>2</v>
      </c>
    </row>
    <row r="158" spans="1:7" x14ac:dyDescent="0.2">
      <c r="A158" s="48" t="s">
        <v>0</v>
      </c>
      <c r="B158" s="53"/>
      <c r="C158" s="58"/>
      <c r="D158" s="63"/>
      <c r="E158" s="68"/>
      <c r="F158" s="117"/>
      <c r="G158" s="120">
        <f t="shared" si="3"/>
        <v>1</v>
      </c>
    </row>
    <row r="159" spans="1:7" x14ac:dyDescent="0.2">
      <c r="A159" s="48"/>
      <c r="B159" s="53"/>
      <c r="C159" s="58"/>
      <c r="D159" s="63"/>
      <c r="E159" s="68" t="s">
        <v>4</v>
      </c>
      <c r="F159" s="117"/>
      <c r="G159" s="120">
        <f t="shared" si="3"/>
        <v>1</v>
      </c>
    </row>
    <row r="160" spans="1:7" x14ac:dyDescent="0.2">
      <c r="A160" s="48" t="s">
        <v>0</v>
      </c>
      <c r="B160" s="53"/>
      <c r="C160" s="58"/>
      <c r="D160" s="63"/>
      <c r="E160" s="68"/>
      <c r="F160" s="117"/>
      <c r="G160" s="120">
        <f t="shared" si="3"/>
        <v>1</v>
      </c>
    </row>
    <row r="161" spans="1:7" x14ac:dyDescent="0.2">
      <c r="A161" s="48"/>
      <c r="B161" s="53"/>
      <c r="C161" s="58"/>
      <c r="D161" s="63"/>
      <c r="E161" s="68" t="s">
        <v>4</v>
      </c>
      <c r="F161" s="117"/>
      <c r="G161" s="120">
        <f t="shared" si="3"/>
        <v>1</v>
      </c>
    </row>
    <row r="162" spans="1:7" x14ac:dyDescent="0.2">
      <c r="A162" s="48"/>
      <c r="B162" s="53"/>
      <c r="C162" s="58"/>
      <c r="D162" s="63"/>
      <c r="E162" s="68" t="s">
        <v>4</v>
      </c>
      <c r="F162" s="117"/>
      <c r="G162" s="120">
        <f t="shared" si="3"/>
        <v>1</v>
      </c>
    </row>
    <row r="163" spans="1:7" x14ac:dyDescent="0.2">
      <c r="A163" s="48"/>
      <c r="B163" s="53"/>
      <c r="C163" s="58" t="s">
        <v>2</v>
      </c>
      <c r="D163" s="63" t="s">
        <v>3</v>
      </c>
      <c r="E163" s="68" t="s">
        <v>4</v>
      </c>
      <c r="F163" s="117"/>
      <c r="G163" s="120">
        <f t="shared" si="3"/>
        <v>3</v>
      </c>
    </row>
    <row r="164" spans="1:7" x14ac:dyDescent="0.2">
      <c r="A164" s="48" t="s">
        <v>0</v>
      </c>
      <c r="B164" s="53"/>
      <c r="C164" s="58"/>
      <c r="D164" s="63"/>
      <c r="E164" s="68"/>
      <c r="F164" s="117"/>
      <c r="G164" s="120">
        <f t="shared" si="3"/>
        <v>1</v>
      </c>
    </row>
    <row r="165" spans="1:7" x14ac:dyDescent="0.2">
      <c r="A165" s="48" t="s">
        <v>0</v>
      </c>
      <c r="B165" s="53"/>
      <c r="C165" s="58"/>
      <c r="D165" s="63"/>
      <c r="E165" s="68" t="s">
        <v>4</v>
      </c>
      <c r="F165" s="117"/>
      <c r="G165" s="120">
        <f t="shared" si="3"/>
        <v>2</v>
      </c>
    </row>
    <row r="166" spans="1:7" x14ac:dyDescent="0.2">
      <c r="A166" s="48"/>
      <c r="B166" s="53" t="s">
        <v>1</v>
      </c>
      <c r="C166" s="58"/>
      <c r="D166" s="63"/>
      <c r="E166" s="68"/>
      <c r="F166" s="117"/>
      <c r="G166" s="120">
        <f t="shared" si="3"/>
        <v>1</v>
      </c>
    </row>
    <row r="167" spans="1:7" x14ac:dyDescent="0.2">
      <c r="A167" s="48"/>
      <c r="B167" s="53" t="s">
        <v>1</v>
      </c>
      <c r="C167" s="58"/>
      <c r="D167" s="63"/>
      <c r="E167" s="68"/>
      <c r="F167" s="117"/>
      <c r="G167" s="120">
        <f t="shared" si="3"/>
        <v>1</v>
      </c>
    </row>
    <row r="168" spans="1:7" x14ac:dyDescent="0.2">
      <c r="A168" s="48" t="s">
        <v>0</v>
      </c>
      <c r="B168" s="53" t="s">
        <v>1</v>
      </c>
      <c r="C168" s="58"/>
      <c r="D168" s="63" t="s">
        <v>3</v>
      </c>
      <c r="E168" s="68" t="s">
        <v>4</v>
      </c>
      <c r="F168" s="117"/>
      <c r="G168" s="120">
        <f t="shared" si="3"/>
        <v>4</v>
      </c>
    </row>
    <row r="169" spans="1:7" x14ac:dyDescent="0.2">
      <c r="A169" s="48"/>
      <c r="B169" s="53" t="s">
        <v>1</v>
      </c>
      <c r="C169" s="58"/>
      <c r="D169" s="63"/>
      <c r="E169" s="68"/>
      <c r="F169" s="117"/>
      <c r="G169" s="120">
        <f t="shared" si="3"/>
        <v>1</v>
      </c>
    </row>
    <row r="170" spans="1:7" x14ac:dyDescent="0.2">
      <c r="A170" s="48" t="s">
        <v>0</v>
      </c>
      <c r="B170" s="53"/>
      <c r="C170" s="58" t="s">
        <v>2</v>
      </c>
      <c r="D170" s="63"/>
      <c r="E170" s="68"/>
      <c r="F170" s="117"/>
      <c r="G170" s="120">
        <f t="shared" si="3"/>
        <v>2</v>
      </c>
    </row>
    <row r="171" spans="1:7" x14ac:dyDescent="0.2">
      <c r="A171" s="48"/>
      <c r="B171" s="53" t="s">
        <v>1</v>
      </c>
      <c r="C171" s="58"/>
      <c r="D171" s="63"/>
      <c r="E171" s="68"/>
      <c r="F171" s="117"/>
      <c r="G171" s="120">
        <f t="shared" si="3"/>
        <v>1</v>
      </c>
    </row>
    <row r="172" spans="1:7" x14ac:dyDescent="0.2">
      <c r="A172" s="48" t="s">
        <v>0</v>
      </c>
      <c r="B172" s="53" t="s">
        <v>1</v>
      </c>
      <c r="C172" s="58" t="s">
        <v>2</v>
      </c>
      <c r="D172" s="63"/>
      <c r="E172" s="68" t="s">
        <v>4</v>
      </c>
      <c r="F172" s="117"/>
      <c r="G172" s="120">
        <f t="shared" si="3"/>
        <v>4</v>
      </c>
    </row>
    <row r="173" spans="1:7" x14ac:dyDescent="0.2">
      <c r="A173" s="48"/>
      <c r="B173" s="53" t="s">
        <v>1</v>
      </c>
      <c r="C173" s="58"/>
      <c r="D173" s="63"/>
      <c r="E173" s="68"/>
      <c r="F173" s="117"/>
      <c r="G173" s="120">
        <f t="shared" si="3"/>
        <v>1</v>
      </c>
    </row>
    <row r="174" spans="1:7" x14ac:dyDescent="0.2">
      <c r="A174" s="48"/>
      <c r="B174" s="53" t="s">
        <v>1</v>
      </c>
      <c r="C174" s="58"/>
      <c r="D174" s="63"/>
      <c r="E174" s="68" t="s">
        <v>4</v>
      </c>
      <c r="F174" s="117"/>
      <c r="G174" s="120">
        <f t="shared" si="3"/>
        <v>2</v>
      </c>
    </row>
    <row r="175" spans="1:7" x14ac:dyDescent="0.2">
      <c r="A175" s="48" t="s">
        <v>0</v>
      </c>
      <c r="B175" s="53"/>
      <c r="C175" s="58"/>
      <c r="D175" s="63"/>
      <c r="E175" s="68"/>
      <c r="F175" s="117"/>
      <c r="G175" s="120">
        <f t="shared" si="3"/>
        <v>1</v>
      </c>
    </row>
    <row r="176" spans="1:7" x14ac:dyDescent="0.2">
      <c r="A176" s="48" t="s">
        <v>0</v>
      </c>
      <c r="B176" s="53" t="s">
        <v>1</v>
      </c>
      <c r="C176" s="58"/>
      <c r="D176" s="63"/>
      <c r="E176" s="68" t="s">
        <v>4</v>
      </c>
      <c r="F176" s="117"/>
      <c r="G176" s="120">
        <f t="shared" si="3"/>
        <v>3</v>
      </c>
    </row>
    <row r="177" spans="1:7" x14ac:dyDescent="0.2">
      <c r="A177" s="48"/>
      <c r="B177" s="53" t="s">
        <v>1</v>
      </c>
      <c r="C177" s="58"/>
      <c r="D177" s="63"/>
      <c r="E177" s="68"/>
      <c r="F177" s="117"/>
      <c r="G177" s="120">
        <f t="shared" si="3"/>
        <v>1</v>
      </c>
    </row>
    <row r="178" spans="1:7" x14ac:dyDescent="0.2">
      <c r="A178" s="48" t="s">
        <v>0</v>
      </c>
      <c r="B178" s="53" t="s">
        <v>1</v>
      </c>
      <c r="C178" s="58"/>
      <c r="D178" s="63"/>
      <c r="E178" s="68"/>
      <c r="F178" s="117"/>
      <c r="G178" s="120">
        <f t="shared" si="3"/>
        <v>2</v>
      </c>
    </row>
    <row r="179" spans="1:7" x14ac:dyDescent="0.2">
      <c r="A179" s="48"/>
      <c r="B179" s="53"/>
      <c r="C179" s="58"/>
      <c r="D179" s="63"/>
      <c r="E179" s="68" t="s">
        <v>4</v>
      </c>
      <c r="F179" s="117"/>
      <c r="G179" s="120">
        <f t="shared" si="3"/>
        <v>1</v>
      </c>
    </row>
    <row r="180" spans="1:7" x14ac:dyDescent="0.2">
      <c r="A180" s="48" t="s">
        <v>0</v>
      </c>
      <c r="B180" s="53"/>
      <c r="C180" s="58"/>
      <c r="D180" s="63"/>
      <c r="E180" s="68" t="s">
        <v>4</v>
      </c>
      <c r="F180" s="117"/>
      <c r="G180" s="120">
        <f t="shared" si="3"/>
        <v>2</v>
      </c>
    </row>
    <row r="181" spans="1:7" x14ac:dyDescent="0.2">
      <c r="A181" s="48"/>
      <c r="B181" s="53"/>
      <c r="C181" s="58" t="s">
        <v>2</v>
      </c>
      <c r="D181" s="63" t="s">
        <v>3</v>
      </c>
      <c r="E181" s="68" t="s">
        <v>4</v>
      </c>
      <c r="F181" s="117"/>
      <c r="G181" s="120">
        <f t="shared" si="3"/>
        <v>3</v>
      </c>
    </row>
    <row r="182" spans="1:7" x14ac:dyDescent="0.2">
      <c r="A182" s="48" t="s">
        <v>0</v>
      </c>
      <c r="B182" s="53"/>
      <c r="C182" s="58"/>
      <c r="D182" s="63"/>
      <c r="E182" s="68" t="s">
        <v>4</v>
      </c>
      <c r="F182" s="117"/>
      <c r="G182" s="120">
        <f t="shared" si="3"/>
        <v>2</v>
      </c>
    </row>
    <row r="183" spans="1:7" x14ac:dyDescent="0.2">
      <c r="A183" s="48" t="s">
        <v>0</v>
      </c>
      <c r="B183" s="53"/>
      <c r="C183" s="58"/>
      <c r="D183" s="63"/>
      <c r="E183" s="68"/>
      <c r="F183" s="117"/>
      <c r="G183" s="120">
        <f t="shared" si="3"/>
        <v>1</v>
      </c>
    </row>
    <row r="184" spans="1:7" x14ac:dyDescent="0.2">
      <c r="A184" s="48"/>
      <c r="B184" s="53"/>
      <c r="C184" s="58"/>
      <c r="D184" s="63"/>
      <c r="E184" s="68" t="s">
        <v>4</v>
      </c>
      <c r="F184" s="117"/>
      <c r="G184" s="120">
        <f t="shared" si="3"/>
        <v>1</v>
      </c>
    </row>
    <row r="185" spans="1:7" x14ac:dyDescent="0.2">
      <c r="A185" s="48"/>
      <c r="B185" s="53"/>
      <c r="C185" s="58"/>
      <c r="D185" s="63"/>
      <c r="E185" s="68" t="s">
        <v>4</v>
      </c>
      <c r="F185" s="117"/>
      <c r="G185" s="120">
        <f t="shared" si="3"/>
        <v>1</v>
      </c>
    </row>
    <row r="186" spans="1:7" x14ac:dyDescent="0.2">
      <c r="A186" s="48" t="s">
        <v>0</v>
      </c>
      <c r="B186" s="53"/>
      <c r="C186" s="58"/>
      <c r="D186" s="63"/>
      <c r="E186" s="68"/>
      <c r="F186" s="117"/>
      <c r="G186" s="120">
        <f t="shared" si="3"/>
        <v>1</v>
      </c>
    </row>
    <row r="187" spans="1:7" x14ac:dyDescent="0.2">
      <c r="A187" s="48" t="s">
        <v>0</v>
      </c>
      <c r="B187" s="53"/>
      <c r="C187" s="58"/>
      <c r="D187" s="63" t="s">
        <v>3</v>
      </c>
      <c r="E187" s="68" t="s">
        <v>4</v>
      </c>
      <c r="F187" s="117"/>
      <c r="G187" s="120">
        <f t="shared" si="3"/>
        <v>3</v>
      </c>
    </row>
    <row r="188" spans="1:7" x14ac:dyDescent="0.2">
      <c r="A188" s="48" t="s">
        <v>0</v>
      </c>
      <c r="B188" s="53"/>
      <c r="C188" s="58"/>
      <c r="D188" s="63" t="s">
        <v>3</v>
      </c>
      <c r="E188" s="68" t="s">
        <v>4</v>
      </c>
      <c r="F188" s="117"/>
      <c r="G188" s="120">
        <f t="shared" si="3"/>
        <v>3</v>
      </c>
    </row>
    <row r="189" spans="1:7" x14ac:dyDescent="0.2">
      <c r="A189" s="48"/>
      <c r="B189" s="53"/>
      <c r="C189" s="58"/>
      <c r="D189" s="63"/>
      <c r="E189" s="68" t="s">
        <v>4</v>
      </c>
      <c r="F189" s="117"/>
      <c r="G189" s="120">
        <f t="shared" si="3"/>
        <v>1</v>
      </c>
    </row>
    <row r="190" spans="1:7" x14ac:dyDescent="0.2">
      <c r="A190" s="48" t="s">
        <v>0</v>
      </c>
      <c r="B190" s="53" t="s">
        <v>1</v>
      </c>
      <c r="C190" s="58"/>
      <c r="D190" s="63"/>
      <c r="E190" s="68"/>
      <c r="F190" s="117"/>
      <c r="G190" s="120">
        <f t="shared" si="3"/>
        <v>2</v>
      </c>
    </row>
    <row r="191" spans="1:7" x14ac:dyDescent="0.2">
      <c r="A191" s="48"/>
      <c r="B191" s="53" t="s">
        <v>1</v>
      </c>
      <c r="C191" s="58"/>
      <c r="D191" s="63"/>
      <c r="E191" s="68" t="s">
        <v>4</v>
      </c>
      <c r="F191" s="117"/>
      <c r="G191" s="120">
        <f t="shared" si="3"/>
        <v>2</v>
      </c>
    </row>
    <row r="192" spans="1:7" x14ac:dyDescent="0.2">
      <c r="A192" s="48" t="s">
        <v>0</v>
      </c>
      <c r="B192" s="53"/>
      <c r="C192" s="58"/>
      <c r="D192" s="63"/>
      <c r="E192" s="68"/>
      <c r="F192" s="117"/>
      <c r="G192" s="120">
        <f t="shared" si="3"/>
        <v>1</v>
      </c>
    </row>
    <row r="193" spans="1:7" x14ac:dyDescent="0.2">
      <c r="A193" s="48" t="s">
        <v>0</v>
      </c>
      <c r="B193" s="53" t="s">
        <v>1</v>
      </c>
      <c r="C193" s="58" t="s">
        <v>2</v>
      </c>
      <c r="D193" s="63"/>
      <c r="E193" s="68" t="s">
        <v>4</v>
      </c>
      <c r="F193" s="117"/>
      <c r="G193" s="120">
        <f t="shared" si="3"/>
        <v>4</v>
      </c>
    </row>
    <row r="194" spans="1:7" x14ac:dyDescent="0.2">
      <c r="A194" s="48"/>
      <c r="B194" s="53" t="s">
        <v>1</v>
      </c>
      <c r="C194" s="58"/>
      <c r="D194" s="63"/>
      <c r="E194" s="68" t="s">
        <v>4</v>
      </c>
      <c r="F194" s="117"/>
      <c r="G194" s="120">
        <f t="shared" si="3"/>
        <v>2</v>
      </c>
    </row>
    <row r="195" spans="1:7" x14ac:dyDescent="0.2">
      <c r="A195" s="48" t="s">
        <v>0</v>
      </c>
      <c r="B195" s="53"/>
      <c r="C195" s="58"/>
      <c r="D195" s="63"/>
      <c r="E195" s="68"/>
      <c r="F195" s="117"/>
      <c r="G195" s="120">
        <f t="shared" ref="G195:G258" si="4">COUNTA(A195:F195)</f>
        <v>1</v>
      </c>
    </row>
    <row r="196" spans="1:7" x14ac:dyDescent="0.2">
      <c r="A196" s="48" t="s">
        <v>0</v>
      </c>
      <c r="B196" s="53" t="s">
        <v>1</v>
      </c>
      <c r="C196" s="58"/>
      <c r="D196" s="63"/>
      <c r="E196" s="68" t="s">
        <v>4</v>
      </c>
      <c r="F196" s="117"/>
      <c r="G196" s="120">
        <f t="shared" si="4"/>
        <v>3</v>
      </c>
    </row>
    <row r="197" spans="1:7" x14ac:dyDescent="0.2">
      <c r="A197" s="48" t="s">
        <v>0</v>
      </c>
      <c r="B197" s="53" t="s">
        <v>1</v>
      </c>
      <c r="C197" s="58"/>
      <c r="D197" s="63"/>
      <c r="E197" s="68" t="s">
        <v>4</v>
      </c>
      <c r="F197" s="117"/>
      <c r="G197" s="120">
        <f t="shared" si="4"/>
        <v>3</v>
      </c>
    </row>
    <row r="198" spans="1:7" x14ac:dyDescent="0.2">
      <c r="A198" s="48"/>
      <c r="B198" s="53"/>
      <c r="C198" s="58"/>
      <c r="D198" s="63"/>
      <c r="E198" s="68" t="s">
        <v>4</v>
      </c>
      <c r="F198" s="117"/>
      <c r="G198" s="120">
        <f t="shared" si="4"/>
        <v>1</v>
      </c>
    </row>
    <row r="199" spans="1:7" x14ac:dyDescent="0.2">
      <c r="A199" s="48"/>
      <c r="B199" s="53"/>
      <c r="C199" s="58"/>
      <c r="D199" s="63" t="s">
        <v>3</v>
      </c>
      <c r="E199" s="68"/>
      <c r="F199" s="117"/>
      <c r="G199" s="120">
        <f t="shared" si="4"/>
        <v>1</v>
      </c>
    </row>
    <row r="200" spans="1:7" x14ac:dyDescent="0.2">
      <c r="A200" s="48"/>
      <c r="B200" s="53" t="s">
        <v>1</v>
      </c>
      <c r="C200" s="58"/>
      <c r="D200" s="63"/>
      <c r="E200" s="68"/>
      <c r="F200" s="117"/>
      <c r="G200" s="120">
        <f t="shared" si="4"/>
        <v>1</v>
      </c>
    </row>
    <row r="201" spans="1:7" x14ac:dyDescent="0.2">
      <c r="A201" s="48"/>
      <c r="B201" s="53" t="s">
        <v>1</v>
      </c>
      <c r="C201" s="58"/>
      <c r="D201" s="63"/>
      <c r="E201" s="68"/>
      <c r="F201" s="117"/>
      <c r="G201" s="120">
        <f t="shared" si="4"/>
        <v>1</v>
      </c>
    </row>
    <row r="202" spans="1:7" x14ac:dyDescent="0.2">
      <c r="A202" s="48"/>
      <c r="B202" s="53"/>
      <c r="C202" s="58"/>
      <c r="D202" s="63"/>
      <c r="E202" s="68" t="s">
        <v>4</v>
      </c>
      <c r="F202" s="117"/>
      <c r="G202" s="120">
        <f t="shared" si="4"/>
        <v>1</v>
      </c>
    </row>
    <row r="203" spans="1:7" x14ac:dyDescent="0.2">
      <c r="A203" s="48" t="s">
        <v>0</v>
      </c>
      <c r="B203" s="53"/>
      <c r="C203" s="58" t="s">
        <v>2</v>
      </c>
      <c r="D203" s="63"/>
      <c r="E203" s="68" t="s">
        <v>4</v>
      </c>
      <c r="F203" s="117"/>
      <c r="G203" s="120">
        <f t="shared" si="4"/>
        <v>3</v>
      </c>
    </row>
    <row r="204" spans="1:7" x14ac:dyDescent="0.2">
      <c r="A204" s="48"/>
      <c r="B204" s="53" t="s">
        <v>1</v>
      </c>
      <c r="C204" s="58"/>
      <c r="D204" s="63"/>
      <c r="E204" s="68" t="s">
        <v>4</v>
      </c>
      <c r="F204" s="117"/>
      <c r="G204" s="120">
        <f t="shared" si="4"/>
        <v>2</v>
      </c>
    </row>
    <row r="205" spans="1:7" x14ac:dyDescent="0.2">
      <c r="A205" s="48"/>
      <c r="B205" s="53"/>
      <c r="C205" s="58"/>
      <c r="D205" s="63"/>
      <c r="E205" s="68" t="s">
        <v>4</v>
      </c>
      <c r="F205" s="117"/>
      <c r="G205" s="120">
        <f t="shared" si="4"/>
        <v>1</v>
      </c>
    </row>
    <row r="206" spans="1:7" x14ac:dyDescent="0.2">
      <c r="A206" s="48"/>
      <c r="B206" s="53" t="s">
        <v>1</v>
      </c>
      <c r="C206" s="58"/>
      <c r="D206" s="63"/>
      <c r="E206" s="68" t="s">
        <v>4</v>
      </c>
      <c r="F206" s="117"/>
      <c r="G206" s="120">
        <f t="shared" si="4"/>
        <v>2</v>
      </c>
    </row>
    <row r="207" spans="1:7" x14ac:dyDescent="0.2">
      <c r="A207" s="48" t="s">
        <v>0</v>
      </c>
      <c r="B207" s="53" t="s">
        <v>1</v>
      </c>
      <c r="C207" s="58"/>
      <c r="D207" s="63"/>
      <c r="E207" s="68" t="s">
        <v>4</v>
      </c>
      <c r="F207" s="117"/>
      <c r="G207" s="120">
        <f t="shared" si="4"/>
        <v>3</v>
      </c>
    </row>
    <row r="208" spans="1:7" x14ac:dyDescent="0.2">
      <c r="A208" s="48" t="s">
        <v>0</v>
      </c>
      <c r="B208" s="53"/>
      <c r="C208" s="58"/>
      <c r="D208" s="63"/>
      <c r="E208" s="68"/>
      <c r="F208" s="117"/>
      <c r="G208" s="120">
        <f t="shared" si="4"/>
        <v>1</v>
      </c>
    </row>
    <row r="209" spans="1:7" x14ac:dyDescent="0.2">
      <c r="A209" s="48" t="s">
        <v>0</v>
      </c>
      <c r="B209" s="53"/>
      <c r="C209" s="58"/>
      <c r="D209" s="63"/>
      <c r="E209" s="68" t="s">
        <v>4</v>
      </c>
      <c r="F209" s="117"/>
      <c r="G209" s="120">
        <f t="shared" si="4"/>
        <v>2</v>
      </c>
    </row>
    <row r="210" spans="1:7" x14ac:dyDescent="0.2">
      <c r="A210" s="48"/>
      <c r="B210" s="53"/>
      <c r="C210" s="58" t="s">
        <v>2</v>
      </c>
      <c r="D210" s="63"/>
      <c r="E210" s="68"/>
      <c r="F210" s="117"/>
      <c r="G210" s="120">
        <f t="shared" si="4"/>
        <v>1</v>
      </c>
    </row>
    <row r="211" spans="1:7" x14ac:dyDescent="0.2">
      <c r="A211" s="48"/>
      <c r="B211" s="53" t="s">
        <v>1</v>
      </c>
      <c r="C211" s="58"/>
      <c r="D211" s="63"/>
      <c r="E211" s="68"/>
      <c r="F211" s="117"/>
      <c r="G211" s="120">
        <f t="shared" si="4"/>
        <v>1</v>
      </c>
    </row>
    <row r="212" spans="1:7" x14ac:dyDescent="0.2">
      <c r="A212" s="48" t="s">
        <v>0</v>
      </c>
      <c r="B212" s="53"/>
      <c r="C212" s="58"/>
      <c r="D212" s="63"/>
      <c r="E212" s="68"/>
      <c r="F212" s="117"/>
      <c r="G212" s="120">
        <f t="shared" si="4"/>
        <v>1</v>
      </c>
    </row>
    <row r="213" spans="1:7" x14ac:dyDescent="0.2">
      <c r="A213" s="48" t="s">
        <v>0</v>
      </c>
      <c r="B213" s="53"/>
      <c r="C213" s="58"/>
      <c r="D213" s="63"/>
      <c r="E213" s="68"/>
      <c r="F213" s="117"/>
      <c r="G213" s="120">
        <f t="shared" si="4"/>
        <v>1</v>
      </c>
    </row>
    <row r="214" spans="1:7" x14ac:dyDescent="0.2">
      <c r="A214" s="48" t="s">
        <v>0</v>
      </c>
      <c r="B214" s="53" t="s">
        <v>1</v>
      </c>
      <c r="C214" s="58"/>
      <c r="D214" s="63"/>
      <c r="E214" s="68"/>
      <c r="F214" s="117" t="s">
        <v>3552</v>
      </c>
      <c r="G214" s="120">
        <f t="shared" si="4"/>
        <v>3</v>
      </c>
    </row>
    <row r="215" spans="1:7" x14ac:dyDescent="0.2">
      <c r="A215" s="48" t="s">
        <v>0</v>
      </c>
      <c r="B215" s="53"/>
      <c r="C215" s="58"/>
      <c r="D215" s="63" t="s">
        <v>3</v>
      </c>
      <c r="E215" s="68" t="s">
        <v>4</v>
      </c>
      <c r="F215" s="117"/>
      <c r="G215" s="120">
        <f t="shared" si="4"/>
        <v>3</v>
      </c>
    </row>
    <row r="216" spans="1:7" x14ac:dyDescent="0.2">
      <c r="A216" s="48" t="s">
        <v>0</v>
      </c>
      <c r="B216" s="53" t="s">
        <v>1</v>
      </c>
      <c r="C216" s="58" t="s">
        <v>2</v>
      </c>
      <c r="D216" s="63"/>
      <c r="E216" s="68"/>
      <c r="F216" s="117"/>
      <c r="G216" s="120">
        <f t="shared" si="4"/>
        <v>3</v>
      </c>
    </row>
    <row r="217" spans="1:7" x14ac:dyDescent="0.2">
      <c r="A217" s="48"/>
      <c r="B217" s="53"/>
      <c r="C217" s="58"/>
      <c r="D217" s="63"/>
      <c r="E217" s="68" t="s">
        <v>4</v>
      </c>
      <c r="F217" s="117"/>
      <c r="G217" s="120">
        <f t="shared" si="4"/>
        <v>1</v>
      </c>
    </row>
    <row r="218" spans="1:7" x14ac:dyDescent="0.2">
      <c r="A218" s="48"/>
      <c r="B218" s="53"/>
      <c r="C218" s="58"/>
      <c r="D218" s="63"/>
      <c r="E218" s="68" t="s">
        <v>4</v>
      </c>
      <c r="F218" s="117"/>
      <c r="G218" s="120">
        <f t="shared" si="4"/>
        <v>1</v>
      </c>
    </row>
    <row r="219" spans="1:7" x14ac:dyDescent="0.2">
      <c r="A219" s="48" t="s">
        <v>0</v>
      </c>
      <c r="B219" s="53"/>
      <c r="C219" s="58"/>
      <c r="D219" s="63"/>
      <c r="E219" s="68"/>
      <c r="F219" s="117"/>
      <c r="G219" s="120">
        <f t="shared" si="4"/>
        <v>1</v>
      </c>
    </row>
    <row r="220" spans="1:7" x14ac:dyDescent="0.2">
      <c r="A220" s="48"/>
      <c r="B220" s="53" t="s">
        <v>1</v>
      </c>
      <c r="C220" s="58"/>
      <c r="D220" s="63"/>
      <c r="E220" s="68" t="s">
        <v>4</v>
      </c>
      <c r="F220" s="117"/>
      <c r="G220" s="120">
        <f t="shared" si="4"/>
        <v>2</v>
      </c>
    </row>
    <row r="221" spans="1:7" x14ac:dyDescent="0.2">
      <c r="A221" s="48" t="s">
        <v>0</v>
      </c>
      <c r="B221" s="53"/>
      <c r="C221" s="58"/>
      <c r="D221" s="63"/>
      <c r="E221" s="68" t="s">
        <v>4</v>
      </c>
      <c r="F221" s="117"/>
      <c r="G221" s="120">
        <f t="shared" si="4"/>
        <v>2</v>
      </c>
    </row>
    <row r="222" spans="1:7" x14ac:dyDescent="0.2">
      <c r="A222" s="48"/>
      <c r="B222" s="53"/>
      <c r="C222" s="58"/>
      <c r="D222" s="63"/>
      <c r="E222" s="68" t="s">
        <v>4</v>
      </c>
      <c r="F222" s="117"/>
      <c r="G222" s="120">
        <f t="shared" si="4"/>
        <v>1</v>
      </c>
    </row>
    <row r="223" spans="1:7" x14ac:dyDescent="0.2">
      <c r="A223" s="48"/>
      <c r="B223" s="53"/>
      <c r="C223" s="58"/>
      <c r="D223" s="63" t="s">
        <v>3</v>
      </c>
      <c r="E223" s="68" t="s">
        <v>4</v>
      </c>
      <c r="F223" s="117"/>
      <c r="G223" s="120">
        <f t="shared" si="4"/>
        <v>2</v>
      </c>
    </row>
    <row r="224" spans="1:7" x14ac:dyDescent="0.2">
      <c r="A224" s="48"/>
      <c r="B224" s="53"/>
      <c r="C224" s="58"/>
      <c r="D224" s="63"/>
      <c r="E224" s="68" t="s">
        <v>4</v>
      </c>
      <c r="F224" s="117"/>
      <c r="G224" s="120">
        <f t="shared" si="4"/>
        <v>1</v>
      </c>
    </row>
    <row r="225" spans="1:7" x14ac:dyDescent="0.2">
      <c r="A225" s="48" t="s">
        <v>0</v>
      </c>
      <c r="B225" s="53" t="s">
        <v>1</v>
      </c>
      <c r="C225" s="58"/>
      <c r="D225" s="63" t="s">
        <v>3</v>
      </c>
      <c r="E225" s="68"/>
      <c r="F225" s="117"/>
      <c r="G225" s="120">
        <f t="shared" si="4"/>
        <v>3</v>
      </c>
    </row>
    <row r="226" spans="1:7" x14ac:dyDescent="0.2">
      <c r="A226" s="48" t="s">
        <v>0</v>
      </c>
      <c r="B226" s="53"/>
      <c r="C226" s="58"/>
      <c r="D226" s="63"/>
      <c r="E226" s="68"/>
      <c r="F226" s="117"/>
      <c r="G226" s="120">
        <f t="shared" si="4"/>
        <v>1</v>
      </c>
    </row>
    <row r="227" spans="1:7" x14ac:dyDescent="0.2">
      <c r="A227" s="48"/>
      <c r="B227" s="53" t="s">
        <v>1</v>
      </c>
      <c r="C227" s="58" t="s">
        <v>2</v>
      </c>
      <c r="D227" s="63" t="s">
        <v>3</v>
      </c>
      <c r="E227" s="68"/>
      <c r="F227" s="117"/>
      <c r="G227" s="120">
        <f t="shared" si="4"/>
        <v>3</v>
      </c>
    </row>
    <row r="228" spans="1:7" x14ac:dyDescent="0.2">
      <c r="A228" s="48" t="s">
        <v>0</v>
      </c>
      <c r="B228" s="53" t="s">
        <v>1</v>
      </c>
      <c r="C228" s="58"/>
      <c r="D228" s="63"/>
      <c r="E228" s="68" t="s">
        <v>4</v>
      </c>
      <c r="F228" s="117"/>
      <c r="G228" s="120">
        <f t="shared" si="4"/>
        <v>3</v>
      </c>
    </row>
    <row r="229" spans="1:7" x14ac:dyDescent="0.2">
      <c r="A229" s="48"/>
      <c r="B229" s="53" t="s">
        <v>1</v>
      </c>
      <c r="C229" s="58"/>
      <c r="D229" s="63"/>
      <c r="E229" s="68"/>
      <c r="F229" s="117"/>
      <c r="G229" s="120">
        <f t="shared" si="4"/>
        <v>1</v>
      </c>
    </row>
    <row r="230" spans="1:7" x14ac:dyDescent="0.2">
      <c r="A230" s="48" t="s">
        <v>0</v>
      </c>
      <c r="B230" s="53" t="s">
        <v>1</v>
      </c>
      <c r="C230" s="58"/>
      <c r="D230" s="63" t="s">
        <v>3</v>
      </c>
      <c r="E230" s="68"/>
      <c r="F230" s="117"/>
      <c r="G230" s="120">
        <f t="shared" si="4"/>
        <v>3</v>
      </c>
    </row>
    <row r="231" spans="1:7" x14ac:dyDescent="0.2">
      <c r="A231" s="48" t="s">
        <v>0</v>
      </c>
      <c r="B231" s="53"/>
      <c r="C231" s="58"/>
      <c r="D231" s="63"/>
      <c r="E231" s="68"/>
      <c r="F231" s="117"/>
      <c r="G231" s="120">
        <f t="shared" si="4"/>
        <v>1</v>
      </c>
    </row>
    <row r="232" spans="1:7" x14ac:dyDescent="0.2">
      <c r="A232" s="48"/>
      <c r="B232" s="53" t="s">
        <v>1</v>
      </c>
      <c r="C232" s="58"/>
      <c r="D232" s="63"/>
      <c r="E232" s="68" t="s">
        <v>4</v>
      </c>
      <c r="F232" s="117"/>
      <c r="G232" s="120">
        <f t="shared" si="4"/>
        <v>2</v>
      </c>
    </row>
    <row r="233" spans="1:7" x14ac:dyDescent="0.2">
      <c r="A233" s="48" t="s">
        <v>0</v>
      </c>
      <c r="B233" s="53" t="s">
        <v>1</v>
      </c>
      <c r="C233" s="58" t="s">
        <v>2</v>
      </c>
      <c r="D233" s="63"/>
      <c r="E233" s="68" t="s">
        <v>4</v>
      </c>
      <c r="F233" s="117"/>
      <c r="G233" s="120">
        <f t="shared" si="4"/>
        <v>4</v>
      </c>
    </row>
    <row r="234" spans="1:7" x14ac:dyDescent="0.2">
      <c r="A234" s="48"/>
      <c r="B234" s="53" t="s">
        <v>1</v>
      </c>
      <c r="C234" s="58"/>
      <c r="D234" s="63"/>
      <c r="E234" s="68" t="s">
        <v>4</v>
      </c>
      <c r="F234" s="117"/>
      <c r="G234" s="120">
        <f t="shared" si="4"/>
        <v>2</v>
      </c>
    </row>
    <row r="235" spans="1:7" x14ac:dyDescent="0.2">
      <c r="A235" s="48" t="s">
        <v>0</v>
      </c>
      <c r="B235" s="53" t="s">
        <v>1</v>
      </c>
      <c r="C235" s="58"/>
      <c r="D235" s="63"/>
      <c r="E235" s="68" t="s">
        <v>4</v>
      </c>
      <c r="F235" s="117"/>
      <c r="G235" s="120">
        <f t="shared" si="4"/>
        <v>3</v>
      </c>
    </row>
    <row r="236" spans="1:7" x14ac:dyDescent="0.2">
      <c r="A236" s="48"/>
      <c r="B236" s="53" t="s">
        <v>1</v>
      </c>
      <c r="C236" s="58"/>
      <c r="D236" s="63"/>
      <c r="E236" s="68" t="s">
        <v>4</v>
      </c>
      <c r="F236" s="117"/>
      <c r="G236" s="120">
        <f t="shared" si="4"/>
        <v>2</v>
      </c>
    </row>
    <row r="237" spans="1:7" x14ac:dyDescent="0.2">
      <c r="A237" s="48"/>
      <c r="B237" s="53" t="s">
        <v>1</v>
      </c>
      <c r="C237" s="58"/>
      <c r="D237" s="63"/>
      <c r="E237" s="68"/>
      <c r="F237" s="117"/>
      <c r="G237" s="120">
        <f t="shared" si="4"/>
        <v>1</v>
      </c>
    </row>
    <row r="238" spans="1:7" x14ac:dyDescent="0.2">
      <c r="A238" s="48" t="s">
        <v>0</v>
      </c>
      <c r="B238" s="53"/>
      <c r="C238" s="58"/>
      <c r="D238" s="63" t="s">
        <v>3</v>
      </c>
      <c r="E238" s="68" t="s">
        <v>4</v>
      </c>
      <c r="F238" s="117"/>
      <c r="G238" s="120">
        <f t="shared" si="4"/>
        <v>3</v>
      </c>
    </row>
    <row r="239" spans="1:7" x14ac:dyDescent="0.2">
      <c r="A239" s="48" t="s">
        <v>0</v>
      </c>
      <c r="B239" s="53"/>
      <c r="C239" s="58"/>
      <c r="D239" s="63"/>
      <c r="E239" s="68"/>
      <c r="F239" s="117"/>
      <c r="G239" s="120">
        <f t="shared" si="4"/>
        <v>1</v>
      </c>
    </row>
    <row r="240" spans="1:7" x14ac:dyDescent="0.2">
      <c r="A240" s="48" t="s">
        <v>0</v>
      </c>
      <c r="B240" s="53"/>
      <c r="C240" s="58"/>
      <c r="D240" s="63"/>
      <c r="E240" s="68"/>
      <c r="F240" s="117"/>
      <c r="G240" s="120">
        <f t="shared" si="4"/>
        <v>1</v>
      </c>
    </row>
    <row r="241" spans="1:7" x14ac:dyDescent="0.2">
      <c r="A241" s="48" t="s">
        <v>0</v>
      </c>
      <c r="B241" s="53"/>
      <c r="C241" s="58"/>
      <c r="D241" s="63"/>
      <c r="E241" s="68"/>
      <c r="F241" s="117"/>
      <c r="G241" s="120">
        <f t="shared" si="4"/>
        <v>1</v>
      </c>
    </row>
    <row r="242" spans="1:7" x14ac:dyDescent="0.2">
      <c r="A242" s="48" t="s">
        <v>0</v>
      </c>
      <c r="B242" s="53"/>
      <c r="C242" s="58"/>
      <c r="D242" s="63"/>
      <c r="E242" s="68" t="s">
        <v>4</v>
      </c>
      <c r="F242" s="117"/>
      <c r="G242" s="120">
        <f t="shared" si="4"/>
        <v>2</v>
      </c>
    </row>
    <row r="243" spans="1:7" x14ac:dyDescent="0.2">
      <c r="A243" s="48" t="s">
        <v>0</v>
      </c>
      <c r="B243" s="53"/>
      <c r="C243" s="58"/>
      <c r="D243" s="63"/>
      <c r="E243" s="68" t="s">
        <v>4</v>
      </c>
      <c r="F243" s="117"/>
      <c r="G243" s="120">
        <f t="shared" si="4"/>
        <v>2</v>
      </c>
    </row>
    <row r="244" spans="1:7" x14ac:dyDescent="0.2">
      <c r="A244" s="48"/>
      <c r="B244" s="53" t="s">
        <v>1</v>
      </c>
      <c r="C244" s="58"/>
      <c r="D244" s="63"/>
      <c r="E244" s="68"/>
      <c r="F244" s="117"/>
      <c r="G244" s="120">
        <f t="shared" si="4"/>
        <v>1</v>
      </c>
    </row>
    <row r="245" spans="1:7" x14ac:dyDescent="0.2">
      <c r="A245" s="48"/>
      <c r="B245" s="53"/>
      <c r="C245" s="58" t="s">
        <v>2</v>
      </c>
      <c r="D245" s="63"/>
      <c r="E245" s="68"/>
      <c r="F245" s="117"/>
      <c r="G245" s="120">
        <f t="shared" si="4"/>
        <v>1</v>
      </c>
    </row>
    <row r="246" spans="1:7" x14ac:dyDescent="0.2">
      <c r="A246" s="48" t="s">
        <v>0</v>
      </c>
      <c r="B246" s="53"/>
      <c r="C246" s="58" t="s">
        <v>2</v>
      </c>
      <c r="D246" s="63"/>
      <c r="E246" s="68" t="s">
        <v>4</v>
      </c>
      <c r="F246" s="117"/>
      <c r="G246" s="120">
        <f t="shared" si="4"/>
        <v>3</v>
      </c>
    </row>
    <row r="247" spans="1:7" x14ac:dyDescent="0.2">
      <c r="A247" s="48"/>
      <c r="B247" s="53" t="s">
        <v>1</v>
      </c>
      <c r="C247" s="58"/>
      <c r="D247" s="63"/>
      <c r="E247" s="68"/>
      <c r="F247" s="117"/>
      <c r="G247" s="120">
        <f t="shared" si="4"/>
        <v>1</v>
      </c>
    </row>
    <row r="248" spans="1:7" x14ac:dyDescent="0.2">
      <c r="A248" s="48" t="s">
        <v>0</v>
      </c>
      <c r="B248" s="53" t="s">
        <v>1</v>
      </c>
      <c r="C248" s="58"/>
      <c r="D248" s="63"/>
      <c r="E248" s="68" t="s">
        <v>4</v>
      </c>
      <c r="F248" s="117"/>
      <c r="G248" s="120">
        <f t="shared" si="4"/>
        <v>3</v>
      </c>
    </row>
    <row r="249" spans="1:7" x14ac:dyDescent="0.2">
      <c r="A249" s="48" t="s">
        <v>0</v>
      </c>
      <c r="B249" s="53"/>
      <c r="C249" s="58"/>
      <c r="D249" s="63"/>
      <c r="E249" s="68"/>
      <c r="F249" s="117"/>
      <c r="G249" s="120">
        <f t="shared" si="4"/>
        <v>1</v>
      </c>
    </row>
    <row r="250" spans="1:7" x14ac:dyDescent="0.2">
      <c r="A250" s="48" t="s">
        <v>0</v>
      </c>
      <c r="B250" s="53"/>
      <c r="C250" s="58" t="s">
        <v>2</v>
      </c>
      <c r="D250" s="63" t="s">
        <v>3</v>
      </c>
      <c r="E250" s="68"/>
      <c r="F250" s="117"/>
      <c r="G250" s="120">
        <f t="shared" si="4"/>
        <v>3</v>
      </c>
    </row>
    <row r="251" spans="1:7" x14ac:dyDescent="0.2">
      <c r="A251" s="48"/>
      <c r="B251" s="53" t="s">
        <v>1</v>
      </c>
      <c r="C251" s="58"/>
      <c r="D251" s="63"/>
      <c r="E251" s="68" t="s">
        <v>4</v>
      </c>
      <c r="F251" s="117"/>
      <c r="G251" s="120">
        <f t="shared" si="4"/>
        <v>2</v>
      </c>
    </row>
    <row r="252" spans="1:7" x14ac:dyDescent="0.2">
      <c r="A252" s="48" t="s">
        <v>0</v>
      </c>
      <c r="B252" s="53"/>
      <c r="C252" s="58"/>
      <c r="D252" s="63"/>
      <c r="E252" s="68" t="s">
        <v>4</v>
      </c>
      <c r="F252" s="117"/>
      <c r="G252" s="120">
        <f t="shared" si="4"/>
        <v>2</v>
      </c>
    </row>
    <row r="253" spans="1:7" x14ac:dyDescent="0.2">
      <c r="A253" s="48"/>
      <c r="B253" s="53" t="s">
        <v>1</v>
      </c>
      <c r="C253" s="58"/>
      <c r="D253" s="63"/>
      <c r="E253" s="68" t="s">
        <v>4</v>
      </c>
      <c r="F253" s="117"/>
      <c r="G253" s="120">
        <f t="shared" si="4"/>
        <v>2</v>
      </c>
    </row>
    <row r="254" spans="1:7" x14ac:dyDescent="0.2">
      <c r="A254" s="48" t="s">
        <v>0</v>
      </c>
      <c r="B254" s="53"/>
      <c r="C254" s="58"/>
      <c r="D254" s="63"/>
      <c r="E254" s="68" t="s">
        <v>4</v>
      </c>
      <c r="F254" s="117"/>
      <c r="G254" s="120">
        <f t="shared" si="4"/>
        <v>2</v>
      </c>
    </row>
    <row r="255" spans="1:7" x14ac:dyDescent="0.2">
      <c r="A255" s="48" t="s">
        <v>0</v>
      </c>
      <c r="B255" s="53"/>
      <c r="C255" s="58"/>
      <c r="D255" s="63"/>
      <c r="E255" s="68" t="s">
        <v>4</v>
      </c>
      <c r="F255" s="117"/>
      <c r="G255" s="120">
        <f t="shared" si="4"/>
        <v>2</v>
      </c>
    </row>
    <row r="256" spans="1:7" x14ac:dyDescent="0.2">
      <c r="A256" s="48"/>
      <c r="B256" s="53" t="s">
        <v>1</v>
      </c>
      <c r="C256" s="58" t="s">
        <v>2</v>
      </c>
      <c r="D256" s="63" t="s">
        <v>3</v>
      </c>
      <c r="E256" s="68" t="s">
        <v>4</v>
      </c>
      <c r="F256" s="117"/>
      <c r="G256" s="120">
        <f t="shared" si="4"/>
        <v>4</v>
      </c>
    </row>
    <row r="257" spans="1:7" x14ac:dyDescent="0.2">
      <c r="A257" s="48" t="s">
        <v>0</v>
      </c>
      <c r="B257" s="53"/>
      <c r="C257" s="58"/>
      <c r="D257" s="63" t="s">
        <v>3</v>
      </c>
      <c r="E257" s="68"/>
      <c r="F257" s="117"/>
      <c r="G257" s="120">
        <f t="shared" si="4"/>
        <v>2</v>
      </c>
    </row>
    <row r="258" spans="1:7" x14ac:dyDescent="0.2">
      <c r="A258" s="48" t="s">
        <v>0</v>
      </c>
      <c r="B258" s="53" t="s">
        <v>1</v>
      </c>
      <c r="C258" s="58"/>
      <c r="D258" s="63"/>
      <c r="E258" s="68" t="s">
        <v>4</v>
      </c>
      <c r="F258" s="117"/>
      <c r="G258" s="120">
        <f t="shared" si="4"/>
        <v>3</v>
      </c>
    </row>
    <row r="259" spans="1:7" x14ac:dyDescent="0.2">
      <c r="A259" s="48" t="s">
        <v>0</v>
      </c>
      <c r="B259" s="53"/>
      <c r="C259" s="58"/>
      <c r="D259" s="63"/>
      <c r="E259" s="68"/>
      <c r="F259" s="117"/>
      <c r="G259" s="120">
        <f t="shared" ref="G259:G322" si="5">COUNTA(A259:F259)</f>
        <v>1</v>
      </c>
    </row>
    <row r="260" spans="1:7" x14ac:dyDescent="0.2">
      <c r="A260" s="48" t="s">
        <v>0</v>
      </c>
      <c r="B260" s="53" t="s">
        <v>1</v>
      </c>
      <c r="C260" s="58"/>
      <c r="D260" s="63"/>
      <c r="E260" s="68" t="s">
        <v>4</v>
      </c>
      <c r="F260" s="117"/>
      <c r="G260" s="120">
        <f t="shared" si="5"/>
        <v>3</v>
      </c>
    </row>
    <row r="261" spans="1:7" x14ac:dyDescent="0.2">
      <c r="A261" s="48"/>
      <c r="B261" s="53"/>
      <c r="C261" s="58" t="s">
        <v>2</v>
      </c>
      <c r="D261" s="63" t="s">
        <v>3</v>
      </c>
      <c r="E261" s="68" t="s">
        <v>4</v>
      </c>
      <c r="F261" s="117"/>
      <c r="G261" s="120">
        <f t="shared" si="5"/>
        <v>3</v>
      </c>
    </row>
    <row r="262" spans="1:7" x14ac:dyDescent="0.2">
      <c r="A262" s="48"/>
      <c r="B262" s="53"/>
      <c r="C262" s="58"/>
      <c r="D262" s="63"/>
      <c r="E262" s="68" t="s">
        <v>4</v>
      </c>
      <c r="F262" s="117"/>
      <c r="G262" s="120">
        <f t="shared" si="5"/>
        <v>1</v>
      </c>
    </row>
    <row r="263" spans="1:7" x14ac:dyDescent="0.2">
      <c r="A263" s="48" t="s">
        <v>0</v>
      </c>
      <c r="B263" s="53" t="s">
        <v>1</v>
      </c>
      <c r="C263" s="58"/>
      <c r="D263" s="63" t="s">
        <v>3</v>
      </c>
      <c r="E263" s="68" t="s">
        <v>4</v>
      </c>
      <c r="F263" s="117"/>
      <c r="G263" s="120">
        <f t="shared" si="5"/>
        <v>4</v>
      </c>
    </row>
    <row r="264" spans="1:7" x14ac:dyDescent="0.2">
      <c r="A264" s="48"/>
      <c r="B264" s="53"/>
      <c r="C264" s="58" t="s">
        <v>2</v>
      </c>
      <c r="D264" s="63"/>
      <c r="E264" s="68"/>
      <c r="F264" s="117"/>
      <c r="G264" s="120">
        <f t="shared" si="5"/>
        <v>1</v>
      </c>
    </row>
    <row r="265" spans="1:7" x14ac:dyDescent="0.2">
      <c r="A265" s="48"/>
      <c r="B265" s="53" t="s">
        <v>1</v>
      </c>
      <c r="C265" s="58"/>
      <c r="D265" s="63"/>
      <c r="E265" s="68" t="s">
        <v>4</v>
      </c>
      <c r="F265" s="117"/>
      <c r="G265" s="120">
        <f t="shared" si="5"/>
        <v>2</v>
      </c>
    </row>
    <row r="266" spans="1:7" x14ac:dyDescent="0.2">
      <c r="A266" s="48" t="s">
        <v>0</v>
      </c>
      <c r="B266" s="53" t="s">
        <v>1</v>
      </c>
      <c r="C266" s="58"/>
      <c r="D266" s="63"/>
      <c r="E266" s="68" t="s">
        <v>4</v>
      </c>
      <c r="F266" s="117"/>
      <c r="G266" s="120">
        <f t="shared" si="5"/>
        <v>3</v>
      </c>
    </row>
    <row r="267" spans="1:7" x14ac:dyDescent="0.2">
      <c r="A267" s="48" t="s">
        <v>0</v>
      </c>
      <c r="B267" s="53" t="s">
        <v>1</v>
      </c>
      <c r="C267" s="58"/>
      <c r="D267" s="63"/>
      <c r="E267" s="68"/>
      <c r="F267" s="117"/>
      <c r="G267" s="120">
        <f t="shared" si="5"/>
        <v>2</v>
      </c>
    </row>
    <row r="268" spans="1:7" x14ac:dyDescent="0.2">
      <c r="A268" s="48" t="s">
        <v>0</v>
      </c>
      <c r="B268" s="53" t="s">
        <v>1</v>
      </c>
      <c r="C268" s="58"/>
      <c r="D268" s="63"/>
      <c r="E268" s="68" t="s">
        <v>4</v>
      </c>
      <c r="F268" s="117"/>
      <c r="G268" s="120">
        <f t="shared" si="5"/>
        <v>3</v>
      </c>
    </row>
    <row r="269" spans="1:7" x14ac:dyDescent="0.2">
      <c r="A269" s="48" t="s">
        <v>0</v>
      </c>
      <c r="B269" s="53"/>
      <c r="C269" s="58"/>
      <c r="D269" s="63"/>
      <c r="E269" s="68"/>
      <c r="F269" s="117"/>
      <c r="G269" s="120">
        <f t="shared" si="5"/>
        <v>1</v>
      </c>
    </row>
    <row r="270" spans="1:7" x14ac:dyDescent="0.2">
      <c r="A270" s="48"/>
      <c r="B270" s="53" t="s">
        <v>1</v>
      </c>
      <c r="C270" s="58" t="s">
        <v>2</v>
      </c>
      <c r="D270" s="63"/>
      <c r="E270" s="68" t="s">
        <v>4</v>
      </c>
      <c r="F270" s="117"/>
      <c r="G270" s="120">
        <f t="shared" si="5"/>
        <v>3</v>
      </c>
    </row>
    <row r="271" spans="1:7" x14ac:dyDescent="0.2">
      <c r="A271" s="48"/>
      <c r="B271" s="53"/>
      <c r="C271" s="58"/>
      <c r="D271" s="63" t="s">
        <v>3</v>
      </c>
      <c r="E271" s="68" t="s">
        <v>4</v>
      </c>
      <c r="F271" s="117"/>
      <c r="G271" s="120">
        <f t="shared" si="5"/>
        <v>2</v>
      </c>
    </row>
    <row r="272" spans="1:7" x14ac:dyDescent="0.2">
      <c r="A272" s="48"/>
      <c r="B272" s="53"/>
      <c r="C272" s="58"/>
      <c r="D272" s="63" t="s">
        <v>3</v>
      </c>
      <c r="E272" s="68" t="s">
        <v>4</v>
      </c>
      <c r="F272" s="117"/>
      <c r="G272" s="120">
        <f t="shared" si="5"/>
        <v>2</v>
      </c>
    </row>
    <row r="273" spans="1:7" x14ac:dyDescent="0.2">
      <c r="A273" s="48" t="s">
        <v>0</v>
      </c>
      <c r="B273" s="53" t="s">
        <v>1</v>
      </c>
      <c r="C273" s="58"/>
      <c r="D273" s="63"/>
      <c r="E273" s="68" t="s">
        <v>4</v>
      </c>
      <c r="F273" s="117"/>
      <c r="G273" s="120">
        <f t="shared" si="5"/>
        <v>3</v>
      </c>
    </row>
    <row r="274" spans="1:7" x14ac:dyDescent="0.2">
      <c r="A274" s="48"/>
      <c r="B274" s="53"/>
      <c r="C274" s="58"/>
      <c r="D274" s="63"/>
      <c r="E274" s="68" t="s">
        <v>4</v>
      </c>
      <c r="F274" s="117"/>
      <c r="G274" s="120">
        <f t="shared" si="5"/>
        <v>1</v>
      </c>
    </row>
    <row r="275" spans="1:7" x14ac:dyDescent="0.2">
      <c r="A275" s="48"/>
      <c r="B275" s="53"/>
      <c r="C275" s="58"/>
      <c r="D275" s="63"/>
      <c r="E275" s="68" t="s">
        <v>4</v>
      </c>
      <c r="F275" s="117"/>
      <c r="G275" s="120">
        <f t="shared" si="5"/>
        <v>1</v>
      </c>
    </row>
    <row r="276" spans="1:7" x14ac:dyDescent="0.2">
      <c r="A276" s="48"/>
      <c r="B276" s="53" t="s">
        <v>1</v>
      </c>
      <c r="C276" s="58"/>
      <c r="D276" s="63"/>
      <c r="E276" s="68" t="s">
        <v>4</v>
      </c>
      <c r="F276" s="117"/>
      <c r="G276" s="120">
        <f t="shared" si="5"/>
        <v>2</v>
      </c>
    </row>
    <row r="277" spans="1:7" x14ac:dyDescent="0.2">
      <c r="A277" s="48"/>
      <c r="B277" s="53" t="s">
        <v>1</v>
      </c>
      <c r="C277" s="58"/>
      <c r="D277" s="63"/>
      <c r="E277" s="68"/>
      <c r="F277" s="117"/>
      <c r="G277" s="120">
        <f t="shared" si="5"/>
        <v>1</v>
      </c>
    </row>
    <row r="278" spans="1:7" x14ac:dyDescent="0.2">
      <c r="A278" s="48" t="s">
        <v>0</v>
      </c>
      <c r="B278" s="53"/>
      <c r="C278" s="58"/>
      <c r="D278" s="63"/>
      <c r="E278" s="68"/>
      <c r="F278" s="117"/>
      <c r="G278" s="120">
        <f t="shared" si="5"/>
        <v>1</v>
      </c>
    </row>
    <row r="279" spans="1:7" x14ac:dyDescent="0.2">
      <c r="A279" s="48"/>
      <c r="B279" s="53" t="s">
        <v>1</v>
      </c>
      <c r="C279" s="58"/>
      <c r="D279" s="63"/>
      <c r="E279" s="68" t="s">
        <v>4</v>
      </c>
      <c r="F279" s="117"/>
      <c r="G279" s="120">
        <f t="shared" si="5"/>
        <v>2</v>
      </c>
    </row>
    <row r="280" spans="1:7" x14ac:dyDescent="0.2">
      <c r="A280" s="48" t="s">
        <v>0</v>
      </c>
      <c r="B280" s="53"/>
      <c r="C280" s="58"/>
      <c r="D280" s="63"/>
      <c r="E280" s="68"/>
      <c r="F280" s="117"/>
      <c r="G280" s="120">
        <f t="shared" si="5"/>
        <v>1</v>
      </c>
    </row>
    <row r="281" spans="1:7" x14ac:dyDescent="0.2">
      <c r="A281" s="48"/>
      <c r="B281" s="53" t="s">
        <v>1</v>
      </c>
      <c r="C281" s="58"/>
      <c r="D281" s="63"/>
      <c r="E281" s="68"/>
      <c r="F281" s="117"/>
      <c r="G281" s="120">
        <f t="shared" si="5"/>
        <v>1</v>
      </c>
    </row>
    <row r="282" spans="1:7" x14ac:dyDescent="0.2">
      <c r="A282" s="48" t="s">
        <v>0</v>
      </c>
      <c r="B282" s="53"/>
      <c r="C282" s="58"/>
      <c r="D282" s="63" t="s">
        <v>3</v>
      </c>
      <c r="E282" s="68" t="s">
        <v>4</v>
      </c>
      <c r="F282" s="117"/>
      <c r="G282" s="120">
        <f t="shared" si="5"/>
        <v>3</v>
      </c>
    </row>
    <row r="283" spans="1:7" x14ac:dyDescent="0.2">
      <c r="A283" s="48" t="s">
        <v>0</v>
      </c>
      <c r="B283" s="53"/>
      <c r="C283" s="58"/>
      <c r="D283" s="63"/>
      <c r="E283" s="68" t="s">
        <v>4</v>
      </c>
      <c r="F283" s="117"/>
      <c r="G283" s="120">
        <f t="shared" si="5"/>
        <v>2</v>
      </c>
    </row>
    <row r="284" spans="1:7" x14ac:dyDescent="0.2">
      <c r="A284" s="48"/>
      <c r="B284" s="53"/>
      <c r="C284" s="58"/>
      <c r="D284" s="63"/>
      <c r="E284" s="68" t="s">
        <v>4</v>
      </c>
      <c r="F284" s="117"/>
      <c r="G284" s="120">
        <f t="shared" si="5"/>
        <v>1</v>
      </c>
    </row>
    <row r="285" spans="1:7" x14ac:dyDescent="0.2">
      <c r="A285" s="48"/>
      <c r="B285" s="53" t="s">
        <v>1</v>
      </c>
      <c r="C285" s="58"/>
      <c r="D285" s="63"/>
      <c r="E285" s="68"/>
      <c r="F285" s="117"/>
      <c r="G285" s="120">
        <f t="shared" si="5"/>
        <v>1</v>
      </c>
    </row>
    <row r="286" spans="1:7" x14ac:dyDescent="0.2">
      <c r="A286" s="48" t="s">
        <v>0</v>
      </c>
      <c r="B286" s="53"/>
      <c r="C286" s="58"/>
      <c r="D286" s="63"/>
      <c r="E286" s="68" t="s">
        <v>4</v>
      </c>
      <c r="F286" s="117"/>
      <c r="G286" s="120">
        <f t="shared" si="5"/>
        <v>2</v>
      </c>
    </row>
    <row r="287" spans="1:7" x14ac:dyDescent="0.2">
      <c r="A287" s="48"/>
      <c r="B287" s="53"/>
      <c r="C287" s="58"/>
      <c r="D287" s="63"/>
      <c r="E287" s="68" t="s">
        <v>4</v>
      </c>
      <c r="F287" s="117"/>
      <c r="G287" s="120">
        <f t="shared" si="5"/>
        <v>1</v>
      </c>
    </row>
    <row r="288" spans="1:7" x14ac:dyDescent="0.2">
      <c r="A288" s="48" t="s">
        <v>0</v>
      </c>
      <c r="B288" s="53" t="s">
        <v>1</v>
      </c>
      <c r="C288" s="58"/>
      <c r="D288" s="63"/>
      <c r="E288" s="68" t="s">
        <v>4</v>
      </c>
      <c r="F288" s="117"/>
      <c r="G288" s="120">
        <f t="shared" si="5"/>
        <v>3</v>
      </c>
    </row>
    <row r="289" spans="1:7" x14ac:dyDescent="0.2">
      <c r="A289" s="48"/>
      <c r="B289" s="53" t="s">
        <v>1</v>
      </c>
      <c r="C289" s="58"/>
      <c r="D289" s="63"/>
      <c r="E289" s="68"/>
      <c r="F289" s="117"/>
      <c r="G289" s="120">
        <f t="shared" si="5"/>
        <v>1</v>
      </c>
    </row>
    <row r="290" spans="1:7" x14ac:dyDescent="0.2">
      <c r="A290" s="48" t="s">
        <v>0</v>
      </c>
      <c r="B290" s="53"/>
      <c r="C290" s="58"/>
      <c r="D290" s="63" t="s">
        <v>3</v>
      </c>
      <c r="E290" s="68" t="s">
        <v>4</v>
      </c>
      <c r="F290" s="117"/>
      <c r="G290" s="120">
        <f t="shared" si="5"/>
        <v>3</v>
      </c>
    </row>
    <row r="291" spans="1:7" x14ac:dyDescent="0.2">
      <c r="A291" s="48"/>
      <c r="B291" s="53"/>
      <c r="C291" s="58"/>
      <c r="D291" s="63"/>
      <c r="E291" s="68" t="s">
        <v>4</v>
      </c>
      <c r="F291" s="117"/>
      <c r="G291" s="120">
        <f t="shared" si="5"/>
        <v>1</v>
      </c>
    </row>
    <row r="292" spans="1:7" x14ac:dyDescent="0.2">
      <c r="A292" s="48" t="s">
        <v>0</v>
      </c>
      <c r="B292" s="53" t="s">
        <v>1</v>
      </c>
      <c r="C292" s="58" t="s">
        <v>2</v>
      </c>
      <c r="D292" s="63" t="s">
        <v>3</v>
      </c>
      <c r="E292" s="68" t="s">
        <v>4</v>
      </c>
      <c r="F292" s="117"/>
      <c r="G292" s="120">
        <f t="shared" si="5"/>
        <v>5</v>
      </c>
    </row>
    <row r="293" spans="1:7" x14ac:dyDescent="0.2">
      <c r="A293" s="49"/>
      <c r="B293" s="54" t="s">
        <v>1</v>
      </c>
      <c r="C293" s="59"/>
      <c r="D293" s="64"/>
      <c r="E293" s="69"/>
      <c r="F293" s="118"/>
      <c r="G293" s="120">
        <f t="shared" si="5"/>
        <v>1</v>
      </c>
    </row>
    <row r="294" spans="1:7" x14ac:dyDescent="0.2">
      <c r="A294" s="48"/>
      <c r="B294" s="53"/>
      <c r="C294" s="58"/>
      <c r="D294" s="63"/>
      <c r="E294" s="68" t="s">
        <v>4</v>
      </c>
      <c r="F294" s="117"/>
      <c r="G294" s="120">
        <f t="shared" si="5"/>
        <v>1</v>
      </c>
    </row>
    <row r="295" spans="1:7" x14ac:dyDescent="0.2">
      <c r="A295" s="48" t="s">
        <v>0</v>
      </c>
      <c r="B295" s="53"/>
      <c r="C295" s="58"/>
      <c r="D295" s="63"/>
      <c r="E295" s="68"/>
      <c r="F295" s="117"/>
      <c r="G295" s="120">
        <f t="shared" si="5"/>
        <v>1</v>
      </c>
    </row>
    <row r="296" spans="1:7" x14ac:dyDescent="0.2">
      <c r="A296" s="48" t="s">
        <v>0</v>
      </c>
      <c r="B296" s="53" t="s">
        <v>1</v>
      </c>
      <c r="C296" s="58"/>
      <c r="D296" s="63" t="s">
        <v>3</v>
      </c>
      <c r="E296" s="68"/>
      <c r="F296" s="117"/>
      <c r="G296" s="120">
        <f t="shared" si="5"/>
        <v>3</v>
      </c>
    </row>
    <row r="297" spans="1:7" x14ac:dyDescent="0.2">
      <c r="A297" s="48"/>
      <c r="B297" s="53" t="s">
        <v>1</v>
      </c>
      <c r="C297" s="58"/>
      <c r="D297" s="63"/>
      <c r="E297" s="68"/>
      <c r="F297" s="117"/>
      <c r="G297" s="120">
        <f t="shared" si="5"/>
        <v>1</v>
      </c>
    </row>
    <row r="298" spans="1:7" x14ac:dyDescent="0.2">
      <c r="A298" s="48" t="s">
        <v>0</v>
      </c>
      <c r="B298" s="53"/>
      <c r="C298" s="58"/>
      <c r="D298" s="63"/>
      <c r="E298" s="68"/>
      <c r="F298" s="117"/>
      <c r="G298" s="120">
        <f t="shared" si="5"/>
        <v>1</v>
      </c>
    </row>
    <row r="299" spans="1:7" x14ac:dyDescent="0.2">
      <c r="A299" s="48" t="s">
        <v>0</v>
      </c>
      <c r="B299" s="53"/>
      <c r="C299" s="58"/>
      <c r="D299" s="63"/>
      <c r="E299" s="68" t="s">
        <v>4</v>
      </c>
      <c r="F299" s="117"/>
      <c r="G299" s="120">
        <f t="shared" si="5"/>
        <v>2</v>
      </c>
    </row>
    <row r="300" spans="1:7" x14ac:dyDescent="0.2">
      <c r="A300" s="48"/>
      <c r="B300" s="53" t="s">
        <v>1</v>
      </c>
      <c r="C300" s="58"/>
      <c r="D300" s="63" t="s">
        <v>3</v>
      </c>
      <c r="E300" s="68"/>
      <c r="F300" s="117"/>
      <c r="G300" s="120">
        <f t="shared" si="5"/>
        <v>2</v>
      </c>
    </row>
    <row r="301" spans="1:7" x14ac:dyDescent="0.2">
      <c r="A301" s="48"/>
      <c r="B301" s="53"/>
      <c r="C301" s="58"/>
      <c r="D301" s="63"/>
      <c r="E301" s="68" t="s">
        <v>4</v>
      </c>
      <c r="F301" s="117"/>
      <c r="G301" s="120">
        <f t="shared" si="5"/>
        <v>1</v>
      </c>
    </row>
    <row r="302" spans="1:7" x14ac:dyDescent="0.2">
      <c r="A302" s="48" t="s">
        <v>0</v>
      </c>
      <c r="B302" s="53" t="s">
        <v>1</v>
      </c>
      <c r="C302" s="58" t="s">
        <v>2</v>
      </c>
      <c r="D302" s="63" t="s">
        <v>3</v>
      </c>
      <c r="E302" s="68" t="s">
        <v>4</v>
      </c>
      <c r="F302" s="117" t="s">
        <v>1487</v>
      </c>
      <c r="G302" s="120">
        <f t="shared" si="5"/>
        <v>6</v>
      </c>
    </row>
    <row r="303" spans="1:7" x14ac:dyDescent="0.2">
      <c r="A303" s="48" t="s">
        <v>0</v>
      </c>
      <c r="B303" s="53" t="s">
        <v>1</v>
      </c>
      <c r="C303" s="58"/>
      <c r="D303" s="63" t="s">
        <v>3</v>
      </c>
      <c r="E303" s="68" t="s">
        <v>4</v>
      </c>
      <c r="F303" s="117"/>
      <c r="G303" s="120">
        <f t="shared" si="5"/>
        <v>4</v>
      </c>
    </row>
    <row r="304" spans="1:7" x14ac:dyDescent="0.2">
      <c r="A304" s="48" t="s">
        <v>0</v>
      </c>
      <c r="B304" s="53" t="s">
        <v>1</v>
      </c>
      <c r="C304" s="58"/>
      <c r="D304" s="63"/>
      <c r="E304" s="68"/>
      <c r="F304" s="117"/>
      <c r="G304" s="120">
        <f t="shared" si="5"/>
        <v>2</v>
      </c>
    </row>
    <row r="305" spans="1:7" x14ac:dyDescent="0.2">
      <c r="A305" s="48" t="s">
        <v>0</v>
      </c>
      <c r="B305" s="53"/>
      <c r="C305" s="58" t="s">
        <v>2</v>
      </c>
      <c r="D305" s="63"/>
      <c r="E305" s="68" t="s">
        <v>4</v>
      </c>
      <c r="F305" s="117"/>
      <c r="G305" s="120">
        <f t="shared" si="5"/>
        <v>3</v>
      </c>
    </row>
    <row r="306" spans="1:7" x14ac:dyDescent="0.2">
      <c r="A306" s="48"/>
      <c r="B306" s="53"/>
      <c r="C306" s="58"/>
      <c r="D306" s="63"/>
      <c r="E306" s="68" t="s">
        <v>4</v>
      </c>
      <c r="F306" s="117"/>
      <c r="G306" s="120">
        <f t="shared" si="5"/>
        <v>1</v>
      </c>
    </row>
    <row r="307" spans="1:7" x14ac:dyDescent="0.2">
      <c r="A307" s="48"/>
      <c r="B307" s="53" t="s">
        <v>1</v>
      </c>
      <c r="C307" s="58"/>
      <c r="D307" s="63"/>
      <c r="E307" s="68"/>
      <c r="F307" s="117"/>
      <c r="G307" s="120">
        <f t="shared" si="5"/>
        <v>1</v>
      </c>
    </row>
    <row r="308" spans="1:7" x14ac:dyDescent="0.2">
      <c r="A308" s="48" t="s">
        <v>0</v>
      </c>
      <c r="B308" s="53"/>
      <c r="C308" s="58"/>
      <c r="D308" s="63"/>
      <c r="E308" s="68"/>
      <c r="F308" s="117"/>
      <c r="G308" s="120">
        <f t="shared" si="5"/>
        <v>1</v>
      </c>
    </row>
    <row r="309" spans="1:7" x14ac:dyDescent="0.2">
      <c r="A309" s="48"/>
      <c r="B309" s="53"/>
      <c r="C309" s="58"/>
      <c r="D309" s="63"/>
      <c r="E309" s="68" t="s">
        <v>4</v>
      </c>
      <c r="F309" s="117"/>
      <c r="G309" s="120">
        <f t="shared" si="5"/>
        <v>1</v>
      </c>
    </row>
    <row r="310" spans="1:7" x14ac:dyDescent="0.2">
      <c r="A310" s="48" t="s">
        <v>0</v>
      </c>
      <c r="B310" s="53"/>
      <c r="C310" s="58"/>
      <c r="D310" s="63"/>
      <c r="E310" s="68" t="s">
        <v>4</v>
      </c>
      <c r="F310" s="117"/>
      <c r="G310" s="120">
        <f t="shared" si="5"/>
        <v>2</v>
      </c>
    </row>
    <row r="311" spans="1:7" x14ac:dyDescent="0.2">
      <c r="A311" s="48"/>
      <c r="B311" s="53"/>
      <c r="C311" s="58"/>
      <c r="D311" s="63"/>
      <c r="E311" s="68" t="s">
        <v>4</v>
      </c>
      <c r="F311" s="117"/>
      <c r="G311" s="120">
        <f t="shared" si="5"/>
        <v>1</v>
      </c>
    </row>
    <row r="312" spans="1:7" x14ac:dyDescent="0.2">
      <c r="A312" s="48"/>
      <c r="B312" s="53" t="s">
        <v>1</v>
      </c>
      <c r="C312" s="58"/>
      <c r="D312" s="63" t="s">
        <v>3</v>
      </c>
      <c r="E312" s="68" t="s">
        <v>4</v>
      </c>
      <c r="F312" s="117"/>
      <c r="G312" s="120">
        <f t="shared" si="5"/>
        <v>3</v>
      </c>
    </row>
    <row r="313" spans="1:7" x14ac:dyDescent="0.2">
      <c r="A313" s="48"/>
      <c r="B313" s="53"/>
      <c r="C313" s="58"/>
      <c r="D313" s="63"/>
      <c r="E313" s="68" t="s">
        <v>4</v>
      </c>
      <c r="F313" s="117"/>
      <c r="G313" s="120">
        <f t="shared" si="5"/>
        <v>1</v>
      </c>
    </row>
    <row r="314" spans="1:7" x14ac:dyDescent="0.2">
      <c r="A314" s="48" t="s">
        <v>0</v>
      </c>
      <c r="B314" s="53"/>
      <c r="C314" s="58"/>
      <c r="D314" s="63"/>
      <c r="E314" s="68"/>
      <c r="F314" s="117"/>
      <c r="G314" s="120">
        <f t="shared" si="5"/>
        <v>1</v>
      </c>
    </row>
    <row r="315" spans="1:7" x14ac:dyDescent="0.2">
      <c r="A315" s="48" t="s">
        <v>0</v>
      </c>
      <c r="B315" s="53"/>
      <c r="C315" s="58"/>
      <c r="D315" s="63"/>
      <c r="E315" s="68"/>
      <c r="F315" s="117"/>
      <c r="G315" s="120">
        <f t="shared" si="5"/>
        <v>1</v>
      </c>
    </row>
    <row r="316" spans="1:7" x14ac:dyDescent="0.2">
      <c r="A316" s="48" t="s">
        <v>0</v>
      </c>
      <c r="B316" s="53" t="s">
        <v>1</v>
      </c>
      <c r="C316" s="58"/>
      <c r="D316" s="63"/>
      <c r="E316" s="68" t="s">
        <v>4</v>
      </c>
      <c r="F316" s="117"/>
      <c r="G316" s="120">
        <f t="shared" si="5"/>
        <v>3</v>
      </c>
    </row>
    <row r="317" spans="1:7" x14ac:dyDescent="0.2">
      <c r="A317" s="48" t="s">
        <v>0</v>
      </c>
      <c r="B317" s="53" t="s">
        <v>1</v>
      </c>
      <c r="C317" s="58"/>
      <c r="D317" s="63"/>
      <c r="E317" s="68" t="s">
        <v>4</v>
      </c>
      <c r="F317" s="117"/>
      <c r="G317" s="120">
        <f t="shared" si="5"/>
        <v>3</v>
      </c>
    </row>
    <row r="318" spans="1:7" x14ac:dyDescent="0.2">
      <c r="A318" s="48" t="s">
        <v>0</v>
      </c>
      <c r="B318" s="53"/>
      <c r="C318" s="58"/>
      <c r="D318" s="63" t="s">
        <v>3</v>
      </c>
      <c r="E318" s="68" t="s">
        <v>4</v>
      </c>
      <c r="F318" s="117"/>
      <c r="G318" s="120">
        <f t="shared" si="5"/>
        <v>3</v>
      </c>
    </row>
    <row r="319" spans="1:7" x14ac:dyDescent="0.2">
      <c r="A319" s="48" t="s">
        <v>0</v>
      </c>
      <c r="B319" s="53"/>
      <c r="C319" s="58"/>
      <c r="D319" s="63"/>
      <c r="E319" s="68"/>
      <c r="F319" s="117"/>
      <c r="G319" s="120">
        <f t="shared" si="5"/>
        <v>1</v>
      </c>
    </row>
    <row r="320" spans="1:7" x14ac:dyDescent="0.2">
      <c r="A320" s="48" t="s">
        <v>0</v>
      </c>
      <c r="B320" s="53"/>
      <c r="C320" s="58" t="s">
        <v>2</v>
      </c>
      <c r="D320" s="63"/>
      <c r="E320" s="68"/>
      <c r="F320" s="117"/>
      <c r="G320" s="120">
        <f t="shared" si="5"/>
        <v>2</v>
      </c>
    </row>
    <row r="321" spans="1:7" x14ac:dyDescent="0.2">
      <c r="A321" s="48"/>
      <c r="B321" s="53"/>
      <c r="C321" s="58" t="s">
        <v>2</v>
      </c>
      <c r="D321" s="63"/>
      <c r="E321" s="68" t="s">
        <v>4</v>
      </c>
      <c r="F321" s="117"/>
      <c r="G321" s="120">
        <f t="shared" si="5"/>
        <v>2</v>
      </c>
    </row>
    <row r="322" spans="1:7" x14ac:dyDescent="0.2">
      <c r="A322" s="48" t="s">
        <v>0</v>
      </c>
      <c r="B322" s="53"/>
      <c r="C322" s="58"/>
      <c r="D322" s="63"/>
      <c r="E322" s="68"/>
      <c r="F322" s="117"/>
      <c r="G322" s="120">
        <f t="shared" si="5"/>
        <v>1</v>
      </c>
    </row>
    <row r="323" spans="1:7" x14ac:dyDescent="0.2">
      <c r="A323" s="48"/>
      <c r="B323" s="53" t="s">
        <v>1</v>
      </c>
      <c r="C323" s="58"/>
      <c r="D323" s="63"/>
      <c r="E323" s="68" t="s">
        <v>4</v>
      </c>
      <c r="F323" s="117"/>
      <c r="G323" s="120">
        <f t="shared" ref="G323:G386" si="6">COUNTA(A323:F323)</f>
        <v>2</v>
      </c>
    </row>
    <row r="324" spans="1:7" x14ac:dyDescent="0.2">
      <c r="A324" s="48" t="s">
        <v>0</v>
      </c>
      <c r="B324" s="53"/>
      <c r="C324" s="58"/>
      <c r="D324" s="63" t="s">
        <v>3</v>
      </c>
      <c r="E324" s="68" t="s">
        <v>4</v>
      </c>
      <c r="F324" s="117"/>
      <c r="G324" s="120">
        <f t="shared" si="6"/>
        <v>3</v>
      </c>
    </row>
    <row r="325" spans="1:7" x14ac:dyDescent="0.2">
      <c r="A325" s="48" t="s">
        <v>0</v>
      </c>
      <c r="B325" s="53" t="s">
        <v>1</v>
      </c>
      <c r="C325" s="58"/>
      <c r="D325" s="63"/>
      <c r="E325" s="68" t="s">
        <v>4</v>
      </c>
      <c r="F325" s="117"/>
      <c r="G325" s="120">
        <f t="shared" si="6"/>
        <v>3</v>
      </c>
    </row>
    <row r="326" spans="1:7" x14ac:dyDescent="0.2">
      <c r="A326" s="48"/>
      <c r="B326" s="53" t="s">
        <v>1</v>
      </c>
      <c r="C326" s="58"/>
      <c r="D326" s="63"/>
      <c r="E326" s="68"/>
      <c r="F326" s="117"/>
      <c r="G326" s="120">
        <f t="shared" si="6"/>
        <v>1</v>
      </c>
    </row>
    <row r="327" spans="1:7" x14ac:dyDescent="0.2">
      <c r="A327" s="48" t="s">
        <v>0</v>
      </c>
      <c r="B327" s="53" t="s">
        <v>1</v>
      </c>
      <c r="C327" s="58" t="s">
        <v>2</v>
      </c>
      <c r="D327" s="63"/>
      <c r="E327" s="68"/>
      <c r="F327" s="117"/>
      <c r="G327" s="120">
        <f t="shared" si="6"/>
        <v>3</v>
      </c>
    </row>
    <row r="328" spans="1:7" x14ac:dyDescent="0.2">
      <c r="A328" s="48" t="s">
        <v>0</v>
      </c>
      <c r="B328" s="53"/>
      <c r="C328" s="58"/>
      <c r="D328" s="63"/>
      <c r="E328" s="68"/>
      <c r="F328" s="117"/>
      <c r="G328" s="120">
        <f t="shared" si="6"/>
        <v>1</v>
      </c>
    </row>
    <row r="329" spans="1:7" x14ac:dyDescent="0.2">
      <c r="A329" s="48" t="s">
        <v>0</v>
      </c>
      <c r="B329" s="53"/>
      <c r="C329" s="58"/>
      <c r="D329" s="63"/>
      <c r="E329" s="68"/>
      <c r="F329" s="117"/>
      <c r="G329" s="120">
        <f t="shared" si="6"/>
        <v>1</v>
      </c>
    </row>
    <row r="330" spans="1:7" x14ac:dyDescent="0.2">
      <c r="A330" s="48"/>
      <c r="B330" s="53" t="s">
        <v>1</v>
      </c>
      <c r="C330" s="58"/>
      <c r="D330" s="63" t="s">
        <v>3</v>
      </c>
      <c r="E330" s="68" t="s">
        <v>4</v>
      </c>
      <c r="F330" s="117"/>
      <c r="G330" s="120">
        <f t="shared" si="6"/>
        <v>3</v>
      </c>
    </row>
    <row r="331" spans="1:7" x14ac:dyDescent="0.2">
      <c r="A331" s="48" t="s">
        <v>0</v>
      </c>
      <c r="B331" s="53" t="s">
        <v>1</v>
      </c>
      <c r="C331" s="58" t="s">
        <v>2</v>
      </c>
      <c r="D331" s="63"/>
      <c r="E331" s="68"/>
      <c r="F331" s="117"/>
      <c r="G331" s="120">
        <f t="shared" si="6"/>
        <v>3</v>
      </c>
    </row>
    <row r="332" spans="1:7" x14ac:dyDescent="0.2">
      <c r="A332" s="48" t="s">
        <v>0</v>
      </c>
      <c r="B332" s="53"/>
      <c r="C332" s="58"/>
      <c r="D332" s="63"/>
      <c r="E332" s="68"/>
      <c r="F332" s="117"/>
      <c r="G332" s="120">
        <f t="shared" si="6"/>
        <v>1</v>
      </c>
    </row>
    <row r="333" spans="1:7" x14ac:dyDescent="0.2">
      <c r="A333" s="48"/>
      <c r="B333" s="53"/>
      <c r="C333" s="58"/>
      <c r="D333" s="63" t="s">
        <v>3</v>
      </c>
      <c r="E333" s="68"/>
      <c r="F333" s="117"/>
      <c r="G333" s="120">
        <f t="shared" si="6"/>
        <v>1</v>
      </c>
    </row>
    <row r="334" spans="1:7" x14ac:dyDescent="0.2">
      <c r="A334" s="48" t="s">
        <v>0</v>
      </c>
      <c r="B334" s="53"/>
      <c r="C334" s="58"/>
      <c r="D334" s="63"/>
      <c r="E334" s="68" t="s">
        <v>4</v>
      </c>
      <c r="F334" s="117"/>
      <c r="G334" s="120">
        <f t="shared" si="6"/>
        <v>2</v>
      </c>
    </row>
    <row r="335" spans="1:7" x14ac:dyDescent="0.2">
      <c r="A335" s="48"/>
      <c r="B335" s="53" t="s">
        <v>1</v>
      </c>
      <c r="C335" s="58"/>
      <c r="D335" s="63"/>
      <c r="E335" s="68" t="s">
        <v>4</v>
      </c>
      <c r="F335" s="117"/>
      <c r="G335" s="120">
        <f t="shared" si="6"/>
        <v>2</v>
      </c>
    </row>
    <row r="336" spans="1:7" x14ac:dyDescent="0.2">
      <c r="A336" s="48"/>
      <c r="B336" s="53" t="s">
        <v>1</v>
      </c>
      <c r="C336" s="58"/>
      <c r="D336" s="63"/>
      <c r="E336" s="68" t="s">
        <v>4</v>
      </c>
      <c r="F336" s="117"/>
      <c r="G336" s="120">
        <f t="shared" si="6"/>
        <v>2</v>
      </c>
    </row>
    <row r="337" spans="1:7" x14ac:dyDescent="0.2">
      <c r="A337" s="48" t="s">
        <v>0</v>
      </c>
      <c r="B337" s="53" t="s">
        <v>1</v>
      </c>
      <c r="C337" s="58" t="s">
        <v>2</v>
      </c>
      <c r="D337" s="63"/>
      <c r="E337" s="68" t="s">
        <v>4</v>
      </c>
      <c r="F337" s="117"/>
      <c r="G337" s="120">
        <f t="shared" si="6"/>
        <v>4</v>
      </c>
    </row>
    <row r="338" spans="1:7" x14ac:dyDescent="0.2">
      <c r="A338" s="48" t="s">
        <v>0</v>
      </c>
      <c r="B338" s="53"/>
      <c r="C338" s="58"/>
      <c r="D338" s="63"/>
      <c r="E338" s="68" t="s">
        <v>4</v>
      </c>
      <c r="F338" s="117"/>
      <c r="G338" s="120">
        <f t="shared" si="6"/>
        <v>2</v>
      </c>
    </row>
    <row r="339" spans="1:7" x14ac:dyDescent="0.2">
      <c r="A339" s="48" t="s">
        <v>0</v>
      </c>
      <c r="B339" s="53"/>
      <c r="C339" s="58"/>
      <c r="D339" s="63"/>
      <c r="E339" s="68"/>
      <c r="F339" s="117"/>
      <c r="G339" s="120">
        <f t="shared" si="6"/>
        <v>1</v>
      </c>
    </row>
    <row r="340" spans="1:7" x14ac:dyDescent="0.2">
      <c r="A340" s="48"/>
      <c r="B340" s="53"/>
      <c r="C340" s="58"/>
      <c r="D340" s="63" t="s">
        <v>3</v>
      </c>
      <c r="E340" s="68" t="s">
        <v>4</v>
      </c>
      <c r="F340" s="117"/>
      <c r="G340" s="120">
        <f t="shared" si="6"/>
        <v>2</v>
      </c>
    </row>
    <row r="341" spans="1:7" x14ac:dyDescent="0.2">
      <c r="A341" s="48" t="s">
        <v>0</v>
      </c>
      <c r="B341" s="53" t="s">
        <v>1</v>
      </c>
      <c r="C341" s="58"/>
      <c r="D341" s="63"/>
      <c r="E341" s="68" t="s">
        <v>4</v>
      </c>
      <c r="F341" s="117"/>
      <c r="G341" s="120">
        <f t="shared" si="6"/>
        <v>3</v>
      </c>
    </row>
    <row r="342" spans="1:7" x14ac:dyDescent="0.2">
      <c r="A342" s="48"/>
      <c r="B342" s="53"/>
      <c r="C342" s="58"/>
      <c r="D342" s="63"/>
      <c r="E342" s="68" t="s">
        <v>4</v>
      </c>
      <c r="F342" s="117"/>
      <c r="G342" s="120">
        <f t="shared" si="6"/>
        <v>1</v>
      </c>
    </row>
    <row r="343" spans="1:7" x14ac:dyDescent="0.2">
      <c r="A343" s="48" t="s">
        <v>0</v>
      </c>
      <c r="B343" s="53"/>
      <c r="C343" s="58"/>
      <c r="D343" s="63"/>
      <c r="E343" s="68"/>
      <c r="F343" s="117"/>
      <c r="G343" s="120">
        <f t="shared" si="6"/>
        <v>1</v>
      </c>
    </row>
    <row r="344" spans="1:7" x14ac:dyDescent="0.2">
      <c r="A344" s="48" t="s">
        <v>0</v>
      </c>
      <c r="B344" s="53"/>
      <c r="C344" s="58"/>
      <c r="D344" s="63" t="s">
        <v>3</v>
      </c>
      <c r="E344" s="68" t="s">
        <v>4</v>
      </c>
      <c r="F344" s="117"/>
      <c r="G344" s="120">
        <f t="shared" si="6"/>
        <v>3</v>
      </c>
    </row>
    <row r="345" spans="1:7" x14ac:dyDescent="0.2">
      <c r="A345" s="48" t="s">
        <v>0</v>
      </c>
      <c r="B345" s="53"/>
      <c r="C345" s="58"/>
      <c r="D345" s="63"/>
      <c r="E345" s="68"/>
      <c r="F345" s="117"/>
      <c r="G345" s="120">
        <f t="shared" si="6"/>
        <v>1</v>
      </c>
    </row>
    <row r="346" spans="1:7" x14ac:dyDescent="0.2">
      <c r="A346" s="48"/>
      <c r="B346" s="53"/>
      <c r="C346" s="58"/>
      <c r="D346" s="63"/>
      <c r="E346" s="68" t="s">
        <v>4</v>
      </c>
      <c r="F346" s="117"/>
      <c r="G346" s="120">
        <f t="shared" si="6"/>
        <v>1</v>
      </c>
    </row>
    <row r="347" spans="1:7" x14ac:dyDescent="0.2">
      <c r="A347" s="48"/>
      <c r="B347" s="53" t="s">
        <v>1</v>
      </c>
      <c r="C347" s="58" t="s">
        <v>2</v>
      </c>
      <c r="D347" s="63"/>
      <c r="E347" s="68"/>
      <c r="F347" s="117"/>
      <c r="G347" s="120">
        <f t="shared" si="6"/>
        <v>2</v>
      </c>
    </row>
    <row r="348" spans="1:7" x14ac:dyDescent="0.2">
      <c r="A348" s="48"/>
      <c r="B348" s="53" t="s">
        <v>1</v>
      </c>
      <c r="C348" s="58"/>
      <c r="D348" s="63"/>
      <c r="E348" s="68"/>
      <c r="F348" s="117"/>
      <c r="G348" s="120">
        <f t="shared" si="6"/>
        <v>1</v>
      </c>
    </row>
    <row r="349" spans="1:7" x14ac:dyDescent="0.2">
      <c r="A349" s="48" t="s">
        <v>0</v>
      </c>
      <c r="B349" s="53" t="s">
        <v>1</v>
      </c>
      <c r="C349" s="58"/>
      <c r="D349" s="63" t="s">
        <v>3</v>
      </c>
      <c r="E349" s="68" t="s">
        <v>4</v>
      </c>
      <c r="F349" s="117"/>
      <c r="G349" s="120">
        <f t="shared" si="6"/>
        <v>4</v>
      </c>
    </row>
    <row r="350" spans="1:7" x14ac:dyDescent="0.2">
      <c r="A350" s="48"/>
      <c r="B350" s="53"/>
      <c r="C350" s="58" t="s">
        <v>2</v>
      </c>
      <c r="D350" s="63"/>
      <c r="E350" s="68" t="s">
        <v>4</v>
      </c>
      <c r="F350" s="117"/>
      <c r="G350" s="120">
        <f t="shared" si="6"/>
        <v>2</v>
      </c>
    </row>
    <row r="351" spans="1:7" x14ac:dyDescent="0.2">
      <c r="A351" s="48" t="s">
        <v>0</v>
      </c>
      <c r="B351" s="53"/>
      <c r="C351" s="58"/>
      <c r="D351" s="63"/>
      <c r="E351" s="68"/>
      <c r="F351" s="117"/>
      <c r="G351" s="120">
        <f t="shared" si="6"/>
        <v>1</v>
      </c>
    </row>
    <row r="352" spans="1:7" x14ac:dyDescent="0.2">
      <c r="A352" s="49"/>
      <c r="B352" s="54"/>
      <c r="C352" s="59"/>
      <c r="D352" s="64"/>
      <c r="E352" s="69" t="s">
        <v>4</v>
      </c>
      <c r="F352" s="118"/>
      <c r="G352" s="120">
        <f t="shared" si="6"/>
        <v>1</v>
      </c>
    </row>
    <row r="353" spans="1:7" x14ac:dyDescent="0.2">
      <c r="A353" s="48"/>
      <c r="B353" s="53" t="s">
        <v>1</v>
      </c>
      <c r="C353" s="58" t="s">
        <v>2</v>
      </c>
      <c r="D353" s="63"/>
      <c r="E353" s="68" t="s">
        <v>4</v>
      </c>
      <c r="F353" s="117"/>
      <c r="G353" s="120">
        <f t="shared" si="6"/>
        <v>3</v>
      </c>
    </row>
    <row r="354" spans="1:7" x14ac:dyDescent="0.2">
      <c r="A354" s="48" t="s">
        <v>0</v>
      </c>
      <c r="B354" s="53"/>
      <c r="C354" s="58"/>
      <c r="D354" s="63"/>
      <c r="E354" s="68" t="s">
        <v>4</v>
      </c>
      <c r="F354" s="117"/>
      <c r="G354" s="120">
        <f t="shared" si="6"/>
        <v>2</v>
      </c>
    </row>
    <row r="355" spans="1:7" x14ac:dyDescent="0.2">
      <c r="A355" s="48"/>
      <c r="B355" s="53" t="s">
        <v>1</v>
      </c>
      <c r="C355" s="58"/>
      <c r="D355" s="63"/>
      <c r="E355" s="68" t="s">
        <v>4</v>
      </c>
      <c r="F355" s="117"/>
      <c r="G355" s="120">
        <f t="shared" si="6"/>
        <v>2</v>
      </c>
    </row>
    <row r="356" spans="1:7" x14ac:dyDescent="0.2">
      <c r="A356" s="48"/>
      <c r="B356" s="53"/>
      <c r="C356" s="58"/>
      <c r="D356" s="63"/>
      <c r="E356" s="68" t="s">
        <v>4</v>
      </c>
      <c r="F356" s="117"/>
      <c r="G356" s="120">
        <f t="shared" si="6"/>
        <v>1</v>
      </c>
    </row>
    <row r="357" spans="1:7" x14ac:dyDescent="0.2">
      <c r="A357" s="48"/>
      <c r="B357" s="53"/>
      <c r="C357" s="58"/>
      <c r="D357" s="63"/>
      <c r="E357" s="68" t="s">
        <v>4</v>
      </c>
      <c r="F357" s="117"/>
      <c r="G357" s="120">
        <f t="shared" si="6"/>
        <v>1</v>
      </c>
    </row>
    <row r="358" spans="1:7" x14ac:dyDescent="0.2">
      <c r="A358" s="48"/>
      <c r="B358" s="53"/>
      <c r="C358" s="58" t="s">
        <v>2</v>
      </c>
      <c r="D358" s="63"/>
      <c r="E358" s="68"/>
      <c r="F358" s="117"/>
      <c r="G358" s="120">
        <f t="shared" si="6"/>
        <v>1</v>
      </c>
    </row>
    <row r="359" spans="1:7" x14ac:dyDescent="0.2">
      <c r="A359" s="48" t="s">
        <v>0</v>
      </c>
      <c r="B359" s="53"/>
      <c r="C359" s="58"/>
      <c r="D359" s="63"/>
      <c r="E359" s="68" t="s">
        <v>4</v>
      </c>
      <c r="F359" s="117"/>
      <c r="G359" s="120">
        <f t="shared" si="6"/>
        <v>2</v>
      </c>
    </row>
    <row r="360" spans="1:7" x14ac:dyDescent="0.2">
      <c r="A360" s="48"/>
      <c r="B360" s="53" t="s">
        <v>1</v>
      </c>
      <c r="C360" s="58"/>
      <c r="D360" s="63"/>
      <c r="E360" s="68" t="s">
        <v>4</v>
      </c>
      <c r="F360" s="117"/>
      <c r="G360" s="120">
        <f t="shared" si="6"/>
        <v>2</v>
      </c>
    </row>
    <row r="361" spans="1:7" x14ac:dyDescent="0.2">
      <c r="A361" s="48" t="s">
        <v>0</v>
      </c>
      <c r="B361" s="53"/>
      <c r="C361" s="58"/>
      <c r="D361" s="63" t="s">
        <v>3</v>
      </c>
      <c r="E361" s="68"/>
      <c r="F361" s="117"/>
      <c r="G361" s="120">
        <f t="shared" si="6"/>
        <v>2</v>
      </c>
    </row>
    <row r="362" spans="1:7" x14ac:dyDescent="0.2">
      <c r="A362" s="48"/>
      <c r="B362" s="53" t="s">
        <v>1</v>
      </c>
      <c r="C362" s="58"/>
      <c r="D362" s="63"/>
      <c r="E362" s="68" t="s">
        <v>4</v>
      </c>
      <c r="F362" s="117"/>
      <c r="G362" s="120">
        <f t="shared" si="6"/>
        <v>2</v>
      </c>
    </row>
    <row r="363" spans="1:7" x14ac:dyDescent="0.2">
      <c r="A363" s="48"/>
      <c r="B363" s="53" t="s">
        <v>1</v>
      </c>
      <c r="C363" s="58"/>
      <c r="D363" s="63"/>
      <c r="E363" s="68"/>
      <c r="F363" s="117"/>
      <c r="G363" s="120">
        <f t="shared" si="6"/>
        <v>1</v>
      </c>
    </row>
    <row r="364" spans="1:7" x14ac:dyDescent="0.2">
      <c r="A364" s="48"/>
      <c r="B364" s="53" t="s">
        <v>1</v>
      </c>
      <c r="C364" s="58"/>
      <c r="D364" s="63"/>
      <c r="E364" s="68" t="s">
        <v>4</v>
      </c>
      <c r="F364" s="117"/>
      <c r="G364" s="120">
        <f t="shared" si="6"/>
        <v>2</v>
      </c>
    </row>
    <row r="365" spans="1:7" x14ac:dyDescent="0.2">
      <c r="A365" s="48" t="s">
        <v>0</v>
      </c>
      <c r="B365" s="53"/>
      <c r="C365" s="58"/>
      <c r="D365" s="63"/>
      <c r="E365" s="68"/>
      <c r="F365" s="117"/>
      <c r="G365" s="120">
        <f t="shared" si="6"/>
        <v>1</v>
      </c>
    </row>
    <row r="366" spans="1:7" x14ac:dyDescent="0.2">
      <c r="A366" s="48" t="s">
        <v>0</v>
      </c>
      <c r="B366" s="53" t="s">
        <v>1</v>
      </c>
      <c r="C366" s="58"/>
      <c r="D366" s="63"/>
      <c r="E366" s="68" t="s">
        <v>4</v>
      </c>
      <c r="F366" s="117"/>
      <c r="G366" s="120">
        <f t="shared" si="6"/>
        <v>3</v>
      </c>
    </row>
    <row r="367" spans="1:7" x14ac:dyDescent="0.2">
      <c r="A367" s="48" t="s">
        <v>0</v>
      </c>
      <c r="B367" s="53"/>
      <c r="C367" s="58" t="s">
        <v>2</v>
      </c>
      <c r="D367" s="63"/>
      <c r="E367" s="68" t="s">
        <v>4</v>
      </c>
      <c r="F367" s="117"/>
      <c r="G367" s="120">
        <f t="shared" si="6"/>
        <v>3</v>
      </c>
    </row>
    <row r="368" spans="1:7" x14ac:dyDescent="0.2">
      <c r="A368" s="48" t="s">
        <v>0</v>
      </c>
      <c r="B368" s="53"/>
      <c r="C368" s="58"/>
      <c r="D368" s="63"/>
      <c r="E368" s="68" t="s">
        <v>4</v>
      </c>
      <c r="F368" s="117"/>
      <c r="G368" s="120">
        <f t="shared" si="6"/>
        <v>2</v>
      </c>
    </row>
    <row r="369" spans="1:7" x14ac:dyDescent="0.2">
      <c r="A369" s="48" t="s">
        <v>0</v>
      </c>
      <c r="B369" s="53"/>
      <c r="C369" s="58"/>
      <c r="D369" s="63"/>
      <c r="E369" s="68" t="s">
        <v>4</v>
      </c>
      <c r="F369" s="117"/>
      <c r="G369" s="120">
        <f t="shared" si="6"/>
        <v>2</v>
      </c>
    </row>
    <row r="370" spans="1:7" x14ac:dyDescent="0.2">
      <c r="A370" s="48"/>
      <c r="B370" s="53" t="s">
        <v>1</v>
      </c>
      <c r="C370" s="58"/>
      <c r="D370" s="63"/>
      <c r="E370" s="68"/>
      <c r="F370" s="117"/>
      <c r="G370" s="120">
        <f t="shared" si="6"/>
        <v>1</v>
      </c>
    </row>
    <row r="371" spans="1:7" x14ac:dyDescent="0.2">
      <c r="A371" s="48" t="s">
        <v>0</v>
      </c>
      <c r="B371" s="53"/>
      <c r="C371" s="58"/>
      <c r="D371" s="63"/>
      <c r="E371" s="68"/>
      <c r="F371" s="117"/>
      <c r="G371" s="120">
        <f t="shared" si="6"/>
        <v>1</v>
      </c>
    </row>
    <row r="372" spans="1:7" x14ac:dyDescent="0.2">
      <c r="A372" s="48" t="s">
        <v>0</v>
      </c>
      <c r="B372" s="53"/>
      <c r="C372" s="58"/>
      <c r="D372" s="63"/>
      <c r="E372" s="68"/>
      <c r="F372" s="117"/>
      <c r="G372" s="120">
        <f t="shared" si="6"/>
        <v>1</v>
      </c>
    </row>
    <row r="373" spans="1:7" x14ac:dyDescent="0.2">
      <c r="A373" s="48" t="s">
        <v>0</v>
      </c>
      <c r="B373" s="53"/>
      <c r="C373" s="58"/>
      <c r="D373" s="63" t="s">
        <v>3</v>
      </c>
      <c r="E373" s="68" t="s">
        <v>4</v>
      </c>
      <c r="F373" s="117"/>
      <c r="G373" s="120">
        <f t="shared" si="6"/>
        <v>3</v>
      </c>
    </row>
    <row r="374" spans="1:7" x14ac:dyDescent="0.2">
      <c r="A374" s="48" t="s">
        <v>0</v>
      </c>
      <c r="B374" s="53"/>
      <c r="C374" s="58"/>
      <c r="D374" s="63" t="s">
        <v>3</v>
      </c>
      <c r="E374" s="68" t="s">
        <v>4</v>
      </c>
      <c r="F374" s="117"/>
      <c r="G374" s="120">
        <f t="shared" si="6"/>
        <v>3</v>
      </c>
    </row>
    <row r="375" spans="1:7" x14ac:dyDescent="0.2">
      <c r="A375" s="48" t="s">
        <v>0</v>
      </c>
      <c r="B375" s="53"/>
      <c r="C375" s="58"/>
      <c r="D375" s="63"/>
      <c r="E375" s="68"/>
      <c r="F375" s="117"/>
      <c r="G375" s="120">
        <f t="shared" si="6"/>
        <v>1</v>
      </c>
    </row>
    <row r="376" spans="1:7" x14ac:dyDescent="0.2">
      <c r="A376" s="48"/>
      <c r="B376" s="53" t="s">
        <v>1</v>
      </c>
      <c r="C376" s="58"/>
      <c r="D376" s="63"/>
      <c r="E376" s="68"/>
      <c r="F376" s="117"/>
      <c r="G376" s="120">
        <f t="shared" si="6"/>
        <v>1</v>
      </c>
    </row>
    <row r="377" spans="1:7" x14ac:dyDescent="0.2">
      <c r="A377" s="48"/>
      <c r="B377" s="53"/>
      <c r="C377" s="58"/>
      <c r="D377" s="63"/>
      <c r="E377" s="68" t="s">
        <v>4</v>
      </c>
      <c r="F377" s="117"/>
      <c r="G377" s="120">
        <f t="shared" si="6"/>
        <v>1</v>
      </c>
    </row>
    <row r="378" spans="1:7" x14ac:dyDescent="0.2">
      <c r="A378" s="48"/>
      <c r="B378" s="53"/>
      <c r="C378" s="58"/>
      <c r="D378" s="63" t="s">
        <v>3</v>
      </c>
      <c r="E378" s="68"/>
      <c r="F378" s="117"/>
      <c r="G378" s="120">
        <f t="shared" si="6"/>
        <v>1</v>
      </c>
    </row>
    <row r="379" spans="1:7" x14ac:dyDescent="0.2">
      <c r="A379" s="48"/>
      <c r="B379" s="53"/>
      <c r="C379" s="58"/>
      <c r="D379" s="63" t="s">
        <v>3</v>
      </c>
      <c r="E379" s="68"/>
      <c r="F379" s="117"/>
      <c r="G379" s="120">
        <f t="shared" si="6"/>
        <v>1</v>
      </c>
    </row>
    <row r="380" spans="1:7" x14ac:dyDescent="0.2">
      <c r="A380" s="48" t="s">
        <v>0</v>
      </c>
      <c r="B380" s="53"/>
      <c r="C380" s="58"/>
      <c r="D380" s="63"/>
      <c r="E380" s="68"/>
      <c r="F380" s="117"/>
      <c r="G380" s="120">
        <f t="shared" si="6"/>
        <v>1</v>
      </c>
    </row>
    <row r="381" spans="1:7" x14ac:dyDescent="0.2">
      <c r="A381" s="48" t="s">
        <v>0</v>
      </c>
      <c r="B381" s="53"/>
      <c r="C381" s="58"/>
      <c r="D381" s="63"/>
      <c r="E381" s="68"/>
      <c r="F381" s="117"/>
      <c r="G381" s="120">
        <f t="shared" si="6"/>
        <v>1</v>
      </c>
    </row>
    <row r="382" spans="1:7" x14ac:dyDescent="0.2">
      <c r="A382" s="48"/>
      <c r="B382" s="53"/>
      <c r="C382" s="58"/>
      <c r="D382" s="63"/>
      <c r="E382" s="68" t="s">
        <v>4</v>
      </c>
      <c r="F382" s="117"/>
      <c r="G382" s="120">
        <f t="shared" si="6"/>
        <v>1</v>
      </c>
    </row>
    <row r="383" spans="1:7" x14ac:dyDescent="0.2">
      <c r="A383" s="48" t="s">
        <v>0</v>
      </c>
      <c r="B383" s="53" t="s">
        <v>1</v>
      </c>
      <c r="C383" s="58"/>
      <c r="D383" s="63"/>
      <c r="E383" s="68" t="s">
        <v>4</v>
      </c>
      <c r="F383" s="117"/>
      <c r="G383" s="120">
        <f t="shared" si="6"/>
        <v>3</v>
      </c>
    </row>
    <row r="384" spans="1:7" x14ac:dyDescent="0.2">
      <c r="A384" s="48" t="s">
        <v>0</v>
      </c>
      <c r="B384" s="53"/>
      <c r="C384" s="58"/>
      <c r="D384" s="63"/>
      <c r="E384" s="68"/>
      <c r="F384" s="117"/>
      <c r="G384" s="120">
        <f t="shared" si="6"/>
        <v>1</v>
      </c>
    </row>
    <row r="385" spans="1:7" x14ac:dyDescent="0.2">
      <c r="A385" s="48" t="s">
        <v>0</v>
      </c>
      <c r="B385" s="53"/>
      <c r="C385" s="58"/>
      <c r="D385" s="63"/>
      <c r="E385" s="68" t="s">
        <v>4</v>
      </c>
      <c r="F385" s="117"/>
      <c r="G385" s="120">
        <f t="shared" si="6"/>
        <v>2</v>
      </c>
    </row>
    <row r="386" spans="1:7" x14ac:dyDescent="0.2">
      <c r="A386" s="48" t="s">
        <v>0</v>
      </c>
      <c r="B386" s="53"/>
      <c r="C386" s="58"/>
      <c r="D386" s="63"/>
      <c r="E386" s="68" t="s">
        <v>4</v>
      </c>
      <c r="F386" s="117"/>
      <c r="G386" s="120">
        <f t="shared" si="6"/>
        <v>2</v>
      </c>
    </row>
    <row r="387" spans="1:7" x14ac:dyDescent="0.2">
      <c r="A387" s="48"/>
      <c r="B387" s="53" t="s">
        <v>1</v>
      </c>
      <c r="C387" s="58"/>
      <c r="D387" s="63"/>
      <c r="E387" s="68"/>
      <c r="F387" s="117"/>
      <c r="G387" s="120">
        <f t="shared" ref="G387:G450" si="7">COUNTA(A387:F387)</f>
        <v>1</v>
      </c>
    </row>
    <row r="388" spans="1:7" x14ac:dyDescent="0.2">
      <c r="A388" s="48"/>
      <c r="B388" s="53" t="s">
        <v>1</v>
      </c>
      <c r="C388" s="58"/>
      <c r="D388" s="63"/>
      <c r="E388" s="68"/>
      <c r="F388" s="117"/>
      <c r="G388" s="120">
        <f t="shared" si="7"/>
        <v>1</v>
      </c>
    </row>
    <row r="389" spans="1:7" x14ac:dyDescent="0.2">
      <c r="A389" s="48"/>
      <c r="B389" s="53" t="s">
        <v>1</v>
      </c>
      <c r="C389" s="58"/>
      <c r="D389" s="63"/>
      <c r="E389" s="68"/>
      <c r="F389" s="117"/>
      <c r="G389" s="120">
        <f t="shared" si="7"/>
        <v>1</v>
      </c>
    </row>
    <row r="390" spans="1:7" x14ac:dyDescent="0.2">
      <c r="A390" s="48" t="s">
        <v>0</v>
      </c>
      <c r="B390" s="53" t="s">
        <v>1</v>
      </c>
      <c r="C390" s="58"/>
      <c r="D390" s="63"/>
      <c r="E390" s="68" t="s">
        <v>4</v>
      </c>
      <c r="F390" s="117"/>
      <c r="G390" s="120">
        <f t="shared" si="7"/>
        <v>3</v>
      </c>
    </row>
    <row r="391" spans="1:7" x14ac:dyDescent="0.2">
      <c r="A391" s="48"/>
      <c r="B391" s="53" t="s">
        <v>1</v>
      </c>
      <c r="C391" s="58"/>
      <c r="D391" s="63"/>
      <c r="E391" s="68"/>
      <c r="F391" s="117"/>
      <c r="G391" s="120">
        <f t="shared" si="7"/>
        <v>1</v>
      </c>
    </row>
    <row r="392" spans="1:7" x14ac:dyDescent="0.2">
      <c r="A392" s="48" t="s">
        <v>0</v>
      </c>
      <c r="B392" s="53" t="s">
        <v>1</v>
      </c>
      <c r="C392" s="58"/>
      <c r="D392" s="63"/>
      <c r="E392" s="68" t="s">
        <v>4</v>
      </c>
      <c r="F392" s="117"/>
      <c r="G392" s="120">
        <f t="shared" si="7"/>
        <v>3</v>
      </c>
    </row>
    <row r="393" spans="1:7" x14ac:dyDescent="0.2">
      <c r="A393" s="48"/>
      <c r="B393" s="53"/>
      <c r="C393" s="58"/>
      <c r="D393" s="63" t="s">
        <v>3</v>
      </c>
      <c r="E393" s="68"/>
      <c r="F393" s="117"/>
      <c r="G393" s="120">
        <f t="shared" si="7"/>
        <v>1</v>
      </c>
    </row>
    <row r="394" spans="1:7" x14ac:dyDescent="0.2">
      <c r="A394" s="48"/>
      <c r="B394" s="53"/>
      <c r="C394" s="58"/>
      <c r="D394" s="63"/>
      <c r="E394" s="68" t="s">
        <v>4</v>
      </c>
      <c r="F394" s="117"/>
      <c r="G394" s="120">
        <f t="shared" si="7"/>
        <v>1</v>
      </c>
    </row>
    <row r="395" spans="1:7" x14ac:dyDescent="0.2">
      <c r="A395" s="48"/>
      <c r="B395" s="53"/>
      <c r="C395" s="58" t="s">
        <v>2</v>
      </c>
      <c r="D395" s="63"/>
      <c r="E395" s="68" t="s">
        <v>4</v>
      </c>
      <c r="F395" s="117"/>
      <c r="G395" s="120">
        <f t="shared" si="7"/>
        <v>2</v>
      </c>
    </row>
    <row r="396" spans="1:7" x14ac:dyDescent="0.2">
      <c r="A396" s="48"/>
      <c r="B396" s="53"/>
      <c r="C396" s="58"/>
      <c r="D396" s="63"/>
      <c r="E396" s="68" t="s">
        <v>4</v>
      </c>
      <c r="F396" s="117"/>
      <c r="G396" s="120">
        <f t="shared" si="7"/>
        <v>1</v>
      </c>
    </row>
    <row r="397" spans="1:7" x14ac:dyDescent="0.2">
      <c r="A397" s="48" t="s">
        <v>0</v>
      </c>
      <c r="B397" s="53" t="s">
        <v>1</v>
      </c>
      <c r="C397" s="58"/>
      <c r="D397" s="63" t="s">
        <v>3</v>
      </c>
      <c r="E397" s="68" t="s">
        <v>4</v>
      </c>
      <c r="F397" s="117"/>
      <c r="G397" s="120">
        <f t="shared" si="7"/>
        <v>4</v>
      </c>
    </row>
    <row r="398" spans="1:7" x14ac:dyDescent="0.2">
      <c r="A398" s="48" t="s">
        <v>0</v>
      </c>
      <c r="B398" s="53"/>
      <c r="C398" s="58"/>
      <c r="D398" s="63" t="s">
        <v>3</v>
      </c>
      <c r="E398" s="68" t="s">
        <v>4</v>
      </c>
      <c r="F398" s="117"/>
      <c r="G398" s="120">
        <f t="shared" si="7"/>
        <v>3</v>
      </c>
    </row>
    <row r="399" spans="1:7" x14ac:dyDescent="0.2">
      <c r="A399" s="48"/>
      <c r="B399" s="53" t="s">
        <v>1</v>
      </c>
      <c r="C399" s="58"/>
      <c r="D399" s="63"/>
      <c r="E399" s="68"/>
      <c r="F399" s="117"/>
      <c r="G399" s="120">
        <f t="shared" si="7"/>
        <v>1</v>
      </c>
    </row>
    <row r="400" spans="1:7" x14ac:dyDescent="0.2">
      <c r="A400" s="48" t="s">
        <v>0</v>
      </c>
      <c r="B400" s="53"/>
      <c r="C400" s="58"/>
      <c r="D400" s="63"/>
      <c r="E400" s="68" t="s">
        <v>4</v>
      </c>
      <c r="F400" s="117"/>
      <c r="G400" s="120">
        <f t="shared" si="7"/>
        <v>2</v>
      </c>
    </row>
    <row r="401" spans="1:7" x14ac:dyDescent="0.2">
      <c r="A401" s="48"/>
      <c r="B401" s="53" t="s">
        <v>1</v>
      </c>
      <c r="C401" s="58" t="s">
        <v>2</v>
      </c>
      <c r="D401" s="63" t="s">
        <v>3</v>
      </c>
      <c r="E401" s="68"/>
      <c r="F401" s="117"/>
      <c r="G401" s="120">
        <f t="shared" si="7"/>
        <v>3</v>
      </c>
    </row>
    <row r="402" spans="1:7" x14ac:dyDescent="0.2">
      <c r="A402" s="48" t="s">
        <v>0</v>
      </c>
      <c r="B402" s="53" t="s">
        <v>1</v>
      </c>
      <c r="C402" s="58"/>
      <c r="D402" s="63"/>
      <c r="E402" s="68" t="s">
        <v>4</v>
      </c>
      <c r="F402" s="117"/>
      <c r="G402" s="120">
        <f t="shared" si="7"/>
        <v>3</v>
      </c>
    </row>
    <row r="403" spans="1:7" x14ac:dyDescent="0.2">
      <c r="A403" s="48" t="s">
        <v>0</v>
      </c>
      <c r="B403" s="53" t="s">
        <v>1</v>
      </c>
      <c r="C403" s="58"/>
      <c r="D403" s="63"/>
      <c r="E403" s="68" t="s">
        <v>4</v>
      </c>
      <c r="F403" s="117"/>
      <c r="G403" s="120">
        <f t="shared" si="7"/>
        <v>3</v>
      </c>
    </row>
    <row r="404" spans="1:7" x14ac:dyDescent="0.2">
      <c r="A404" s="48"/>
      <c r="B404" s="53" t="s">
        <v>1</v>
      </c>
      <c r="C404" s="58"/>
      <c r="D404" s="63"/>
      <c r="E404" s="68"/>
      <c r="F404" s="117"/>
      <c r="G404" s="120">
        <f t="shared" si="7"/>
        <v>1</v>
      </c>
    </row>
    <row r="405" spans="1:7" x14ac:dyDescent="0.2">
      <c r="A405" s="48" t="s">
        <v>0</v>
      </c>
      <c r="B405" s="53" t="s">
        <v>1</v>
      </c>
      <c r="C405" s="58"/>
      <c r="D405" s="63"/>
      <c r="E405" s="68" t="s">
        <v>4</v>
      </c>
      <c r="F405" s="117"/>
      <c r="G405" s="120">
        <f t="shared" si="7"/>
        <v>3</v>
      </c>
    </row>
    <row r="406" spans="1:7" x14ac:dyDescent="0.2">
      <c r="A406" s="48" t="s">
        <v>0</v>
      </c>
      <c r="B406" s="53"/>
      <c r="C406" s="58" t="s">
        <v>2</v>
      </c>
      <c r="D406" s="63" t="s">
        <v>3</v>
      </c>
      <c r="E406" s="68" t="s">
        <v>4</v>
      </c>
      <c r="F406" s="117"/>
      <c r="G406" s="120">
        <f t="shared" si="7"/>
        <v>4</v>
      </c>
    </row>
    <row r="407" spans="1:7" x14ac:dyDescent="0.2">
      <c r="A407" s="48"/>
      <c r="B407" s="53"/>
      <c r="C407" s="58"/>
      <c r="D407" s="63" t="s">
        <v>3</v>
      </c>
      <c r="E407" s="68" t="s">
        <v>4</v>
      </c>
      <c r="F407" s="117"/>
      <c r="G407" s="120">
        <f t="shared" si="7"/>
        <v>2</v>
      </c>
    </row>
    <row r="408" spans="1:7" x14ac:dyDescent="0.2">
      <c r="A408" s="48" t="s">
        <v>0</v>
      </c>
      <c r="B408" s="53"/>
      <c r="C408" s="58"/>
      <c r="D408" s="63"/>
      <c r="E408" s="68" t="s">
        <v>4</v>
      </c>
      <c r="F408" s="117"/>
      <c r="G408" s="120">
        <f t="shared" si="7"/>
        <v>2</v>
      </c>
    </row>
    <row r="409" spans="1:7" x14ac:dyDescent="0.2">
      <c r="A409" s="48"/>
      <c r="B409" s="53" t="s">
        <v>1</v>
      </c>
      <c r="C409" s="58"/>
      <c r="D409" s="63"/>
      <c r="E409" s="68" t="s">
        <v>4</v>
      </c>
      <c r="F409" s="117"/>
      <c r="G409" s="120">
        <f t="shared" si="7"/>
        <v>2</v>
      </c>
    </row>
    <row r="410" spans="1:7" x14ac:dyDescent="0.2">
      <c r="A410" s="48"/>
      <c r="B410" s="53"/>
      <c r="C410" s="58" t="s">
        <v>2</v>
      </c>
      <c r="D410" s="63" t="s">
        <v>3</v>
      </c>
      <c r="E410" s="68" t="s">
        <v>4</v>
      </c>
      <c r="F410" s="117"/>
      <c r="G410" s="120">
        <f t="shared" si="7"/>
        <v>3</v>
      </c>
    </row>
    <row r="411" spans="1:7" x14ac:dyDescent="0.2">
      <c r="A411" s="48"/>
      <c r="B411" s="53"/>
      <c r="C411" s="58"/>
      <c r="D411" s="63"/>
      <c r="E411" s="68" t="s">
        <v>4</v>
      </c>
      <c r="F411" s="117"/>
      <c r="G411" s="120">
        <f t="shared" si="7"/>
        <v>1</v>
      </c>
    </row>
    <row r="412" spans="1:7" x14ac:dyDescent="0.2">
      <c r="A412" s="48"/>
      <c r="B412" s="53" t="s">
        <v>1</v>
      </c>
      <c r="C412" s="58"/>
      <c r="D412" s="63"/>
      <c r="E412" s="68" t="s">
        <v>4</v>
      </c>
      <c r="F412" s="117"/>
      <c r="G412" s="120">
        <f t="shared" si="7"/>
        <v>2</v>
      </c>
    </row>
    <row r="413" spans="1:7" x14ac:dyDescent="0.2">
      <c r="A413" s="48"/>
      <c r="B413" s="53" t="s">
        <v>1</v>
      </c>
      <c r="C413" s="58"/>
      <c r="D413" s="63"/>
      <c r="E413" s="68" t="s">
        <v>4</v>
      </c>
      <c r="F413" s="117"/>
      <c r="G413" s="120">
        <f t="shared" si="7"/>
        <v>2</v>
      </c>
    </row>
    <row r="414" spans="1:7" x14ac:dyDescent="0.2">
      <c r="A414" s="48"/>
      <c r="B414" s="53" t="s">
        <v>1</v>
      </c>
      <c r="C414" s="58"/>
      <c r="D414" s="63"/>
      <c r="E414" s="68"/>
      <c r="F414" s="117"/>
      <c r="G414" s="120">
        <f t="shared" si="7"/>
        <v>1</v>
      </c>
    </row>
    <row r="415" spans="1:7" x14ac:dyDescent="0.2">
      <c r="A415" s="48"/>
      <c r="B415" s="53" t="s">
        <v>1</v>
      </c>
      <c r="C415" s="58"/>
      <c r="D415" s="63"/>
      <c r="E415" s="68" t="s">
        <v>4</v>
      </c>
      <c r="F415" s="117"/>
      <c r="G415" s="120">
        <f t="shared" si="7"/>
        <v>2</v>
      </c>
    </row>
    <row r="416" spans="1:7" x14ac:dyDescent="0.2">
      <c r="A416" s="48"/>
      <c r="B416" s="53" t="s">
        <v>1</v>
      </c>
      <c r="C416" s="58"/>
      <c r="D416" s="63"/>
      <c r="E416" s="68"/>
      <c r="F416" s="117"/>
      <c r="G416" s="120">
        <f t="shared" si="7"/>
        <v>1</v>
      </c>
    </row>
    <row r="417" spans="1:7" x14ac:dyDescent="0.2">
      <c r="A417" s="48" t="s">
        <v>0</v>
      </c>
      <c r="B417" s="53"/>
      <c r="C417" s="58"/>
      <c r="D417" s="63"/>
      <c r="E417" s="68"/>
      <c r="F417" s="117"/>
      <c r="G417" s="120">
        <f t="shared" si="7"/>
        <v>1</v>
      </c>
    </row>
    <row r="418" spans="1:7" x14ac:dyDescent="0.2">
      <c r="A418" s="48" t="s">
        <v>0</v>
      </c>
      <c r="B418" s="53" t="s">
        <v>1</v>
      </c>
      <c r="C418" s="58"/>
      <c r="D418" s="63"/>
      <c r="E418" s="68" t="s">
        <v>4</v>
      </c>
      <c r="F418" s="117"/>
      <c r="G418" s="120">
        <f t="shared" si="7"/>
        <v>3</v>
      </c>
    </row>
    <row r="419" spans="1:7" x14ac:dyDescent="0.2">
      <c r="A419" s="48"/>
      <c r="B419" s="53"/>
      <c r="C419" s="58"/>
      <c r="D419" s="63" t="s">
        <v>3</v>
      </c>
      <c r="E419" s="68"/>
      <c r="F419" s="117"/>
      <c r="G419" s="120">
        <f t="shared" si="7"/>
        <v>1</v>
      </c>
    </row>
    <row r="420" spans="1:7" x14ac:dyDescent="0.2">
      <c r="A420" s="48"/>
      <c r="B420" s="53"/>
      <c r="C420" s="58"/>
      <c r="D420" s="63"/>
      <c r="E420" s="68" t="s">
        <v>4</v>
      </c>
      <c r="F420" s="117"/>
      <c r="G420" s="120">
        <f t="shared" si="7"/>
        <v>1</v>
      </c>
    </row>
    <row r="421" spans="1:7" x14ac:dyDescent="0.2">
      <c r="A421" s="48"/>
      <c r="B421" s="53" t="s">
        <v>1</v>
      </c>
      <c r="C421" s="58"/>
      <c r="D421" s="63" t="s">
        <v>3</v>
      </c>
      <c r="E421" s="68" t="s">
        <v>4</v>
      </c>
      <c r="F421" s="117"/>
      <c r="G421" s="120">
        <f t="shared" si="7"/>
        <v>3</v>
      </c>
    </row>
    <row r="422" spans="1:7" x14ac:dyDescent="0.2">
      <c r="A422" s="48"/>
      <c r="B422" s="53"/>
      <c r="C422" s="58" t="s">
        <v>2</v>
      </c>
      <c r="D422" s="63" t="s">
        <v>3</v>
      </c>
      <c r="E422" s="68" t="s">
        <v>4</v>
      </c>
      <c r="F422" s="117"/>
      <c r="G422" s="120">
        <f t="shared" si="7"/>
        <v>3</v>
      </c>
    </row>
    <row r="423" spans="1:7" x14ac:dyDescent="0.2">
      <c r="A423" s="48" t="s">
        <v>0</v>
      </c>
      <c r="B423" s="53" t="s">
        <v>1</v>
      </c>
      <c r="C423" s="58" t="s">
        <v>2</v>
      </c>
      <c r="D423" s="63"/>
      <c r="E423" s="68" t="s">
        <v>4</v>
      </c>
      <c r="F423" s="117"/>
      <c r="G423" s="120">
        <f t="shared" si="7"/>
        <v>4</v>
      </c>
    </row>
    <row r="424" spans="1:7" x14ac:dyDescent="0.2">
      <c r="A424" s="48"/>
      <c r="B424" s="53" t="s">
        <v>1</v>
      </c>
      <c r="C424" s="58"/>
      <c r="D424" s="63"/>
      <c r="E424" s="68" t="s">
        <v>4</v>
      </c>
      <c r="F424" s="117"/>
      <c r="G424" s="120">
        <f t="shared" si="7"/>
        <v>2</v>
      </c>
    </row>
    <row r="425" spans="1:7" x14ac:dyDescent="0.2">
      <c r="A425" s="48"/>
      <c r="B425" s="53" t="s">
        <v>1</v>
      </c>
      <c r="C425" s="58"/>
      <c r="D425" s="63" t="s">
        <v>3</v>
      </c>
      <c r="E425" s="68"/>
      <c r="F425" s="117"/>
      <c r="G425" s="120">
        <f t="shared" si="7"/>
        <v>2</v>
      </c>
    </row>
    <row r="426" spans="1:7" x14ac:dyDescent="0.2">
      <c r="A426" s="48"/>
      <c r="B426" s="53" t="s">
        <v>1</v>
      </c>
      <c r="C426" s="58"/>
      <c r="D426" s="63" t="s">
        <v>3</v>
      </c>
      <c r="E426" s="68"/>
      <c r="F426" s="117"/>
      <c r="G426" s="120">
        <f t="shared" si="7"/>
        <v>2</v>
      </c>
    </row>
    <row r="427" spans="1:7" x14ac:dyDescent="0.2">
      <c r="A427" s="48" t="s">
        <v>0</v>
      </c>
      <c r="B427" s="53"/>
      <c r="C427" s="58"/>
      <c r="D427" s="63"/>
      <c r="E427" s="68"/>
      <c r="F427" s="117"/>
      <c r="G427" s="120">
        <f t="shared" si="7"/>
        <v>1</v>
      </c>
    </row>
    <row r="428" spans="1:7" x14ac:dyDescent="0.2">
      <c r="A428" s="48"/>
      <c r="B428" s="53"/>
      <c r="C428" s="58" t="s">
        <v>2</v>
      </c>
      <c r="D428" s="63"/>
      <c r="E428" s="68" t="s">
        <v>4</v>
      </c>
      <c r="F428" s="117"/>
      <c r="G428" s="120">
        <f t="shared" si="7"/>
        <v>2</v>
      </c>
    </row>
    <row r="429" spans="1:7" x14ac:dyDescent="0.2">
      <c r="A429" s="48" t="s">
        <v>0</v>
      </c>
      <c r="B429" s="53"/>
      <c r="C429" s="58"/>
      <c r="D429" s="63"/>
      <c r="E429" s="68"/>
      <c r="F429" s="117"/>
      <c r="G429" s="120">
        <f t="shared" si="7"/>
        <v>1</v>
      </c>
    </row>
    <row r="430" spans="1:7" x14ac:dyDescent="0.2">
      <c r="A430" s="48"/>
      <c r="B430" s="53"/>
      <c r="C430" s="58"/>
      <c r="D430" s="63"/>
      <c r="E430" s="68" t="s">
        <v>4</v>
      </c>
      <c r="F430" s="117"/>
      <c r="G430" s="120">
        <f t="shared" si="7"/>
        <v>1</v>
      </c>
    </row>
    <row r="431" spans="1:7" x14ac:dyDescent="0.2">
      <c r="A431" s="48" t="s">
        <v>0</v>
      </c>
      <c r="B431" s="53" t="s">
        <v>1</v>
      </c>
      <c r="C431" s="58" t="s">
        <v>2</v>
      </c>
      <c r="D431" s="63"/>
      <c r="E431" s="68"/>
      <c r="F431" s="117"/>
      <c r="G431" s="120">
        <f t="shared" si="7"/>
        <v>3</v>
      </c>
    </row>
    <row r="432" spans="1:7" x14ac:dyDescent="0.2">
      <c r="A432" s="48" t="s">
        <v>0</v>
      </c>
      <c r="B432" s="53"/>
      <c r="C432" s="58"/>
      <c r="D432" s="63" t="s">
        <v>3</v>
      </c>
      <c r="E432" s="68" t="s">
        <v>4</v>
      </c>
      <c r="F432" s="117"/>
      <c r="G432" s="120">
        <f t="shared" si="7"/>
        <v>3</v>
      </c>
    </row>
    <row r="433" spans="1:7" x14ac:dyDescent="0.2">
      <c r="A433" s="48" t="s">
        <v>0</v>
      </c>
      <c r="B433" s="53"/>
      <c r="C433" s="58" t="s">
        <v>2</v>
      </c>
      <c r="D433" s="63"/>
      <c r="E433" s="68" t="s">
        <v>4</v>
      </c>
      <c r="F433" s="117"/>
      <c r="G433" s="120">
        <f t="shared" si="7"/>
        <v>3</v>
      </c>
    </row>
    <row r="434" spans="1:7" x14ac:dyDescent="0.2">
      <c r="A434" s="48" t="s">
        <v>0</v>
      </c>
      <c r="B434" s="53"/>
      <c r="C434" s="58"/>
      <c r="D434" s="63"/>
      <c r="E434" s="68"/>
      <c r="F434" s="117"/>
      <c r="G434" s="120">
        <f t="shared" si="7"/>
        <v>1</v>
      </c>
    </row>
    <row r="435" spans="1:7" x14ac:dyDescent="0.2">
      <c r="A435" s="48" t="s">
        <v>0</v>
      </c>
      <c r="B435" s="53" t="s">
        <v>1</v>
      </c>
      <c r="C435" s="58"/>
      <c r="D435" s="63"/>
      <c r="E435" s="68"/>
      <c r="F435" s="117"/>
      <c r="G435" s="120">
        <f t="shared" si="7"/>
        <v>2</v>
      </c>
    </row>
    <row r="436" spans="1:7" x14ac:dyDescent="0.2">
      <c r="A436" s="48"/>
      <c r="B436" s="53"/>
      <c r="C436" s="58"/>
      <c r="D436" s="63"/>
      <c r="E436" s="68" t="s">
        <v>4</v>
      </c>
      <c r="F436" s="117"/>
      <c r="G436" s="120">
        <f t="shared" si="7"/>
        <v>1</v>
      </c>
    </row>
    <row r="437" spans="1:7" x14ac:dyDescent="0.2">
      <c r="A437" s="48" t="s">
        <v>0</v>
      </c>
      <c r="B437" s="53"/>
      <c r="C437" s="58"/>
      <c r="D437" s="63" t="s">
        <v>3</v>
      </c>
      <c r="E437" s="68" t="s">
        <v>4</v>
      </c>
      <c r="F437" s="117"/>
      <c r="G437" s="120">
        <f t="shared" si="7"/>
        <v>3</v>
      </c>
    </row>
    <row r="438" spans="1:7" x14ac:dyDescent="0.2">
      <c r="A438" s="48"/>
      <c r="B438" s="53" t="s">
        <v>1</v>
      </c>
      <c r="C438" s="58" t="s">
        <v>2</v>
      </c>
      <c r="D438" s="63"/>
      <c r="E438" s="68" t="s">
        <v>4</v>
      </c>
      <c r="F438" s="117"/>
      <c r="G438" s="120">
        <f t="shared" si="7"/>
        <v>3</v>
      </c>
    </row>
    <row r="439" spans="1:7" x14ac:dyDescent="0.2">
      <c r="A439" s="48"/>
      <c r="B439" s="53"/>
      <c r="C439" s="58"/>
      <c r="D439" s="63"/>
      <c r="E439" s="68" t="s">
        <v>4</v>
      </c>
      <c r="F439" s="117"/>
      <c r="G439" s="120">
        <f t="shared" si="7"/>
        <v>1</v>
      </c>
    </row>
    <row r="440" spans="1:7" x14ac:dyDescent="0.2">
      <c r="A440" s="48"/>
      <c r="B440" s="53"/>
      <c r="C440" s="58" t="s">
        <v>2</v>
      </c>
      <c r="D440" s="63" t="s">
        <v>3</v>
      </c>
      <c r="E440" s="68"/>
      <c r="F440" s="117"/>
      <c r="G440" s="120">
        <f t="shared" si="7"/>
        <v>2</v>
      </c>
    </row>
    <row r="441" spans="1:7" x14ac:dyDescent="0.2">
      <c r="A441" s="48"/>
      <c r="B441" s="53"/>
      <c r="C441" s="58"/>
      <c r="D441" s="63"/>
      <c r="E441" s="68"/>
      <c r="F441" s="117" t="s">
        <v>2073</v>
      </c>
      <c r="G441" s="120">
        <f t="shared" si="7"/>
        <v>1</v>
      </c>
    </row>
    <row r="442" spans="1:7" x14ac:dyDescent="0.2">
      <c r="A442" s="48"/>
      <c r="B442" s="53" t="s">
        <v>1</v>
      </c>
      <c r="C442" s="58"/>
      <c r="D442" s="63"/>
      <c r="E442" s="68"/>
      <c r="F442" s="117"/>
      <c r="G442" s="120">
        <f t="shared" si="7"/>
        <v>1</v>
      </c>
    </row>
    <row r="443" spans="1:7" x14ac:dyDescent="0.2">
      <c r="A443" s="48" t="s">
        <v>0</v>
      </c>
      <c r="B443" s="53"/>
      <c r="C443" s="58"/>
      <c r="D443" s="63" t="s">
        <v>3</v>
      </c>
      <c r="E443" s="68" t="s">
        <v>4</v>
      </c>
      <c r="F443" s="117"/>
      <c r="G443" s="120">
        <f t="shared" si="7"/>
        <v>3</v>
      </c>
    </row>
    <row r="444" spans="1:7" x14ac:dyDescent="0.2">
      <c r="A444" s="48"/>
      <c r="B444" s="53" t="s">
        <v>1</v>
      </c>
      <c r="C444" s="58"/>
      <c r="D444" s="63"/>
      <c r="E444" s="68"/>
      <c r="F444" s="117"/>
      <c r="G444" s="120">
        <f t="shared" si="7"/>
        <v>1</v>
      </c>
    </row>
    <row r="445" spans="1:7" x14ac:dyDescent="0.2">
      <c r="A445" s="48" t="s">
        <v>0</v>
      </c>
      <c r="B445" s="53" t="s">
        <v>1</v>
      </c>
      <c r="C445" s="58" t="s">
        <v>2</v>
      </c>
      <c r="D445" s="63"/>
      <c r="E445" s="68" t="s">
        <v>4</v>
      </c>
      <c r="F445" s="117"/>
      <c r="G445" s="120">
        <f t="shared" si="7"/>
        <v>4</v>
      </c>
    </row>
    <row r="446" spans="1:7" x14ac:dyDescent="0.2">
      <c r="A446" s="48" t="s">
        <v>0</v>
      </c>
      <c r="B446" s="53"/>
      <c r="C446" s="58"/>
      <c r="D446" s="63"/>
      <c r="E446" s="68"/>
      <c r="F446" s="117"/>
      <c r="G446" s="120">
        <f t="shared" si="7"/>
        <v>1</v>
      </c>
    </row>
    <row r="447" spans="1:7" x14ac:dyDescent="0.2">
      <c r="A447" s="48"/>
      <c r="B447" s="53" t="s">
        <v>1</v>
      </c>
      <c r="C447" s="58"/>
      <c r="D447" s="63" t="s">
        <v>3</v>
      </c>
      <c r="E447" s="68" t="s">
        <v>4</v>
      </c>
      <c r="F447" s="117"/>
      <c r="G447" s="120">
        <f t="shared" si="7"/>
        <v>3</v>
      </c>
    </row>
    <row r="448" spans="1:7" x14ac:dyDescent="0.2">
      <c r="A448" s="48" t="s">
        <v>0</v>
      </c>
      <c r="B448" s="53" t="s">
        <v>1</v>
      </c>
      <c r="C448" s="58"/>
      <c r="D448" s="63"/>
      <c r="E448" s="68" t="s">
        <v>4</v>
      </c>
      <c r="F448" s="117"/>
      <c r="G448" s="120">
        <f t="shared" si="7"/>
        <v>3</v>
      </c>
    </row>
    <row r="449" spans="1:7" x14ac:dyDescent="0.2">
      <c r="A449" s="48" t="s">
        <v>0</v>
      </c>
      <c r="B449" s="53"/>
      <c r="C449" s="58"/>
      <c r="D449" s="63"/>
      <c r="E449" s="68"/>
      <c r="F449" s="117"/>
      <c r="G449" s="120">
        <f t="shared" si="7"/>
        <v>1</v>
      </c>
    </row>
    <row r="450" spans="1:7" x14ac:dyDescent="0.2">
      <c r="A450" s="48"/>
      <c r="B450" s="53" t="s">
        <v>1</v>
      </c>
      <c r="C450" s="58"/>
      <c r="D450" s="63"/>
      <c r="E450" s="68"/>
      <c r="F450" s="117"/>
      <c r="G450" s="120">
        <f t="shared" si="7"/>
        <v>1</v>
      </c>
    </row>
    <row r="451" spans="1:7" x14ac:dyDescent="0.2">
      <c r="A451" s="48"/>
      <c r="B451" s="53"/>
      <c r="C451" s="58"/>
      <c r="D451" s="63"/>
      <c r="E451" s="68" t="s">
        <v>4</v>
      </c>
      <c r="F451" s="117"/>
      <c r="G451" s="120">
        <f t="shared" ref="G451:G514" si="8">COUNTA(A451:F451)</f>
        <v>1</v>
      </c>
    </row>
    <row r="452" spans="1:7" x14ac:dyDescent="0.2">
      <c r="A452" s="48" t="s">
        <v>0</v>
      </c>
      <c r="B452" s="53"/>
      <c r="C452" s="58"/>
      <c r="D452" s="63"/>
      <c r="E452" s="68" t="s">
        <v>4</v>
      </c>
      <c r="F452" s="117"/>
      <c r="G452" s="120">
        <f t="shared" si="8"/>
        <v>2</v>
      </c>
    </row>
    <row r="453" spans="1:7" x14ac:dyDescent="0.2">
      <c r="A453" s="48" t="s">
        <v>0</v>
      </c>
      <c r="B453" s="53"/>
      <c r="C453" s="58"/>
      <c r="D453" s="63" t="s">
        <v>3</v>
      </c>
      <c r="E453" s="68" t="s">
        <v>4</v>
      </c>
      <c r="F453" s="117"/>
      <c r="G453" s="120">
        <f t="shared" si="8"/>
        <v>3</v>
      </c>
    </row>
    <row r="454" spans="1:7" x14ac:dyDescent="0.2">
      <c r="A454" s="48" t="s">
        <v>0</v>
      </c>
      <c r="B454" s="53"/>
      <c r="C454" s="58"/>
      <c r="D454" s="63"/>
      <c r="E454" s="68"/>
      <c r="F454" s="117"/>
      <c r="G454" s="120">
        <f t="shared" si="8"/>
        <v>1</v>
      </c>
    </row>
    <row r="455" spans="1:7" x14ac:dyDescent="0.2">
      <c r="A455" s="48"/>
      <c r="B455" s="53" t="s">
        <v>1</v>
      </c>
      <c r="C455" s="58"/>
      <c r="D455" s="63"/>
      <c r="E455" s="68"/>
      <c r="F455" s="117"/>
      <c r="G455" s="120">
        <f t="shared" si="8"/>
        <v>1</v>
      </c>
    </row>
    <row r="456" spans="1:7" x14ac:dyDescent="0.2">
      <c r="A456" s="48"/>
      <c r="B456" s="53" t="s">
        <v>1</v>
      </c>
      <c r="C456" s="58"/>
      <c r="D456" s="63"/>
      <c r="E456" s="68"/>
      <c r="F456" s="117"/>
      <c r="G456" s="120">
        <f t="shared" si="8"/>
        <v>1</v>
      </c>
    </row>
    <row r="457" spans="1:7" x14ac:dyDescent="0.2">
      <c r="A457" s="48" t="s">
        <v>0</v>
      </c>
      <c r="B457" s="53"/>
      <c r="C457" s="58"/>
      <c r="D457" s="63"/>
      <c r="E457" s="68" t="s">
        <v>4</v>
      </c>
      <c r="F457" s="117"/>
      <c r="G457" s="120">
        <f t="shared" si="8"/>
        <v>2</v>
      </c>
    </row>
    <row r="458" spans="1:7" x14ac:dyDescent="0.2">
      <c r="A458" s="48" t="s">
        <v>0</v>
      </c>
      <c r="B458" s="53"/>
      <c r="C458" s="58"/>
      <c r="D458" s="63" t="s">
        <v>3</v>
      </c>
      <c r="E458" s="68" t="s">
        <v>4</v>
      </c>
      <c r="F458" s="117"/>
      <c r="G458" s="120">
        <f t="shared" si="8"/>
        <v>3</v>
      </c>
    </row>
    <row r="459" spans="1:7" x14ac:dyDescent="0.2">
      <c r="A459" s="48"/>
      <c r="B459" s="53"/>
      <c r="C459" s="58"/>
      <c r="D459" s="63"/>
      <c r="E459" s="68" t="s">
        <v>4</v>
      </c>
      <c r="F459" s="117"/>
      <c r="G459" s="120">
        <f t="shared" si="8"/>
        <v>1</v>
      </c>
    </row>
    <row r="460" spans="1:7" x14ac:dyDescent="0.2">
      <c r="A460" s="48" t="s">
        <v>0</v>
      </c>
      <c r="B460" s="53"/>
      <c r="C460" s="58" t="s">
        <v>2</v>
      </c>
      <c r="D460" s="63" t="s">
        <v>3</v>
      </c>
      <c r="E460" s="68" t="s">
        <v>4</v>
      </c>
      <c r="F460" s="117"/>
      <c r="G460" s="120">
        <f t="shared" si="8"/>
        <v>4</v>
      </c>
    </row>
    <row r="461" spans="1:7" x14ac:dyDescent="0.2">
      <c r="A461" s="48" t="s">
        <v>0</v>
      </c>
      <c r="B461" s="53" t="s">
        <v>1</v>
      </c>
      <c r="C461" s="58"/>
      <c r="D461" s="63"/>
      <c r="E461" s="68"/>
      <c r="F461" s="117"/>
      <c r="G461" s="120">
        <f t="shared" si="8"/>
        <v>2</v>
      </c>
    </row>
    <row r="462" spans="1:7" x14ac:dyDescent="0.2">
      <c r="A462" s="48" t="s">
        <v>0</v>
      </c>
      <c r="B462" s="53"/>
      <c r="C462" s="58"/>
      <c r="D462" s="63"/>
      <c r="E462" s="68"/>
      <c r="F462" s="117"/>
      <c r="G462" s="120">
        <f t="shared" si="8"/>
        <v>1</v>
      </c>
    </row>
    <row r="463" spans="1:7" x14ac:dyDescent="0.2">
      <c r="A463" s="48" t="s">
        <v>0</v>
      </c>
      <c r="B463" s="53"/>
      <c r="C463" s="58"/>
      <c r="D463" s="63"/>
      <c r="E463" s="68" t="s">
        <v>4</v>
      </c>
      <c r="F463" s="117"/>
      <c r="G463" s="120">
        <f t="shared" si="8"/>
        <v>2</v>
      </c>
    </row>
    <row r="464" spans="1:7" x14ac:dyDescent="0.2">
      <c r="A464" s="48" t="s">
        <v>0</v>
      </c>
      <c r="B464" s="53"/>
      <c r="C464" s="58"/>
      <c r="D464" s="63"/>
      <c r="E464" s="68"/>
      <c r="F464" s="117"/>
      <c r="G464" s="120">
        <f t="shared" si="8"/>
        <v>1</v>
      </c>
    </row>
    <row r="465" spans="1:7" x14ac:dyDescent="0.2">
      <c r="A465" s="48" t="s">
        <v>0</v>
      </c>
      <c r="B465" s="53"/>
      <c r="C465" s="58"/>
      <c r="D465" s="63"/>
      <c r="E465" s="68"/>
      <c r="F465" s="117"/>
      <c r="G465" s="120">
        <f t="shared" si="8"/>
        <v>1</v>
      </c>
    </row>
    <row r="466" spans="1:7" x14ac:dyDescent="0.2">
      <c r="A466" s="48" t="s">
        <v>0</v>
      </c>
      <c r="B466" s="53"/>
      <c r="C466" s="58" t="s">
        <v>2</v>
      </c>
      <c r="D466" s="63"/>
      <c r="E466" s="68" t="s">
        <v>4</v>
      </c>
      <c r="F466" s="117"/>
      <c r="G466" s="120">
        <f t="shared" si="8"/>
        <v>3</v>
      </c>
    </row>
    <row r="467" spans="1:7" x14ac:dyDescent="0.2">
      <c r="A467" s="48" t="s">
        <v>0</v>
      </c>
      <c r="B467" s="53"/>
      <c r="C467" s="58"/>
      <c r="D467" s="63"/>
      <c r="E467" s="68" t="s">
        <v>4</v>
      </c>
      <c r="F467" s="117"/>
      <c r="G467" s="120">
        <f t="shared" si="8"/>
        <v>2</v>
      </c>
    </row>
    <row r="468" spans="1:7" x14ac:dyDescent="0.2">
      <c r="A468" s="48"/>
      <c r="B468" s="53" t="s">
        <v>1</v>
      </c>
      <c r="C468" s="58"/>
      <c r="D468" s="63"/>
      <c r="E468" s="68" t="s">
        <v>4</v>
      </c>
      <c r="F468" s="117"/>
      <c r="G468" s="120">
        <f t="shared" si="8"/>
        <v>2</v>
      </c>
    </row>
    <row r="469" spans="1:7" x14ac:dyDescent="0.2">
      <c r="A469" s="48" t="s">
        <v>0</v>
      </c>
      <c r="B469" s="53"/>
      <c r="C469" s="58"/>
      <c r="D469" s="63"/>
      <c r="E469" s="68"/>
      <c r="F469" s="117"/>
      <c r="G469" s="120">
        <f t="shared" si="8"/>
        <v>1</v>
      </c>
    </row>
    <row r="470" spans="1:7" x14ac:dyDescent="0.2">
      <c r="A470" s="48" t="s">
        <v>0</v>
      </c>
      <c r="B470" s="53"/>
      <c r="C470" s="58"/>
      <c r="D470" s="63"/>
      <c r="E470" s="68"/>
      <c r="F470" s="117"/>
      <c r="G470" s="120">
        <f t="shared" si="8"/>
        <v>1</v>
      </c>
    </row>
    <row r="471" spans="1:7" x14ac:dyDescent="0.2">
      <c r="A471" s="48" t="s">
        <v>0</v>
      </c>
      <c r="B471" s="53" t="s">
        <v>1</v>
      </c>
      <c r="C471" s="58"/>
      <c r="D471" s="63"/>
      <c r="E471" s="68" t="s">
        <v>4</v>
      </c>
      <c r="F471" s="117"/>
      <c r="G471" s="120">
        <f t="shared" si="8"/>
        <v>3</v>
      </c>
    </row>
    <row r="472" spans="1:7" x14ac:dyDescent="0.2">
      <c r="A472" s="48"/>
      <c r="B472" s="53"/>
      <c r="C472" s="58"/>
      <c r="D472" s="63"/>
      <c r="E472" s="68" t="s">
        <v>4</v>
      </c>
      <c r="F472" s="117"/>
      <c r="G472" s="120">
        <f t="shared" si="8"/>
        <v>1</v>
      </c>
    </row>
    <row r="473" spans="1:7" x14ac:dyDescent="0.2">
      <c r="A473" s="48"/>
      <c r="B473" s="53" t="s">
        <v>1</v>
      </c>
      <c r="C473" s="58"/>
      <c r="D473" s="63"/>
      <c r="E473" s="68"/>
      <c r="F473" s="117"/>
      <c r="G473" s="120">
        <f t="shared" si="8"/>
        <v>1</v>
      </c>
    </row>
    <row r="474" spans="1:7" x14ac:dyDescent="0.2">
      <c r="A474" s="48" t="s">
        <v>0</v>
      </c>
      <c r="B474" s="53"/>
      <c r="C474" s="58"/>
      <c r="D474" s="63"/>
      <c r="E474" s="68"/>
      <c r="F474" s="117"/>
      <c r="G474" s="120">
        <f t="shared" si="8"/>
        <v>1</v>
      </c>
    </row>
    <row r="475" spans="1:7" x14ac:dyDescent="0.2">
      <c r="A475" s="48" t="s">
        <v>0</v>
      </c>
      <c r="B475" s="53"/>
      <c r="C475" s="58"/>
      <c r="D475" s="63"/>
      <c r="E475" s="68"/>
      <c r="F475" s="117"/>
      <c r="G475" s="120">
        <f t="shared" si="8"/>
        <v>1</v>
      </c>
    </row>
    <row r="476" spans="1:7" x14ac:dyDescent="0.2">
      <c r="A476" s="48"/>
      <c r="B476" s="53"/>
      <c r="C476" s="58"/>
      <c r="D476" s="63"/>
      <c r="E476" s="68" t="s">
        <v>4</v>
      </c>
      <c r="F476" s="117"/>
      <c r="G476" s="120">
        <f t="shared" si="8"/>
        <v>1</v>
      </c>
    </row>
    <row r="477" spans="1:7" x14ac:dyDescent="0.2">
      <c r="A477" s="48" t="s">
        <v>0</v>
      </c>
      <c r="B477" s="53" t="s">
        <v>1</v>
      </c>
      <c r="C477" s="58"/>
      <c r="D477" s="63"/>
      <c r="E477" s="68" t="s">
        <v>4</v>
      </c>
      <c r="F477" s="117"/>
      <c r="G477" s="120">
        <f t="shared" si="8"/>
        <v>3</v>
      </c>
    </row>
    <row r="478" spans="1:7" x14ac:dyDescent="0.2">
      <c r="A478" s="48"/>
      <c r="B478" s="53" t="s">
        <v>1</v>
      </c>
      <c r="C478" s="58"/>
      <c r="D478" s="63"/>
      <c r="E478" s="68" t="s">
        <v>4</v>
      </c>
      <c r="F478" s="117"/>
      <c r="G478" s="120">
        <f t="shared" si="8"/>
        <v>2</v>
      </c>
    </row>
    <row r="479" spans="1:7" x14ac:dyDescent="0.2">
      <c r="A479" s="48" t="s">
        <v>0</v>
      </c>
      <c r="B479" s="53"/>
      <c r="C479" s="58"/>
      <c r="D479" s="63" t="s">
        <v>3</v>
      </c>
      <c r="E479" s="68" t="s">
        <v>4</v>
      </c>
      <c r="F479" s="117"/>
      <c r="G479" s="120">
        <f t="shared" si="8"/>
        <v>3</v>
      </c>
    </row>
    <row r="480" spans="1:7" x14ac:dyDescent="0.2">
      <c r="A480" s="48" t="s">
        <v>0</v>
      </c>
      <c r="B480" s="53"/>
      <c r="C480" s="58"/>
      <c r="D480" s="63" t="s">
        <v>3</v>
      </c>
      <c r="E480" s="68" t="s">
        <v>4</v>
      </c>
      <c r="F480" s="117"/>
      <c r="G480" s="120">
        <f t="shared" si="8"/>
        <v>3</v>
      </c>
    </row>
    <row r="481" spans="1:7" x14ac:dyDescent="0.2">
      <c r="A481" s="48" t="s">
        <v>0</v>
      </c>
      <c r="B481" s="53"/>
      <c r="C481" s="58"/>
      <c r="D481" s="63"/>
      <c r="E481" s="68" t="s">
        <v>4</v>
      </c>
      <c r="F481" s="117"/>
      <c r="G481" s="120">
        <f t="shared" si="8"/>
        <v>2</v>
      </c>
    </row>
    <row r="482" spans="1:7" x14ac:dyDescent="0.2">
      <c r="A482" s="48" t="s">
        <v>0</v>
      </c>
      <c r="B482" s="53"/>
      <c r="C482" s="58"/>
      <c r="D482" s="63"/>
      <c r="E482" s="68" t="s">
        <v>4</v>
      </c>
      <c r="F482" s="117"/>
      <c r="G482" s="120">
        <f t="shared" si="8"/>
        <v>2</v>
      </c>
    </row>
    <row r="483" spans="1:7" x14ac:dyDescent="0.2">
      <c r="A483" s="48"/>
      <c r="B483" s="53"/>
      <c r="C483" s="58"/>
      <c r="D483" s="63" t="s">
        <v>3</v>
      </c>
      <c r="E483" s="68"/>
      <c r="F483" s="117"/>
      <c r="G483" s="120">
        <f t="shared" si="8"/>
        <v>1</v>
      </c>
    </row>
    <row r="484" spans="1:7" x14ac:dyDescent="0.2">
      <c r="A484" s="48" t="s">
        <v>0</v>
      </c>
      <c r="B484" s="53"/>
      <c r="C484" s="58"/>
      <c r="D484" s="63"/>
      <c r="E484" s="68"/>
      <c r="F484" s="117"/>
      <c r="G484" s="120">
        <f t="shared" si="8"/>
        <v>1</v>
      </c>
    </row>
    <row r="485" spans="1:7" x14ac:dyDescent="0.2">
      <c r="A485" s="48"/>
      <c r="B485" s="53"/>
      <c r="C485" s="58"/>
      <c r="D485" s="63"/>
      <c r="E485" s="68" t="s">
        <v>4</v>
      </c>
      <c r="F485" s="117"/>
      <c r="G485" s="120">
        <f t="shared" si="8"/>
        <v>1</v>
      </c>
    </row>
    <row r="486" spans="1:7" x14ac:dyDescent="0.2">
      <c r="A486" s="48" t="s">
        <v>0</v>
      </c>
      <c r="B486" s="53"/>
      <c r="C486" s="58"/>
      <c r="D486" s="63"/>
      <c r="E486" s="68"/>
      <c r="F486" s="117"/>
      <c r="G486" s="120">
        <f t="shared" si="8"/>
        <v>1</v>
      </c>
    </row>
    <row r="487" spans="1:7" x14ac:dyDescent="0.2">
      <c r="A487" s="48" t="s">
        <v>0</v>
      </c>
      <c r="B487" s="53"/>
      <c r="C487" s="58"/>
      <c r="D487" s="63" t="s">
        <v>3</v>
      </c>
      <c r="E487" s="68" t="s">
        <v>4</v>
      </c>
      <c r="F487" s="117"/>
      <c r="G487" s="120">
        <f t="shared" si="8"/>
        <v>3</v>
      </c>
    </row>
    <row r="488" spans="1:7" x14ac:dyDescent="0.2">
      <c r="A488" s="48" t="s">
        <v>0</v>
      </c>
      <c r="B488" s="53"/>
      <c r="C488" s="58"/>
      <c r="D488" s="63"/>
      <c r="E488" s="68"/>
      <c r="F488" s="117"/>
      <c r="G488" s="120">
        <f t="shared" si="8"/>
        <v>1</v>
      </c>
    </row>
    <row r="489" spans="1:7" x14ac:dyDescent="0.2">
      <c r="A489" s="48" t="s">
        <v>0</v>
      </c>
      <c r="B489" s="53"/>
      <c r="C489" s="58"/>
      <c r="D489" s="63"/>
      <c r="E489" s="68"/>
      <c r="F489" s="117"/>
      <c r="G489" s="120">
        <f t="shared" si="8"/>
        <v>1</v>
      </c>
    </row>
    <row r="490" spans="1:7" x14ac:dyDescent="0.2">
      <c r="A490" s="48" t="s">
        <v>0</v>
      </c>
      <c r="B490" s="53" t="s">
        <v>1</v>
      </c>
      <c r="C490" s="58"/>
      <c r="D490" s="63"/>
      <c r="E490" s="68" t="s">
        <v>4</v>
      </c>
      <c r="F490" s="117"/>
      <c r="G490" s="120">
        <f t="shared" si="8"/>
        <v>3</v>
      </c>
    </row>
    <row r="491" spans="1:7" x14ac:dyDescent="0.2">
      <c r="A491" s="48"/>
      <c r="B491" s="53" t="s">
        <v>1</v>
      </c>
      <c r="C491" s="58"/>
      <c r="D491" s="63"/>
      <c r="E491" s="68" t="s">
        <v>4</v>
      </c>
      <c r="F491" s="117"/>
      <c r="G491" s="120">
        <f t="shared" si="8"/>
        <v>2</v>
      </c>
    </row>
    <row r="492" spans="1:7" x14ac:dyDescent="0.2">
      <c r="A492" s="48" t="s">
        <v>0</v>
      </c>
      <c r="B492" s="53" t="s">
        <v>1</v>
      </c>
      <c r="C492" s="58" t="s">
        <v>2</v>
      </c>
      <c r="D492" s="63" t="s">
        <v>3</v>
      </c>
      <c r="E492" s="68" t="s">
        <v>4</v>
      </c>
      <c r="F492" s="117"/>
      <c r="G492" s="120">
        <f t="shared" si="8"/>
        <v>5</v>
      </c>
    </row>
    <row r="493" spans="1:7" x14ac:dyDescent="0.2">
      <c r="A493" s="48" t="s">
        <v>0</v>
      </c>
      <c r="B493" s="53" t="s">
        <v>1</v>
      </c>
      <c r="C493" s="58"/>
      <c r="D493" s="63"/>
      <c r="E493" s="68" t="s">
        <v>4</v>
      </c>
      <c r="F493" s="117"/>
      <c r="G493" s="120">
        <f t="shared" si="8"/>
        <v>3</v>
      </c>
    </row>
    <row r="494" spans="1:7" x14ac:dyDescent="0.2">
      <c r="A494" s="48" t="s">
        <v>0</v>
      </c>
      <c r="B494" s="53"/>
      <c r="C494" s="58"/>
      <c r="D494" s="63"/>
      <c r="E494" s="68"/>
      <c r="F494" s="117"/>
      <c r="G494" s="120">
        <f t="shared" si="8"/>
        <v>1</v>
      </c>
    </row>
    <row r="495" spans="1:7" x14ac:dyDescent="0.2">
      <c r="A495" s="48"/>
      <c r="B495" s="53"/>
      <c r="C495" s="58"/>
      <c r="D495" s="63"/>
      <c r="E495" s="68" t="s">
        <v>4</v>
      </c>
      <c r="F495" s="117"/>
      <c r="G495" s="120">
        <f t="shared" si="8"/>
        <v>1</v>
      </c>
    </row>
    <row r="496" spans="1:7" x14ac:dyDescent="0.2">
      <c r="A496" s="48" t="s">
        <v>0</v>
      </c>
      <c r="B496" s="53"/>
      <c r="C496" s="58"/>
      <c r="D496" s="63"/>
      <c r="E496" s="68"/>
      <c r="F496" s="117"/>
      <c r="G496" s="120">
        <f t="shared" si="8"/>
        <v>1</v>
      </c>
    </row>
    <row r="497" spans="1:7" x14ac:dyDescent="0.2">
      <c r="A497" s="48" t="s">
        <v>0</v>
      </c>
      <c r="B497" s="53" t="s">
        <v>1</v>
      </c>
      <c r="C497" s="58"/>
      <c r="D497" s="63" t="s">
        <v>3</v>
      </c>
      <c r="E497" s="68"/>
      <c r="F497" s="117"/>
      <c r="G497" s="120">
        <f t="shared" si="8"/>
        <v>3</v>
      </c>
    </row>
    <row r="498" spans="1:7" x14ac:dyDescent="0.2">
      <c r="A498" s="48" t="s">
        <v>0</v>
      </c>
      <c r="B498" s="53"/>
      <c r="C498" s="58"/>
      <c r="D498" s="63"/>
      <c r="E498" s="68"/>
      <c r="F498" s="117"/>
      <c r="G498" s="120">
        <f t="shared" si="8"/>
        <v>1</v>
      </c>
    </row>
    <row r="499" spans="1:7" x14ac:dyDescent="0.2">
      <c r="A499" s="48"/>
      <c r="B499" s="53"/>
      <c r="C499" s="58"/>
      <c r="D499" s="63"/>
      <c r="E499" s="68" t="s">
        <v>4</v>
      </c>
      <c r="F499" s="117"/>
      <c r="G499" s="120">
        <f t="shared" si="8"/>
        <v>1</v>
      </c>
    </row>
    <row r="500" spans="1:7" x14ac:dyDescent="0.2">
      <c r="A500" s="48" t="s">
        <v>0</v>
      </c>
      <c r="B500" s="53"/>
      <c r="C500" s="58"/>
      <c r="D500" s="63"/>
      <c r="E500" s="68"/>
      <c r="F500" s="117"/>
      <c r="G500" s="120">
        <f t="shared" si="8"/>
        <v>1</v>
      </c>
    </row>
    <row r="501" spans="1:7" x14ac:dyDescent="0.2">
      <c r="A501" s="48"/>
      <c r="B501" s="53"/>
      <c r="C501" s="58"/>
      <c r="D501" s="63"/>
      <c r="E501" s="68" t="s">
        <v>4</v>
      </c>
      <c r="F501" s="117"/>
      <c r="G501" s="120">
        <f t="shared" si="8"/>
        <v>1</v>
      </c>
    </row>
    <row r="502" spans="1:7" x14ac:dyDescent="0.2">
      <c r="A502" s="48" t="s">
        <v>0</v>
      </c>
      <c r="B502" s="53" t="s">
        <v>1</v>
      </c>
      <c r="C502" s="58"/>
      <c r="D502" s="63"/>
      <c r="E502" s="68" t="s">
        <v>4</v>
      </c>
      <c r="F502" s="117"/>
      <c r="G502" s="120">
        <f t="shared" si="8"/>
        <v>3</v>
      </c>
    </row>
    <row r="503" spans="1:7" x14ac:dyDescent="0.2">
      <c r="A503" s="48"/>
      <c r="B503" s="53" t="s">
        <v>1</v>
      </c>
      <c r="C503" s="58"/>
      <c r="D503" s="63"/>
      <c r="E503" s="68" t="s">
        <v>4</v>
      </c>
      <c r="F503" s="117"/>
      <c r="G503" s="120">
        <f t="shared" si="8"/>
        <v>2</v>
      </c>
    </row>
    <row r="504" spans="1:7" x14ac:dyDescent="0.2">
      <c r="A504" s="48"/>
      <c r="B504" s="53" t="s">
        <v>1</v>
      </c>
      <c r="C504" s="58"/>
      <c r="D504" s="63"/>
      <c r="E504" s="68"/>
      <c r="F504" s="117"/>
      <c r="G504" s="120">
        <f t="shared" si="8"/>
        <v>1</v>
      </c>
    </row>
    <row r="505" spans="1:7" x14ac:dyDescent="0.2">
      <c r="A505" s="48"/>
      <c r="B505" s="53"/>
      <c r="C505" s="58"/>
      <c r="D505" s="63"/>
      <c r="E505" s="68" t="s">
        <v>4</v>
      </c>
      <c r="F505" s="117"/>
      <c r="G505" s="120">
        <f t="shared" si="8"/>
        <v>1</v>
      </c>
    </row>
    <row r="506" spans="1:7" x14ac:dyDescent="0.2">
      <c r="A506" s="48" t="s">
        <v>0</v>
      </c>
      <c r="B506" s="53"/>
      <c r="C506" s="58"/>
      <c r="D506" s="63"/>
      <c r="E506" s="68" t="s">
        <v>4</v>
      </c>
      <c r="F506" s="117"/>
      <c r="G506" s="120">
        <f t="shared" si="8"/>
        <v>2</v>
      </c>
    </row>
    <row r="507" spans="1:7" x14ac:dyDescent="0.2">
      <c r="A507" s="48" t="s">
        <v>0</v>
      </c>
      <c r="B507" s="53"/>
      <c r="C507" s="58"/>
      <c r="D507" s="63"/>
      <c r="E507" s="68"/>
      <c r="F507" s="117"/>
      <c r="G507" s="120">
        <f t="shared" si="8"/>
        <v>1</v>
      </c>
    </row>
    <row r="508" spans="1:7" x14ac:dyDescent="0.2">
      <c r="A508" s="48" t="s">
        <v>0</v>
      </c>
      <c r="B508" s="53"/>
      <c r="C508" s="58"/>
      <c r="D508" s="63"/>
      <c r="E508" s="68"/>
      <c r="F508" s="117"/>
      <c r="G508" s="120">
        <f t="shared" si="8"/>
        <v>1</v>
      </c>
    </row>
    <row r="509" spans="1:7" x14ac:dyDescent="0.2">
      <c r="A509" s="48" t="s">
        <v>0</v>
      </c>
      <c r="B509" s="53"/>
      <c r="C509" s="58"/>
      <c r="D509" s="63"/>
      <c r="E509" s="68"/>
      <c r="F509" s="117"/>
      <c r="G509" s="120">
        <f t="shared" si="8"/>
        <v>1</v>
      </c>
    </row>
    <row r="510" spans="1:7" x14ac:dyDescent="0.2">
      <c r="A510" s="48" t="s">
        <v>0</v>
      </c>
      <c r="B510" s="53"/>
      <c r="C510" s="58"/>
      <c r="D510" s="63"/>
      <c r="E510" s="68"/>
      <c r="F510" s="117"/>
      <c r="G510" s="120">
        <f t="shared" si="8"/>
        <v>1</v>
      </c>
    </row>
    <row r="511" spans="1:7" x14ac:dyDescent="0.2">
      <c r="A511" s="48"/>
      <c r="B511" s="53" t="s">
        <v>1</v>
      </c>
      <c r="C511" s="58"/>
      <c r="D511" s="63"/>
      <c r="E511" s="68"/>
      <c r="F511" s="117"/>
      <c r="G511" s="120">
        <f t="shared" si="8"/>
        <v>1</v>
      </c>
    </row>
    <row r="512" spans="1:7" x14ac:dyDescent="0.2">
      <c r="A512" s="48"/>
      <c r="B512" s="53" t="s">
        <v>1</v>
      </c>
      <c r="C512" s="58"/>
      <c r="D512" s="63"/>
      <c r="E512" s="68"/>
      <c r="F512" s="117"/>
      <c r="G512" s="120">
        <f t="shared" si="8"/>
        <v>1</v>
      </c>
    </row>
    <row r="513" spans="1:7" x14ac:dyDescent="0.2">
      <c r="A513" s="48"/>
      <c r="B513" s="53"/>
      <c r="C513" s="58"/>
      <c r="D513" s="63"/>
      <c r="E513" s="68"/>
      <c r="F513" s="117" t="s">
        <v>2381</v>
      </c>
      <c r="G513" s="120">
        <f t="shared" si="8"/>
        <v>1</v>
      </c>
    </row>
    <row r="514" spans="1:7" x14ac:dyDescent="0.2">
      <c r="A514" s="48" t="s">
        <v>0</v>
      </c>
      <c r="B514" s="53" t="s">
        <v>1</v>
      </c>
      <c r="C514" s="58"/>
      <c r="D514" s="63"/>
      <c r="E514" s="68"/>
      <c r="F514" s="117"/>
      <c r="G514" s="120">
        <f t="shared" si="8"/>
        <v>2</v>
      </c>
    </row>
    <row r="515" spans="1:7" x14ac:dyDescent="0.2">
      <c r="A515" s="48" t="s">
        <v>0</v>
      </c>
      <c r="B515" s="53"/>
      <c r="C515" s="58"/>
      <c r="D515" s="63"/>
      <c r="E515" s="68"/>
      <c r="F515" s="117"/>
      <c r="G515" s="120">
        <f t="shared" ref="G515:G578" si="9">COUNTA(A515:F515)</f>
        <v>1</v>
      </c>
    </row>
    <row r="516" spans="1:7" x14ac:dyDescent="0.2">
      <c r="A516" s="48"/>
      <c r="B516" s="53"/>
      <c r="C516" s="58"/>
      <c r="D516" s="63" t="s">
        <v>3</v>
      </c>
      <c r="E516" s="68"/>
      <c r="F516" s="117"/>
      <c r="G516" s="120">
        <f t="shared" si="9"/>
        <v>1</v>
      </c>
    </row>
    <row r="517" spans="1:7" x14ac:dyDescent="0.2">
      <c r="A517" s="48" t="s">
        <v>0</v>
      </c>
      <c r="B517" s="53"/>
      <c r="C517" s="58"/>
      <c r="D517" s="63"/>
      <c r="E517" s="68"/>
      <c r="F517" s="117"/>
      <c r="G517" s="120">
        <f t="shared" si="9"/>
        <v>1</v>
      </c>
    </row>
    <row r="518" spans="1:7" x14ac:dyDescent="0.2">
      <c r="A518" s="48"/>
      <c r="B518" s="53"/>
      <c r="C518" s="58"/>
      <c r="D518" s="63"/>
      <c r="E518" s="68" t="s">
        <v>4</v>
      </c>
      <c r="F518" s="117"/>
      <c r="G518" s="120">
        <f t="shared" si="9"/>
        <v>1</v>
      </c>
    </row>
    <row r="519" spans="1:7" x14ac:dyDescent="0.2">
      <c r="A519" s="48" t="s">
        <v>0</v>
      </c>
      <c r="B519" s="53" t="s">
        <v>1</v>
      </c>
      <c r="C519" s="58"/>
      <c r="D519" s="63"/>
      <c r="E519" s="68" t="s">
        <v>4</v>
      </c>
      <c r="F519" s="117"/>
      <c r="G519" s="120">
        <f t="shared" si="9"/>
        <v>3</v>
      </c>
    </row>
    <row r="520" spans="1:7" x14ac:dyDescent="0.2">
      <c r="A520" s="48" t="s">
        <v>0</v>
      </c>
      <c r="B520" s="53"/>
      <c r="C520" s="58"/>
      <c r="D520" s="63"/>
      <c r="E520" s="68" t="s">
        <v>4</v>
      </c>
      <c r="F520" s="117"/>
      <c r="G520" s="120">
        <f t="shared" si="9"/>
        <v>2</v>
      </c>
    </row>
    <row r="521" spans="1:7" x14ac:dyDescent="0.2">
      <c r="A521" s="48"/>
      <c r="B521" s="53" t="s">
        <v>1</v>
      </c>
      <c r="C521" s="58"/>
      <c r="D521" s="63"/>
      <c r="E521" s="68" t="s">
        <v>4</v>
      </c>
      <c r="F521" s="117"/>
      <c r="G521" s="120">
        <f t="shared" si="9"/>
        <v>2</v>
      </c>
    </row>
    <row r="522" spans="1:7" x14ac:dyDescent="0.2">
      <c r="A522" s="48"/>
      <c r="B522" s="53" t="s">
        <v>1</v>
      </c>
      <c r="C522" s="58"/>
      <c r="D522" s="63"/>
      <c r="E522" s="68" t="s">
        <v>4</v>
      </c>
      <c r="F522" s="117"/>
      <c r="G522" s="120">
        <f t="shared" si="9"/>
        <v>2</v>
      </c>
    </row>
    <row r="523" spans="1:7" x14ac:dyDescent="0.2">
      <c r="A523" s="48" t="s">
        <v>0</v>
      </c>
      <c r="B523" s="53"/>
      <c r="C523" s="58"/>
      <c r="D523" s="63"/>
      <c r="E523" s="68"/>
      <c r="F523" s="117"/>
      <c r="G523" s="120">
        <f t="shared" si="9"/>
        <v>1</v>
      </c>
    </row>
    <row r="524" spans="1:7" x14ac:dyDescent="0.2">
      <c r="A524" s="48" t="s">
        <v>0</v>
      </c>
      <c r="B524" s="53"/>
      <c r="C524" s="58"/>
      <c r="D524" s="63"/>
      <c r="E524" s="68"/>
      <c r="F524" s="117"/>
      <c r="G524" s="120">
        <f t="shared" si="9"/>
        <v>1</v>
      </c>
    </row>
    <row r="525" spans="1:7" x14ac:dyDescent="0.2">
      <c r="A525" s="48" t="s">
        <v>0</v>
      </c>
      <c r="B525" s="53"/>
      <c r="C525" s="58"/>
      <c r="D525" s="63"/>
      <c r="E525" s="68" t="s">
        <v>4</v>
      </c>
      <c r="F525" s="117"/>
      <c r="G525" s="120">
        <f t="shared" si="9"/>
        <v>2</v>
      </c>
    </row>
    <row r="526" spans="1:7" x14ac:dyDescent="0.2">
      <c r="A526" s="48"/>
      <c r="B526" s="53"/>
      <c r="C526" s="58"/>
      <c r="D526" s="63"/>
      <c r="E526" s="68" t="s">
        <v>4</v>
      </c>
      <c r="F526" s="117"/>
      <c r="G526" s="120">
        <f t="shared" si="9"/>
        <v>1</v>
      </c>
    </row>
    <row r="527" spans="1:7" x14ac:dyDescent="0.2">
      <c r="A527" s="48" t="s">
        <v>0</v>
      </c>
      <c r="B527" s="53"/>
      <c r="C527" s="58"/>
      <c r="D527" s="63"/>
      <c r="E527" s="68" t="s">
        <v>4</v>
      </c>
      <c r="F527" s="117"/>
      <c r="G527" s="120">
        <f t="shared" si="9"/>
        <v>2</v>
      </c>
    </row>
    <row r="528" spans="1:7" x14ac:dyDescent="0.2">
      <c r="A528" s="48" t="s">
        <v>0</v>
      </c>
      <c r="B528" s="53"/>
      <c r="C528" s="58"/>
      <c r="D528" s="63"/>
      <c r="E528" s="68"/>
      <c r="F528" s="117"/>
      <c r="G528" s="120">
        <f t="shared" si="9"/>
        <v>1</v>
      </c>
    </row>
    <row r="529" spans="1:7" x14ac:dyDescent="0.2">
      <c r="A529" s="48" t="s">
        <v>0</v>
      </c>
      <c r="B529" s="53" t="s">
        <v>1</v>
      </c>
      <c r="C529" s="58"/>
      <c r="D529" s="63"/>
      <c r="E529" s="68" t="s">
        <v>4</v>
      </c>
      <c r="F529" s="117"/>
      <c r="G529" s="120">
        <f t="shared" si="9"/>
        <v>3</v>
      </c>
    </row>
    <row r="530" spans="1:7" x14ac:dyDescent="0.2">
      <c r="A530" s="48" t="s">
        <v>0</v>
      </c>
      <c r="B530" s="53"/>
      <c r="C530" s="58"/>
      <c r="D530" s="63"/>
      <c r="E530" s="68"/>
      <c r="F530" s="117"/>
      <c r="G530" s="120">
        <f t="shared" si="9"/>
        <v>1</v>
      </c>
    </row>
    <row r="531" spans="1:7" x14ac:dyDescent="0.2">
      <c r="A531" s="48" t="s">
        <v>0</v>
      </c>
      <c r="B531" s="53"/>
      <c r="C531" s="58"/>
      <c r="D531" s="63"/>
      <c r="E531" s="68" t="s">
        <v>4</v>
      </c>
      <c r="F531" s="117"/>
      <c r="G531" s="120">
        <f t="shared" si="9"/>
        <v>2</v>
      </c>
    </row>
    <row r="532" spans="1:7" x14ac:dyDescent="0.2">
      <c r="A532" s="48"/>
      <c r="B532" s="53" t="s">
        <v>1</v>
      </c>
      <c r="C532" s="58"/>
      <c r="D532" s="63"/>
      <c r="E532" s="68" t="s">
        <v>4</v>
      </c>
      <c r="F532" s="117"/>
      <c r="G532" s="120">
        <f t="shared" si="9"/>
        <v>2</v>
      </c>
    </row>
    <row r="533" spans="1:7" x14ac:dyDescent="0.2">
      <c r="A533" s="48" t="s">
        <v>0</v>
      </c>
      <c r="B533" s="53" t="s">
        <v>1</v>
      </c>
      <c r="C533" s="58"/>
      <c r="D533" s="63"/>
      <c r="E533" s="68" t="s">
        <v>4</v>
      </c>
      <c r="F533" s="117"/>
      <c r="G533" s="120">
        <f t="shared" si="9"/>
        <v>3</v>
      </c>
    </row>
    <row r="534" spans="1:7" x14ac:dyDescent="0.2">
      <c r="A534" s="48"/>
      <c r="B534" s="53" t="s">
        <v>1</v>
      </c>
      <c r="C534" s="58"/>
      <c r="D534" s="63"/>
      <c r="E534" s="68" t="s">
        <v>4</v>
      </c>
      <c r="F534" s="117"/>
      <c r="G534" s="120">
        <f t="shared" si="9"/>
        <v>2</v>
      </c>
    </row>
    <row r="535" spans="1:7" x14ac:dyDescent="0.2">
      <c r="A535" s="48"/>
      <c r="B535" s="53" t="s">
        <v>1</v>
      </c>
      <c r="C535" s="58"/>
      <c r="D535" s="63"/>
      <c r="E535" s="68" t="s">
        <v>4</v>
      </c>
      <c r="F535" s="117"/>
      <c r="G535" s="120">
        <f t="shared" si="9"/>
        <v>2</v>
      </c>
    </row>
    <row r="536" spans="1:7" x14ac:dyDescent="0.2">
      <c r="A536" s="48" t="s">
        <v>0</v>
      </c>
      <c r="B536" s="53"/>
      <c r="C536" s="58" t="s">
        <v>2</v>
      </c>
      <c r="D536" s="63"/>
      <c r="E536" s="68" t="s">
        <v>4</v>
      </c>
      <c r="F536" s="117"/>
      <c r="G536" s="120">
        <f t="shared" si="9"/>
        <v>3</v>
      </c>
    </row>
    <row r="537" spans="1:7" x14ac:dyDescent="0.2">
      <c r="A537" s="48" t="s">
        <v>0</v>
      </c>
      <c r="B537" s="53"/>
      <c r="C537" s="58"/>
      <c r="D537" s="63"/>
      <c r="E537" s="68"/>
      <c r="F537" s="117"/>
      <c r="G537" s="120">
        <f t="shared" si="9"/>
        <v>1</v>
      </c>
    </row>
    <row r="538" spans="1:7" x14ac:dyDescent="0.2">
      <c r="A538" s="48" t="s">
        <v>0</v>
      </c>
      <c r="B538" s="53" t="s">
        <v>1</v>
      </c>
      <c r="C538" s="58"/>
      <c r="D538" s="63"/>
      <c r="E538" s="68" t="s">
        <v>4</v>
      </c>
      <c r="F538" s="117"/>
      <c r="G538" s="120">
        <f t="shared" si="9"/>
        <v>3</v>
      </c>
    </row>
    <row r="539" spans="1:7" x14ac:dyDescent="0.2">
      <c r="A539" s="48" t="s">
        <v>0</v>
      </c>
      <c r="B539" s="53"/>
      <c r="C539" s="58"/>
      <c r="D539" s="63"/>
      <c r="E539" s="68"/>
      <c r="F539" s="117"/>
      <c r="G539" s="120">
        <f t="shared" si="9"/>
        <v>1</v>
      </c>
    </row>
    <row r="540" spans="1:7" x14ac:dyDescent="0.2">
      <c r="A540" s="48"/>
      <c r="B540" s="53" t="s">
        <v>1</v>
      </c>
      <c r="C540" s="58"/>
      <c r="D540" s="63" t="s">
        <v>3</v>
      </c>
      <c r="E540" s="68" t="s">
        <v>4</v>
      </c>
      <c r="F540" s="117"/>
      <c r="G540" s="120">
        <f t="shared" si="9"/>
        <v>3</v>
      </c>
    </row>
    <row r="541" spans="1:7" x14ac:dyDescent="0.2">
      <c r="A541" s="48" t="s">
        <v>0</v>
      </c>
      <c r="B541" s="53"/>
      <c r="C541" s="58"/>
      <c r="D541" s="63"/>
      <c r="E541" s="68"/>
      <c r="F541" s="117"/>
      <c r="G541" s="120">
        <f t="shared" si="9"/>
        <v>1</v>
      </c>
    </row>
    <row r="542" spans="1:7" x14ac:dyDescent="0.2">
      <c r="A542" s="48" t="s">
        <v>0</v>
      </c>
      <c r="B542" s="53"/>
      <c r="C542" s="58"/>
      <c r="D542" s="63"/>
      <c r="E542" s="68"/>
      <c r="F542" s="117"/>
      <c r="G542" s="120">
        <f t="shared" si="9"/>
        <v>1</v>
      </c>
    </row>
    <row r="543" spans="1:7" x14ac:dyDescent="0.2">
      <c r="A543" s="48" t="s">
        <v>0</v>
      </c>
      <c r="B543" s="53"/>
      <c r="C543" s="58"/>
      <c r="D543" s="63"/>
      <c r="E543" s="68"/>
      <c r="F543" s="117"/>
      <c r="G543" s="120">
        <f t="shared" si="9"/>
        <v>1</v>
      </c>
    </row>
    <row r="544" spans="1:7" x14ac:dyDescent="0.2">
      <c r="A544" s="48"/>
      <c r="B544" s="53" t="s">
        <v>1</v>
      </c>
      <c r="C544" s="58"/>
      <c r="D544" s="63"/>
      <c r="E544" s="68"/>
      <c r="F544" s="117"/>
      <c r="G544" s="120">
        <f t="shared" si="9"/>
        <v>1</v>
      </c>
    </row>
    <row r="545" spans="1:7" x14ac:dyDescent="0.2">
      <c r="A545" s="48" t="s">
        <v>0</v>
      </c>
      <c r="B545" s="53"/>
      <c r="C545" s="58"/>
      <c r="D545" s="63"/>
      <c r="E545" s="68" t="s">
        <v>4</v>
      </c>
      <c r="F545" s="117"/>
      <c r="G545" s="120">
        <f t="shared" si="9"/>
        <v>2</v>
      </c>
    </row>
    <row r="546" spans="1:7" x14ac:dyDescent="0.2">
      <c r="A546" s="48"/>
      <c r="B546" s="53" t="s">
        <v>1</v>
      </c>
      <c r="C546" s="58"/>
      <c r="D546" s="63" t="s">
        <v>3</v>
      </c>
      <c r="E546" s="68" t="s">
        <v>4</v>
      </c>
      <c r="F546" s="117"/>
      <c r="G546" s="120">
        <f t="shared" si="9"/>
        <v>3</v>
      </c>
    </row>
    <row r="547" spans="1:7" x14ac:dyDescent="0.2">
      <c r="A547" s="48" t="s">
        <v>0</v>
      </c>
      <c r="B547" s="53"/>
      <c r="C547" s="58"/>
      <c r="D547" s="63"/>
      <c r="E547" s="68"/>
      <c r="F547" s="117"/>
      <c r="G547" s="120">
        <f t="shared" si="9"/>
        <v>1</v>
      </c>
    </row>
    <row r="548" spans="1:7" x14ac:dyDescent="0.2">
      <c r="A548" s="48" t="s">
        <v>0</v>
      </c>
      <c r="B548" s="53"/>
      <c r="C548" s="58"/>
      <c r="D548" s="63"/>
      <c r="E548" s="68" t="s">
        <v>4</v>
      </c>
      <c r="F548" s="117"/>
      <c r="G548" s="120">
        <f t="shared" si="9"/>
        <v>2</v>
      </c>
    </row>
    <row r="549" spans="1:7" x14ac:dyDescent="0.2">
      <c r="A549" s="48" t="s">
        <v>0</v>
      </c>
      <c r="B549" s="53"/>
      <c r="C549" s="58" t="s">
        <v>2</v>
      </c>
      <c r="D549" s="63"/>
      <c r="E549" s="68"/>
      <c r="F549" s="117"/>
      <c r="G549" s="120">
        <f t="shared" si="9"/>
        <v>2</v>
      </c>
    </row>
    <row r="550" spans="1:7" x14ac:dyDescent="0.2">
      <c r="A550" s="48" t="s">
        <v>0</v>
      </c>
      <c r="B550" s="53" t="s">
        <v>1</v>
      </c>
      <c r="C550" s="58"/>
      <c r="D550" s="63" t="s">
        <v>3</v>
      </c>
      <c r="E550" s="68"/>
      <c r="F550" s="117"/>
      <c r="G550" s="120">
        <f t="shared" si="9"/>
        <v>3</v>
      </c>
    </row>
    <row r="551" spans="1:7" x14ac:dyDescent="0.2">
      <c r="A551" s="48"/>
      <c r="B551" s="53" t="s">
        <v>1</v>
      </c>
      <c r="C551" s="58"/>
      <c r="D551" s="63"/>
      <c r="E551" s="68"/>
      <c r="F551" s="117"/>
      <c r="G551" s="120">
        <f t="shared" si="9"/>
        <v>1</v>
      </c>
    </row>
    <row r="552" spans="1:7" x14ac:dyDescent="0.2">
      <c r="A552" s="48"/>
      <c r="B552" s="53" t="s">
        <v>1</v>
      </c>
      <c r="C552" s="58"/>
      <c r="D552" s="63" t="s">
        <v>3</v>
      </c>
      <c r="E552" s="68"/>
      <c r="F552" s="117"/>
      <c r="G552" s="120">
        <f t="shared" si="9"/>
        <v>2</v>
      </c>
    </row>
    <row r="553" spans="1:7" x14ac:dyDescent="0.2">
      <c r="A553" s="48"/>
      <c r="B553" s="53" t="s">
        <v>1</v>
      </c>
      <c r="C553" s="58"/>
      <c r="D553" s="63"/>
      <c r="E553" s="68" t="s">
        <v>4</v>
      </c>
      <c r="F553" s="117"/>
      <c r="G553" s="120">
        <f t="shared" si="9"/>
        <v>2</v>
      </c>
    </row>
    <row r="554" spans="1:7" x14ac:dyDescent="0.2">
      <c r="A554" s="48" t="s">
        <v>0</v>
      </c>
      <c r="B554" s="53"/>
      <c r="C554" s="58"/>
      <c r="D554" s="63"/>
      <c r="E554" s="68" t="s">
        <v>4</v>
      </c>
      <c r="F554" s="117"/>
      <c r="G554" s="120">
        <f t="shared" si="9"/>
        <v>2</v>
      </c>
    </row>
    <row r="555" spans="1:7" x14ac:dyDescent="0.2">
      <c r="A555" s="48"/>
      <c r="B555" s="53" t="s">
        <v>1</v>
      </c>
      <c r="C555" s="58"/>
      <c r="D555" s="63" t="s">
        <v>3</v>
      </c>
      <c r="E555" s="68" t="s">
        <v>4</v>
      </c>
      <c r="F555" s="117"/>
      <c r="G555" s="120">
        <f t="shared" si="9"/>
        <v>3</v>
      </c>
    </row>
    <row r="556" spans="1:7" x14ac:dyDescent="0.2">
      <c r="A556" s="48"/>
      <c r="B556" s="53" t="s">
        <v>1</v>
      </c>
      <c r="C556" s="58"/>
      <c r="D556" s="63"/>
      <c r="E556" s="68"/>
      <c r="F556" s="117"/>
      <c r="G556" s="120">
        <f t="shared" si="9"/>
        <v>1</v>
      </c>
    </row>
    <row r="557" spans="1:7" x14ac:dyDescent="0.2">
      <c r="A557" s="48" t="s">
        <v>0</v>
      </c>
      <c r="B557" s="53"/>
      <c r="C557" s="58"/>
      <c r="D557" s="63"/>
      <c r="E557" s="68"/>
      <c r="F557" s="117"/>
      <c r="G557" s="120">
        <f t="shared" si="9"/>
        <v>1</v>
      </c>
    </row>
    <row r="558" spans="1:7" x14ac:dyDescent="0.2">
      <c r="A558" s="48" t="s">
        <v>0</v>
      </c>
      <c r="B558" s="53"/>
      <c r="C558" s="58" t="s">
        <v>2</v>
      </c>
      <c r="D558" s="63"/>
      <c r="E558" s="68" t="s">
        <v>4</v>
      </c>
      <c r="F558" s="117"/>
      <c r="G558" s="120">
        <f t="shared" si="9"/>
        <v>3</v>
      </c>
    </row>
    <row r="559" spans="1:7" x14ac:dyDescent="0.2">
      <c r="A559" s="48" t="s">
        <v>0</v>
      </c>
      <c r="B559" s="53"/>
      <c r="C559" s="58"/>
      <c r="D559" s="63" t="s">
        <v>3</v>
      </c>
      <c r="E559" s="68" t="s">
        <v>4</v>
      </c>
      <c r="F559" s="117"/>
      <c r="G559" s="120">
        <f t="shared" si="9"/>
        <v>3</v>
      </c>
    </row>
    <row r="560" spans="1:7" x14ac:dyDescent="0.2">
      <c r="A560" s="48"/>
      <c r="B560" s="53" t="s">
        <v>1</v>
      </c>
      <c r="C560" s="58"/>
      <c r="D560" s="63"/>
      <c r="E560" s="68"/>
      <c r="F560" s="117"/>
      <c r="G560" s="120">
        <f t="shared" si="9"/>
        <v>1</v>
      </c>
    </row>
    <row r="561" spans="1:7" x14ac:dyDescent="0.2">
      <c r="A561" s="48" t="s">
        <v>0</v>
      </c>
      <c r="B561" s="53" t="s">
        <v>1</v>
      </c>
      <c r="C561" s="58"/>
      <c r="D561" s="63"/>
      <c r="E561" s="68" t="s">
        <v>4</v>
      </c>
      <c r="F561" s="117"/>
      <c r="G561" s="120">
        <f t="shared" si="9"/>
        <v>3</v>
      </c>
    </row>
    <row r="562" spans="1:7" x14ac:dyDescent="0.2">
      <c r="A562" s="48" t="s">
        <v>0</v>
      </c>
      <c r="B562" s="53"/>
      <c r="C562" s="58"/>
      <c r="D562" s="63"/>
      <c r="E562" s="68"/>
      <c r="F562" s="117"/>
      <c r="G562" s="120">
        <f t="shared" si="9"/>
        <v>1</v>
      </c>
    </row>
    <row r="563" spans="1:7" x14ac:dyDescent="0.2">
      <c r="A563" s="48"/>
      <c r="B563" s="53"/>
      <c r="C563" s="58"/>
      <c r="D563" s="63"/>
      <c r="E563" s="68" t="s">
        <v>4</v>
      </c>
      <c r="F563" s="117"/>
      <c r="G563" s="120">
        <f t="shared" si="9"/>
        <v>1</v>
      </c>
    </row>
    <row r="564" spans="1:7" x14ac:dyDescent="0.2">
      <c r="A564" s="48" t="s">
        <v>0</v>
      </c>
      <c r="B564" s="53"/>
      <c r="C564" s="58"/>
      <c r="D564" s="63" t="s">
        <v>3</v>
      </c>
      <c r="E564" s="68" t="s">
        <v>4</v>
      </c>
      <c r="F564" s="117"/>
      <c r="G564" s="120">
        <f t="shared" si="9"/>
        <v>3</v>
      </c>
    </row>
    <row r="565" spans="1:7" x14ac:dyDescent="0.2">
      <c r="A565" s="48" t="s">
        <v>0</v>
      </c>
      <c r="B565" s="53" t="s">
        <v>1</v>
      </c>
      <c r="C565" s="58"/>
      <c r="D565" s="63"/>
      <c r="E565" s="68"/>
      <c r="F565" s="117"/>
      <c r="G565" s="120">
        <f t="shared" si="9"/>
        <v>2</v>
      </c>
    </row>
    <row r="566" spans="1:7" x14ac:dyDescent="0.2">
      <c r="A566" s="48" t="s">
        <v>0</v>
      </c>
      <c r="B566" s="53"/>
      <c r="C566" s="58"/>
      <c r="D566" s="63"/>
      <c r="E566" s="68" t="s">
        <v>4</v>
      </c>
      <c r="F566" s="117"/>
      <c r="G566" s="120">
        <f t="shared" si="9"/>
        <v>2</v>
      </c>
    </row>
    <row r="567" spans="1:7" x14ac:dyDescent="0.2">
      <c r="A567" s="48"/>
      <c r="B567" s="53" t="s">
        <v>1</v>
      </c>
      <c r="C567" s="58"/>
      <c r="D567" s="63" t="s">
        <v>3</v>
      </c>
      <c r="E567" s="68"/>
      <c r="F567" s="117"/>
      <c r="G567" s="120">
        <f t="shared" si="9"/>
        <v>2</v>
      </c>
    </row>
    <row r="568" spans="1:7" x14ac:dyDescent="0.2">
      <c r="A568" s="48" t="s">
        <v>0</v>
      </c>
      <c r="B568" s="53"/>
      <c r="C568" s="58"/>
      <c r="D568" s="63"/>
      <c r="E568" s="68" t="s">
        <v>4</v>
      </c>
      <c r="F568" s="117"/>
      <c r="G568" s="120">
        <f t="shared" si="9"/>
        <v>2</v>
      </c>
    </row>
    <row r="569" spans="1:7" x14ac:dyDescent="0.2">
      <c r="A569" s="48" t="s">
        <v>0</v>
      </c>
      <c r="B569" s="53"/>
      <c r="C569" s="58"/>
      <c r="D569" s="63"/>
      <c r="E569" s="68"/>
      <c r="F569" s="117"/>
      <c r="G569" s="120">
        <f t="shared" si="9"/>
        <v>1</v>
      </c>
    </row>
    <row r="570" spans="1:7" x14ac:dyDescent="0.2">
      <c r="A570" s="48" t="s">
        <v>0</v>
      </c>
      <c r="B570" s="53" t="s">
        <v>1</v>
      </c>
      <c r="C570" s="58"/>
      <c r="D570" s="63"/>
      <c r="E570" s="68" t="s">
        <v>4</v>
      </c>
      <c r="F570" s="117"/>
      <c r="G570" s="120">
        <f t="shared" si="9"/>
        <v>3</v>
      </c>
    </row>
    <row r="571" spans="1:7" x14ac:dyDescent="0.2">
      <c r="A571" s="48" t="s">
        <v>0</v>
      </c>
      <c r="B571" s="53"/>
      <c r="C571" s="58"/>
      <c r="D571" s="63"/>
      <c r="E571" s="68" t="s">
        <v>4</v>
      </c>
      <c r="F571" s="117"/>
      <c r="G571" s="120">
        <f t="shared" si="9"/>
        <v>2</v>
      </c>
    </row>
    <row r="572" spans="1:7" x14ac:dyDescent="0.2">
      <c r="A572" s="48"/>
      <c r="B572" s="53" t="s">
        <v>1</v>
      </c>
      <c r="C572" s="58"/>
      <c r="D572" s="63"/>
      <c r="E572" s="68"/>
      <c r="F572" s="117"/>
      <c r="G572" s="120">
        <f t="shared" si="9"/>
        <v>1</v>
      </c>
    </row>
    <row r="573" spans="1:7" x14ac:dyDescent="0.2">
      <c r="A573" s="48" t="s">
        <v>0</v>
      </c>
      <c r="B573" s="53" t="s">
        <v>1</v>
      </c>
      <c r="C573" s="58"/>
      <c r="D573" s="63"/>
      <c r="E573" s="68"/>
      <c r="F573" s="117"/>
      <c r="G573" s="120">
        <f t="shared" si="9"/>
        <v>2</v>
      </c>
    </row>
    <row r="574" spans="1:7" x14ac:dyDescent="0.2">
      <c r="A574" s="48" t="s">
        <v>0</v>
      </c>
      <c r="B574" s="53"/>
      <c r="C574" s="58"/>
      <c r="D574" s="63"/>
      <c r="E574" s="68"/>
      <c r="F574" s="117"/>
      <c r="G574" s="120">
        <f t="shared" si="9"/>
        <v>1</v>
      </c>
    </row>
    <row r="575" spans="1:7" x14ac:dyDescent="0.2">
      <c r="A575" s="48" t="s">
        <v>0</v>
      </c>
      <c r="B575" s="53" t="s">
        <v>1</v>
      </c>
      <c r="C575" s="58"/>
      <c r="D575" s="63" t="s">
        <v>3</v>
      </c>
      <c r="E575" s="68" t="s">
        <v>4</v>
      </c>
      <c r="F575" s="117"/>
      <c r="G575" s="120">
        <f t="shared" si="9"/>
        <v>4</v>
      </c>
    </row>
    <row r="576" spans="1:7" x14ac:dyDescent="0.2">
      <c r="A576" s="48" t="s">
        <v>0</v>
      </c>
      <c r="B576" s="53"/>
      <c r="C576" s="58"/>
      <c r="D576" s="63"/>
      <c r="E576" s="68" t="s">
        <v>4</v>
      </c>
      <c r="F576" s="117"/>
      <c r="G576" s="120">
        <f t="shared" si="9"/>
        <v>2</v>
      </c>
    </row>
    <row r="577" spans="1:7" x14ac:dyDescent="0.2">
      <c r="A577" s="48"/>
      <c r="B577" s="53" t="s">
        <v>1</v>
      </c>
      <c r="C577" s="58"/>
      <c r="D577" s="63"/>
      <c r="E577" s="68"/>
      <c r="F577" s="117"/>
      <c r="G577" s="120">
        <f t="shared" si="9"/>
        <v>1</v>
      </c>
    </row>
    <row r="578" spans="1:7" x14ac:dyDescent="0.2">
      <c r="A578" s="48"/>
      <c r="B578" s="53" t="s">
        <v>1</v>
      </c>
      <c r="C578" s="58"/>
      <c r="D578" s="63"/>
      <c r="E578" s="68"/>
      <c r="F578" s="117"/>
      <c r="G578" s="120">
        <f t="shared" si="9"/>
        <v>1</v>
      </c>
    </row>
    <row r="579" spans="1:7" x14ac:dyDescent="0.2">
      <c r="A579" s="48"/>
      <c r="B579" s="53" t="s">
        <v>1</v>
      </c>
      <c r="C579" s="58" t="s">
        <v>2</v>
      </c>
      <c r="D579" s="63"/>
      <c r="E579" s="68"/>
      <c r="F579" s="117"/>
      <c r="G579" s="120">
        <f t="shared" ref="G579:G642" si="10">COUNTA(A579:F579)</f>
        <v>2</v>
      </c>
    </row>
    <row r="580" spans="1:7" x14ac:dyDescent="0.2">
      <c r="A580" s="48" t="s">
        <v>0</v>
      </c>
      <c r="B580" s="53"/>
      <c r="C580" s="58"/>
      <c r="D580" s="63"/>
      <c r="E580" s="68"/>
      <c r="F580" s="117"/>
      <c r="G580" s="120">
        <f t="shared" si="10"/>
        <v>1</v>
      </c>
    </row>
    <row r="581" spans="1:7" x14ac:dyDescent="0.2">
      <c r="A581" s="48" t="s">
        <v>0</v>
      </c>
      <c r="B581" s="53"/>
      <c r="C581" s="58"/>
      <c r="D581" s="63"/>
      <c r="E581" s="68"/>
      <c r="F581" s="117"/>
      <c r="G581" s="120">
        <f t="shared" si="10"/>
        <v>1</v>
      </c>
    </row>
    <row r="582" spans="1:7" x14ac:dyDescent="0.2">
      <c r="A582" s="48" t="s">
        <v>0</v>
      </c>
      <c r="B582" s="53"/>
      <c r="C582" s="58"/>
      <c r="D582" s="63"/>
      <c r="E582" s="68"/>
      <c r="F582" s="117"/>
      <c r="G582" s="120">
        <f t="shared" si="10"/>
        <v>1</v>
      </c>
    </row>
    <row r="583" spans="1:7" x14ac:dyDescent="0.2">
      <c r="A583" s="48" t="s">
        <v>0</v>
      </c>
      <c r="B583" s="53"/>
      <c r="C583" s="58"/>
      <c r="D583" s="63"/>
      <c r="E583" s="68" t="s">
        <v>4</v>
      </c>
      <c r="F583" s="117"/>
      <c r="G583" s="120">
        <f t="shared" si="10"/>
        <v>2</v>
      </c>
    </row>
    <row r="584" spans="1:7" x14ac:dyDescent="0.2">
      <c r="A584" s="48"/>
      <c r="B584" s="53"/>
      <c r="C584" s="58"/>
      <c r="D584" s="63"/>
      <c r="E584" s="68" t="s">
        <v>4</v>
      </c>
      <c r="F584" s="117"/>
      <c r="G584" s="120">
        <f t="shared" si="10"/>
        <v>1</v>
      </c>
    </row>
    <row r="585" spans="1:7" x14ac:dyDescent="0.2">
      <c r="A585" s="48" t="s">
        <v>0</v>
      </c>
      <c r="B585" s="53"/>
      <c r="C585" s="58"/>
      <c r="D585" s="63"/>
      <c r="E585" s="68" t="s">
        <v>4</v>
      </c>
      <c r="F585" s="117"/>
      <c r="G585" s="120">
        <f t="shared" si="10"/>
        <v>2</v>
      </c>
    </row>
    <row r="586" spans="1:7" x14ac:dyDescent="0.2">
      <c r="A586" s="48"/>
      <c r="B586" s="53"/>
      <c r="C586" s="58"/>
      <c r="D586" s="63"/>
      <c r="E586" s="68" t="s">
        <v>4</v>
      </c>
      <c r="F586" s="117"/>
      <c r="G586" s="120">
        <f t="shared" si="10"/>
        <v>1</v>
      </c>
    </row>
    <row r="587" spans="1:7" x14ac:dyDescent="0.2">
      <c r="A587" s="48" t="s">
        <v>0</v>
      </c>
      <c r="B587" s="53"/>
      <c r="C587" s="58"/>
      <c r="D587" s="63"/>
      <c r="E587" s="68"/>
      <c r="F587" s="117"/>
      <c r="G587" s="120">
        <f t="shared" si="10"/>
        <v>1</v>
      </c>
    </row>
    <row r="588" spans="1:7" x14ac:dyDescent="0.2">
      <c r="A588" s="48" t="s">
        <v>0</v>
      </c>
      <c r="B588" s="53" t="s">
        <v>1</v>
      </c>
      <c r="C588" s="58"/>
      <c r="D588" s="63" t="s">
        <v>3</v>
      </c>
      <c r="E588" s="68" t="s">
        <v>4</v>
      </c>
      <c r="F588" s="117"/>
      <c r="G588" s="120">
        <f t="shared" si="10"/>
        <v>4</v>
      </c>
    </row>
    <row r="589" spans="1:7" x14ac:dyDescent="0.2">
      <c r="A589" s="48" t="s">
        <v>0</v>
      </c>
      <c r="B589" s="53"/>
      <c r="C589" s="58"/>
      <c r="D589" s="63"/>
      <c r="E589" s="68"/>
      <c r="F589" s="117"/>
      <c r="G589" s="120">
        <f t="shared" si="10"/>
        <v>1</v>
      </c>
    </row>
    <row r="590" spans="1:7" x14ac:dyDescent="0.2">
      <c r="A590" s="48" t="s">
        <v>0</v>
      </c>
      <c r="B590" s="53"/>
      <c r="C590" s="58"/>
      <c r="D590" s="63"/>
      <c r="E590" s="68"/>
      <c r="F590" s="117"/>
      <c r="G590" s="120">
        <f t="shared" si="10"/>
        <v>1</v>
      </c>
    </row>
    <row r="591" spans="1:7" x14ac:dyDescent="0.2">
      <c r="A591" s="48" t="s">
        <v>0</v>
      </c>
      <c r="B591" s="53"/>
      <c r="C591" s="58"/>
      <c r="D591" s="63" t="s">
        <v>3</v>
      </c>
      <c r="E591" s="68" t="s">
        <v>4</v>
      </c>
      <c r="F591" s="117"/>
      <c r="G591" s="120">
        <f t="shared" si="10"/>
        <v>3</v>
      </c>
    </row>
    <row r="592" spans="1:7" x14ac:dyDescent="0.2">
      <c r="A592" s="48"/>
      <c r="B592" s="53" t="s">
        <v>1</v>
      </c>
      <c r="C592" s="58"/>
      <c r="D592" s="63"/>
      <c r="E592" s="68"/>
      <c r="F592" s="117"/>
      <c r="G592" s="120">
        <f t="shared" si="10"/>
        <v>1</v>
      </c>
    </row>
    <row r="593" spans="1:7" x14ac:dyDescent="0.2">
      <c r="A593" s="48" t="s">
        <v>0</v>
      </c>
      <c r="B593" s="53"/>
      <c r="C593" s="58"/>
      <c r="D593" s="63"/>
      <c r="E593" s="68" t="s">
        <v>4</v>
      </c>
      <c r="F593" s="117"/>
      <c r="G593" s="120">
        <f t="shared" si="10"/>
        <v>2</v>
      </c>
    </row>
    <row r="594" spans="1:7" x14ac:dyDescent="0.2">
      <c r="A594" s="48" t="s">
        <v>0</v>
      </c>
      <c r="B594" s="53" t="s">
        <v>1</v>
      </c>
      <c r="C594" s="58"/>
      <c r="D594" s="63"/>
      <c r="E594" s="68"/>
      <c r="F594" s="117"/>
      <c r="G594" s="120">
        <f t="shared" si="10"/>
        <v>2</v>
      </c>
    </row>
    <row r="595" spans="1:7" x14ac:dyDescent="0.2">
      <c r="A595" s="48"/>
      <c r="B595" s="53" t="s">
        <v>1</v>
      </c>
      <c r="C595" s="58"/>
      <c r="D595" s="63"/>
      <c r="E595" s="68"/>
      <c r="F595" s="117"/>
      <c r="G595" s="120">
        <f t="shared" si="10"/>
        <v>1</v>
      </c>
    </row>
    <row r="596" spans="1:7" x14ac:dyDescent="0.2">
      <c r="A596" s="48"/>
      <c r="B596" s="53"/>
      <c r="C596" s="58"/>
      <c r="D596" s="63"/>
      <c r="E596" s="68" t="s">
        <v>4</v>
      </c>
      <c r="F596" s="117"/>
      <c r="G596" s="120">
        <f t="shared" si="10"/>
        <v>1</v>
      </c>
    </row>
    <row r="597" spans="1:7" x14ac:dyDescent="0.2">
      <c r="A597" s="48" t="s">
        <v>0</v>
      </c>
      <c r="B597" s="53"/>
      <c r="C597" s="58" t="s">
        <v>2</v>
      </c>
      <c r="D597" s="63"/>
      <c r="E597" s="68"/>
      <c r="F597" s="117"/>
      <c r="G597" s="120">
        <f t="shared" si="10"/>
        <v>2</v>
      </c>
    </row>
    <row r="598" spans="1:7" x14ac:dyDescent="0.2">
      <c r="A598" s="48" t="s">
        <v>0</v>
      </c>
      <c r="B598" s="53"/>
      <c r="C598" s="58"/>
      <c r="D598" s="63" t="s">
        <v>3</v>
      </c>
      <c r="E598" s="68" t="s">
        <v>4</v>
      </c>
      <c r="F598" s="117"/>
      <c r="G598" s="120">
        <f t="shared" si="10"/>
        <v>3</v>
      </c>
    </row>
    <row r="599" spans="1:7" x14ac:dyDescent="0.2">
      <c r="A599" s="48" t="s">
        <v>0</v>
      </c>
      <c r="B599" s="53"/>
      <c r="C599" s="58"/>
      <c r="D599" s="63"/>
      <c r="E599" s="68"/>
      <c r="F599" s="117"/>
      <c r="G599" s="120">
        <f t="shared" si="10"/>
        <v>1</v>
      </c>
    </row>
    <row r="600" spans="1:7" x14ac:dyDescent="0.2">
      <c r="A600" s="48"/>
      <c r="B600" s="53" t="s">
        <v>1</v>
      </c>
      <c r="C600" s="58"/>
      <c r="D600" s="63" t="s">
        <v>3</v>
      </c>
      <c r="E600" s="68" t="s">
        <v>4</v>
      </c>
      <c r="F600" s="117"/>
      <c r="G600" s="120">
        <f t="shared" si="10"/>
        <v>3</v>
      </c>
    </row>
    <row r="601" spans="1:7" x14ac:dyDescent="0.2">
      <c r="A601" s="48" t="s">
        <v>0</v>
      </c>
      <c r="B601" s="53" t="s">
        <v>1</v>
      </c>
      <c r="C601" s="58"/>
      <c r="D601" s="63"/>
      <c r="E601" s="68" t="s">
        <v>4</v>
      </c>
      <c r="F601" s="117"/>
      <c r="G601" s="120">
        <f t="shared" si="10"/>
        <v>3</v>
      </c>
    </row>
    <row r="602" spans="1:7" x14ac:dyDescent="0.2">
      <c r="A602" s="48" t="s">
        <v>0</v>
      </c>
      <c r="B602" s="53"/>
      <c r="C602" s="58"/>
      <c r="D602" s="63" t="s">
        <v>3</v>
      </c>
      <c r="E602" s="68" t="s">
        <v>4</v>
      </c>
      <c r="F602" s="117"/>
      <c r="G602" s="120">
        <f t="shared" si="10"/>
        <v>3</v>
      </c>
    </row>
    <row r="603" spans="1:7" x14ac:dyDescent="0.2">
      <c r="A603" s="48"/>
      <c r="B603" s="53"/>
      <c r="C603" s="58" t="s">
        <v>2</v>
      </c>
      <c r="D603" s="63"/>
      <c r="E603" s="68"/>
      <c r="F603" s="117"/>
      <c r="G603" s="120">
        <f t="shared" si="10"/>
        <v>1</v>
      </c>
    </row>
    <row r="604" spans="1:7" x14ac:dyDescent="0.2">
      <c r="A604" s="48" t="s">
        <v>0</v>
      </c>
      <c r="B604" s="53"/>
      <c r="C604" s="58"/>
      <c r="D604" s="63" t="s">
        <v>3</v>
      </c>
      <c r="E604" s="68" t="s">
        <v>4</v>
      </c>
      <c r="F604" s="117"/>
      <c r="G604" s="120">
        <f t="shared" si="10"/>
        <v>3</v>
      </c>
    </row>
    <row r="605" spans="1:7" x14ac:dyDescent="0.2">
      <c r="A605" s="48" t="s">
        <v>0</v>
      </c>
      <c r="B605" s="53" t="s">
        <v>1</v>
      </c>
      <c r="C605" s="58"/>
      <c r="D605" s="63" t="s">
        <v>3</v>
      </c>
      <c r="E605" s="68" t="s">
        <v>4</v>
      </c>
      <c r="F605" s="117"/>
      <c r="G605" s="120">
        <f t="shared" si="10"/>
        <v>4</v>
      </c>
    </row>
    <row r="606" spans="1:7" x14ac:dyDescent="0.2">
      <c r="A606" s="48"/>
      <c r="B606" s="53" t="s">
        <v>1</v>
      </c>
      <c r="C606" s="58"/>
      <c r="D606" s="63"/>
      <c r="E606" s="68"/>
      <c r="F606" s="117"/>
      <c r="G606" s="120">
        <f t="shared" si="10"/>
        <v>1</v>
      </c>
    </row>
    <row r="607" spans="1:7" x14ac:dyDescent="0.2">
      <c r="A607" s="48" t="s">
        <v>0</v>
      </c>
      <c r="B607" s="53" t="s">
        <v>1</v>
      </c>
      <c r="C607" s="58"/>
      <c r="D607" s="63"/>
      <c r="E607" s="68" t="s">
        <v>4</v>
      </c>
      <c r="F607" s="117"/>
      <c r="G607" s="120">
        <f t="shared" si="10"/>
        <v>3</v>
      </c>
    </row>
    <row r="608" spans="1:7" x14ac:dyDescent="0.2">
      <c r="A608" s="48"/>
      <c r="B608" s="53" t="s">
        <v>1</v>
      </c>
      <c r="C608" s="58"/>
      <c r="D608" s="63" t="s">
        <v>3</v>
      </c>
      <c r="E608" s="68" t="s">
        <v>4</v>
      </c>
      <c r="F608" s="117"/>
      <c r="G608" s="120">
        <f t="shared" si="10"/>
        <v>3</v>
      </c>
    </row>
    <row r="609" spans="1:7" x14ac:dyDescent="0.2">
      <c r="A609" s="48"/>
      <c r="B609" s="53" t="s">
        <v>1</v>
      </c>
      <c r="C609" s="58"/>
      <c r="D609" s="63"/>
      <c r="E609" s="68"/>
      <c r="F609" s="117"/>
      <c r="G609" s="120">
        <f t="shared" si="10"/>
        <v>1</v>
      </c>
    </row>
    <row r="610" spans="1:7" x14ac:dyDescent="0.2">
      <c r="A610" s="48"/>
      <c r="B610" s="53" t="s">
        <v>1</v>
      </c>
      <c r="C610" s="58"/>
      <c r="D610" s="63"/>
      <c r="E610" s="68" t="s">
        <v>4</v>
      </c>
      <c r="F610" s="117"/>
      <c r="G610" s="120">
        <f t="shared" si="10"/>
        <v>2</v>
      </c>
    </row>
    <row r="611" spans="1:7" x14ac:dyDescent="0.2">
      <c r="A611" s="48" t="s">
        <v>0</v>
      </c>
      <c r="B611" s="53"/>
      <c r="C611" s="58"/>
      <c r="D611" s="63"/>
      <c r="E611" s="68" t="s">
        <v>4</v>
      </c>
      <c r="F611" s="117"/>
      <c r="G611" s="120">
        <f t="shared" si="10"/>
        <v>2</v>
      </c>
    </row>
    <row r="612" spans="1:7" x14ac:dyDescent="0.2">
      <c r="A612" s="48" t="s">
        <v>0</v>
      </c>
      <c r="B612" s="53" t="s">
        <v>1</v>
      </c>
      <c r="C612" s="58"/>
      <c r="D612" s="63"/>
      <c r="E612" s="68" t="s">
        <v>4</v>
      </c>
      <c r="F612" s="117"/>
      <c r="G612" s="120">
        <f t="shared" si="10"/>
        <v>3</v>
      </c>
    </row>
    <row r="613" spans="1:7" x14ac:dyDescent="0.2">
      <c r="A613" s="48"/>
      <c r="B613" s="53"/>
      <c r="C613" s="58"/>
      <c r="D613" s="63"/>
      <c r="E613" s="68" t="s">
        <v>4</v>
      </c>
      <c r="F613" s="117"/>
      <c r="G613" s="120">
        <f t="shared" si="10"/>
        <v>1</v>
      </c>
    </row>
    <row r="614" spans="1:7" x14ac:dyDescent="0.2">
      <c r="A614" s="48" t="s">
        <v>0</v>
      </c>
      <c r="B614" s="53"/>
      <c r="C614" s="58"/>
      <c r="D614" s="63"/>
      <c r="E614" s="68"/>
      <c r="F614" s="117"/>
      <c r="G614" s="120">
        <f t="shared" si="10"/>
        <v>1</v>
      </c>
    </row>
    <row r="615" spans="1:7" x14ac:dyDescent="0.2">
      <c r="A615" s="48" t="s">
        <v>0</v>
      </c>
      <c r="B615" s="53"/>
      <c r="C615" s="58" t="s">
        <v>2</v>
      </c>
      <c r="D615" s="63" t="s">
        <v>3</v>
      </c>
      <c r="E615" s="68" t="s">
        <v>4</v>
      </c>
      <c r="F615" s="117"/>
      <c r="G615" s="120">
        <f t="shared" si="10"/>
        <v>4</v>
      </c>
    </row>
    <row r="616" spans="1:7" x14ac:dyDescent="0.2">
      <c r="A616" s="48"/>
      <c r="B616" s="53"/>
      <c r="C616" s="58"/>
      <c r="D616" s="63" t="s">
        <v>3</v>
      </c>
      <c r="E616" s="68"/>
      <c r="F616" s="117"/>
      <c r="G616" s="120">
        <f t="shared" si="10"/>
        <v>1</v>
      </c>
    </row>
    <row r="617" spans="1:7" x14ac:dyDescent="0.2">
      <c r="A617" s="48"/>
      <c r="B617" s="53"/>
      <c r="C617" s="58" t="s">
        <v>2</v>
      </c>
      <c r="D617" s="63"/>
      <c r="E617" s="68" t="s">
        <v>4</v>
      </c>
      <c r="F617" s="117"/>
      <c r="G617" s="120">
        <f t="shared" si="10"/>
        <v>2</v>
      </c>
    </row>
    <row r="618" spans="1:7" x14ac:dyDescent="0.2">
      <c r="A618" s="48"/>
      <c r="B618" s="53" t="s">
        <v>1</v>
      </c>
      <c r="C618" s="58" t="s">
        <v>2</v>
      </c>
      <c r="D618" s="63"/>
      <c r="E618" s="68" t="s">
        <v>4</v>
      </c>
      <c r="F618" s="117"/>
      <c r="G618" s="120">
        <f t="shared" si="10"/>
        <v>3</v>
      </c>
    </row>
    <row r="619" spans="1:7" x14ac:dyDescent="0.2">
      <c r="A619" s="48"/>
      <c r="B619" s="53" t="s">
        <v>1</v>
      </c>
      <c r="C619" s="58"/>
      <c r="D619" s="63"/>
      <c r="E619" s="68"/>
      <c r="F619" s="117"/>
      <c r="G619" s="120">
        <f t="shared" si="10"/>
        <v>1</v>
      </c>
    </row>
    <row r="620" spans="1:7" x14ac:dyDescent="0.2">
      <c r="A620" s="48" t="s">
        <v>0</v>
      </c>
      <c r="B620" s="53"/>
      <c r="C620" s="58"/>
      <c r="D620" s="63" t="s">
        <v>3</v>
      </c>
      <c r="E620" s="68"/>
      <c r="F620" s="117"/>
      <c r="G620" s="120">
        <f t="shared" si="10"/>
        <v>2</v>
      </c>
    </row>
    <row r="621" spans="1:7" x14ac:dyDescent="0.2">
      <c r="A621" s="48"/>
      <c r="B621" s="53"/>
      <c r="C621" s="58"/>
      <c r="D621" s="63"/>
      <c r="E621" s="68" t="s">
        <v>4</v>
      </c>
      <c r="F621" s="117"/>
      <c r="G621" s="120">
        <f t="shared" si="10"/>
        <v>1</v>
      </c>
    </row>
    <row r="622" spans="1:7" x14ac:dyDescent="0.2">
      <c r="A622" s="48"/>
      <c r="B622" s="53"/>
      <c r="C622" s="58"/>
      <c r="D622" s="63"/>
      <c r="E622" s="68" t="s">
        <v>4</v>
      </c>
      <c r="F622" s="117"/>
      <c r="G622" s="120">
        <f t="shared" si="10"/>
        <v>1</v>
      </c>
    </row>
    <row r="623" spans="1:7" x14ac:dyDescent="0.2">
      <c r="A623" s="48"/>
      <c r="B623" s="53"/>
      <c r="C623" s="58"/>
      <c r="D623" s="63"/>
      <c r="E623" s="68" t="s">
        <v>4</v>
      </c>
      <c r="F623" s="117"/>
      <c r="G623" s="120">
        <f t="shared" si="10"/>
        <v>1</v>
      </c>
    </row>
    <row r="624" spans="1:7" x14ac:dyDescent="0.2">
      <c r="A624" s="48" t="s">
        <v>0</v>
      </c>
      <c r="B624" s="53" t="s">
        <v>1</v>
      </c>
      <c r="C624" s="58"/>
      <c r="D624" s="63" t="s">
        <v>3</v>
      </c>
      <c r="E624" s="68"/>
      <c r="F624" s="117"/>
      <c r="G624" s="120">
        <f t="shared" si="10"/>
        <v>3</v>
      </c>
    </row>
    <row r="625" spans="1:7" x14ac:dyDescent="0.2">
      <c r="A625" s="48" t="s">
        <v>0</v>
      </c>
      <c r="B625" s="53"/>
      <c r="C625" s="58" t="s">
        <v>2</v>
      </c>
      <c r="D625" s="63" t="s">
        <v>3</v>
      </c>
      <c r="E625" s="68" t="s">
        <v>4</v>
      </c>
      <c r="F625" s="117"/>
      <c r="G625" s="120">
        <f t="shared" si="10"/>
        <v>4</v>
      </c>
    </row>
    <row r="626" spans="1:7" x14ac:dyDescent="0.2">
      <c r="A626" s="48"/>
      <c r="B626" s="53" t="s">
        <v>1</v>
      </c>
      <c r="C626" s="58"/>
      <c r="D626" s="63"/>
      <c r="E626" s="68"/>
      <c r="F626" s="117"/>
      <c r="G626" s="120">
        <f t="shared" si="10"/>
        <v>1</v>
      </c>
    </row>
    <row r="627" spans="1:7" x14ac:dyDescent="0.2">
      <c r="A627" s="48" t="s">
        <v>0</v>
      </c>
      <c r="B627" s="53"/>
      <c r="C627" s="58"/>
      <c r="D627" s="63"/>
      <c r="E627" s="68"/>
      <c r="F627" s="117"/>
      <c r="G627" s="120">
        <f t="shared" si="10"/>
        <v>1</v>
      </c>
    </row>
    <row r="628" spans="1:7" x14ac:dyDescent="0.2">
      <c r="A628" s="48" t="s">
        <v>0</v>
      </c>
      <c r="B628" s="53" t="s">
        <v>1</v>
      </c>
      <c r="C628" s="58"/>
      <c r="D628" s="63"/>
      <c r="E628" s="68"/>
      <c r="F628" s="117"/>
      <c r="G628" s="120">
        <f t="shared" si="10"/>
        <v>2</v>
      </c>
    </row>
    <row r="629" spans="1:7" x14ac:dyDescent="0.2">
      <c r="A629" s="48" t="s">
        <v>0</v>
      </c>
      <c r="B629" s="53"/>
      <c r="C629" s="58" t="s">
        <v>2</v>
      </c>
      <c r="D629" s="63"/>
      <c r="E629" s="68" t="s">
        <v>4</v>
      </c>
      <c r="F629" s="117"/>
      <c r="G629" s="120">
        <f t="shared" si="10"/>
        <v>3</v>
      </c>
    </row>
    <row r="630" spans="1:7" x14ac:dyDescent="0.2">
      <c r="A630" s="48"/>
      <c r="B630" s="53"/>
      <c r="C630" s="58"/>
      <c r="D630" s="63"/>
      <c r="E630" s="68" t="s">
        <v>4</v>
      </c>
      <c r="F630" s="117"/>
      <c r="G630" s="120">
        <f t="shared" si="10"/>
        <v>1</v>
      </c>
    </row>
    <row r="631" spans="1:7" x14ac:dyDescent="0.2">
      <c r="A631" s="48"/>
      <c r="B631" s="53" t="s">
        <v>1</v>
      </c>
      <c r="C631" s="58"/>
      <c r="D631" s="63" t="s">
        <v>3</v>
      </c>
      <c r="E631" s="68"/>
      <c r="F631" s="117"/>
      <c r="G631" s="120">
        <f t="shared" si="10"/>
        <v>2</v>
      </c>
    </row>
    <row r="632" spans="1:7" x14ac:dyDescent="0.2">
      <c r="A632" s="48"/>
      <c r="B632" s="53"/>
      <c r="C632" s="58"/>
      <c r="D632" s="63"/>
      <c r="E632" s="68" t="s">
        <v>4</v>
      </c>
      <c r="F632" s="117"/>
      <c r="G632" s="120">
        <f t="shared" si="10"/>
        <v>1</v>
      </c>
    </row>
    <row r="633" spans="1:7" x14ac:dyDescent="0.2">
      <c r="A633" s="48"/>
      <c r="B633" s="53" t="s">
        <v>1</v>
      </c>
      <c r="C633" s="58"/>
      <c r="D633" s="63"/>
      <c r="E633" s="68" t="s">
        <v>4</v>
      </c>
      <c r="F633" s="117"/>
      <c r="G633" s="120">
        <f t="shared" si="10"/>
        <v>2</v>
      </c>
    </row>
    <row r="634" spans="1:7" x14ac:dyDescent="0.2">
      <c r="A634" s="48"/>
      <c r="B634" s="53"/>
      <c r="C634" s="58"/>
      <c r="D634" s="63"/>
      <c r="E634" s="68" t="s">
        <v>4</v>
      </c>
      <c r="F634" s="117"/>
      <c r="G634" s="120">
        <f t="shared" si="10"/>
        <v>1</v>
      </c>
    </row>
    <row r="635" spans="1:7" x14ac:dyDescent="0.2">
      <c r="A635" s="48" t="s">
        <v>0</v>
      </c>
      <c r="B635" s="53" t="s">
        <v>1</v>
      </c>
      <c r="C635" s="58"/>
      <c r="D635" s="63"/>
      <c r="E635" s="68" t="s">
        <v>4</v>
      </c>
      <c r="F635" s="117"/>
      <c r="G635" s="120">
        <f t="shared" si="10"/>
        <v>3</v>
      </c>
    </row>
    <row r="636" spans="1:7" x14ac:dyDescent="0.2">
      <c r="A636" s="48" t="s">
        <v>0</v>
      </c>
      <c r="B636" s="53" t="s">
        <v>1</v>
      </c>
      <c r="C636" s="58" t="s">
        <v>2</v>
      </c>
      <c r="D636" s="63"/>
      <c r="E636" s="68" t="s">
        <v>4</v>
      </c>
      <c r="F636" s="117"/>
      <c r="G636" s="120">
        <f t="shared" si="10"/>
        <v>4</v>
      </c>
    </row>
    <row r="637" spans="1:7" x14ac:dyDescent="0.2">
      <c r="A637" s="48"/>
      <c r="B637" s="53" t="s">
        <v>1</v>
      </c>
      <c r="C637" s="58"/>
      <c r="D637" s="63"/>
      <c r="E637" s="68" t="s">
        <v>4</v>
      </c>
      <c r="F637" s="117"/>
      <c r="G637" s="120">
        <f t="shared" si="10"/>
        <v>2</v>
      </c>
    </row>
    <row r="638" spans="1:7" x14ac:dyDescent="0.2">
      <c r="A638" s="48"/>
      <c r="B638" s="53"/>
      <c r="C638" s="58"/>
      <c r="D638" s="63"/>
      <c r="E638" s="68" t="s">
        <v>4</v>
      </c>
      <c r="F638" s="117"/>
      <c r="G638" s="120">
        <f t="shared" si="10"/>
        <v>1</v>
      </c>
    </row>
    <row r="639" spans="1:7" x14ac:dyDescent="0.2">
      <c r="A639" s="48"/>
      <c r="B639" s="53"/>
      <c r="C639" s="58"/>
      <c r="D639" s="63"/>
      <c r="E639" s="68" t="s">
        <v>4</v>
      </c>
      <c r="F639" s="117"/>
      <c r="G639" s="120">
        <f t="shared" si="10"/>
        <v>1</v>
      </c>
    </row>
    <row r="640" spans="1:7" x14ac:dyDescent="0.2">
      <c r="A640" s="48"/>
      <c r="B640" s="53"/>
      <c r="C640" s="58"/>
      <c r="D640" s="63"/>
      <c r="E640" s="68" t="s">
        <v>4</v>
      </c>
      <c r="F640" s="117"/>
      <c r="G640" s="120">
        <f t="shared" si="10"/>
        <v>1</v>
      </c>
    </row>
    <row r="641" spans="1:7" x14ac:dyDescent="0.2">
      <c r="A641" s="48" t="s">
        <v>0</v>
      </c>
      <c r="B641" s="53" t="s">
        <v>1</v>
      </c>
      <c r="C641" s="58"/>
      <c r="D641" s="63"/>
      <c r="E641" s="68"/>
      <c r="F641" s="117"/>
      <c r="G641" s="120">
        <f t="shared" si="10"/>
        <v>2</v>
      </c>
    </row>
    <row r="642" spans="1:7" x14ac:dyDescent="0.2">
      <c r="A642" s="48"/>
      <c r="B642" s="53"/>
      <c r="C642" s="58"/>
      <c r="D642" s="63" t="s">
        <v>3</v>
      </c>
      <c r="E642" s="68"/>
      <c r="F642" s="117"/>
      <c r="G642" s="120">
        <f t="shared" si="10"/>
        <v>1</v>
      </c>
    </row>
    <row r="643" spans="1:7" x14ac:dyDescent="0.2">
      <c r="A643" s="48"/>
      <c r="B643" s="53"/>
      <c r="C643" s="58" t="s">
        <v>2</v>
      </c>
      <c r="D643" s="63"/>
      <c r="E643" s="68" t="s">
        <v>4</v>
      </c>
      <c r="F643" s="117"/>
      <c r="G643" s="120">
        <f t="shared" ref="G643:G706" si="11">COUNTA(A643:F643)</f>
        <v>2</v>
      </c>
    </row>
    <row r="644" spans="1:7" x14ac:dyDescent="0.2">
      <c r="A644" s="48" t="s">
        <v>0</v>
      </c>
      <c r="B644" s="53"/>
      <c r="C644" s="58"/>
      <c r="D644" s="63"/>
      <c r="E644" s="68" t="s">
        <v>4</v>
      </c>
      <c r="F644" s="117"/>
      <c r="G644" s="120">
        <f t="shared" si="11"/>
        <v>2</v>
      </c>
    </row>
    <row r="645" spans="1:7" x14ac:dyDescent="0.2">
      <c r="A645" s="48" t="s">
        <v>0</v>
      </c>
      <c r="B645" s="53"/>
      <c r="C645" s="58"/>
      <c r="D645" s="63"/>
      <c r="E645" s="68"/>
      <c r="F645" s="117"/>
      <c r="G645" s="120">
        <f t="shared" si="11"/>
        <v>1</v>
      </c>
    </row>
    <row r="646" spans="1:7" x14ac:dyDescent="0.2">
      <c r="A646" s="48" t="s">
        <v>0</v>
      </c>
      <c r="B646" s="53"/>
      <c r="C646" s="58"/>
      <c r="D646" s="63"/>
      <c r="E646" s="68"/>
      <c r="F646" s="117"/>
      <c r="G646" s="120">
        <f t="shared" si="11"/>
        <v>1</v>
      </c>
    </row>
    <row r="647" spans="1:7" x14ac:dyDescent="0.2">
      <c r="A647" s="48"/>
      <c r="B647" s="53" t="s">
        <v>1</v>
      </c>
      <c r="C647" s="58"/>
      <c r="D647" s="63"/>
      <c r="E647" s="68"/>
      <c r="F647" s="117"/>
      <c r="G647" s="120">
        <f t="shared" si="11"/>
        <v>1</v>
      </c>
    </row>
    <row r="648" spans="1:7" x14ac:dyDescent="0.2">
      <c r="A648" s="48"/>
      <c r="B648" s="53"/>
      <c r="C648" s="58"/>
      <c r="D648" s="63"/>
      <c r="E648" s="68" t="s">
        <v>4</v>
      </c>
      <c r="F648" s="117"/>
      <c r="G648" s="120">
        <f t="shared" si="11"/>
        <v>1</v>
      </c>
    </row>
    <row r="649" spans="1:7" x14ac:dyDescent="0.2">
      <c r="A649" s="48"/>
      <c r="B649" s="53" t="s">
        <v>1</v>
      </c>
      <c r="C649" s="58"/>
      <c r="D649" s="63"/>
      <c r="E649" s="68" t="s">
        <v>4</v>
      </c>
      <c r="F649" s="117"/>
      <c r="G649" s="120">
        <f t="shared" si="11"/>
        <v>2</v>
      </c>
    </row>
    <row r="650" spans="1:7" x14ac:dyDescent="0.2">
      <c r="A650" s="48" t="s">
        <v>0</v>
      </c>
      <c r="B650" s="53"/>
      <c r="C650" s="58"/>
      <c r="D650" s="63"/>
      <c r="E650" s="68"/>
      <c r="F650" s="117"/>
      <c r="G650" s="120">
        <f t="shared" si="11"/>
        <v>1</v>
      </c>
    </row>
    <row r="651" spans="1:7" x14ac:dyDescent="0.2">
      <c r="A651" s="48" t="s">
        <v>0</v>
      </c>
      <c r="B651" s="53" t="s">
        <v>1</v>
      </c>
      <c r="C651" s="58" t="s">
        <v>2</v>
      </c>
      <c r="D651" s="63" t="s">
        <v>3</v>
      </c>
      <c r="E651" s="68" t="s">
        <v>4</v>
      </c>
      <c r="F651" s="117"/>
      <c r="G651" s="120">
        <f t="shared" si="11"/>
        <v>5</v>
      </c>
    </row>
    <row r="652" spans="1:7" x14ac:dyDescent="0.2">
      <c r="A652" s="48"/>
      <c r="B652" s="53" t="s">
        <v>1</v>
      </c>
      <c r="C652" s="58"/>
      <c r="D652" s="63"/>
      <c r="E652" s="68"/>
      <c r="F652" s="117"/>
      <c r="G652" s="120">
        <f t="shared" si="11"/>
        <v>1</v>
      </c>
    </row>
    <row r="653" spans="1:7" x14ac:dyDescent="0.2">
      <c r="A653" s="48" t="s">
        <v>0</v>
      </c>
      <c r="B653" s="53" t="s">
        <v>1</v>
      </c>
      <c r="C653" s="58"/>
      <c r="D653" s="63"/>
      <c r="E653" s="68"/>
      <c r="F653" s="117"/>
      <c r="G653" s="120">
        <f t="shared" si="11"/>
        <v>2</v>
      </c>
    </row>
    <row r="654" spans="1:7" x14ac:dyDescent="0.2">
      <c r="A654" s="48"/>
      <c r="B654" s="53"/>
      <c r="C654" s="58" t="s">
        <v>2</v>
      </c>
      <c r="D654" s="63"/>
      <c r="E654" s="68"/>
      <c r="F654" s="117"/>
      <c r="G654" s="120">
        <f t="shared" si="11"/>
        <v>1</v>
      </c>
    </row>
    <row r="655" spans="1:7" x14ac:dyDescent="0.2">
      <c r="A655" s="48" t="s">
        <v>0</v>
      </c>
      <c r="B655" s="53"/>
      <c r="C655" s="58"/>
      <c r="D655" s="63"/>
      <c r="E655" s="68" t="s">
        <v>4</v>
      </c>
      <c r="F655" s="117"/>
      <c r="G655" s="120">
        <f t="shared" si="11"/>
        <v>2</v>
      </c>
    </row>
    <row r="656" spans="1:7" x14ac:dyDescent="0.2">
      <c r="A656" s="48"/>
      <c r="B656" s="53"/>
      <c r="C656" s="58"/>
      <c r="D656" s="63" t="s">
        <v>3</v>
      </c>
      <c r="E656" s="68"/>
      <c r="F656" s="117"/>
      <c r="G656" s="120">
        <f t="shared" si="11"/>
        <v>1</v>
      </c>
    </row>
    <row r="657" spans="1:7" x14ac:dyDescent="0.2">
      <c r="A657" s="48" t="s">
        <v>0</v>
      </c>
      <c r="B657" s="53"/>
      <c r="C657" s="58"/>
      <c r="D657" s="63"/>
      <c r="E657" s="68" t="s">
        <v>4</v>
      </c>
      <c r="F657" s="117"/>
      <c r="G657" s="120">
        <f t="shared" si="11"/>
        <v>2</v>
      </c>
    </row>
    <row r="658" spans="1:7" x14ac:dyDescent="0.2">
      <c r="A658" s="48"/>
      <c r="B658" s="53"/>
      <c r="C658" s="58"/>
      <c r="D658" s="63"/>
      <c r="E658" s="68" t="s">
        <v>4</v>
      </c>
      <c r="F658" s="117"/>
      <c r="G658" s="120">
        <f t="shared" si="11"/>
        <v>1</v>
      </c>
    </row>
    <row r="659" spans="1:7" x14ac:dyDescent="0.2">
      <c r="A659" s="48"/>
      <c r="B659" s="53"/>
      <c r="C659" s="58" t="s">
        <v>2</v>
      </c>
      <c r="D659" s="63"/>
      <c r="E659" s="68"/>
      <c r="F659" s="117"/>
      <c r="G659" s="120">
        <f t="shared" si="11"/>
        <v>1</v>
      </c>
    </row>
    <row r="660" spans="1:7" x14ac:dyDescent="0.2">
      <c r="A660" s="48" t="s">
        <v>0</v>
      </c>
      <c r="B660" s="53"/>
      <c r="C660" s="58"/>
      <c r="D660" s="63"/>
      <c r="E660" s="68"/>
      <c r="F660" s="117"/>
      <c r="G660" s="120">
        <f t="shared" si="11"/>
        <v>1</v>
      </c>
    </row>
    <row r="661" spans="1:7" x14ac:dyDescent="0.2">
      <c r="A661" s="48" t="s">
        <v>0</v>
      </c>
      <c r="B661" s="53" t="s">
        <v>1</v>
      </c>
      <c r="C661" s="58"/>
      <c r="D661" s="63"/>
      <c r="E661" s="68" t="s">
        <v>4</v>
      </c>
      <c r="F661" s="117"/>
      <c r="G661" s="120">
        <f t="shared" si="11"/>
        <v>3</v>
      </c>
    </row>
    <row r="662" spans="1:7" x14ac:dyDescent="0.2">
      <c r="A662" s="48" t="s">
        <v>0</v>
      </c>
      <c r="B662" s="53"/>
      <c r="C662" s="58"/>
      <c r="D662" s="63"/>
      <c r="E662" s="68"/>
      <c r="F662" s="117"/>
      <c r="G662" s="120">
        <f t="shared" si="11"/>
        <v>1</v>
      </c>
    </row>
    <row r="663" spans="1:7" x14ac:dyDescent="0.2">
      <c r="A663" s="48" t="s">
        <v>0</v>
      </c>
      <c r="B663" s="53" t="s">
        <v>1</v>
      </c>
      <c r="C663" s="58"/>
      <c r="D663" s="63"/>
      <c r="E663" s="68" t="s">
        <v>4</v>
      </c>
      <c r="F663" s="117"/>
      <c r="G663" s="120">
        <f t="shared" si="11"/>
        <v>3</v>
      </c>
    </row>
    <row r="664" spans="1:7" x14ac:dyDescent="0.2">
      <c r="A664" s="48" t="s">
        <v>0</v>
      </c>
      <c r="B664" s="53"/>
      <c r="C664" s="58"/>
      <c r="D664" s="63"/>
      <c r="E664" s="68" t="s">
        <v>4</v>
      </c>
      <c r="F664" s="117"/>
      <c r="G664" s="120">
        <f t="shared" si="11"/>
        <v>2</v>
      </c>
    </row>
    <row r="665" spans="1:7" x14ac:dyDescent="0.2">
      <c r="A665" s="48"/>
      <c r="B665" s="53"/>
      <c r="C665" s="58"/>
      <c r="D665" s="63"/>
      <c r="E665" s="68" t="s">
        <v>4</v>
      </c>
      <c r="F665" s="117"/>
      <c r="G665" s="120">
        <f t="shared" si="11"/>
        <v>1</v>
      </c>
    </row>
    <row r="666" spans="1:7" x14ac:dyDescent="0.2">
      <c r="A666" s="48"/>
      <c r="B666" s="53"/>
      <c r="C666" s="58"/>
      <c r="D666" s="63"/>
      <c r="E666" s="68" t="s">
        <v>4</v>
      </c>
      <c r="F666" s="117"/>
      <c r="G666" s="120">
        <f t="shared" si="11"/>
        <v>1</v>
      </c>
    </row>
    <row r="667" spans="1:7" x14ac:dyDescent="0.2">
      <c r="A667" s="48"/>
      <c r="B667" s="53"/>
      <c r="C667" s="58"/>
      <c r="D667" s="63" t="s">
        <v>3</v>
      </c>
      <c r="E667" s="68"/>
      <c r="F667" s="117"/>
      <c r="G667" s="120">
        <f t="shared" si="11"/>
        <v>1</v>
      </c>
    </row>
    <row r="668" spans="1:7" x14ac:dyDescent="0.2">
      <c r="A668" s="48" t="s">
        <v>0</v>
      </c>
      <c r="B668" s="53"/>
      <c r="C668" s="58"/>
      <c r="D668" s="63" t="s">
        <v>3</v>
      </c>
      <c r="E668" s="68"/>
      <c r="F668" s="117"/>
      <c r="G668" s="120">
        <f t="shared" si="11"/>
        <v>2</v>
      </c>
    </row>
    <row r="669" spans="1:7" x14ac:dyDescent="0.2">
      <c r="A669" s="48"/>
      <c r="B669" s="53" t="s">
        <v>1</v>
      </c>
      <c r="C669" s="58"/>
      <c r="D669" s="63"/>
      <c r="E669" s="68"/>
      <c r="F669" s="117"/>
      <c r="G669" s="120">
        <f t="shared" si="11"/>
        <v>1</v>
      </c>
    </row>
    <row r="670" spans="1:7" x14ac:dyDescent="0.2">
      <c r="A670" s="48"/>
      <c r="B670" s="53"/>
      <c r="C670" s="58"/>
      <c r="D670" s="63"/>
      <c r="E670" s="68" t="s">
        <v>4</v>
      </c>
      <c r="F670" s="117"/>
      <c r="G670" s="120">
        <f t="shared" si="11"/>
        <v>1</v>
      </c>
    </row>
    <row r="671" spans="1:7" x14ac:dyDescent="0.2">
      <c r="A671" s="48"/>
      <c r="B671" s="53" t="s">
        <v>1</v>
      </c>
      <c r="C671" s="58"/>
      <c r="D671" s="63"/>
      <c r="E671" s="68" t="s">
        <v>4</v>
      </c>
      <c r="F671" s="117"/>
      <c r="G671" s="120">
        <f t="shared" si="11"/>
        <v>2</v>
      </c>
    </row>
    <row r="672" spans="1:7" x14ac:dyDescent="0.2">
      <c r="A672" s="48" t="s">
        <v>0</v>
      </c>
      <c r="B672" s="53" t="s">
        <v>1</v>
      </c>
      <c r="C672" s="58"/>
      <c r="D672" s="63"/>
      <c r="E672" s="68"/>
      <c r="F672" s="117"/>
      <c r="G672" s="120">
        <f t="shared" si="11"/>
        <v>2</v>
      </c>
    </row>
    <row r="673" spans="1:7" x14ac:dyDescent="0.2">
      <c r="A673" s="48"/>
      <c r="B673" s="53" t="s">
        <v>1</v>
      </c>
      <c r="C673" s="58"/>
      <c r="D673" s="63"/>
      <c r="E673" s="68" t="s">
        <v>4</v>
      </c>
      <c r="F673" s="117"/>
      <c r="G673" s="120">
        <f t="shared" si="11"/>
        <v>2</v>
      </c>
    </row>
    <row r="674" spans="1:7" x14ac:dyDescent="0.2">
      <c r="A674" s="48"/>
      <c r="B674" s="53" t="s">
        <v>1</v>
      </c>
      <c r="C674" s="58" t="s">
        <v>2</v>
      </c>
      <c r="D674" s="63"/>
      <c r="E674" s="68"/>
      <c r="F674" s="117"/>
      <c r="G674" s="120">
        <f t="shared" si="11"/>
        <v>2</v>
      </c>
    </row>
    <row r="675" spans="1:7" x14ac:dyDescent="0.2">
      <c r="A675" s="48" t="s">
        <v>0</v>
      </c>
      <c r="B675" s="53" t="s">
        <v>1</v>
      </c>
      <c r="C675" s="58"/>
      <c r="D675" s="63"/>
      <c r="E675" s="68" t="s">
        <v>4</v>
      </c>
      <c r="F675" s="117"/>
      <c r="G675" s="120">
        <f t="shared" si="11"/>
        <v>3</v>
      </c>
    </row>
    <row r="676" spans="1:7" x14ac:dyDescent="0.2">
      <c r="A676" s="48" t="s">
        <v>0</v>
      </c>
      <c r="B676" s="53"/>
      <c r="C676" s="58"/>
      <c r="D676" s="63"/>
      <c r="E676" s="68" t="s">
        <v>4</v>
      </c>
      <c r="F676" s="117"/>
      <c r="G676" s="120">
        <f t="shared" si="11"/>
        <v>2</v>
      </c>
    </row>
    <row r="677" spans="1:7" x14ac:dyDescent="0.2">
      <c r="A677" s="48"/>
      <c r="B677" s="53" t="s">
        <v>1</v>
      </c>
      <c r="C677" s="58"/>
      <c r="D677" s="63"/>
      <c r="E677" s="68" t="s">
        <v>4</v>
      </c>
      <c r="F677" s="117"/>
      <c r="G677" s="120">
        <f t="shared" si="11"/>
        <v>2</v>
      </c>
    </row>
    <row r="678" spans="1:7" x14ac:dyDescent="0.2">
      <c r="A678" s="48" t="s">
        <v>0</v>
      </c>
      <c r="B678" s="53"/>
      <c r="C678" s="58"/>
      <c r="D678" s="63"/>
      <c r="E678" s="68"/>
      <c r="F678" s="117"/>
      <c r="G678" s="120">
        <f t="shared" si="11"/>
        <v>1</v>
      </c>
    </row>
    <row r="679" spans="1:7" x14ac:dyDescent="0.2">
      <c r="A679" s="48" t="s">
        <v>0</v>
      </c>
      <c r="B679" s="53"/>
      <c r="C679" s="58"/>
      <c r="D679" s="63"/>
      <c r="E679" s="68"/>
      <c r="F679" s="117"/>
      <c r="G679" s="120">
        <f t="shared" si="11"/>
        <v>1</v>
      </c>
    </row>
    <row r="680" spans="1:7" x14ac:dyDescent="0.2">
      <c r="A680" s="48"/>
      <c r="B680" s="53" t="s">
        <v>1</v>
      </c>
      <c r="C680" s="58"/>
      <c r="D680" s="63"/>
      <c r="E680" s="68"/>
      <c r="F680" s="117"/>
      <c r="G680" s="120">
        <f t="shared" si="11"/>
        <v>1</v>
      </c>
    </row>
    <row r="681" spans="1:7" x14ac:dyDescent="0.2">
      <c r="A681" s="48"/>
      <c r="B681" s="53" t="s">
        <v>1</v>
      </c>
      <c r="C681" s="58"/>
      <c r="D681" s="63"/>
      <c r="E681" s="68" t="s">
        <v>4</v>
      </c>
      <c r="F681" s="117"/>
      <c r="G681" s="120">
        <f t="shared" si="11"/>
        <v>2</v>
      </c>
    </row>
    <row r="682" spans="1:7" x14ac:dyDescent="0.2">
      <c r="A682" s="48"/>
      <c r="B682" s="53" t="s">
        <v>1</v>
      </c>
      <c r="C682" s="58"/>
      <c r="D682" s="63"/>
      <c r="E682" s="68" t="s">
        <v>4</v>
      </c>
      <c r="F682" s="117"/>
      <c r="G682" s="120">
        <f t="shared" si="11"/>
        <v>2</v>
      </c>
    </row>
    <row r="683" spans="1:7" x14ac:dyDescent="0.2">
      <c r="A683" s="48" t="s">
        <v>0</v>
      </c>
      <c r="B683" s="53"/>
      <c r="C683" s="58"/>
      <c r="D683" s="63"/>
      <c r="E683" s="68"/>
      <c r="F683" s="117"/>
      <c r="G683" s="120">
        <f t="shared" si="11"/>
        <v>1</v>
      </c>
    </row>
    <row r="684" spans="1:7" x14ac:dyDescent="0.2">
      <c r="A684" s="48" t="s">
        <v>0</v>
      </c>
      <c r="B684" s="53"/>
      <c r="C684" s="58" t="s">
        <v>2</v>
      </c>
      <c r="D684" s="63" t="s">
        <v>3</v>
      </c>
      <c r="E684" s="68" t="s">
        <v>4</v>
      </c>
      <c r="F684" s="117"/>
      <c r="G684" s="120">
        <f t="shared" si="11"/>
        <v>4</v>
      </c>
    </row>
    <row r="685" spans="1:7" x14ac:dyDescent="0.2">
      <c r="A685" s="48"/>
      <c r="B685" s="53"/>
      <c r="C685" s="58"/>
      <c r="D685" s="63" t="s">
        <v>3</v>
      </c>
      <c r="E685" s="68"/>
      <c r="F685" s="117"/>
      <c r="G685" s="120">
        <f t="shared" si="11"/>
        <v>1</v>
      </c>
    </row>
    <row r="686" spans="1:7" x14ac:dyDescent="0.2">
      <c r="A686" s="48"/>
      <c r="B686" s="53"/>
      <c r="C686" s="58"/>
      <c r="D686" s="63"/>
      <c r="E686" s="68" t="s">
        <v>4</v>
      </c>
      <c r="F686" s="117"/>
      <c r="G686" s="120">
        <f t="shared" si="11"/>
        <v>1</v>
      </c>
    </row>
    <row r="687" spans="1:7" x14ac:dyDescent="0.2">
      <c r="A687" s="48" t="s">
        <v>0</v>
      </c>
      <c r="B687" s="53"/>
      <c r="C687" s="58"/>
      <c r="D687" s="63"/>
      <c r="E687" s="68"/>
      <c r="F687" s="117"/>
      <c r="G687" s="120">
        <f t="shared" si="11"/>
        <v>1</v>
      </c>
    </row>
    <row r="688" spans="1:7" x14ac:dyDescent="0.2">
      <c r="A688" s="48"/>
      <c r="B688" s="53" t="s">
        <v>1</v>
      </c>
      <c r="C688" s="58"/>
      <c r="D688" s="63"/>
      <c r="E688" s="68" t="s">
        <v>4</v>
      </c>
      <c r="F688" s="117"/>
      <c r="G688" s="120">
        <f t="shared" si="11"/>
        <v>2</v>
      </c>
    </row>
    <row r="689" spans="1:7" x14ac:dyDescent="0.2">
      <c r="A689" s="48" t="s">
        <v>0</v>
      </c>
      <c r="B689" s="53" t="s">
        <v>1</v>
      </c>
      <c r="C689" s="58"/>
      <c r="D689" s="63"/>
      <c r="E689" s="68"/>
      <c r="F689" s="117"/>
      <c r="G689" s="120">
        <f t="shared" si="11"/>
        <v>2</v>
      </c>
    </row>
    <row r="690" spans="1:7" x14ac:dyDescent="0.2">
      <c r="A690" s="48"/>
      <c r="B690" s="53" t="s">
        <v>1</v>
      </c>
      <c r="C690" s="58"/>
      <c r="D690" s="63"/>
      <c r="E690" s="68" t="s">
        <v>4</v>
      </c>
      <c r="F690" s="117"/>
      <c r="G690" s="120">
        <f t="shared" si="11"/>
        <v>2</v>
      </c>
    </row>
    <row r="691" spans="1:7" x14ac:dyDescent="0.2">
      <c r="A691" s="48" t="s">
        <v>0</v>
      </c>
      <c r="B691" s="53"/>
      <c r="C691" s="58"/>
      <c r="D691" s="63"/>
      <c r="E691" s="68" t="s">
        <v>4</v>
      </c>
      <c r="F691" s="117"/>
      <c r="G691" s="120">
        <f t="shared" si="11"/>
        <v>2</v>
      </c>
    </row>
    <row r="692" spans="1:7" x14ac:dyDescent="0.2">
      <c r="A692" s="48"/>
      <c r="B692" s="53" t="s">
        <v>1</v>
      </c>
      <c r="C692" s="58"/>
      <c r="D692" s="63"/>
      <c r="E692" s="68" t="s">
        <v>4</v>
      </c>
      <c r="F692" s="117"/>
      <c r="G692" s="120">
        <f t="shared" si="11"/>
        <v>2</v>
      </c>
    </row>
    <row r="693" spans="1:7" x14ac:dyDescent="0.2">
      <c r="A693" s="48"/>
      <c r="B693" s="53" t="s">
        <v>1</v>
      </c>
      <c r="C693" s="58"/>
      <c r="D693" s="63"/>
      <c r="E693" s="68"/>
      <c r="F693" s="117"/>
      <c r="G693" s="120">
        <f t="shared" si="11"/>
        <v>1</v>
      </c>
    </row>
    <row r="694" spans="1:7" x14ac:dyDescent="0.2">
      <c r="A694" s="48"/>
      <c r="B694" s="53" t="s">
        <v>1</v>
      </c>
      <c r="C694" s="58"/>
      <c r="D694" s="63"/>
      <c r="E694" s="68"/>
      <c r="F694" s="117"/>
      <c r="G694" s="120">
        <f t="shared" si="11"/>
        <v>1</v>
      </c>
    </row>
    <row r="695" spans="1:7" x14ac:dyDescent="0.2">
      <c r="A695" s="48"/>
      <c r="B695" s="53" t="s">
        <v>1</v>
      </c>
      <c r="C695" s="58"/>
      <c r="D695" s="63"/>
      <c r="E695" s="68" t="s">
        <v>4</v>
      </c>
      <c r="F695" s="117"/>
      <c r="G695" s="120">
        <f t="shared" si="11"/>
        <v>2</v>
      </c>
    </row>
    <row r="696" spans="1:7" x14ac:dyDescent="0.2">
      <c r="A696" s="48"/>
      <c r="B696" s="53" t="s">
        <v>1</v>
      </c>
      <c r="C696" s="58"/>
      <c r="D696" s="63"/>
      <c r="E696" s="68"/>
      <c r="F696" s="117"/>
      <c r="G696" s="120">
        <f t="shared" si="11"/>
        <v>1</v>
      </c>
    </row>
    <row r="697" spans="1:7" x14ac:dyDescent="0.2">
      <c r="A697" s="48" t="s">
        <v>0</v>
      </c>
      <c r="B697" s="53"/>
      <c r="C697" s="58"/>
      <c r="D697" s="63"/>
      <c r="E697" s="68" t="s">
        <v>4</v>
      </c>
      <c r="F697" s="117"/>
      <c r="G697" s="120">
        <f t="shared" si="11"/>
        <v>2</v>
      </c>
    </row>
    <row r="698" spans="1:7" x14ac:dyDescent="0.2">
      <c r="A698" s="48" t="s">
        <v>0</v>
      </c>
      <c r="B698" s="53" t="s">
        <v>1</v>
      </c>
      <c r="C698" s="58"/>
      <c r="D698" s="63" t="s">
        <v>3</v>
      </c>
      <c r="E698" s="68" t="s">
        <v>4</v>
      </c>
      <c r="F698" s="117"/>
      <c r="G698" s="120">
        <f t="shared" si="11"/>
        <v>4</v>
      </c>
    </row>
    <row r="699" spans="1:7" x14ac:dyDescent="0.2">
      <c r="A699" s="48"/>
      <c r="B699" s="53"/>
      <c r="C699" s="58"/>
      <c r="D699" s="63"/>
      <c r="E699" s="68" t="s">
        <v>4</v>
      </c>
      <c r="F699" s="117"/>
      <c r="G699" s="120">
        <f t="shared" si="11"/>
        <v>1</v>
      </c>
    </row>
    <row r="700" spans="1:7" x14ac:dyDescent="0.2">
      <c r="A700" s="48" t="s">
        <v>0</v>
      </c>
      <c r="B700" s="53"/>
      <c r="C700" s="58"/>
      <c r="D700" s="63"/>
      <c r="E700" s="68"/>
      <c r="F700" s="117"/>
      <c r="G700" s="120">
        <f t="shared" si="11"/>
        <v>1</v>
      </c>
    </row>
    <row r="701" spans="1:7" x14ac:dyDescent="0.2">
      <c r="A701" s="48" t="s">
        <v>0</v>
      </c>
      <c r="B701" s="53"/>
      <c r="C701" s="58"/>
      <c r="D701" s="63"/>
      <c r="E701" s="68"/>
      <c r="F701" s="117"/>
      <c r="G701" s="120">
        <f t="shared" si="11"/>
        <v>1</v>
      </c>
    </row>
    <row r="702" spans="1:7" x14ac:dyDescent="0.2">
      <c r="A702" s="48" t="s">
        <v>0</v>
      </c>
      <c r="B702" s="53" t="s">
        <v>1</v>
      </c>
      <c r="C702" s="58"/>
      <c r="D702" s="63"/>
      <c r="E702" s="68" t="s">
        <v>4</v>
      </c>
      <c r="F702" s="117"/>
      <c r="G702" s="120">
        <f t="shared" si="11"/>
        <v>3</v>
      </c>
    </row>
    <row r="703" spans="1:7" x14ac:dyDescent="0.2">
      <c r="A703" s="48" t="s">
        <v>0</v>
      </c>
      <c r="B703" s="53"/>
      <c r="C703" s="58"/>
      <c r="D703" s="63" t="s">
        <v>3</v>
      </c>
      <c r="E703" s="68" t="s">
        <v>4</v>
      </c>
      <c r="F703" s="117"/>
      <c r="G703" s="120">
        <f t="shared" si="11"/>
        <v>3</v>
      </c>
    </row>
    <row r="704" spans="1:7" x14ac:dyDescent="0.2">
      <c r="A704" s="48" t="s">
        <v>0</v>
      </c>
      <c r="B704" s="53" t="s">
        <v>1</v>
      </c>
      <c r="C704" s="58"/>
      <c r="D704" s="63"/>
      <c r="E704" s="68"/>
      <c r="F704" s="117"/>
      <c r="G704" s="120">
        <f t="shared" si="11"/>
        <v>2</v>
      </c>
    </row>
    <row r="705" spans="1:7" x14ac:dyDescent="0.2">
      <c r="A705" s="48" t="s">
        <v>0</v>
      </c>
      <c r="B705" s="53"/>
      <c r="C705" s="58"/>
      <c r="D705" s="63"/>
      <c r="E705" s="68" t="s">
        <v>4</v>
      </c>
      <c r="F705" s="117"/>
      <c r="G705" s="120">
        <f t="shared" si="11"/>
        <v>2</v>
      </c>
    </row>
    <row r="706" spans="1:7" x14ac:dyDescent="0.2">
      <c r="A706" s="48" t="s">
        <v>0</v>
      </c>
      <c r="B706" s="53"/>
      <c r="C706" s="58"/>
      <c r="D706" s="63"/>
      <c r="E706" s="68"/>
      <c r="F706" s="117"/>
      <c r="G706" s="120">
        <f t="shared" si="11"/>
        <v>1</v>
      </c>
    </row>
    <row r="707" spans="1:7" x14ac:dyDescent="0.2">
      <c r="A707" s="48"/>
      <c r="B707" s="53" t="s">
        <v>1</v>
      </c>
      <c r="C707" s="58"/>
      <c r="D707" s="63"/>
      <c r="E707" s="68"/>
      <c r="F707" s="117"/>
      <c r="G707" s="120">
        <f t="shared" ref="G707:G753" si="12">COUNTA(A707:F707)</f>
        <v>1</v>
      </c>
    </row>
    <row r="708" spans="1:7" x14ac:dyDescent="0.2">
      <c r="A708" s="48" t="s">
        <v>0</v>
      </c>
      <c r="B708" s="53"/>
      <c r="C708" s="58"/>
      <c r="D708" s="63"/>
      <c r="E708" s="68"/>
      <c r="F708" s="117"/>
      <c r="G708" s="120">
        <f t="shared" si="12"/>
        <v>1</v>
      </c>
    </row>
    <row r="709" spans="1:7" x14ac:dyDescent="0.2">
      <c r="A709" s="48" t="s">
        <v>0</v>
      </c>
      <c r="B709" s="53"/>
      <c r="C709" s="58"/>
      <c r="D709" s="63" t="s">
        <v>3</v>
      </c>
      <c r="E709" s="68"/>
      <c r="F709" s="117"/>
      <c r="G709" s="120">
        <f t="shared" si="12"/>
        <v>2</v>
      </c>
    </row>
    <row r="710" spans="1:7" x14ac:dyDescent="0.2">
      <c r="A710" s="48"/>
      <c r="B710" s="53"/>
      <c r="C710" s="58"/>
      <c r="D710" s="63"/>
      <c r="E710" s="68" t="s">
        <v>4</v>
      </c>
      <c r="F710" s="117"/>
      <c r="G710" s="120">
        <f t="shared" si="12"/>
        <v>1</v>
      </c>
    </row>
    <row r="711" spans="1:7" x14ac:dyDescent="0.2">
      <c r="A711" s="48" t="s">
        <v>0</v>
      </c>
      <c r="B711" s="53"/>
      <c r="C711" s="58"/>
      <c r="D711" s="63"/>
      <c r="E711" s="68"/>
      <c r="F711" s="117"/>
      <c r="G711" s="120">
        <f t="shared" si="12"/>
        <v>1</v>
      </c>
    </row>
    <row r="712" spans="1:7" x14ac:dyDescent="0.2">
      <c r="A712" s="48" t="s">
        <v>0</v>
      </c>
      <c r="B712" s="53"/>
      <c r="C712" s="58"/>
      <c r="D712" s="63"/>
      <c r="E712" s="68"/>
      <c r="F712" s="117"/>
      <c r="G712" s="120">
        <f t="shared" si="12"/>
        <v>1</v>
      </c>
    </row>
    <row r="713" spans="1:7" x14ac:dyDescent="0.2">
      <c r="A713" s="48"/>
      <c r="B713" s="53"/>
      <c r="C713" s="58"/>
      <c r="D713" s="63"/>
      <c r="E713" s="68" t="s">
        <v>4</v>
      </c>
      <c r="F713" s="117"/>
      <c r="G713" s="120">
        <f t="shared" si="12"/>
        <v>1</v>
      </c>
    </row>
    <row r="714" spans="1:7" x14ac:dyDescent="0.2">
      <c r="A714" s="48"/>
      <c r="B714" s="53"/>
      <c r="C714" s="58"/>
      <c r="D714" s="63"/>
      <c r="E714" s="68" t="s">
        <v>4</v>
      </c>
      <c r="F714" s="117"/>
      <c r="G714" s="120">
        <f t="shared" si="12"/>
        <v>1</v>
      </c>
    </row>
    <row r="715" spans="1:7" x14ac:dyDescent="0.2">
      <c r="A715" s="48" t="s">
        <v>0</v>
      </c>
      <c r="B715" s="53" t="s">
        <v>1</v>
      </c>
      <c r="C715" s="58" t="s">
        <v>2</v>
      </c>
      <c r="D715" s="63" t="s">
        <v>3</v>
      </c>
      <c r="E715" s="68" t="s">
        <v>4</v>
      </c>
      <c r="F715" s="117"/>
      <c r="G715" s="120">
        <f t="shared" si="12"/>
        <v>5</v>
      </c>
    </row>
    <row r="716" spans="1:7" x14ac:dyDescent="0.2">
      <c r="A716" s="48"/>
      <c r="B716" s="53" t="s">
        <v>1</v>
      </c>
      <c r="C716" s="58"/>
      <c r="D716" s="63"/>
      <c r="E716" s="68"/>
      <c r="F716" s="117"/>
      <c r="G716" s="120">
        <f t="shared" si="12"/>
        <v>1</v>
      </c>
    </row>
    <row r="717" spans="1:7" x14ac:dyDescent="0.2">
      <c r="A717" s="48"/>
      <c r="B717" s="53" t="s">
        <v>1</v>
      </c>
      <c r="C717" s="58"/>
      <c r="D717" s="63"/>
      <c r="E717" s="68"/>
      <c r="F717" s="117"/>
      <c r="G717" s="120">
        <f t="shared" si="12"/>
        <v>1</v>
      </c>
    </row>
    <row r="718" spans="1:7" x14ac:dyDescent="0.2">
      <c r="A718" s="48" t="s">
        <v>0</v>
      </c>
      <c r="B718" s="53" t="s">
        <v>1</v>
      </c>
      <c r="C718" s="58" t="s">
        <v>2</v>
      </c>
      <c r="D718" s="63"/>
      <c r="E718" s="68"/>
      <c r="F718" s="117"/>
      <c r="G718" s="120">
        <f t="shared" si="12"/>
        <v>3</v>
      </c>
    </row>
    <row r="719" spans="1:7" x14ac:dyDescent="0.2">
      <c r="A719" s="48" t="s">
        <v>0</v>
      </c>
      <c r="B719" s="53"/>
      <c r="C719" s="58"/>
      <c r="D719" s="63"/>
      <c r="E719" s="68"/>
      <c r="F719" s="117"/>
      <c r="G719" s="120">
        <f t="shared" si="12"/>
        <v>1</v>
      </c>
    </row>
    <row r="720" spans="1:7" x14ac:dyDescent="0.2">
      <c r="A720" s="48" t="s">
        <v>0</v>
      </c>
      <c r="B720" s="53" t="s">
        <v>1</v>
      </c>
      <c r="C720" s="58"/>
      <c r="D720" s="63"/>
      <c r="E720" s="68" t="s">
        <v>4</v>
      </c>
      <c r="F720" s="117"/>
      <c r="G720" s="120">
        <f t="shared" si="12"/>
        <v>3</v>
      </c>
    </row>
    <row r="721" spans="1:7" x14ac:dyDescent="0.2">
      <c r="A721" s="48" t="s">
        <v>0</v>
      </c>
      <c r="B721" s="53" t="s">
        <v>1</v>
      </c>
      <c r="C721" s="58"/>
      <c r="D721" s="63"/>
      <c r="E721" s="68"/>
      <c r="F721" s="117"/>
      <c r="G721" s="120">
        <f t="shared" si="12"/>
        <v>2</v>
      </c>
    </row>
    <row r="722" spans="1:7" x14ac:dyDescent="0.2">
      <c r="A722" s="48" t="s">
        <v>0</v>
      </c>
      <c r="B722" s="53"/>
      <c r="C722" s="58"/>
      <c r="D722" s="63"/>
      <c r="E722" s="68"/>
      <c r="F722" s="117"/>
      <c r="G722" s="120">
        <f t="shared" si="12"/>
        <v>1</v>
      </c>
    </row>
    <row r="723" spans="1:7" x14ac:dyDescent="0.2">
      <c r="A723" s="48" t="s">
        <v>0</v>
      </c>
      <c r="B723" s="53"/>
      <c r="C723" s="58"/>
      <c r="D723" s="63"/>
      <c r="E723" s="68"/>
      <c r="F723" s="117"/>
      <c r="G723" s="120">
        <f t="shared" si="12"/>
        <v>1</v>
      </c>
    </row>
    <row r="724" spans="1:7" x14ac:dyDescent="0.2">
      <c r="A724" s="48" t="s">
        <v>0</v>
      </c>
      <c r="B724" s="53"/>
      <c r="C724" s="58"/>
      <c r="D724" s="63"/>
      <c r="E724" s="68" t="s">
        <v>4</v>
      </c>
      <c r="F724" s="117"/>
      <c r="G724" s="120">
        <f t="shared" si="12"/>
        <v>2</v>
      </c>
    </row>
    <row r="725" spans="1:7" x14ac:dyDescent="0.2">
      <c r="A725" s="48" t="s">
        <v>0</v>
      </c>
      <c r="B725" s="53"/>
      <c r="C725" s="58"/>
      <c r="D725" s="63"/>
      <c r="E725" s="68" t="s">
        <v>4</v>
      </c>
      <c r="F725" s="117"/>
      <c r="G725" s="120">
        <f t="shared" si="12"/>
        <v>2</v>
      </c>
    </row>
    <row r="726" spans="1:7" x14ac:dyDescent="0.2">
      <c r="A726" s="48" t="s">
        <v>0</v>
      </c>
      <c r="B726" s="53"/>
      <c r="C726" s="58"/>
      <c r="D726" s="63"/>
      <c r="E726" s="68"/>
      <c r="F726" s="117"/>
      <c r="G726" s="120">
        <f t="shared" si="12"/>
        <v>1</v>
      </c>
    </row>
    <row r="727" spans="1:7" x14ac:dyDescent="0.2">
      <c r="A727" s="48" t="s">
        <v>0</v>
      </c>
      <c r="B727" s="53"/>
      <c r="C727" s="58"/>
      <c r="D727" s="63"/>
      <c r="E727" s="68"/>
      <c r="F727" s="117"/>
      <c r="G727" s="120">
        <f t="shared" si="12"/>
        <v>1</v>
      </c>
    </row>
    <row r="728" spans="1:7" x14ac:dyDescent="0.2">
      <c r="A728" s="48" t="s">
        <v>0</v>
      </c>
      <c r="B728" s="53" t="s">
        <v>1</v>
      </c>
      <c r="C728" s="58"/>
      <c r="D728" s="63"/>
      <c r="E728" s="68"/>
      <c r="F728" s="117"/>
      <c r="G728" s="120">
        <f t="shared" si="12"/>
        <v>2</v>
      </c>
    </row>
    <row r="729" spans="1:7" x14ac:dyDescent="0.2">
      <c r="A729" s="48"/>
      <c r="B729" s="53"/>
      <c r="C729" s="58"/>
      <c r="D729" s="63"/>
      <c r="E729" s="68" t="s">
        <v>4</v>
      </c>
      <c r="F729" s="117"/>
      <c r="G729" s="120">
        <f t="shared" si="12"/>
        <v>1</v>
      </c>
    </row>
    <row r="730" spans="1:7" x14ac:dyDescent="0.2">
      <c r="A730" s="48" t="s">
        <v>0</v>
      </c>
      <c r="B730" s="53" t="s">
        <v>1</v>
      </c>
      <c r="C730" s="58"/>
      <c r="D730" s="63"/>
      <c r="E730" s="68" t="s">
        <v>4</v>
      </c>
      <c r="F730" s="117"/>
      <c r="G730" s="120">
        <f t="shared" si="12"/>
        <v>3</v>
      </c>
    </row>
    <row r="731" spans="1:7" x14ac:dyDescent="0.2">
      <c r="A731" s="48" t="s">
        <v>0</v>
      </c>
      <c r="B731" s="53"/>
      <c r="C731" s="58"/>
      <c r="D731" s="63"/>
      <c r="E731" s="68" t="s">
        <v>4</v>
      </c>
      <c r="F731" s="117"/>
      <c r="G731" s="120">
        <f t="shared" si="12"/>
        <v>2</v>
      </c>
    </row>
    <row r="732" spans="1:7" x14ac:dyDescent="0.2">
      <c r="A732" s="48"/>
      <c r="B732" s="53" t="s">
        <v>1</v>
      </c>
      <c r="C732" s="58"/>
      <c r="D732" s="63"/>
      <c r="E732" s="68"/>
      <c r="F732" s="117"/>
      <c r="G732" s="120">
        <f t="shared" si="12"/>
        <v>1</v>
      </c>
    </row>
    <row r="733" spans="1:7" x14ac:dyDescent="0.2">
      <c r="A733" s="48"/>
      <c r="B733" s="53"/>
      <c r="C733" s="58"/>
      <c r="D733" s="63"/>
      <c r="E733" s="68"/>
      <c r="F733" s="117" t="s">
        <v>3308</v>
      </c>
      <c r="G733" s="120">
        <f t="shared" si="12"/>
        <v>1</v>
      </c>
    </row>
    <row r="734" spans="1:7" x14ac:dyDescent="0.2">
      <c r="A734" s="48"/>
      <c r="B734" s="53" t="s">
        <v>1</v>
      </c>
      <c r="C734" s="58"/>
      <c r="D734" s="63"/>
      <c r="E734" s="68" t="s">
        <v>4</v>
      </c>
      <c r="F734" s="117"/>
      <c r="G734" s="120">
        <f t="shared" si="12"/>
        <v>2</v>
      </c>
    </row>
    <row r="735" spans="1:7" x14ac:dyDescent="0.2">
      <c r="A735" s="48" t="s">
        <v>0</v>
      </c>
      <c r="B735" s="53"/>
      <c r="C735" s="58"/>
      <c r="D735" s="63"/>
      <c r="E735" s="68"/>
      <c r="F735" s="117"/>
      <c r="G735" s="120">
        <f t="shared" si="12"/>
        <v>1</v>
      </c>
    </row>
    <row r="736" spans="1:7" x14ac:dyDescent="0.2">
      <c r="A736" s="48" t="s">
        <v>0</v>
      </c>
      <c r="B736" s="53"/>
      <c r="C736" s="58"/>
      <c r="D736" s="63"/>
      <c r="E736" s="68"/>
      <c r="F736" s="117"/>
      <c r="G736" s="120">
        <f t="shared" si="12"/>
        <v>1</v>
      </c>
    </row>
    <row r="737" spans="1:7" x14ac:dyDescent="0.2">
      <c r="A737" s="48" t="s">
        <v>0</v>
      </c>
      <c r="B737" s="53"/>
      <c r="C737" s="58"/>
      <c r="D737" s="63"/>
      <c r="E737" s="68"/>
      <c r="F737" s="117"/>
      <c r="G737" s="120">
        <f t="shared" si="12"/>
        <v>1</v>
      </c>
    </row>
    <row r="738" spans="1:7" x14ac:dyDescent="0.2">
      <c r="A738" s="48" t="s">
        <v>0</v>
      </c>
      <c r="B738" s="53"/>
      <c r="C738" s="58"/>
      <c r="D738" s="63"/>
      <c r="E738" s="68"/>
      <c r="F738" s="117"/>
      <c r="G738" s="120">
        <f t="shared" si="12"/>
        <v>1</v>
      </c>
    </row>
    <row r="739" spans="1:7" x14ac:dyDescent="0.2">
      <c r="A739" s="48" t="s">
        <v>0</v>
      </c>
      <c r="B739" s="53"/>
      <c r="C739" s="58"/>
      <c r="D739" s="63"/>
      <c r="E739" s="68"/>
      <c r="F739" s="117"/>
      <c r="G739" s="120">
        <f t="shared" si="12"/>
        <v>1</v>
      </c>
    </row>
    <row r="740" spans="1:7" x14ac:dyDescent="0.2">
      <c r="A740" s="48" t="s">
        <v>0</v>
      </c>
      <c r="B740" s="53"/>
      <c r="C740" s="58"/>
      <c r="D740" s="63"/>
      <c r="E740" s="68"/>
      <c r="F740" s="117"/>
      <c r="G740" s="120">
        <f t="shared" si="12"/>
        <v>1</v>
      </c>
    </row>
    <row r="741" spans="1:7" x14ac:dyDescent="0.2">
      <c r="A741" s="48"/>
      <c r="B741" s="53" t="s">
        <v>1</v>
      </c>
      <c r="C741" s="58"/>
      <c r="D741" s="63"/>
      <c r="E741" s="68"/>
      <c r="F741" s="117"/>
      <c r="G741" s="120">
        <f t="shared" si="12"/>
        <v>1</v>
      </c>
    </row>
    <row r="742" spans="1:7" x14ac:dyDescent="0.2">
      <c r="A742" s="48"/>
      <c r="B742" s="53"/>
      <c r="C742" s="58" t="s">
        <v>2</v>
      </c>
      <c r="D742" s="63"/>
      <c r="E742" s="68" t="s">
        <v>4</v>
      </c>
      <c r="F742" s="117"/>
      <c r="G742" s="120">
        <f t="shared" si="12"/>
        <v>2</v>
      </c>
    </row>
    <row r="743" spans="1:7" x14ac:dyDescent="0.2">
      <c r="A743" s="48"/>
      <c r="B743" s="53"/>
      <c r="C743" s="58"/>
      <c r="D743" s="63"/>
      <c r="E743" s="68" t="s">
        <v>4</v>
      </c>
      <c r="F743" s="117"/>
      <c r="G743" s="120">
        <f t="shared" si="12"/>
        <v>1</v>
      </c>
    </row>
    <row r="744" spans="1:7" x14ac:dyDescent="0.2">
      <c r="A744" s="48"/>
      <c r="B744" s="53"/>
      <c r="C744" s="58"/>
      <c r="D744" s="63"/>
      <c r="E744" s="68" t="s">
        <v>4</v>
      </c>
      <c r="F744" s="117"/>
      <c r="G744" s="120">
        <f t="shared" si="12"/>
        <v>1</v>
      </c>
    </row>
    <row r="745" spans="1:7" x14ac:dyDescent="0.2">
      <c r="A745" s="48"/>
      <c r="B745" s="53" t="s">
        <v>1</v>
      </c>
      <c r="C745" s="58"/>
      <c r="D745" s="63"/>
      <c r="E745" s="68" t="s">
        <v>4</v>
      </c>
      <c r="F745" s="117"/>
      <c r="G745" s="120">
        <f t="shared" si="12"/>
        <v>2</v>
      </c>
    </row>
    <row r="746" spans="1:7" x14ac:dyDescent="0.2">
      <c r="A746" s="48" t="s">
        <v>0</v>
      </c>
      <c r="B746" s="53"/>
      <c r="C746" s="58"/>
      <c r="D746" s="63"/>
      <c r="E746" s="68" t="s">
        <v>4</v>
      </c>
      <c r="F746" s="117"/>
      <c r="G746" s="120">
        <f t="shared" si="12"/>
        <v>2</v>
      </c>
    </row>
    <row r="747" spans="1:7" x14ac:dyDescent="0.2">
      <c r="A747" s="48" t="s">
        <v>0</v>
      </c>
      <c r="B747" s="53"/>
      <c r="C747" s="58"/>
      <c r="D747" s="63"/>
      <c r="E747" s="68"/>
      <c r="F747" s="117"/>
      <c r="G747" s="120">
        <f t="shared" si="12"/>
        <v>1</v>
      </c>
    </row>
    <row r="748" spans="1:7" x14ac:dyDescent="0.2">
      <c r="A748" s="48"/>
      <c r="B748" s="53" t="s">
        <v>1</v>
      </c>
      <c r="C748" s="58"/>
      <c r="D748" s="63"/>
      <c r="E748" s="68" t="s">
        <v>4</v>
      </c>
      <c r="F748" s="117"/>
      <c r="G748" s="120">
        <f t="shared" si="12"/>
        <v>2</v>
      </c>
    </row>
    <row r="749" spans="1:7" x14ac:dyDescent="0.2">
      <c r="A749" s="48"/>
      <c r="B749" s="53" t="s">
        <v>1</v>
      </c>
      <c r="C749" s="58"/>
      <c r="D749" s="63"/>
      <c r="E749" s="68"/>
      <c r="F749" s="117"/>
      <c r="G749" s="120">
        <f t="shared" si="12"/>
        <v>1</v>
      </c>
    </row>
    <row r="750" spans="1:7" x14ac:dyDescent="0.2">
      <c r="A750" s="48"/>
      <c r="B750" s="53" t="s">
        <v>1</v>
      </c>
      <c r="C750" s="58" t="s">
        <v>2</v>
      </c>
      <c r="D750" s="63"/>
      <c r="E750" s="68"/>
      <c r="F750" s="117"/>
      <c r="G750" s="120">
        <f t="shared" si="12"/>
        <v>2</v>
      </c>
    </row>
    <row r="751" spans="1:7" x14ac:dyDescent="0.2">
      <c r="A751" s="48"/>
      <c r="B751" s="53"/>
      <c r="C751" s="58"/>
      <c r="D751" s="63"/>
      <c r="E751" s="68" t="s">
        <v>4</v>
      </c>
      <c r="F751" s="117"/>
      <c r="G751" s="120">
        <f t="shared" si="12"/>
        <v>1</v>
      </c>
    </row>
    <row r="752" spans="1:7" x14ac:dyDescent="0.2">
      <c r="A752" s="48"/>
      <c r="B752" s="53"/>
      <c r="C752" s="58"/>
      <c r="D752" s="63"/>
      <c r="E752" s="68" t="s">
        <v>4</v>
      </c>
      <c r="F752" s="117"/>
      <c r="G752" s="120">
        <f t="shared" si="12"/>
        <v>1</v>
      </c>
    </row>
    <row r="753" spans="1:7" x14ac:dyDescent="0.2">
      <c r="A753" s="48"/>
      <c r="B753" s="53" t="s">
        <v>1</v>
      </c>
      <c r="C753" s="58"/>
      <c r="D753" s="63"/>
      <c r="E753" s="68"/>
      <c r="F753" s="117"/>
      <c r="G753" s="120">
        <f t="shared" si="12"/>
        <v>1</v>
      </c>
    </row>
    <row r="754" spans="1:7" ht="15" thickBot="1" x14ac:dyDescent="0.25">
      <c r="A754" s="50" t="s">
        <v>0</v>
      </c>
      <c r="B754" s="55"/>
      <c r="C754" s="60"/>
      <c r="D754" s="65"/>
      <c r="E754" s="70"/>
      <c r="F754" s="119"/>
      <c r="G754" s="98">
        <f>COUNTA(A754:F754)</f>
        <v>1</v>
      </c>
    </row>
  </sheetData>
  <autoFilter ref="A1:G754" xr:uid="{1EAAB513-BF41-4151-90AE-7A715E7F1337}"/>
  <sortState ref="K2:L7">
    <sortCondition descending="1" ref="L2:L7"/>
  </sortState>
  <mergeCells count="1">
    <mergeCell ref="N2:N7"/>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BB38-8A47-4E27-A1DB-F5412B96BECC}">
  <dimension ref="A3:D31"/>
  <sheetViews>
    <sheetView workbookViewId="0">
      <selection activeCell="E15" sqref="E15"/>
    </sheetView>
  </sheetViews>
  <sheetFormatPr defaultRowHeight="14.25" x14ac:dyDescent="0.2"/>
  <cols>
    <col min="1" max="1" width="21.375" bestFit="1" customWidth="1"/>
    <col min="2" max="2" width="16.125" bestFit="1" customWidth="1"/>
    <col min="3" max="3" width="9.375" bestFit="1" customWidth="1"/>
    <col min="4" max="4" width="11.375" bestFit="1" customWidth="1"/>
    <col min="5" max="5" width="19.75" bestFit="1" customWidth="1"/>
    <col min="6" max="6" width="26.5" bestFit="1" customWidth="1"/>
    <col min="7" max="7" width="24.875" bestFit="1" customWidth="1"/>
    <col min="8" max="8" width="3.875" bestFit="1" customWidth="1"/>
    <col min="9" max="10" width="1.875" bestFit="1" customWidth="1"/>
    <col min="11" max="27" width="2.875" bestFit="1" customWidth="1"/>
    <col min="28" max="28" width="11.375" bestFit="1" customWidth="1"/>
  </cols>
  <sheetData>
    <row r="3" spans="1:4" x14ac:dyDescent="0.2">
      <c r="A3" s="10" t="s">
        <v>3592</v>
      </c>
      <c r="B3" s="10" t="s">
        <v>3553</v>
      </c>
    </row>
    <row r="4" spans="1:4" x14ac:dyDescent="0.2">
      <c r="A4" s="10" t="s">
        <v>3549</v>
      </c>
      <c r="B4" t="s">
        <v>3594</v>
      </c>
      <c r="C4" t="s">
        <v>3561</v>
      </c>
      <c r="D4" t="s">
        <v>3551</v>
      </c>
    </row>
    <row r="5" spans="1:4" x14ac:dyDescent="0.2">
      <c r="A5" s="11">
        <v>0</v>
      </c>
      <c r="B5" s="9">
        <v>4</v>
      </c>
      <c r="C5" s="9">
        <v>44</v>
      </c>
      <c r="D5" s="9">
        <v>48</v>
      </c>
    </row>
    <row r="6" spans="1:4" x14ac:dyDescent="0.2">
      <c r="A6" s="11">
        <v>1</v>
      </c>
      <c r="B6" s="9">
        <v>1</v>
      </c>
      <c r="C6" s="9">
        <v>4</v>
      </c>
      <c r="D6" s="9">
        <v>5</v>
      </c>
    </row>
    <row r="7" spans="1:4" x14ac:dyDescent="0.2">
      <c r="A7" s="11">
        <v>2</v>
      </c>
      <c r="B7" s="9">
        <v>2</v>
      </c>
      <c r="C7" s="9">
        <v>24</v>
      </c>
      <c r="D7" s="9">
        <v>26</v>
      </c>
    </row>
    <row r="8" spans="1:4" x14ac:dyDescent="0.2">
      <c r="A8" s="11">
        <v>3</v>
      </c>
      <c r="B8" s="9">
        <v>12</v>
      </c>
      <c r="C8" s="9">
        <v>60</v>
      </c>
      <c r="D8" s="9">
        <v>72</v>
      </c>
    </row>
    <row r="9" spans="1:4" x14ac:dyDescent="0.2">
      <c r="A9" s="11">
        <v>4</v>
      </c>
      <c r="B9" s="9">
        <v>14</v>
      </c>
      <c r="C9" s="9">
        <v>91</v>
      </c>
      <c r="D9" s="9">
        <v>105</v>
      </c>
    </row>
    <row r="10" spans="1:4" x14ac:dyDescent="0.2">
      <c r="A10" s="11">
        <v>5</v>
      </c>
      <c r="B10" s="9">
        <v>16</v>
      </c>
      <c r="C10" s="9">
        <v>84</v>
      </c>
      <c r="D10" s="9">
        <v>100</v>
      </c>
    </row>
    <row r="11" spans="1:4" x14ac:dyDescent="0.2">
      <c r="A11" s="11">
        <v>6</v>
      </c>
      <c r="B11" s="9">
        <v>47</v>
      </c>
      <c r="C11" s="9">
        <v>171</v>
      </c>
      <c r="D11" s="9">
        <v>218</v>
      </c>
    </row>
    <row r="12" spans="1:4" x14ac:dyDescent="0.2">
      <c r="A12" s="11">
        <v>7</v>
      </c>
      <c r="B12" s="9"/>
      <c r="C12" s="9">
        <v>2</v>
      </c>
      <c r="D12" s="9">
        <v>2</v>
      </c>
    </row>
    <row r="13" spans="1:4" x14ac:dyDescent="0.2">
      <c r="A13" s="11">
        <v>8</v>
      </c>
      <c r="B13" s="9">
        <v>1</v>
      </c>
      <c r="C13" s="9">
        <v>8</v>
      </c>
      <c r="D13" s="9">
        <v>9</v>
      </c>
    </row>
    <row r="14" spans="1:4" x14ac:dyDescent="0.2">
      <c r="A14" s="11">
        <v>10</v>
      </c>
      <c r="B14" s="9">
        <v>11</v>
      </c>
      <c r="C14" s="9">
        <v>51</v>
      </c>
      <c r="D14" s="9">
        <v>62</v>
      </c>
    </row>
    <row r="15" spans="1:4" x14ac:dyDescent="0.2">
      <c r="A15" s="11">
        <v>11</v>
      </c>
      <c r="B15" s="9">
        <v>1</v>
      </c>
      <c r="C15" s="9"/>
      <c r="D15" s="9">
        <v>1</v>
      </c>
    </row>
    <row r="16" spans="1:4" x14ac:dyDescent="0.2">
      <c r="A16" s="11">
        <v>12</v>
      </c>
      <c r="B16" s="9">
        <v>4</v>
      </c>
      <c r="C16" s="9">
        <v>15</v>
      </c>
      <c r="D16" s="9">
        <v>19</v>
      </c>
    </row>
    <row r="17" spans="1:4" x14ac:dyDescent="0.2">
      <c r="A17" s="11">
        <v>13</v>
      </c>
      <c r="B17" s="9"/>
      <c r="C17" s="9">
        <v>2</v>
      </c>
      <c r="D17" s="9">
        <v>2</v>
      </c>
    </row>
    <row r="18" spans="1:4" x14ac:dyDescent="0.2">
      <c r="A18" s="11">
        <v>14</v>
      </c>
      <c r="B18" s="9">
        <v>1</v>
      </c>
      <c r="C18" s="9">
        <v>2</v>
      </c>
      <c r="D18" s="9">
        <v>3</v>
      </c>
    </row>
    <row r="19" spans="1:4" x14ac:dyDescent="0.2">
      <c r="A19" s="11">
        <v>15</v>
      </c>
      <c r="B19" s="9">
        <v>5</v>
      </c>
      <c r="C19" s="9">
        <v>22</v>
      </c>
      <c r="D19" s="9">
        <v>27</v>
      </c>
    </row>
    <row r="20" spans="1:4" x14ac:dyDescent="0.2">
      <c r="A20" s="11">
        <v>16</v>
      </c>
      <c r="B20" s="9"/>
      <c r="C20" s="9">
        <v>2</v>
      </c>
      <c r="D20" s="9">
        <v>2</v>
      </c>
    </row>
    <row r="21" spans="1:4" x14ac:dyDescent="0.2">
      <c r="A21" s="11">
        <v>18</v>
      </c>
      <c r="B21" s="9">
        <v>1</v>
      </c>
      <c r="C21" s="9">
        <v>2</v>
      </c>
      <c r="D21" s="9">
        <v>3</v>
      </c>
    </row>
    <row r="22" spans="1:4" x14ac:dyDescent="0.2">
      <c r="A22" s="11">
        <v>20</v>
      </c>
      <c r="B22" s="9">
        <v>5</v>
      </c>
      <c r="C22" s="9">
        <v>15</v>
      </c>
      <c r="D22" s="9">
        <v>20</v>
      </c>
    </row>
    <row r="23" spans="1:4" x14ac:dyDescent="0.2">
      <c r="A23" s="11">
        <v>21</v>
      </c>
      <c r="B23" s="9"/>
      <c r="C23" s="9">
        <v>2</v>
      </c>
      <c r="D23" s="9">
        <v>2</v>
      </c>
    </row>
    <row r="24" spans="1:4" x14ac:dyDescent="0.2">
      <c r="A24" s="11">
        <v>23</v>
      </c>
      <c r="B24" s="9"/>
      <c r="C24" s="9">
        <v>1</v>
      </c>
      <c r="D24" s="9">
        <v>1</v>
      </c>
    </row>
    <row r="25" spans="1:4" x14ac:dyDescent="0.2">
      <c r="A25" s="11">
        <v>25</v>
      </c>
      <c r="B25" s="9">
        <v>2</v>
      </c>
      <c r="C25" s="9">
        <v>8</v>
      </c>
      <c r="D25" s="9">
        <v>10</v>
      </c>
    </row>
    <row r="26" spans="1:4" x14ac:dyDescent="0.2">
      <c r="A26" s="11">
        <v>30</v>
      </c>
      <c r="B26" s="9">
        <v>2</v>
      </c>
      <c r="C26" s="9">
        <v>7</v>
      </c>
      <c r="D26" s="9">
        <v>9</v>
      </c>
    </row>
    <row r="27" spans="1:4" x14ac:dyDescent="0.2">
      <c r="A27" s="11">
        <v>32</v>
      </c>
      <c r="B27" s="9"/>
      <c r="C27" s="9">
        <v>1</v>
      </c>
      <c r="D27" s="9">
        <v>1</v>
      </c>
    </row>
    <row r="28" spans="1:4" x14ac:dyDescent="0.2">
      <c r="A28" s="11">
        <v>35</v>
      </c>
      <c r="B28" s="9">
        <v>1</v>
      </c>
      <c r="C28" s="9"/>
      <c r="D28" s="9">
        <v>1</v>
      </c>
    </row>
    <row r="29" spans="1:4" x14ac:dyDescent="0.2">
      <c r="A29" s="11">
        <v>40</v>
      </c>
      <c r="B29" s="9">
        <v>3</v>
      </c>
      <c r="C29" s="9">
        <v>1</v>
      </c>
      <c r="D29" s="9">
        <v>4</v>
      </c>
    </row>
    <row r="30" spans="1:4" x14ac:dyDescent="0.2">
      <c r="A30" s="11">
        <v>80</v>
      </c>
      <c r="B30" s="9"/>
      <c r="C30" s="9">
        <v>1</v>
      </c>
      <c r="D30" s="9">
        <v>1</v>
      </c>
    </row>
    <row r="31" spans="1:4" x14ac:dyDescent="0.2">
      <c r="A31" s="11" t="s">
        <v>3551</v>
      </c>
      <c r="B31" s="9">
        <v>133</v>
      </c>
      <c r="C31" s="9">
        <v>620</v>
      </c>
      <c r="D31" s="9">
        <v>753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DD2F7-07F8-4AB1-AF46-C87C0466EE36}">
  <dimension ref="A1:AD754"/>
  <sheetViews>
    <sheetView tabSelected="1" workbookViewId="0">
      <selection activeCell="F7" sqref="F7:J8"/>
    </sheetView>
  </sheetViews>
  <sheetFormatPr defaultRowHeight="14.25" x14ac:dyDescent="0.2"/>
  <cols>
    <col min="1" max="1" width="12" style="12" customWidth="1"/>
    <col min="2" max="2" width="10.125" style="24" customWidth="1"/>
    <col min="3" max="3" width="9" style="33"/>
    <col min="4" max="4" width="31.75" customWidth="1"/>
    <col min="5" max="5" width="4.25" customWidth="1"/>
    <col min="6" max="6" width="3.25" customWidth="1"/>
    <col min="7" max="7" width="3.75" customWidth="1"/>
    <col min="8" max="8" width="3.625" customWidth="1"/>
    <col min="9" max="9" width="3.75" customWidth="1"/>
    <col min="10" max="10" width="3.375" customWidth="1"/>
    <col min="11" max="11" width="5.125" customWidth="1"/>
    <col min="12" max="12" width="2.625" customWidth="1"/>
    <col min="13" max="13" width="2.25" customWidth="1"/>
    <col min="14" max="14" width="4.375" customWidth="1"/>
    <col min="15" max="15" width="2.875" customWidth="1"/>
    <col min="16" max="16" width="3.25" customWidth="1"/>
    <col min="17" max="17" width="3.125" customWidth="1"/>
    <col min="18" max="18" width="3" customWidth="1"/>
    <col min="19" max="19" width="4.5" customWidth="1"/>
    <col min="20" max="20" width="2.75" customWidth="1"/>
    <col min="21" max="21" width="3.25" customWidth="1"/>
    <col min="22" max="22" width="3.5" customWidth="1"/>
    <col min="23" max="23" width="3.375" customWidth="1"/>
    <col min="24" max="24" width="4.125" customWidth="1"/>
    <col min="25" max="25" width="3.875" customWidth="1"/>
    <col min="26" max="26" width="4.25" customWidth="1"/>
    <col min="27" max="28" width="3.75" customWidth="1"/>
    <col min="29" max="29" width="3.875" customWidth="1"/>
    <col min="30" max="30" width="7.25" customWidth="1"/>
  </cols>
  <sheetData>
    <row r="1" spans="1:30" ht="30.75" thickBot="1" x14ac:dyDescent="0.25">
      <c r="A1" s="13" t="s">
        <v>3438</v>
      </c>
      <c r="B1" s="15" t="s">
        <v>3418</v>
      </c>
      <c r="D1" s="124" t="s">
        <v>3604</v>
      </c>
      <c r="E1" s="218">
        <f>COUNTA(B2:B754)</f>
        <v>753</v>
      </c>
      <c r="F1" s="219"/>
      <c r="G1" s="220"/>
    </row>
    <row r="2" spans="1:30" ht="15" thickBot="1" x14ac:dyDescent="0.25">
      <c r="A2" s="18" t="s">
        <v>3561</v>
      </c>
      <c r="B2" s="24">
        <v>3</v>
      </c>
      <c r="C2" s="20"/>
    </row>
    <row r="3" spans="1:30" ht="15" x14ac:dyDescent="0.2">
      <c r="A3" s="18" t="s">
        <v>3561</v>
      </c>
      <c r="B3" s="24">
        <v>3</v>
      </c>
      <c r="C3" s="20"/>
      <c r="D3" s="226" t="s">
        <v>3595</v>
      </c>
      <c r="E3" s="221" t="s">
        <v>3596</v>
      </c>
      <c r="F3" s="222"/>
      <c r="G3" s="222"/>
      <c r="H3" s="222"/>
      <c r="I3" s="222"/>
      <c r="J3" s="222"/>
      <c r="K3" s="222"/>
      <c r="L3" s="222"/>
      <c r="M3" s="222"/>
      <c r="N3" s="222"/>
      <c r="O3" s="222"/>
      <c r="P3" s="222"/>
      <c r="Q3" s="222"/>
      <c r="R3" s="222"/>
      <c r="S3" s="222"/>
      <c r="T3" s="222"/>
      <c r="U3" s="222"/>
      <c r="V3" s="222"/>
      <c r="W3" s="222"/>
      <c r="X3" s="222"/>
      <c r="Y3" s="222"/>
      <c r="Z3" s="222"/>
      <c r="AA3" s="222"/>
      <c r="AB3" s="222"/>
      <c r="AC3" s="223"/>
      <c r="AD3" s="125"/>
    </row>
    <row r="4" spans="1:30" ht="15.75" thickBot="1" x14ac:dyDescent="0.25">
      <c r="A4" s="18" t="s">
        <v>3561</v>
      </c>
      <c r="B4" s="24">
        <v>20</v>
      </c>
      <c r="C4" s="20"/>
      <c r="D4" s="227"/>
      <c r="E4" s="128">
        <v>0</v>
      </c>
      <c r="F4" s="95">
        <v>1</v>
      </c>
      <c r="G4" s="95">
        <v>2</v>
      </c>
      <c r="H4" s="95">
        <v>3</v>
      </c>
      <c r="I4" s="95">
        <v>4</v>
      </c>
      <c r="J4" s="95">
        <v>5</v>
      </c>
      <c r="K4" s="95">
        <v>6</v>
      </c>
      <c r="L4" s="95">
        <v>7</v>
      </c>
      <c r="M4" s="95">
        <v>8</v>
      </c>
      <c r="N4" s="95">
        <v>10</v>
      </c>
      <c r="O4" s="95">
        <v>11</v>
      </c>
      <c r="P4" s="95">
        <v>12</v>
      </c>
      <c r="Q4" s="95">
        <v>13</v>
      </c>
      <c r="R4" s="95">
        <v>14</v>
      </c>
      <c r="S4" s="95">
        <v>15</v>
      </c>
      <c r="T4" s="95">
        <v>16</v>
      </c>
      <c r="U4" s="95">
        <v>18</v>
      </c>
      <c r="V4" s="95">
        <v>20</v>
      </c>
      <c r="W4" s="95">
        <v>21</v>
      </c>
      <c r="X4" s="95">
        <v>23</v>
      </c>
      <c r="Y4" s="95">
        <v>25</v>
      </c>
      <c r="Z4" s="95">
        <v>30</v>
      </c>
      <c r="AA4" s="95">
        <v>32</v>
      </c>
      <c r="AB4" s="95">
        <v>35</v>
      </c>
      <c r="AC4" s="96">
        <v>40</v>
      </c>
      <c r="AD4" s="126"/>
    </row>
    <row r="5" spans="1:30" x14ac:dyDescent="0.2">
      <c r="A5" s="18" t="s">
        <v>3561</v>
      </c>
      <c r="B5" s="24">
        <v>5</v>
      </c>
      <c r="C5" s="20"/>
      <c r="D5" s="97" t="s">
        <v>3594</v>
      </c>
      <c r="E5" s="129">
        <v>4</v>
      </c>
      <c r="F5" s="90">
        <v>1</v>
      </c>
      <c r="G5" s="90">
        <v>2</v>
      </c>
      <c r="H5" s="90">
        <v>12</v>
      </c>
      <c r="I5" s="90">
        <v>14</v>
      </c>
      <c r="J5" s="90">
        <v>16</v>
      </c>
      <c r="K5" s="90">
        <v>47</v>
      </c>
      <c r="L5" s="90"/>
      <c r="M5" s="90">
        <v>1</v>
      </c>
      <c r="N5" s="90">
        <v>11</v>
      </c>
      <c r="O5" s="90">
        <v>1</v>
      </c>
      <c r="P5" s="90">
        <v>4</v>
      </c>
      <c r="Q5" s="90"/>
      <c r="R5" s="90">
        <v>1</v>
      </c>
      <c r="S5" s="90">
        <v>5</v>
      </c>
      <c r="T5" s="90"/>
      <c r="U5" s="90">
        <v>1</v>
      </c>
      <c r="V5" s="90">
        <v>5</v>
      </c>
      <c r="W5" s="90"/>
      <c r="X5" s="90"/>
      <c r="Y5" s="90">
        <v>2</v>
      </c>
      <c r="Z5" s="90">
        <v>2</v>
      </c>
      <c r="AA5" s="90"/>
      <c r="AB5" s="90">
        <v>1</v>
      </c>
      <c r="AC5" s="94">
        <v>3</v>
      </c>
      <c r="AD5" s="127"/>
    </row>
    <row r="6" spans="1:30" ht="15" thickBot="1" x14ac:dyDescent="0.25">
      <c r="A6" s="18" t="s">
        <v>3561</v>
      </c>
      <c r="B6" s="24">
        <v>2</v>
      </c>
      <c r="C6" s="20"/>
      <c r="D6" s="98" t="s">
        <v>3561</v>
      </c>
      <c r="E6" s="130">
        <v>44</v>
      </c>
      <c r="F6" s="91">
        <v>4</v>
      </c>
      <c r="G6" s="91">
        <v>24</v>
      </c>
      <c r="H6" s="91">
        <v>60</v>
      </c>
      <c r="I6" s="91">
        <v>91</v>
      </c>
      <c r="J6" s="91">
        <v>84</v>
      </c>
      <c r="K6" s="91">
        <v>171</v>
      </c>
      <c r="L6" s="91">
        <v>2</v>
      </c>
      <c r="M6" s="91">
        <v>8</v>
      </c>
      <c r="N6" s="91">
        <v>51</v>
      </c>
      <c r="O6" s="91"/>
      <c r="P6" s="91">
        <v>15</v>
      </c>
      <c r="Q6" s="91">
        <v>2</v>
      </c>
      <c r="R6" s="91">
        <v>2</v>
      </c>
      <c r="S6" s="91">
        <v>22</v>
      </c>
      <c r="T6" s="91">
        <v>2</v>
      </c>
      <c r="U6" s="91">
        <v>2</v>
      </c>
      <c r="V6" s="91">
        <v>15</v>
      </c>
      <c r="W6" s="91">
        <v>2</v>
      </c>
      <c r="X6" s="91">
        <v>1</v>
      </c>
      <c r="Y6" s="91">
        <v>8</v>
      </c>
      <c r="Z6" s="91">
        <v>7</v>
      </c>
      <c r="AA6" s="91">
        <v>1</v>
      </c>
      <c r="AB6" s="91"/>
      <c r="AC6" s="93">
        <v>1</v>
      </c>
      <c r="AD6" s="127"/>
    </row>
    <row r="7" spans="1:30" x14ac:dyDescent="0.2">
      <c r="A7" s="18" t="s">
        <v>3561</v>
      </c>
      <c r="B7" s="24">
        <v>3</v>
      </c>
      <c r="C7" s="20"/>
      <c r="D7" s="224" t="s">
        <v>3603</v>
      </c>
      <c r="E7" s="204">
        <f>((E5+E6)/E1)*100</f>
        <v>6.3745019920318722</v>
      </c>
      <c r="F7" s="198"/>
      <c r="G7" s="199"/>
      <c r="H7" s="199"/>
      <c r="I7" s="199"/>
      <c r="J7" s="200"/>
      <c r="K7" s="204">
        <f>((K5+K6)/E1)*100</f>
        <v>28.950863213811424</v>
      </c>
      <c r="L7" s="198"/>
      <c r="M7" s="199"/>
      <c r="N7" s="199"/>
      <c r="O7" s="199"/>
      <c r="P7" s="199"/>
      <c r="Q7" s="199"/>
      <c r="R7" s="199"/>
      <c r="S7" s="199"/>
      <c r="T7" s="199"/>
      <c r="U7" s="199"/>
      <c r="V7" s="199"/>
      <c r="W7" s="199"/>
      <c r="X7" s="199"/>
      <c r="Y7" s="199"/>
      <c r="Z7" s="199"/>
      <c r="AA7" s="199"/>
      <c r="AB7" s="199"/>
      <c r="AC7" s="200"/>
      <c r="AD7" s="197"/>
    </row>
    <row r="8" spans="1:30" ht="15" customHeight="1" thickBot="1" x14ac:dyDescent="0.25">
      <c r="A8" s="18" t="s">
        <v>3561</v>
      </c>
      <c r="B8" s="24">
        <v>6</v>
      </c>
      <c r="C8" s="20"/>
      <c r="D8" s="225"/>
      <c r="E8" s="205"/>
      <c r="F8" s="201"/>
      <c r="G8" s="202"/>
      <c r="H8" s="202"/>
      <c r="I8" s="202"/>
      <c r="J8" s="203"/>
      <c r="K8" s="205"/>
      <c r="L8" s="201"/>
      <c r="M8" s="202"/>
      <c r="N8" s="202"/>
      <c r="O8" s="202"/>
      <c r="P8" s="202"/>
      <c r="Q8" s="202"/>
      <c r="R8" s="202"/>
      <c r="S8" s="202"/>
      <c r="T8" s="202"/>
      <c r="U8" s="202"/>
      <c r="V8" s="202"/>
      <c r="W8" s="202"/>
      <c r="X8" s="202"/>
      <c r="Y8" s="202"/>
      <c r="Z8" s="202"/>
      <c r="AA8" s="202"/>
      <c r="AB8" s="202"/>
      <c r="AC8" s="203"/>
      <c r="AD8" s="197"/>
    </row>
    <row r="9" spans="1:30" ht="15" customHeight="1" thickBot="1" x14ac:dyDescent="0.3">
      <c r="A9" s="18" t="s">
        <v>3561</v>
      </c>
      <c r="B9" s="24">
        <v>6</v>
      </c>
      <c r="C9" s="20"/>
      <c r="Z9" s="102"/>
      <c r="AA9" s="102"/>
      <c r="AB9" s="102"/>
      <c r="AD9" s="99"/>
    </row>
    <row r="10" spans="1:30" ht="14.25" customHeight="1" x14ac:dyDescent="0.25">
      <c r="A10" s="18" t="s">
        <v>3561</v>
      </c>
      <c r="B10" s="24">
        <v>5</v>
      </c>
      <c r="C10" s="20"/>
      <c r="D10" s="206" t="s">
        <v>3595</v>
      </c>
      <c r="E10" s="216" t="s">
        <v>3554</v>
      </c>
      <c r="F10" s="209"/>
      <c r="G10" s="209"/>
      <c r="H10" s="209" t="s">
        <v>3555</v>
      </c>
      <c r="I10" s="209"/>
      <c r="J10" s="214"/>
      <c r="K10" s="208" t="s">
        <v>3556</v>
      </c>
      <c r="L10" s="209"/>
      <c r="M10" s="214"/>
      <c r="N10" s="208" t="s">
        <v>3597</v>
      </c>
      <c r="O10" s="209"/>
      <c r="P10" s="209"/>
      <c r="Q10" s="209"/>
      <c r="R10" s="209"/>
      <c r="S10" s="210"/>
      <c r="T10" s="102"/>
      <c r="U10" s="102"/>
      <c r="V10" s="102"/>
      <c r="W10" s="102"/>
      <c r="X10" s="102"/>
      <c r="Y10" s="102"/>
    </row>
    <row r="11" spans="1:30" ht="15" customHeight="1" thickBot="1" x14ac:dyDescent="0.3">
      <c r="A11" s="18" t="s">
        <v>3561</v>
      </c>
      <c r="B11" s="24">
        <v>6</v>
      </c>
      <c r="C11" s="20"/>
      <c r="D11" s="207"/>
      <c r="E11" s="217"/>
      <c r="F11" s="212"/>
      <c r="G11" s="212"/>
      <c r="H11" s="212"/>
      <c r="I11" s="212"/>
      <c r="J11" s="215"/>
      <c r="K11" s="211"/>
      <c r="L11" s="212"/>
      <c r="M11" s="215"/>
      <c r="N11" s="211"/>
      <c r="O11" s="212"/>
      <c r="P11" s="212"/>
      <c r="Q11" s="212"/>
      <c r="R11" s="212"/>
      <c r="S11" s="213"/>
      <c r="T11" s="102"/>
      <c r="U11" s="102"/>
      <c r="V11" s="102"/>
      <c r="W11" s="102"/>
      <c r="X11" s="102"/>
      <c r="Y11" s="102"/>
    </row>
    <row r="12" spans="1:30" ht="15" thickBot="1" x14ac:dyDescent="0.25">
      <c r="A12" s="18" t="s">
        <v>3561</v>
      </c>
      <c r="B12" s="24">
        <v>0</v>
      </c>
      <c r="C12" s="20"/>
      <c r="D12" s="103" t="s">
        <v>3594</v>
      </c>
      <c r="E12" s="194">
        <f>AVERAGE(B622:B754)</f>
        <v>8.3308270676691727</v>
      </c>
      <c r="F12" s="195"/>
      <c r="G12" s="195"/>
      <c r="H12" s="195">
        <f>MEDIAN(B622:B754)</f>
        <v>6</v>
      </c>
      <c r="I12" s="195"/>
      <c r="J12" s="195"/>
      <c r="K12" s="195">
        <f>MODE(B622:B754)</f>
        <v>6</v>
      </c>
      <c r="L12" s="195"/>
      <c r="M12" s="195"/>
      <c r="N12" s="187">
        <f>STDEV(B622:B754)</f>
        <v>7.6788984813275478</v>
      </c>
      <c r="O12" s="187"/>
      <c r="P12" s="187"/>
      <c r="Q12" s="187"/>
      <c r="R12" s="187"/>
      <c r="S12" s="188"/>
      <c r="T12" s="184" t="s">
        <v>3559</v>
      </c>
      <c r="U12" s="185"/>
      <c r="V12" s="185"/>
      <c r="W12" s="185"/>
      <c r="X12" s="185"/>
      <c r="Y12" s="186"/>
    </row>
    <row r="13" spans="1:30" ht="15" thickBot="1" x14ac:dyDescent="0.25">
      <c r="A13" s="18" t="s">
        <v>3561</v>
      </c>
      <c r="B13" s="24">
        <v>30</v>
      </c>
      <c r="C13" s="20"/>
      <c r="D13" s="104" t="s">
        <v>3561</v>
      </c>
      <c r="E13" s="196">
        <f>AVERAGE(B2:B621)</f>
        <v>6.6403225806451616</v>
      </c>
      <c r="F13" s="187"/>
      <c r="G13" s="187"/>
      <c r="H13" s="187">
        <f>MEDIAN(B2:B621)</f>
        <v>6</v>
      </c>
      <c r="I13" s="187"/>
      <c r="J13" s="187"/>
      <c r="K13" s="187">
        <f>MODE(B2:B621)</f>
        <v>6</v>
      </c>
      <c r="L13" s="187"/>
      <c r="M13" s="187"/>
      <c r="N13" s="187">
        <f>STDEV(B2:B621)</f>
        <v>5.5581507971173068</v>
      </c>
      <c r="O13" s="187"/>
      <c r="P13" s="187"/>
      <c r="Q13" s="187"/>
      <c r="R13" s="187"/>
      <c r="S13" s="188"/>
      <c r="T13" s="184" t="s">
        <v>3559</v>
      </c>
      <c r="U13" s="185"/>
      <c r="V13" s="185"/>
      <c r="W13" s="185"/>
      <c r="X13" s="185"/>
      <c r="Y13" s="186"/>
    </row>
    <row r="14" spans="1:30" ht="15" thickBot="1" x14ac:dyDescent="0.25">
      <c r="A14" s="18" t="s">
        <v>3561</v>
      </c>
      <c r="B14" s="24">
        <v>4</v>
      </c>
      <c r="C14" s="20"/>
      <c r="D14" s="189" t="s">
        <v>3598</v>
      </c>
      <c r="E14" s="190"/>
      <c r="F14" s="190"/>
      <c r="G14" s="190"/>
      <c r="H14" s="190"/>
      <c r="I14" s="190"/>
      <c r="J14" s="190"/>
      <c r="K14" s="190"/>
      <c r="L14" s="190"/>
      <c r="M14" s="190"/>
      <c r="N14" s="191">
        <v>5.5623765360169957</v>
      </c>
      <c r="O14" s="192"/>
      <c r="P14" s="192"/>
      <c r="Q14" s="192"/>
      <c r="R14" s="192"/>
      <c r="S14" s="193"/>
    </row>
    <row r="15" spans="1:30" x14ac:dyDescent="0.2">
      <c r="A15" s="18" t="s">
        <v>3561</v>
      </c>
      <c r="B15" s="24">
        <v>6</v>
      </c>
      <c r="C15" s="20"/>
    </row>
    <row r="16" spans="1:30" x14ac:dyDescent="0.2">
      <c r="A16" s="18" t="s">
        <v>3561</v>
      </c>
      <c r="B16" s="24">
        <v>6</v>
      </c>
      <c r="C16" s="20"/>
    </row>
    <row r="17" spans="1:8" x14ac:dyDescent="0.2">
      <c r="A17" s="18" t="s">
        <v>3561</v>
      </c>
      <c r="B17" s="24">
        <v>8</v>
      </c>
      <c r="C17" s="20"/>
    </row>
    <row r="18" spans="1:8" x14ac:dyDescent="0.2">
      <c r="A18" s="18" t="s">
        <v>3561</v>
      </c>
      <c r="B18" s="24">
        <v>6</v>
      </c>
      <c r="C18" s="20"/>
    </row>
    <row r="19" spans="1:8" x14ac:dyDescent="0.2">
      <c r="A19" s="18" t="s">
        <v>3561</v>
      </c>
      <c r="B19" s="24">
        <v>2</v>
      </c>
      <c r="C19" s="20"/>
      <c r="D19" s="100"/>
      <c r="E19" s="101"/>
      <c r="F19" s="101"/>
      <c r="G19" s="99"/>
      <c r="H19" s="99"/>
    </row>
    <row r="20" spans="1:8" x14ac:dyDescent="0.2">
      <c r="A20" s="18" t="s">
        <v>3561</v>
      </c>
      <c r="B20" s="24">
        <v>2</v>
      </c>
      <c r="C20" s="20"/>
      <c r="D20" s="100"/>
      <c r="E20" s="101"/>
      <c r="F20" s="101"/>
      <c r="G20" s="99"/>
      <c r="H20" s="99"/>
    </row>
    <row r="21" spans="1:8" x14ac:dyDescent="0.2">
      <c r="A21" s="18" t="s">
        <v>3561</v>
      </c>
      <c r="B21" s="24">
        <v>12</v>
      </c>
      <c r="C21" s="20"/>
      <c r="D21" s="100"/>
      <c r="E21" s="101"/>
      <c r="F21" s="101"/>
      <c r="G21" s="99"/>
      <c r="H21" s="99"/>
    </row>
    <row r="22" spans="1:8" x14ac:dyDescent="0.2">
      <c r="A22" s="18" t="s">
        <v>3561</v>
      </c>
      <c r="B22" s="24">
        <v>0</v>
      </c>
      <c r="C22" s="20"/>
      <c r="D22" s="100"/>
      <c r="E22" s="101"/>
      <c r="F22" s="101"/>
      <c r="G22" s="99"/>
      <c r="H22" s="99"/>
    </row>
    <row r="23" spans="1:8" x14ac:dyDescent="0.2">
      <c r="A23" s="18" t="s">
        <v>3561</v>
      </c>
      <c r="B23" s="24">
        <v>6</v>
      </c>
      <c r="C23" s="20"/>
      <c r="D23" s="100"/>
      <c r="E23" s="101"/>
      <c r="F23" s="101"/>
      <c r="G23" s="99"/>
      <c r="H23" s="99"/>
    </row>
    <row r="24" spans="1:8" x14ac:dyDescent="0.2">
      <c r="A24" s="18" t="s">
        <v>3561</v>
      </c>
      <c r="B24" s="24">
        <v>4</v>
      </c>
      <c r="C24" s="20"/>
      <c r="D24" s="100"/>
      <c r="E24" s="101"/>
      <c r="F24" s="101"/>
      <c r="G24" s="99"/>
      <c r="H24" s="99"/>
    </row>
    <row r="25" spans="1:8" x14ac:dyDescent="0.2">
      <c r="A25" s="18" t="s">
        <v>3561</v>
      </c>
      <c r="B25" s="24">
        <v>4</v>
      </c>
      <c r="C25" s="20"/>
      <c r="D25" s="100"/>
      <c r="E25" s="101"/>
      <c r="F25" s="101"/>
      <c r="G25" s="99"/>
      <c r="H25" s="99"/>
    </row>
    <row r="26" spans="1:8" x14ac:dyDescent="0.2">
      <c r="A26" s="18" t="s">
        <v>3561</v>
      </c>
      <c r="B26" s="24">
        <v>6</v>
      </c>
      <c r="C26" s="20"/>
      <c r="D26" s="100"/>
      <c r="E26" s="101"/>
      <c r="F26" s="101"/>
      <c r="G26" s="99"/>
      <c r="H26" s="99"/>
    </row>
    <row r="27" spans="1:8" x14ac:dyDescent="0.2">
      <c r="A27" s="18" t="s">
        <v>3561</v>
      </c>
      <c r="B27" s="24">
        <v>15</v>
      </c>
      <c r="C27" s="20"/>
      <c r="D27" s="100"/>
      <c r="E27" s="101"/>
      <c r="F27" s="101"/>
      <c r="G27" s="99"/>
      <c r="H27" s="99"/>
    </row>
    <row r="28" spans="1:8" x14ac:dyDescent="0.2">
      <c r="A28" s="18" t="s">
        <v>3561</v>
      </c>
      <c r="B28" s="24">
        <v>4</v>
      </c>
      <c r="C28" s="20"/>
      <c r="D28" s="100"/>
      <c r="E28" s="101"/>
      <c r="F28" s="101"/>
      <c r="G28" s="99"/>
      <c r="H28" s="99"/>
    </row>
    <row r="29" spans="1:8" x14ac:dyDescent="0.2">
      <c r="A29" s="18" t="s">
        <v>3561</v>
      </c>
      <c r="B29" s="24">
        <v>3</v>
      </c>
      <c r="C29" s="20"/>
      <c r="D29" s="100"/>
      <c r="E29" s="101"/>
      <c r="F29" s="101"/>
      <c r="G29" s="99"/>
      <c r="H29" s="99"/>
    </row>
    <row r="30" spans="1:8" x14ac:dyDescent="0.2">
      <c r="A30" s="18" t="s">
        <v>3561</v>
      </c>
      <c r="B30" s="24">
        <v>5</v>
      </c>
      <c r="C30" s="20"/>
      <c r="D30" s="100"/>
      <c r="E30" s="101"/>
      <c r="F30" s="101"/>
      <c r="G30" s="99"/>
      <c r="H30" s="99"/>
    </row>
    <row r="31" spans="1:8" x14ac:dyDescent="0.2">
      <c r="A31" s="18" t="s">
        <v>3561</v>
      </c>
      <c r="B31" s="24">
        <v>4</v>
      </c>
      <c r="C31" s="20"/>
      <c r="D31" s="100"/>
      <c r="E31" s="101"/>
      <c r="F31" s="101"/>
      <c r="G31" s="99"/>
      <c r="H31" s="99"/>
    </row>
    <row r="32" spans="1:8" x14ac:dyDescent="0.2">
      <c r="A32" s="18" t="s">
        <v>3561</v>
      </c>
      <c r="B32" s="24">
        <v>6</v>
      </c>
      <c r="C32" s="20"/>
      <c r="D32" s="100"/>
      <c r="E32" s="101"/>
      <c r="F32" s="101"/>
      <c r="G32" s="99"/>
      <c r="H32" s="99"/>
    </row>
    <row r="33" spans="1:8" x14ac:dyDescent="0.2">
      <c r="A33" s="18" t="s">
        <v>3561</v>
      </c>
      <c r="B33" s="24">
        <v>6</v>
      </c>
      <c r="C33" s="20"/>
      <c r="D33" s="100"/>
      <c r="E33" s="101"/>
      <c r="F33" s="101"/>
      <c r="G33" s="99"/>
      <c r="H33" s="99"/>
    </row>
    <row r="34" spans="1:8" x14ac:dyDescent="0.2">
      <c r="A34" s="18" t="s">
        <v>3561</v>
      </c>
      <c r="B34" s="24">
        <v>6</v>
      </c>
      <c r="C34" s="20"/>
      <c r="D34" s="100"/>
      <c r="E34" s="101"/>
      <c r="F34" s="101"/>
      <c r="G34" s="99"/>
      <c r="H34" s="99"/>
    </row>
    <row r="35" spans="1:8" x14ac:dyDescent="0.2">
      <c r="A35" s="18" t="s">
        <v>3561</v>
      </c>
      <c r="B35" s="24">
        <v>5</v>
      </c>
      <c r="C35" s="20"/>
    </row>
    <row r="36" spans="1:8" x14ac:dyDescent="0.2">
      <c r="A36" s="18" t="s">
        <v>3561</v>
      </c>
      <c r="B36" s="24">
        <v>4</v>
      </c>
      <c r="C36" s="20"/>
    </row>
    <row r="37" spans="1:8" x14ac:dyDescent="0.2">
      <c r="A37" s="18" t="s">
        <v>3561</v>
      </c>
      <c r="B37" s="24">
        <v>5</v>
      </c>
      <c r="C37" s="20"/>
    </row>
    <row r="38" spans="1:8" x14ac:dyDescent="0.2">
      <c r="A38" s="18" t="s">
        <v>3561</v>
      </c>
      <c r="B38" s="24">
        <v>6</v>
      </c>
      <c r="C38" s="20"/>
    </row>
    <row r="39" spans="1:8" x14ac:dyDescent="0.2">
      <c r="A39" s="18" t="s">
        <v>3561</v>
      </c>
      <c r="B39" s="24">
        <v>10</v>
      </c>
      <c r="C39" s="20"/>
    </row>
    <row r="40" spans="1:8" x14ac:dyDescent="0.2">
      <c r="A40" s="18" t="s">
        <v>3561</v>
      </c>
      <c r="B40" s="24">
        <v>12</v>
      </c>
      <c r="C40" s="20"/>
    </row>
    <row r="41" spans="1:8" x14ac:dyDescent="0.2">
      <c r="A41" s="18" t="s">
        <v>3561</v>
      </c>
      <c r="B41" s="24">
        <v>4</v>
      </c>
      <c r="C41" s="20"/>
    </row>
    <row r="42" spans="1:8" x14ac:dyDescent="0.2">
      <c r="A42" s="18" t="s">
        <v>3561</v>
      </c>
      <c r="B42" s="24">
        <v>6</v>
      </c>
      <c r="C42" s="20"/>
    </row>
    <row r="43" spans="1:8" x14ac:dyDescent="0.2">
      <c r="A43" s="18" t="s">
        <v>3561</v>
      </c>
      <c r="B43" s="24">
        <v>4</v>
      </c>
      <c r="C43" s="20"/>
    </row>
    <row r="44" spans="1:8" x14ac:dyDescent="0.2">
      <c r="A44" s="18" t="s">
        <v>3561</v>
      </c>
      <c r="B44" s="24">
        <v>4</v>
      </c>
      <c r="C44" s="20"/>
    </row>
    <row r="45" spans="1:8" x14ac:dyDescent="0.2">
      <c r="A45" s="18" t="s">
        <v>3561</v>
      </c>
      <c r="B45" s="24">
        <v>5</v>
      </c>
      <c r="C45" s="20"/>
    </row>
    <row r="46" spans="1:8" x14ac:dyDescent="0.2">
      <c r="A46" s="18" t="s">
        <v>3561</v>
      </c>
      <c r="B46" s="24">
        <v>4</v>
      </c>
      <c r="C46" s="20"/>
    </row>
    <row r="47" spans="1:8" x14ac:dyDescent="0.2">
      <c r="A47" s="18" t="s">
        <v>3561</v>
      </c>
      <c r="B47" s="24">
        <v>3</v>
      </c>
      <c r="C47" s="20"/>
    </row>
    <row r="48" spans="1:8" x14ac:dyDescent="0.2">
      <c r="A48" s="18" t="s">
        <v>3561</v>
      </c>
      <c r="B48" s="24">
        <v>4</v>
      </c>
      <c r="C48" s="20"/>
    </row>
    <row r="49" spans="1:3" x14ac:dyDescent="0.2">
      <c r="A49" s="18" t="s">
        <v>3561</v>
      </c>
      <c r="B49" s="24">
        <v>0</v>
      </c>
      <c r="C49" s="20"/>
    </row>
    <row r="50" spans="1:3" x14ac:dyDescent="0.2">
      <c r="A50" s="18" t="s">
        <v>3561</v>
      </c>
      <c r="B50" s="24">
        <v>30</v>
      </c>
      <c r="C50" s="20"/>
    </row>
    <row r="51" spans="1:3" x14ac:dyDescent="0.2">
      <c r="A51" s="18" t="s">
        <v>3561</v>
      </c>
      <c r="B51" s="24">
        <v>6</v>
      </c>
      <c r="C51" s="20"/>
    </row>
    <row r="52" spans="1:3" x14ac:dyDescent="0.2">
      <c r="A52" s="18" t="s">
        <v>3561</v>
      </c>
      <c r="B52" s="24">
        <v>10</v>
      </c>
      <c r="C52" s="20"/>
    </row>
    <row r="53" spans="1:3" x14ac:dyDescent="0.2">
      <c r="A53" s="18" t="s">
        <v>3561</v>
      </c>
      <c r="B53" s="24">
        <v>6</v>
      </c>
      <c r="C53" s="20"/>
    </row>
    <row r="54" spans="1:3" x14ac:dyDescent="0.2">
      <c r="A54" s="18" t="s">
        <v>3561</v>
      </c>
      <c r="B54" s="24">
        <v>12</v>
      </c>
      <c r="C54" s="20"/>
    </row>
    <row r="55" spans="1:3" x14ac:dyDescent="0.2">
      <c r="A55" s="18" t="s">
        <v>3561</v>
      </c>
      <c r="B55" s="24">
        <v>0</v>
      </c>
      <c r="C55" s="20"/>
    </row>
    <row r="56" spans="1:3" x14ac:dyDescent="0.2">
      <c r="A56" s="18" t="s">
        <v>3561</v>
      </c>
      <c r="B56" s="24">
        <v>10</v>
      </c>
      <c r="C56" s="20"/>
    </row>
    <row r="57" spans="1:3" x14ac:dyDescent="0.2">
      <c r="A57" s="18" t="s">
        <v>3561</v>
      </c>
      <c r="B57" s="24">
        <v>5</v>
      </c>
      <c r="C57" s="20"/>
    </row>
    <row r="58" spans="1:3" x14ac:dyDescent="0.2">
      <c r="A58" s="18" t="s">
        <v>3561</v>
      </c>
      <c r="B58" s="24">
        <v>6</v>
      </c>
      <c r="C58" s="20"/>
    </row>
    <row r="59" spans="1:3" x14ac:dyDescent="0.2">
      <c r="A59" s="18" t="s">
        <v>3561</v>
      </c>
      <c r="B59" s="24">
        <v>20</v>
      </c>
      <c r="C59" s="20"/>
    </row>
    <row r="60" spans="1:3" x14ac:dyDescent="0.2">
      <c r="A60" s="18" t="s">
        <v>3561</v>
      </c>
      <c r="B60" s="24">
        <v>6</v>
      </c>
      <c r="C60" s="20"/>
    </row>
    <row r="61" spans="1:3" x14ac:dyDescent="0.2">
      <c r="A61" s="18" t="s">
        <v>3561</v>
      </c>
      <c r="B61" s="24">
        <v>8</v>
      </c>
      <c r="C61" s="20"/>
    </row>
    <row r="62" spans="1:3" x14ac:dyDescent="0.2">
      <c r="A62" s="18" t="s">
        <v>3561</v>
      </c>
      <c r="B62" s="24">
        <v>6</v>
      </c>
      <c r="C62" s="20"/>
    </row>
    <row r="63" spans="1:3" x14ac:dyDescent="0.2">
      <c r="A63" s="18" t="s">
        <v>3561</v>
      </c>
      <c r="B63" s="24">
        <v>6</v>
      </c>
      <c r="C63" s="20"/>
    </row>
    <row r="64" spans="1:3" x14ac:dyDescent="0.2">
      <c r="A64" s="18" t="s">
        <v>3561</v>
      </c>
      <c r="B64" s="24">
        <v>4</v>
      </c>
      <c r="C64" s="20"/>
    </row>
    <row r="65" spans="1:3" x14ac:dyDescent="0.2">
      <c r="A65" s="18" t="s">
        <v>3561</v>
      </c>
      <c r="B65" s="24">
        <v>2</v>
      </c>
      <c r="C65" s="20"/>
    </row>
    <row r="66" spans="1:3" x14ac:dyDescent="0.2">
      <c r="A66" s="18" t="s">
        <v>3561</v>
      </c>
      <c r="B66" s="24">
        <v>3</v>
      </c>
      <c r="C66" s="20"/>
    </row>
    <row r="67" spans="1:3" x14ac:dyDescent="0.2">
      <c r="A67" s="18" t="s">
        <v>3561</v>
      </c>
      <c r="B67" s="24">
        <v>15</v>
      </c>
      <c r="C67" s="20"/>
    </row>
    <row r="68" spans="1:3" x14ac:dyDescent="0.2">
      <c r="A68" s="18" t="s">
        <v>3561</v>
      </c>
      <c r="B68" s="24">
        <v>10</v>
      </c>
      <c r="C68" s="20"/>
    </row>
    <row r="69" spans="1:3" x14ac:dyDescent="0.2">
      <c r="A69" s="18" t="s">
        <v>3561</v>
      </c>
      <c r="B69" s="24">
        <v>3</v>
      </c>
      <c r="C69" s="20"/>
    </row>
    <row r="70" spans="1:3" x14ac:dyDescent="0.2">
      <c r="A70" s="18" t="s">
        <v>3561</v>
      </c>
      <c r="B70" s="24">
        <v>20</v>
      </c>
      <c r="C70" s="20"/>
    </row>
    <row r="71" spans="1:3" x14ac:dyDescent="0.2">
      <c r="A71" s="18" t="s">
        <v>3561</v>
      </c>
      <c r="B71" s="24">
        <v>3</v>
      </c>
      <c r="C71" s="20"/>
    </row>
    <row r="72" spans="1:3" x14ac:dyDescent="0.2">
      <c r="A72" s="18" t="s">
        <v>3561</v>
      </c>
      <c r="B72" s="24">
        <v>20</v>
      </c>
      <c r="C72" s="20"/>
    </row>
    <row r="73" spans="1:3" x14ac:dyDescent="0.2">
      <c r="A73" s="18" t="s">
        <v>3561</v>
      </c>
      <c r="B73" s="24">
        <v>10</v>
      </c>
      <c r="C73" s="20"/>
    </row>
    <row r="74" spans="1:3" x14ac:dyDescent="0.2">
      <c r="A74" s="18" t="s">
        <v>3561</v>
      </c>
      <c r="B74" s="24">
        <v>6</v>
      </c>
      <c r="C74" s="20"/>
    </row>
    <row r="75" spans="1:3" x14ac:dyDescent="0.2">
      <c r="A75" s="18" t="s">
        <v>3561</v>
      </c>
      <c r="B75" s="24">
        <v>3</v>
      </c>
      <c r="C75" s="20"/>
    </row>
    <row r="76" spans="1:3" x14ac:dyDescent="0.2">
      <c r="A76" s="18" t="s">
        <v>3561</v>
      </c>
      <c r="B76" s="24">
        <v>0</v>
      </c>
      <c r="C76" s="20"/>
    </row>
    <row r="77" spans="1:3" x14ac:dyDescent="0.2">
      <c r="A77" s="18" t="s">
        <v>3561</v>
      </c>
      <c r="B77" s="24">
        <v>25</v>
      </c>
      <c r="C77" s="20"/>
    </row>
    <row r="78" spans="1:3" x14ac:dyDescent="0.2">
      <c r="A78" s="18" t="s">
        <v>3561</v>
      </c>
      <c r="B78" s="24">
        <v>4</v>
      </c>
      <c r="C78" s="20"/>
    </row>
    <row r="79" spans="1:3" x14ac:dyDescent="0.2">
      <c r="A79" s="18" t="s">
        <v>3561</v>
      </c>
      <c r="B79" s="24">
        <v>8</v>
      </c>
      <c r="C79" s="20"/>
    </row>
    <row r="80" spans="1:3" x14ac:dyDescent="0.2">
      <c r="A80" s="18" t="s">
        <v>3561</v>
      </c>
      <c r="B80" s="24">
        <v>6</v>
      </c>
      <c r="C80" s="20"/>
    </row>
    <row r="81" spans="1:3" x14ac:dyDescent="0.2">
      <c r="A81" s="18" t="s">
        <v>3561</v>
      </c>
      <c r="B81" s="24">
        <v>0</v>
      </c>
      <c r="C81" s="20"/>
    </row>
    <row r="82" spans="1:3" x14ac:dyDescent="0.2">
      <c r="A82" s="18" t="s">
        <v>3561</v>
      </c>
      <c r="B82" s="24">
        <v>4</v>
      </c>
      <c r="C82" s="20"/>
    </row>
    <row r="83" spans="1:3" x14ac:dyDescent="0.2">
      <c r="A83" s="18" t="s">
        <v>3561</v>
      </c>
      <c r="B83" s="24">
        <v>15</v>
      </c>
      <c r="C83" s="20"/>
    </row>
    <row r="84" spans="1:3" x14ac:dyDescent="0.2">
      <c r="A84" s="18" t="s">
        <v>3561</v>
      </c>
      <c r="B84" s="24">
        <v>8</v>
      </c>
      <c r="C84" s="20"/>
    </row>
    <row r="85" spans="1:3" x14ac:dyDescent="0.2">
      <c r="A85" s="18" t="s">
        <v>3561</v>
      </c>
      <c r="B85" s="24">
        <v>4</v>
      </c>
      <c r="C85" s="20"/>
    </row>
    <row r="86" spans="1:3" x14ac:dyDescent="0.2">
      <c r="A86" s="18" t="s">
        <v>3561</v>
      </c>
      <c r="B86" s="24">
        <v>6</v>
      </c>
      <c r="C86" s="20"/>
    </row>
    <row r="87" spans="1:3" x14ac:dyDescent="0.2">
      <c r="A87" s="18" t="s">
        <v>3561</v>
      </c>
      <c r="B87" s="24">
        <v>6</v>
      </c>
      <c r="C87" s="20"/>
    </row>
    <row r="88" spans="1:3" x14ac:dyDescent="0.2">
      <c r="A88" s="18" t="s">
        <v>3561</v>
      </c>
      <c r="B88" s="24">
        <v>6</v>
      </c>
      <c r="C88" s="20"/>
    </row>
    <row r="89" spans="1:3" x14ac:dyDescent="0.2">
      <c r="A89" s="18" t="s">
        <v>3561</v>
      </c>
      <c r="B89" s="24">
        <v>10</v>
      </c>
      <c r="C89" s="20"/>
    </row>
    <row r="90" spans="1:3" x14ac:dyDescent="0.2">
      <c r="A90" s="18" t="s">
        <v>3561</v>
      </c>
      <c r="B90" s="24">
        <v>20</v>
      </c>
      <c r="C90" s="20"/>
    </row>
    <row r="91" spans="1:3" x14ac:dyDescent="0.2">
      <c r="A91" s="18" t="s">
        <v>3561</v>
      </c>
      <c r="B91" s="24">
        <v>10</v>
      </c>
      <c r="C91" s="20"/>
    </row>
    <row r="92" spans="1:3" x14ac:dyDescent="0.2">
      <c r="A92" s="18" t="s">
        <v>3561</v>
      </c>
      <c r="B92" s="24">
        <v>4</v>
      </c>
      <c r="C92" s="20"/>
    </row>
    <row r="93" spans="1:3" x14ac:dyDescent="0.2">
      <c r="A93" s="18" t="s">
        <v>3561</v>
      </c>
      <c r="B93" s="24">
        <v>6</v>
      </c>
      <c r="C93" s="20"/>
    </row>
    <row r="94" spans="1:3" x14ac:dyDescent="0.2">
      <c r="A94" s="18" t="s">
        <v>3561</v>
      </c>
      <c r="B94" s="24">
        <v>6</v>
      </c>
      <c r="C94" s="20"/>
    </row>
    <row r="95" spans="1:3" x14ac:dyDescent="0.2">
      <c r="A95" s="18" t="s">
        <v>3561</v>
      </c>
      <c r="B95" s="24">
        <v>10</v>
      </c>
      <c r="C95" s="20"/>
    </row>
    <row r="96" spans="1:3" x14ac:dyDescent="0.2">
      <c r="A96" s="18" t="s">
        <v>3561</v>
      </c>
      <c r="B96" s="24">
        <v>0</v>
      </c>
      <c r="C96" s="20"/>
    </row>
    <row r="97" spans="1:3" x14ac:dyDescent="0.2">
      <c r="A97" s="18" t="s">
        <v>3561</v>
      </c>
      <c r="B97" s="24">
        <v>6</v>
      </c>
      <c r="C97" s="20"/>
    </row>
    <row r="98" spans="1:3" x14ac:dyDescent="0.2">
      <c r="A98" s="18" t="s">
        <v>3561</v>
      </c>
      <c r="B98" s="24">
        <v>10</v>
      </c>
      <c r="C98" s="20"/>
    </row>
    <row r="99" spans="1:3" x14ac:dyDescent="0.2">
      <c r="A99" s="18" t="s">
        <v>3561</v>
      </c>
      <c r="B99" s="24">
        <v>4</v>
      </c>
      <c r="C99" s="20"/>
    </row>
    <row r="100" spans="1:3" x14ac:dyDescent="0.2">
      <c r="A100" s="18" t="s">
        <v>3561</v>
      </c>
      <c r="B100" s="24">
        <v>3</v>
      </c>
      <c r="C100" s="20"/>
    </row>
    <row r="101" spans="1:3" x14ac:dyDescent="0.2">
      <c r="A101" s="18" t="s">
        <v>3561</v>
      </c>
      <c r="B101" s="24">
        <v>6</v>
      </c>
      <c r="C101" s="20"/>
    </row>
    <row r="102" spans="1:3" x14ac:dyDescent="0.2">
      <c r="A102" s="18" t="s">
        <v>3561</v>
      </c>
      <c r="B102" s="24">
        <v>12</v>
      </c>
      <c r="C102" s="20"/>
    </row>
    <row r="103" spans="1:3" x14ac:dyDescent="0.2">
      <c r="A103" s="18" t="s">
        <v>3561</v>
      </c>
      <c r="B103" s="24">
        <v>0</v>
      </c>
      <c r="C103" s="20"/>
    </row>
    <row r="104" spans="1:3" x14ac:dyDescent="0.2">
      <c r="A104" s="18" t="s">
        <v>3561</v>
      </c>
      <c r="B104" s="24">
        <v>6</v>
      </c>
      <c r="C104" s="20"/>
    </row>
    <row r="105" spans="1:3" x14ac:dyDescent="0.2">
      <c r="A105" s="18" t="s">
        <v>3561</v>
      </c>
      <c r="B105" s="24">
        <v>6</v>
      </c>
      <c r="C105" s="20"/>
    </row>
    <row r="106" spans="1:3" x14ac:dyDescent="0.2">
      <c r="A106" s="18" t="s">
        <v>3561</v>
      </c>
      <c r="B106" s="24">
        <v>15</v>
      </c>
      <c r="C106" s="20"/>
    </row>
    <row r="107" spans="1:3" x14ac:dyDescent="0.2">
      <c r="A107" s="18" t="s">
        <v>3561</v>
      </c>
      <c r="B107" s="24">
        <v>5</v>
      </c>
      <c r="C107" s="20"/>
    </row>
    <row r="108" spans="1:3" x14ac:dyDescent="0.2">
      <c r="A108" s="18" t="s">
        <v>3561</v>
      </c>
      <c r="B108" s="24">
        <v>30</v>
      </c>
      <c r="C108" s="20"/>
    </row>
    <row r="109" spans="1:3" x14ac:dyDescent="0.2">
      <c r="A109" s="18" t="s">
        <v>3561</v>
      </c>
      <c r="B109" s="24">
        <v>6</v>
      </c>
      <c r="C109" s="20"/>
    </row>
    <row r="110" spans="1:3" x14ac:dyDescent="0.2">
      <c r="A110" s="18" t="s">
        <v>3561</v>
      </c>
      <c r="B110" s="24">
        <v>6</v>
      </c>
      <c r="C110" s="20"/>
    </row>
    <row r="111" spans="1:3" x14ac:dyDescent="0.2">
      <c r="A111" s="18" t="s">
        <v>3561</v>
      </c>
      <c r="B111" s="24">
        <v>10</v>
      </c>
      <c r="C111" s="20"/>
    </row>
    <row r="112" spans="1:3" x14ac:dyDescent="0.2">
      <c r="A112" s="18" t="s">
        <v>3561</v>
      </c>
      <c r="B112" s="24">
        <v>15</v>
      </c>
      <c r="C112" s="20"/>
    </row>
    <row r="113" spans="1:3" x14ac:dyDescent="0.2">
      <c r="A113" s="18" t="s">
        <v>3561</v>
      </c>
      <c r="B113" s="24">
        <v>5</v>
      </c>
      <c r="C113" s="20"/>
    </row>
    <row r="114" spans="1:3" x14ac:dyDescent="0.2">
      <c r="A114" s="18" t="s">
        <v>3561</v>
      </c>
      <c r="B114" s="24">
        <v>6</v>
      </c>
      <c r="C114" s="20"/>
    </row>
    <row r="115" spans="1:3" x14ac:dyDescent="0.2">
      <c r="A115" s="18" t="s">
        <v>3561</v>
      </c>
      <c r="B115" s="24">
        <v>6</v>
      </c>
      <c r="C115" s="20"/>
    </row>
    <row r="116" spans="1:3" x14ac:dyDescent="0.2">
      <c r="A116" s="18" t="s">
        <v>3561</v>
      </c>
      <c r="B116" s="24">
        <v>6</v>
      </c>
      <c r="C116" s="20"/>
    </row>
    <row r="117" spans="1:3" x14ac:dyDescent="0.2">
      <c r="A117" s="18" t="s">
        <v>3561</v>
      </c>
      <c r="B117" s="24">
        <v>6</v>
      </c>
      <c r="C117" s="20"/>
    </row>
    <row r="118" spans="1:3" x14ac:dyDescent="0.2">
      <c r="A118" s="18" t="s">
        <v>3561</v>
      </c>
      <c r="B118" s="24">
        <v>5</v>
      </c>
      <c r="C118" s="20"/>
    </row>
    <row r="119" spans="1:3" x14ac:dyDescent="0.2">
      <c r="A119" s="18" t="s">
        <v>3561</v>
      </c>
      <c r="B119" s="24">
        <v>5</v>
      </c>
      <c r="C119" s="20"/>
    </row>
    <row r="120" spans="1:3" x14ac:dyDescent="0.2">
      <c r="A120" s="18" t="s">
        <v>3561</v>
      </c>
      <c r="B120" s="24">
        <v>3</v>
      </c>
      <c r="C120" s="20"/>
    </row>
    <row r="121" spans="1:3" x14ac:dyDescent="0.2">
      <c r="A121" s="18" t="s">
        <v>3561</v>
      </c>
      <c r="B121" s="24">
        <v>4</v>
      </c>
      <c r="C121" s="20"/>
    </row>
    <row r="122" spans="1:3" x14ac:dyDescent="0.2">
      <c r="A122" s="18" t="s">
        <v>3561</v>
      </c>
      <c r="B122" s="24">
        <v>6</v>
      </c>
      <c r="C122" s="20"/>
    </row>
    <row r="123" spans="1:3" x14ac:dyDescent="0.2">
      <c r="A123" s="18" t="s">
        <v>3561</v>
      </c>
      <c r="B123" s="24">
        <v>10</v>
      </c>
      <c r="C123" s="20"/>
    </row>
    <row r="124" spans="1:3" x14ac:dyDescent="0.2">
      <c r="A124" s="18" t="s">
        <v>3561</v>
      </c>
      <c r="B124" s="24">
        <v>6</v>
      </c>
      <c r="C124" s="20"/>
    </row>
    <row r="125" spans="1:3" x14ac:dyDescent="0.2">
      <c r="A125" s="18" t="s">
        <v>3561</v>
      </c>
      <c r="B125" s="24">
        <v>10</v>
      </c>
      <c r="C125" s="20"/>
    </row>
    <row r="126" spans="1:3" x14ac:dyDescent="0.2">
      <c r="A126" s="18" t="s">
        <v>3561</v>
      </c>
      <c r="B126" s="24">
        <v>4</v>
      </c>
      <c r="C126" s="20"/>
    </row>
    <row r="127" spans="1:3" x14ac:dyDescent="0.2">
      <c r="A127" s="18" t="s">
        <v>3561</v>
      </c>
      <c r="B127" s="24">
        <v>3</v>
      </c>
      <c r="C127" s="20"/>
    </row>
    <row r="128" spans="1:3" x14ac:dyDescent="0.2">
      <c r="A128" s="18" t="s">
        <v>3561</v>
      </c>
      <c r="B128" s="24">
        <v>0</v>
      </c>
      <c r="C128" s="20"/>
    </row>
    <row r="129" spans="1:3" x14ac:dyDescent="0.2">
      <c r="A129" s="18" t="s">
        <v>3561</v>
      </c>
      <c r="B129" s="24">
        <v>4</v>
      </c>
      <c r="C129" s="20"/>
    </row>
    <row r="130" spans="1:3" x14ac:dyDescent="0.2">
      <c r="A130" s="18" t="s">
        <v>3561</v>
      </c>
      <c r="B130" s="24">
        <v>6</v>
      </c>
      <c r="C130" s="20"/>
    </row>
    <row r="131" spans="1:3" x14ac:dyDescent="0.2">
      <c r="A131" s="18" t="s">
        <v>3561</v>
      </c>
      <c r="B131" s="24">
        <v>15</v>
      </c>
      <c r="C131" s="20"/>
    </row>
    <row r="132" spans="1:3" x14ac:dyDescent="0.2">
      <c r="A132" s="18" t="s">
        <v>3561</v>
      </c>
      <c r="B132" s="24">
        <v>4</v>
      </c>
      <c r="C132" s="20"/>
    </row>
    <row r="133" spans="1:3" x14ac:dyDescent="0.2">
      <c r="A133" s="18" t="s">
        <v>3561</v>
      </c>
      <c r="B133" s="24">
        <v>2</v>
      </c>
      <c r="C133" s="20"/>
    </row>
    <row r="134" spans="1:3" x14ac:dyDescent="0.2">
      <c r="A134" s="18" t="s">
        <v>3561</v>
      </c>
      <c r="B134" s="24">
        <v>6</v>
      </c>
      <c r="C134" s="20"/>
    </row>
    <row r="135" spans="1:3" x14ac:dyDescent="0.2">
      <c r="A135" s="18" t="s">
        <v>3561</v>
      </c>
      <c r="B135" s="24">
        <v>10</v>
      </c>
      <c r="C135" s="20"/>
    </row>
    <row r="136" spans="1:3" x14ac:dyDescent="0.2">
      <c r="A136" s="18" t="s">
        <v>3561</v>
      </c>
      <c r="B136" s="24">
        <v>10</v>
      </c>
      <c r="C136" s="20"/>
    </row>
    <row r="137" spans="1:3" x14ac:dyDescent="0.2">
      <c r="A137" s="18" t="s">
        <v>3561</v>
      </c>
      <c r="B137" s="24">
        <v>6</v>
      </c>
      <c r="C137" s="20"/>
    </row>
    <row r="138" spans="1:3" x14ac:dyDescent="0.2">
      <c r="A138" s="18" t="s">
        <v>3561</v>
      </c>
      <c r="B138" s="24">
        <v>4</v>
      </c>
      <c r="C138" s="20"/>
    </row>
    <row r="139" spans="1:3" x14ac:dyDescent="0.2">
      <c r="A139" s="18" t="s">
        <v>3561</v>
      </c>
      <c r="B139" s="24">
        <v>10</v>
      </c>
      <c r="C139" s="20"/>
    </row>
    <row r="140" spans="1:3" x14ac:dyDescent="0.2">
      <c r="A140" s="18" t="s">
        <v>3561</v>
      </c>
      <c r="B140" s="24">
        <v>6</v>
      </c>
      <c r="C140" s="20"/>
    </row>
    <row r="141" spans="1:3" x14ac:dyDescent="0.2">
      <c r="A141" s="18" t="s">
        <v>3561</v>
      </c>
      <c r="B141" s="24">
        <v>5</v>
      </c>
      <c r="C141" s="20"/>
    </row>
    <row r="142" spans="1:3" x14ac:dyDescent="0.2">
      <c r="A142" s="18" t="s">
        <v>3561</v>
      </c>
      <c r="B142" s="24">
        <v>5</v>
      </c>
      <c r="C142" s="20"/>
    </row>
    <row r="143" spans="1:3" x14ac:dyDescent="0.2">
      <c r="A143" s="18" t="s">
        <v>3561</v>
      </c>
      <c r="B143" s="24">
        <v>4</v>
      </c>
      <c r="C143" s="20"/>
    </row>
    <row r="144" spans="1:3" x14ac:dyDescent="0.2">
      <c r="A144" s="18" t="s">
        <v>3561</v>
      </c>
      <c r="B144" s="24">
        <v>6</v>
      </c>
      <c r="C144" s="20"/>
    </row>
    <row r="145" spans="1:3" x14ac:dyDescent="0.2">
      <c r="A145" s="18" t="s">
        <v>3561</v>
      </c>
      <c r="B145" s="24">
        <v>20</v>
      </c>
      <c r="C145" s="20"/>
    </row>
    <row r="146" spans="1:3" x14ac:dyDescent="0.2">
      <c r="A146" s="18" t="s">
        <v>3561</v>
      </c>
      <c r="B146" s="24">
        <v>5</v>
      </c>
      <c r="C146" s="20"/>
    </row>
    <row r="147" spans="1:3" x14ac:dyDescent="0.2">
      <c r="A147" s="18" t="s">
        <v>3561</v>
      </c>
      <c r="B147" s="24">
        <v>6</v>
      </c>
      <c r="C147" s="20"/>
    </row>
    <row r="148" spans="1:3" x14ac:dyDescent="0.2">
      <c r="A148" s="18" t="s">
        <v>3561</v>
      </c>
      <c r="B148" s="24">
        <v>4</v>
      </c>
      <c r="C148" s="20"/>
    </row>
    <row r="149" spans="1:3" x14ac:dyDescent="0.2">
      <c r="A149" s="18" t="s">
        <v>3561</v>
      </c>
      <c r="B149" s="24">
        <v>5</v>
      </c>
      <c r="C149" s="20"/>
    </row>
    <row r="150" spans="1:3" x14ac:dyDescent="0.2">
      <c r="A150" s="18" t="s">
        <v>3561</v>
      </c>
      <c r="B150" s="24">
        <v>6</v>
      </c>
      <c r="C150" s="20"/>
    </row>
    <row r="151" spans="1:3" x14ac:dyDescent="0.2">
      <c r="A151" s="18" t="s">
        <v>3561</v>
      </c>
      <c r="B151" s="24">
        <v>5</v>
      </c>
      <c r="C151" s="20"/>
    </row>
    <row r="152" spans="1:3" x14ac:dyDescent="0.2">
      <c r="A152" s="18" t="s">
        <v>3561</v>
      </c>
      <c r="B152" s="24">
        <v>3</v>
      </c>
      <c r="C152" s="20"/>
    </row>
    <row r="153" spans="1:3" x14ac:dyDescent="0.2">
      <c r="A153" s="18" t="s">
        <v>3561</v>
      </c>
      <c r="B153" s="24">
        <v>2</v>
      </c>
      <c r="C153" s="20"/>
    </row>
    <row r="154" spans="1:3" x14ac:dyDescent="0.2">
      <c r="A154" s="18" t="s">
        <v>3561</v>
      </c>
      <c r="B154" s="24">
        <v>10</v>
      </c>
      <c r="C154" s="20"/>
    </row>
    <row r="155" spans="1:3" x14ac:dyDescent="0.2">
      <c r="A155" s="18" t="s">
        <v>3561</v>
      </c>
      <c r="B155" s="24">
        <v>4</v>
      </c>
      <c r="C155" s="20"/>
    </row>
    <row r="156" spans="1:3" x14ac:dyDescent="0.2">
      <c r="A156" s="18" t="s">
        <v>3561</v>
      </c>
      <c r="B156" s="24">
        <v>6</v>
      </c>
      <c r="C156" s="20"/>
    </row>
    <row r="157" spans="1:3" x14ac:dyDescent="0.2">
      <c r="A157" s="18" t="s">
        <v>3561</v>
      </c>
      <c r="B157" s="24">
        <v>10</v>
      </c>
      <c r="C157" s="20"/>
    </row>
    <row r="158" spans="1:3" x14ac:dyDescent="0.2">
      <c r="A158" s="18" t="s">
        <v>3561</v>
      </c>
      <c r="B158" s="24">
        <v>2</v>
      </c>
      <c r="C158" s="20"/>
    </row>
    <row r="159" spans="1:3" x14ac:dyDescent="0.2">
      <c r="A159" s="18" t="s">
        <v>3561</v>
      </c>
      <c r="B159" s="24">
        <v>0</v>
      </c>
      <c r="C159" s="20"/>
    </row>
    <row r="160" spans="1:3" x14ac:dyDescent="0.2">
      <c r="A160" s="18" t="s">
        <v>3561</v>
      </c>
      <c r="B160" s="24">
        <v>4</v>
      </c>
      <c r="C160" s="20"/>
    </row>
    <row r="161" spans="1:3" x14ac:dyDescent="0.2">
      <c r="A161" s="18" t="s">
        <v>3561</v>
      </c>
      <c r="B161" s="24">
        <v>20</v>
      </c>
      <c r="C161" s="20"/>
    </row>
    <row r="162" spans="1:3" x14ac:dyDescent="0.2">
      <c r="A162" s="18" t="s">
        <v>3561</v>
      </c>
      <c r="B162" s="24">
        <v>6</v>
      </c>
      <c r="C162" s="20"/>
    </row>
    <row r="163" spans="1:3" x14ac:dyDescent="0.2">
      <c r="A163" s="18" t="s">
        <v>3561</v>
      </c>
      <c r="B163" s="24">
        <v>7</v>
      </c>
      <c r="C163" s="20"/>
    </row>
    <row r="164" spans="1:3" x14ac:dyDescent="0.2">
      <c r="A164" s="18" t="s">
        <v>3561</v>
      </c>
      <c r="B164" s="24">
        <v>15</v>
      </c>
      <c r="C164" s="20"/>
    </row>
    <row r="165" spans="1:3" x14ac:dyDescent="0.2">
      <c r="A165" s="18" t="s">
        <v>3561</v>
      </c>
      <c r="B165" s="24">
        <v>4</v>
      </c>
      <c r="C165" s="20"/>
    </row>
    <row r="166" spans="1:3" x14ac:dyDescent="0.2">
      <c r="A166" s="18" t="s">
        <v>3561</v>
      </c>
      <c r="B166" s="24">
        <v>6</v>
      </c>
      <c r="C166" s="20"/>
    </row>
    <row r="167" spans="1:3" x14ac:dyDescent="0.2">
      <c r="A167" s="18" t="s">
        <v>3561</v>
      </c>
      <c r="B167" s="24">
        <v>3</v>
      </c>
      <c r="C167" s="20"/>
    </row>
    <row r="168" spans="1:3" x14ac:dyDescent="0.2">
      <c r="A168" s="18" t="s">
        <v>3561</v>
      </c>
      <c r="B168" s="24">
        <v>25</v>
      </c>
      <c r="C168" s="20"/>
    </row>
    <row r="169" spans="1:3" x14ac:dyDescent="0.2">
      <c r="A169" s="18" t="s">
        <v>3561</v>
      </c>
      <c r="B169" s="24">
        <v>6</v>
      </c>
      <c r="C169" s="20"/>
    </row>
    <row r="170" spans="1:3" x14ac:dyDescent="0.2">
      <c r="A170" s="18" t="s">
        <v>3561</v>
      </c>
      <c r="B170" s="24">
        <v>6</v>
      </c>
      <c r="C170" s="20"/>
    </row>
    <row r="171" spans="1:3" x14ac:dyDescent="0.2">
      <c r="A171" s="18" t="s">
        <v>3561</v>
      </c>
      <c r="B171" s="24">
        <v>6</v>
      </c>
      <c r="C171" s="20"/>
    </row>
    <row r="172" spans="1:3" x14ac:dyDescent="0.2">
      <c r="A172" s="18" t="s">
        <v>3561</v>
      </c>
      <c r="B172" s="24">
        <v>10</v>
      </c>
      <c r="C172" s="20"/>
    </row>
    <row r="173" spans="1:3" x14ac:dyDescent="0.2">
      <c r="A173" s="18" t="s">
        <v>3561</v>
      </c>
      <c r="B173" s="24">
        <v>6</v>
      </c>
      <c r="C173" s="20"/>
    </row>
    <row r="174" spans="1:3" x14ac:dyDescent="0.2">
      <c r="A174" s="18" t="s">
        <v>3561</v>
      </c>
      <c r="B174" s="24">
        <v>6</v>
      </c>
      <c r="C174" s="20"/>
    </row>
    <row r="175" spans="1:3" x14ac:dyDescent="0.2">
      <c r="A175" s="18" t="s">
        <v>3561</v>
      </c>
      <c r="B175" s="24">
        <v>3</v>
      </c>
      <c r="C175" s="20"/>
    </row>
    <row r="176" spans="1:3" x14ac:dyDescent="0.2">
      <c r="A176" s="18" t="s">
        <v>3561</v>
      </c>
      <c r="B176" s="24">
        <v>4</v>
      </c>
      <c r="C176" s="20"/>
    </row>
    <row r="177" spans="1:3" x14ac:dyDescent="0.2">
      <c r="A177" s="18" t="s">
        <v>3561</v>
      </c>
      <c r="B177" s="24">
        <v>5</v>
      </c>
      <c r="C177" s="20"/>
    </row>
    <row r="178" spans="1:3" x14ac:dyDescent="0.2">
      <c r="A178" s="18" t="s">
        <v>3561</v>
      </c>
      <c r="B178" s="24">
        <v>0</v>
      </c>
      <c r="C178" s="20"/>
    </row>
    <row r="179" spans="1:3" x14ac:dyDescent="0.2">
      <c r="A179" s="18" t="s">
        <v>3561</v>
      </c>
      <c r="B179" s="24">
        <v>0</v>
      </c>
      <c r="C179" s="20"/>
    </row>
    <row r="180" spans="1:3" x14ac:dyDescent="0.2">
      <c r="A180" s="18" t="s">
        <v>3561</v>
      </c>
      <c r="B180" s="24">
        <v>6</v>
      </c>
      <c r="C180" s="20"/>
    </row>
    <row r="181" spans="1:3" x14ac:dyDescent="0.2">
      <c r="A181" s="18" t="s">
        <v>3561</v>
      </c>
      <c r="B181" s="24">
        <v>16</v>
      </c>
      <c r="C181" s="20"/>
    </row>
    <row r="182" spans="1:3" x14ac:dyDescent="0.2">
      <c r="A182" s="18" t="s">
        <v>3561</v>
      </c>
      <c r="B182" s="24">
        <v>8</v>
      </c>
      <c r="C182" s="20"/>
    </row>
    <row r="183" spans="1:3" x14ac:dyDescent="0.2">
      <c r="A183" s="18" t="s">
        <v>3561</v>
      </c>
      <c r="B183" s="24">
        <v>5</v>
      </c>
      <c r="C183" s="20"/>
    </row>
    <row r="184" spans="1:3" x14ac:dyDescent="0.2">
      <c r="A184" s="18" t="s">
        <v>3561</v>
      </c>
      <c r="B184" s="24">
        <v>6</v>
      </c>
      <c r="C184" s="20"/>
    </row>
    <row r="185" spans="1:3" x14ac:dyDescent="0.2">
      <c r="A185" s="18" t="s">
        <v>3561</v>
      </c>
      <c r="B185" s="24">
        <v>5</v>
      </c>
      <c r="C185" s="20"/>
    </row>
    <row r="186" spans="1:3" x14ac:dyDescent="0.2">
      <c r="A186" s="18" t="s">
        <v>3561</v>
      </c>
      <c r="B186" s="24">
        <v>5</v>
      </c>
      <c r="C186" s="20"/>
    </row>
    <row r="187" spans="1:3" x14ac:dyDescent="0.2">
      <c r="A187" s="18" t="s">
        <v>3561</v>
      </c>
      <c r="B187" s="24">
        <v>10</v>
      </c>
      <c r="C187" s="20"/>
    </row>
    <row r="188" spans="1:3" x14ac:dyDescent="0.2">
      <c r="A188" s="18" t="s">
        <v>3561</v>
      </c>
      <c r="B188" s="24">
        <v>5</v>
      </c>
      <c r="C188" s="20"/>
    </row>
    <row r="189" spans="1:3" x14ac:dyDescent="0.2">
      <c r="A189" s="18" t="s">
        <v>3561</v>
      </c>
      <c r="B189" s="24">
        <v>6</v>
      </c>
      <c r="C189" s="20"/>
    </row>
    <row r="190" spans="1:3" x14ac:dyDescent="0.2">
      <c r="A190" s="18" t="s">
        <v>3561</v>
      </c>
      <c r="B190" s="24">
        <v>5</v>
      </c>
      <c r="C190" s="20"/>
    </row>
    <row r="191" spans="1:3" x14ac:dyDescent="0.2">
      <c r="A191" s="18" t="s">
        <v>3561</v>
      </c>
      <c r="B191" s="24">
        <v>4</v>
      </c>
      <c r="C191" s="20"/>
    </row>
    <row r="192" spans="1:3" x14ac:dyDescent="0.2">
      <c r="A192" s="18" t="s">
        <v>3561</v>
      </c>
      <c r="B192" s="24">
        <v>5</v>
      </c>
      <c r="C192" s="20"/>
    </row>
    <row r="193" spans="1:3" x14ac:dyDescent="0.2">
      <c r="A193" s="18" t="s">
        <v>3561</v>
      </c>
      <c r="B193" s="24">
        <v>5</v>
      </c>
      <c r="C193" s="20"/>
    </row>
    <row r="194" spans="1:3" x14ac:dyDescent="0.2">
      <c r="A194" s="18" t="s">
        <v>3561</v>
      </c>
      <c r="B194" s="24">
        <v>4</v>
      </c>
      <c r="C194" s="20"/>
    </row>
    <row r="195" spans="1:3" x14ac:dyDescent="0.2">
      <c r="A195" s="18" t="s">
        <v>3561</v>
      </c>
      <c r="B195" s="24">
        <v>5</v>
      </c>
      <c r="C195" s="20"/>
    </row>
    <row r="196" spans="1:3" x14ac:dyDescent="0.2">
      <c r="A196" s="18" t="s">
        <v>3561</v>
      </c>
      <c r="B196" s="24">
        <v>6</v>
      </c>
      <c r="C196" s="20"/>
    </row>
    <row r="197" spans="1:3" x14ac:dyDescent="0.2">
      <c r="A197" s="18" t="s">
        <v>3561</v>
      </c>
      <c r="B197" s="24">
        <v>15</v>
      </c>
      <c r="C197" s="20"/>
    </row>
    <row r="198" spans="1:3" x14ac:dyDescent="0.2">
      <c r="A198" s="18" t="s">
        <v>3561</v>
      </c>
      <c r="B198" s="24">
        <v>2</v>
      </c>
      <c r="C198" s="20"/>
    </row>
    <row r="199" spans="1:3" x14ac:dyDescent="0.2">
      <c r="A199" s="18" t="s">
        <v>3561</v>
      </c>
      <c r="B199" s="24">
        <v>6</v>
      </c>
      <c r="C199" s="20"/>
    </row>
    <row r="200" spans="1:3" x14ac:dyDescent="0.2">
      <c r="A200" s="18" t="s">
        <v>3561</v>
      </c>
      <c r="B200" s="24">
        <v>6</v>
      </c>
      <c r="C200" s="20"/>
    </row>
    <row r="201" spans="1:3" x14ac:dyDescent="0.2">
      <c r="A201" s="18" t="s">
        <v>3561</v>
      </c>
      <c r="B201" s="24">
        <v>25</v>
      </c>
      <c r="C201" s="20"/>
    </row>
    <row r="202" spans="1:3" x14ac:dyDescent="0.2">
      <c r="A202" s="18" t="s">
        <v>3561</v>
      </c>
      <c r="B202" s="24">
        <v>12</v>
      </c>
      <c r="C202" s="20"/>
    </row>
    <row r="203" spans="1:3" x14ac:dyDescent="0.2">
      <c r="A203" s="18" t="s">
        <v>3561</v>
      </c>
      <c r="B203" s="24">
        <v>5</v>
      </c>
      <c r="C203" s="20"/>
    </row>
    <row r="204" spans="1:3" x14ac:dyDescent="0.2">
      <c r="A204" s="18" t="s">
        <v>3561</v>
      </c>
      <c r="B204" s="24">
        <v>6</v>
      </c>
      <c r="C204" s="20"/>
    </row>
    <row r="205" spans="1:3" x14ac:dyDescent="0.2">
      <c r="A205" s="18" t="s">
        <v>3561</v>
      </c>
      <c r="B205" s="24">
        <v>20</v>
      </c>
      <c r="C205" s="20"/>
    </row>
    <row r="206" spans="1:3" x14ac:dyDescent="0.2">
      <c r="A206" s="18" t="s">
        <v>3561</v>
      </c>
      <c r="B206" s="24">
        <v>6</v>
      </c>
      <c r="C206" s="20"/>
    </row>
    <row r="207" spans="1:3" x14ac:dyDescent="0.2">
      <c r="A207" s="18" t="s">
        <v>3561</v>
      </c>
      <c r="B207" s="24">
        <v>2</v>
      </c>
      <c r="C207" s="20"/>
    </row>
    <row r="208" spans="1:3" x14ac:dyDescent="0.2">
      <c r="A208" s="18" t="s">
        <v>3561</v>
      </c>
      <c r="B208" s="24">
        <v>0</v>
      </c>
      <c r="C208" s="20"/>
    </row>
    <row r="209" spans="1:3" x14ac:dyDescent="0.2">
      <c r="A209" s="18" t="s">
        <v>3561</v>
      </c>
      <c r="B209" s="24">
        <v>6</v>
      </c>
      <c r="C209" s="20"/>
    </row>
    <row r="210" spans="1:3" x14ac:dyDescent="0.2">
      <c r="A210" s="18" t="s">
        <v>3561</v>
      </c>
      <c r="B210" s="24">
        <v>20</v>
      </c>
      <c r="C210" s="20"/>
    </row>
    <row r="211" spans="1:3" x14ac:dyDescent="0.2">
      <c r="A211" s="18" t="s">
        <v>3561</v>
      </c>
      <c r="B211" s="24">
        <v>6</v>
      </c>
      <c r="C211" s="20"/>
    </row>
    <row r="212" spans="1:3" x14ac:dyDescent="0.2">
      <c r="A212" s="18" t="s">
        <v>3561</v>
      </c>
      <c r="B212" s="24">
        <v>6</v>
      </c>
      <c r="C212" s="20"/>
    </row>
    <row r="213" spans="1:3" x14ac:dyDescent="0.2">
      <c r="A213" s="18" t="s">
        <v>3561</v>
      </c>
      <c r="B213" s="24">
        <v>0</v>
      </c>
      <c r="C213" s="20"/>
    </row>
    <row r="214" spans="1:3" x14ac:dyDescent="0.2">
      <c r="A214" s="18" t="s">
        <v>3561</v>
      </c>
      <c r="B214" s="24">
        <v>10</v>
      </c>
      <c r="C214" s="20"/>
    </row>
    <row r="215" spans="1:3" x14ac:dyDescent="0.2">
      <c r="A215" s="18" t="s">
        <v>3561</v>
      </c>
      <c r="B215" s="24">
        <v>15</v>
      </c>
      <c r="C215" s="20"/>
    </row>
    <row r="216" spans="1:3" x14ac:dyDescent="0.2">
      <c r="A216" s="18" t="s">
        <v>3561</v>
      </c>
      <c r="B216" s="24">
        <v>4</v>
      </c>
      <c r="C216" s="20"/>
    </row>
    <row r="217" spans="1:3" x14ac:dyDescent="0.2">
      <c r="A217" s="18" t="s">
        <v>3561</v>
      </c>
      <c r="B217" s="24">
        <v>12</v>
      </c>
      <c r="C217" s="20"/>
    </row>
    <row r="218" spans="1:3" x14ac:dyDescent="0.2">
      <c r="A218" s="18" t="s">
        <v>3561</v>
      </c>
      <c r="B218" s="24">
        <v>4</v>
      </c>
      <c r="C218" s="20"/>
    </row>
    <row r="219" spans="1:3" x14ac:dyDescent="0.2">
      <c r="A219" s="18" t="s">
        <v>3561</v>
      </c>
      <c r="B219" s="24">
        <v>6</v>
      </c>
      <c r="C219" s="20"/>
    </row>
    <row r="220" spans="1:3" x14ac:dyDescent="0.2">
      <c r="A220" s="18" t="s">
        <v>3561</v>
      </c>
      <c r="B220" s="24">
        <v>2</v>
      </c>
      <c r="C220" s="20"/>
    </row>
    <row r="221" spans="1:3" x14ac:dyDescent="0.2">
      <c r="A221" s="18" t="s">
        <v>3561</v>
      </c>
      <c r="B221" s="24">
        <v>4</v>
      </c>
      <c r="C221" s="20"/>
    </row>
    <row r="222" spans="1:3" x14ac:dyDescent="0.2">
      <c r="A222" s="18" t="s">
        <v>3561</v>
      </c>
      <c r="B222" s="24">
        <v>6</v>
      </c>
      <c r="C222" s="20"/>
    </row>
    <row r="223" spans="1:3" x14ac:dyDescent="0.2">
      <c r="A223" s="18" t="s">
        <v>3561</v>
      </c>
      <c r="B223" s="24">
        <v>3</v>
      </c>
      <c r="C223" s="20"/>
    </row>
    <row r="224" spans="1:3" x14ac:dyDescent="0.2">
      <c r="A224" s="18" t="s">
        <v>3561</v>
      </c>
      <c r="B224" s="24">
        <v>6</v>
      </c>
      <c r="C224" s="20"/>
    </row>
    <row r="225" spans="1:3" x14ac:dyDescent="0.2">
      <c r="A225" s="18" t="s">
        <v>3561</v>
      </c>
      <c r="B225" s="24">
        <v>2</v>
      </c>
      <c r="C225" s="20"/>
    </row>
    <row r="226" spans="1:3" x14ac:dyDescent="0.2">
      <c r="A226" s="18" t="s">
        <v>3561</v>
      </c>
      <c r="B226" s="24">
        <v>5</v>
      </c>
      <c r="C226" s="20"/>
    </row>
    <row r="227" spans="1:3" x14ac:dyDescent="0.2">
      <c r="A227" s="18" t="s">
        <v>3561</v>
      </c>
      <c r="B227" s="24">
        <v>6</v>
      </c>
      <c r="C227" s="20"/>
    </row>
    <row r="228" spans="1:3" x14ac:dyDescent="0.2">
      <c r="A228" s="18" t="s">
        <v>3561</v>
      </c>
      <c r="B228" s="24">
        <v>6</v>
      </c>
      <c r="C228" s="20"/>
    </row>
    <row r="229" spans="1:3" x14ac:dyDescent="0.2">
      <c r="A229" s="18" t="s">
        <v>3561</v>
      </c>
      <c r="B229" s="24">
        <v>0</v>
      </c>
      <c r="C229" s="20"/>
    </row>
    <row r="230" spans="1:3" x14ac:dyDescent="0.2">
      <c r="A230" s="18" t="s">
        <v>3561</v>
      </c>
      <c r="B230" s="24">
        <v>20</v>
      </c>
      <c r="C230" s="20"/>
    </row>
    <row r="231" spans="1:3" x14ac:dyDescent="0.2">
      <c r="A231" s="18" t="s">
        <v>3561</v>
      </c>
      <c r="B231" s="24">
        <v>3</v>
      </c>
      <c r="C231" s="20"/>
    </row>
    <row r="232" spans="1:3" x14ac:dyDescent="0.2">
      <c r="A232" s="18" t="s">
        <v>3561</v>
      </c>
      <c r="B232" s="24">
        <v>4</v>
      </c>
      <c r="C232" s="20"/>
    </row>
    <row r="233" spans="1:3" x14ac:dyDescent="0.2">
      <c r="A233" s="18" t="s">
        <v>3561</v>
      </c>
      <c r="B233" s="24">
        <v>6</v>
      </c>
      <c r="C233" s="20"/>
    </row>
    <row r="234" spans="1:3" x14ac:dyDescent="0.2">
      <c r="A234" s="18" t="s">
        <v>3561</v>
      </c>
      <c r="B234" s="24">
        <v>3</v>
      </c>
      <c r="C234" s="20"/>
    </row>
    <row r="235" spans="1:3" x14ac:dyDescent="0.2">
      <c r="A235" s="18" t="s">
        <v>3561</v>
      </c>
      <c r="B235" s="24">
        <v>6</v>
      </c>
      <c r="C235" s="20"/>
    </row>
    <row r="236" spans="1:3" x14ac:dyDescent="0.2">
      <c r="A236" s="18" t="s">
        <v>3561</v>
      </c>
      <c r="B236" s="24">
        <v>3</v>
      </c>
      <c r="C236" s="20"/>
    </row>
    <row r="237" spans="1:3" x14ac:dyDescent="0.2">
      <c r="A237" s="18" t="s">
        <v>3561</v>
      </c>
      <c r="B237" s="24">
        <v>3</v>
      </c>
      <c r="C237" s="20"/>
    </row>
    <row r="238" spans="1:3" x14ac:dyDescent="0.2">
      <c r="A238" s="18" t="s">
        <v>3561</v>
      </c>
      <c r="B238" s="24">
        <v>4</v>
      </c>
      <c r="C238" s="20"/>
    </row>
    <row r="239" spans="1:3" x14ac:dyDescent="0.2">
      <c r="A239" s="18" t="s">
        <v>3561</v>
      </c>
      <c r="B239" s="24">
        <v>6</v>
      </c>
      <c r="C239" s="20"/>
    </row>
    <row r="240" spans="1:3" x14ac:dyDescent="0.2">
      <c r="A240" s="18" t="s">
        <v>3561</v>
      </c>
      <c r="B240" s="24">
        <v>6</v>
      </c>
      <c r="C240" s="20"/>
    </row>
    <row r="241" spans="1:3" x14ac:dyDescent="0.2">
      <c r="A241" s="18" t="s">
        <v>3561</v>
      </c>
      <c r="B241" s="24">
        <v>6</v>
      </c>
      <c r="C241" s="20"/>
    </row>
    <row r="242" spans="1:3" x14ac:dyDescent="0.2">
      <c r="A242" s="18" t="s">
        <v>3561</v>
      </c>
      <c r="B242" s="24">
        <v>10</v>
      </c>
      <c r="C242" s="20"/>
    </row>
    <row r="243" spans="1:3" x14ac:dyDescent="0.2">
      <c r="A243" s="18" t="s">
        <v>3561</v>
      </c>
      <c r="B243" s="24">
        <v>6</v>
      </c>
      <c r="C243" s="20"/>
    </row>
    <row r="244" spans="1:3" x14ac:dyDescent="0.2">
      <c r="A244" s="18" t="s">
        <v>3561</v>
      </c>
      <c r="B244" s="24">
        <v>3</v>
      </c>
      <c r="C244" s="20"/>
    </row>
    <row r="245" spans="1:3" x14ac:dyDescent="0.2">
      <c r="A245" s="18" t="s">
        <v>3561</v>
      </c>
      <c r="B245" s="24">
        <v>6</v>
      </c>
      <c r="C245" s="20"/>
    </row>
    <row r="246" spans="1:3" x14ac:dyDescent="0.2">
      <c r="A246" s="18" t="s">
        <v>3561</v>
      </c>
      <c r="B246" s="24">
        <v>10</v>
      </c>
      <c r="C246" s="20"/>
    </row>
    <row r="247" spans="1:3" x14ac:dyDescent="0.2">
      <c r="A247" s="18" t="s">
        <v>3561</v>
      </c>
      <c r="B247" s="24">
        <v>5</v>
      </c>
      <c r="C247" s="20"/>
    </row>
    <row r="248" spans="1:3" x14ac:dyDescent="0.2">
      <c r="A248" s="18" t="s">
        <v>3561</v>
      </c>
      <c r="B248" s="24">
        <v>4</v>
      </c>
      <c r="C248" s="20"/>
    </row>
    <row r="249" spans="1:3" x14ac:dyDescent="0.2">
      <c r="A249" s="18" t="s">
        <v>3561</v>
      </c>
      <c r="B249" s="24">
        <v>4</v>
      </c>
      <c r="C249" s="20"/>
    </row>
    <row r="250" spans="1:3" x14ac:dyDescent="0.2">
      <c r="A250" s="18" t="s">
        <v>3561</v>
      </c>
      <c r="B250" s="30">
        <v>6</v>
      </c>
      <c r="C250" s="92"/>
    </row>
    <row r="251" spans="1:3" x14ac:dyDescent="0.2">
      <c r="A251" s="18" t="s">
        <v>3561</v>
      </c>
      <c r="B251" s="24">
        <v>3</v>
      </c>
      <c r="C251" s="20"/>
    </row>
    <row r="252" spans="1:3" x14ac:dyDescent="0.2">
      <c r="A252" s="18" t="s">
        <v>3561</v>
      </c>
      <c r="B252" s="24">
        <v>0</v>
      </c>
      <c r="C252" s="20"/>
    </row>
    <row r="253" spans="1:3" x14ac:dyDescent="0.2">
      <c r="A253" s="18" t="s">
        <v>3561</v>
      </c>
      <c r="B253" s="24">
        <v>0</v>
      </c>
      <c r="C253" s="20"/>
    </row>
    <row r="254" spans="1:3" x14ac:dyDescent="0.2">
      <c r="A254" s="18" t="s">
        <v>3561</v>
      </c>
      <c r="B254" s="24">
        <v>3</v>
      </c>
      <c r="C254" s="20"/>
    </row>
    <row r="255" spans="1:3" x14ac:dyDescent="0.2">
      <c r="A255" s="18" t="s">
        <v>3561</v>
      </c>
      <c r="B255" s="24">
        <v>5</v>
      </c>
      <c r="C255" s="20"/>
    </row>
    <row r="256" spans="1:3" x14ac:dyDescent="0.2">
      <c r="A256" s="18" t="s">
        <v>3561</v>
      </c>
      <c r="B256" s="24">
        <v>3</v>
      </c>
      <c r="C256" s="20"/>
    </row>
    <row r="257" spans="1:3" x14ac:dyDescent="0.2">
      <c r="A257" s="18" t="s">
        <v>3561</v>
      </c>
      <c r="B257" s="24">
        <v>3</v>
      </c>
      <c r="C257" s="20"/>
    </row>
    <row r="258" spans="1:3" x14ac:dyDescent="0.2">
      <c r="A258" s="18" t="s">
        <v>3561</v>
      </c>
      <c r="B258" s="24">
        <v>0</v>
      </c>
      <c r="C258" s="20"/>
    </row>
    <row r="259" spans="1:3" x14ac:dyDescent="0.2">
      <c r="A259" s="18" t="s">
        <v>3561</v>
      </c>
      <c r="B259" s="24">
        <v>5</v>
      </c>
      <c r="C259" s="20"/>
    </row>
    <row r="260" spans="1:3" x14ac:dyDescent="0.2">
      <c r="A260" s="18" t="s">
        <v>3561</v>
      </c>
      <c r="B260" s="24">
        <v>10</v>
      </c>
      <c r="C260" s="20"/>
    </row>
    <row r="261" spans="1:3" x14ac:dyDescent="0.2">
      <c r="A261" s="18" t="s">
        <v>3561</v>
      </c>
      <c r="B261" s="24">
        <v>6</v>
      </c>
      <c r="C261" s="20"/>
    </row>
    <row r="262" spans="1:3" x14ac:dyDescent="0.2">
      <c r="A262" s="18" t="s">
        <v>3561</v>
      </c>
      <c r="B262" s="24">
        <v>12</v>
      </c>
      <c r="C262" s="20"/>
    </row>
    <row r="263" spans="1:3" x14ac:dyDescent="0.2">
      <c r="A263" s="18" t="s">
        <v>3561</v>
      </c>
      <c r="B263" s="24">
        <v>5</v>
      </c>
      <c r="C263" s="20"/>
    </row>
    <row r="264" spans="1:3" x14ac:dyDescent="0.2">
      <c r="A264" s="18" t="s">
        <v>3561</v>
      </c>
      <c r="B264" s="24">
        <v>4</v>
      </c>
      <c r="C264" s="20"/>
    </row>
    <row r="265" spans="1:3" x14ac:dyDescent="0.2">
      <c r="A265" s="18" t="s">
        <v>3561</v>
      </c>
      <c r="B265" s="24">
        <v>15</v>
      </c>
      <c r="C265" s="20"/>
    </row>
    <row r="266" spans="1:3" x14ac:dyDescent="0.2">
      <c r="A266" s="18" t="s">
        <v>3561</v>
      </c>
      <c r="B266" s="24">
        <v>12</v>
      </c>
      <c r="C266" s="20"/>
    </row>
    <row r="267" spans="1:3" x14ac:dyDescent="0.2">
      <c r="A267" s="18" t="s">
        <v>3561</v>
      </c>
      <c r="B267" s="24">
        <v>0</v>
      </c>
      <c r="C267" s="20"/>
    </row>
    <row r="268" spans="1:3" x14ac:dyDescent="0.2">
      <c r="A268" s="18" t="s">
        <v>3561</v>
      </c>
      <c r="B268" s="24">
        <v>0</v>
      </c>
      <c r="C268" s="20"/>
    </row>
    <row r="269" spans="1:3" x14ac:dyDescent="0.2">
      <c r="A269" s="18" t="s">
        <v>3561</v>
      </c>
      <c r="B269" s="24">
        <v>10</v>
      </c>
      <c r="C269" s="20"/>
    </row>
    <row r="270" spans="1:3" x14ac:dyDescent="0.2">
      <c r="A270" s="18" t="s">
        <v>3561</v>
      </c>
      <c r="B270" s="24">
        <v>6</v>
      </c>
      <c r="C270" s="20"/>
    </row>
    <row r="271" spans="1:3" x14ac:dyDescent="0.2">
      <c r="A271" s="18" t="s">
        <v>3561</v>
      </c>
      <c r="B271" s="24">
        <v>0</v>
      </c>
      <c r="C271" s="20"/>
    </row>
    <row r="272" spans="1:3" x14ac:dyDescent="0.2">
      <c r="A272" s="18" t="s">
        <v>3561</v>
      </c>
      <c r="B272" s="24">
        <v>4</v>
      </c>
      <c r="C272" s="20"/>
    </row>
    <row r="273" spans="1:3" x14ac:dyDescent="0.2">
      <c r="A273" s="18" t="s">
        <v>3561</v>
      </c>
      <c r="B273" s="24">
        <v>6</v>
      </c>
      <c r="C273" s="20"/>
    </row>
    <row r="274" spans="1:3" x14ac:dyDescent="0.2">
      <c r="A274" s="18" t="s">
        <v>3561</v>
      </c>
      <c r="B274" s="24">
        <v>10</v>
      </c>
      <c r="C274" s="20"/>
    </row>
    <row r="275" spans="1:3" x14ac:dyDescent="0.2">
      <c r="A275" s="18" t="s">
        <v>3561</v>
      </c>
      <c r="B275" s="24">
        <v>6</v>
      </c>
      <c r="C275" s="20"/>
    </row>
    <row r="276" spans="1:3" x14ac:dyDescent="0.2">
      <c r="A276" s="18" t="s">
        <v>3561</v>
      </c>
      <c r="B276" s="24">
        <v>4</v>
      </c>
      <c r="C276" s="20"/>
    </row>
    <row r="277" spans="1:3" x14ac:dyDescent="0.2">
      <c r="A277" s="18" t="s">
        <v>3561</v>
      </c>
      <c r="B277" s="24">
        <v>0</v>
      </c>
      <c r="C277" s="20"/>
    </row>
    <row r="278" spans="1:3" x14ac:dyDescent="0.2">
      <c r="A278" s="18" t="s">
        <v>3561</v>
      </c>
      <c r="B278" s="24">
        <v>5</v>
      </c>
      <c r="C278" s="20"/>
    </row>
    <row r="279" spans="1:3" x14ac:dyDescent="0.2">
      <c r="A279" s="18" t="s">
        <v>3561</v>
      </c>
      <c r="B279" s="24">
        <v>4</v>
      </c>
      <c r="C279" s="20"/>
    </row>
    <row r="280" spans="1:3" x14ac:dyDescent="0.2">
      <c r="A280" s="18" t="s">
        <v>3561</v>
      </c>
      <c r="B280" s="24">
        <v>5</v>
      </c>
      <c r="C280" s="20"/>
    </row>
    <row r="281" spans="1:3" x14ac:dyDescent="0.2">
      <c r="A281" s="18" t="s">
        <v>3561</v>
      </c>
      <c r="B281" s="24">
        <v>6</v>
      </c>
      <c r="C281" s="20"/>
    </row>
    <row r="282" spans="1:3" x14ac:dyDescent="0.2">
      <c r="A282" s="18" t="s">
        <v>3561</v>
      </c>
      <c r="B282" s="24">
        <v>4</v>
      </c>
      <c r="C282" s="20"/>
    </row>
    <row r="283" spans="1:3" x14ac:dyDescent="0.2">
      <c r="A283" s="18" t="s">
        <v>3561</v>
      </c>
      <c r="B283" s="24">
        <v>6</v>
      </c>
      <c r="C283" s="20"/>
    </row>
    <row r="284" spans="1:3" x14ac:dyDescent="0.2">
      <c r="A284" s="18" t="s">
        <v>3561</v>
      </c>
      <c r="B284" s="24">
        <v>6</v>
      </c>
      <c r="C284" s="20"/>
    </row>
    <row r="285" spans="1:3" x14ac:dyDescent="0.2">
      <c r="A285" s="18" t="s">
        <v>3561</v>
      </c>
      <c r="B285" s="24">
        <v>6</v>
      </c>
      <c r="C285" s="20"/>
    </row>
    <row r="286" spans="1:3" x14ac:dyDescent="0.2">
      <c r="A286" s="18" t="s">
        <v>3561</v>
      </c>
      <c r="B286" s="24">
        <v>5</v>
      </c>
      <c r="C286" s="20"/>
    </row>
    <row r="287" spans="1:3" x14ac:dyDescent="0.2">
      <c r="A287" s="18" t="s">
        <v>3561</v>
      </c>
      <c r="B287" s="24">
        <v>4</v>
      </c>
      <c r="C287" s="20"/>
    </row>
    <row r="288" spans="1:3" x14ac:dyDescent="0.2">
      <c r="A288" s="18" t="s">
        <v>3561</v>
      </c>
      <c r="B288" s="24">
        <v>10</v>
      </c>
      <c r="C288" s="20"/>
    </row>
    <row r="289" spans="1:3" x14ac:dyDescent="0.2">
      <c r="A289" s="18" t="s">
        <v>3561</v>
      </c>
      <c r="B289" s="24">
        <v>10</v>
      </c>
      <c r="C289" s="20"/>
    </row>
    <row r="290" spans="1:3" x14ac:dyDescent="0.2">
      <c r="A290" s="18" t="s">
        <v>3561</v>
      </c>
      <c r="B290" s="24">
        <v>5</v>
      </c>
      <c r="C290" s="20"/>
    </row>
    <row r="291" spans="1:3" x14ac:dyDescent="0.2">
      <c r="A291" s="18" t="s">
        <v>3561</v>
      </c>
      <c r="B291" s="24">
        <v>6</v>
      </c>
      <c r="C291" s="20"/>
    </row>
    <row r="292" spans="1:3" x14ac:dyDescent="0.2">
      <c r="A292" s="18" t="s">
        <v>3561</v>
      </c>
      <c r="B292" s="24">
        <v>6</v>
      </c>
      <c r="C292" s="20"/>
    </row>
    <row r="293" spans="1:3" x14ac:dyDescent="0.2">
      <c r="A293" s="18" t="s">
        <v>3561</v>
      </c>
      <c r="B293" s="24">
        <v>8</v>
      </c>
      <c r="C293" s="20"/>
    </row>
    <row r="294" spans="1:3" x14ac:dyDescent="0.2">
      <c r="A294" s="18" t="s">
        <v>3561</v>
      </c>
      <c r="B294" s="24">
        <v>21</v>
      </c>
      <c r="C294" s="20"/>
    </row>
    <row r="295" spans="1:3" x14ac:dyDescent="0.2">
      <c r="A295" s="18" t="s">
        <v>3561</v>
      </c>
      <c r="B295" s="24">
        <v>5</v>
      </c>
      <c r="C295" s="20"/>
    </row>
    <row r="296" spans="1:3" x14ac:dyDescent="0.2">
      <c r="A296" s="18" t="s">
        <v>3561</v>
      </c>
      <c r="B296" s="30">
        <v>12</v>
      </c>
      <c r="C296" s="92"/>
    </row>
    <row r="297" spans="1:3" x14ac:dyDescent="0.2">
      <c r="A297" s="18" t="s">
        <v>3561</v>
      </c>
      <c r="B297" s="24">
        <v>10</v>
      </c>
      <c r="C297" s="20"/>
    </row>
    <row r="298" spans="1:3" x14ac:dyDescent="0.2">
      <c r="A298" s="18" t="s">
        <v>3561</v>
      </c>
      <c r="B298" s="24">
        <v>7</v>
      </c>
      <c r="C298" s="20"/>
    </row>
    <row r="299" spans="1:3" x14ac:dyDescent="0.2">
      <c r="A299" s="18" t="s">
        <v>3561</v>
      </c>
      <c r="B299" s="24">
        <v>4</v>
      </c>
      <c r="C299" s="20"/>
    </row>
    <row r="300" spans="1:3" x14ac:dyDescent="0.2">
      <c r="A300" s="18" t="s">
        <v>3561</v>
      </c>
      <c r="B300" s="24">
        <v>6</v>
      </c>
      <c r="C300" s="20"/>
    </row>
    <row r="301" spans="1:3" x14ac:dyDescent="0.2">
      <c r="A301" s="18" t="s">
        <v>3561</v>
      </c>
      <c r="B301" s="24">
        <v>6</v>
      </c>
      <c r="C301" s="20"/>
    </row>
    <row r="302" spans="1:3" x14ac:dyDescent="0.2">
      <c r="A302" s="18" t="s">
        <v>3561</v>
      </c>
      <c r="B302" s="24">
        <v>5</v>
      </c>
      <c r="C302" s="20"/>
    </row>
    <row r="303" spans="1:3" x14ac:dyDescent="0.2">
      <c r="A303" s="18" t="s">
        <v>3561</v>
      </c>
      <c r="B303" s="24">
        <v>6</v>
      </c>
      <c r="C303" s="20"/>
    </row>
    <row r="304" spans="1:3" x14ac:dyDescent="0.2">
      <c r="A304" s="18" t="s">
        <v>3561</v>
      </c>
      <c r="B304" s="24">
        <v>3</v>
      </c>
      <c r="C304" s="20"/>
    </row>
    <row r="305" spans="1:3" x14ac:dyDescent="0.2">
      <c r="A305" s="18" t="s">
        <v>3561</v>
      </c>
      <c r="B305" s="24">
        <v>6</v>
      </c>
      <c r="C305" s="20"/>
    </row>
    <row r="306" spans="1:3" x14ac:dyDescent="0.2">
      <c r="A306" s="18" t="s">
        <v>3561</v>
      </c>
      <c r="B306" s="24">
        <v>4</v>
      </c>
      <c r="C306" s="20"/>
    </row>
    <row r="307" spans="1:3" x14ac:dyDescent="0.2">
      <c r="A307" s="18" t="s">
        <v>3561</v>
      </c>
      <c r="B307" s="24">
        <v>6</v>
      </c>
      <c r="C307" s="20"/>
    </row>
    <row r="308" spans="1:3" x14ac:dyDescent="0.2">
      <c r="A308" s="18" t="s">
        <v>3561</v>
      </c>
      <c r="B308" s="24">
        <v>3</v>
      </c>
      <c r="C308" s="20"/>
    </row>
    <row r="309" spans="1:3" x14ac:dyDescent="0.2">
      <c r="A309" s="18" t="s">
        <v>3561</v>
      </c>
      <c r="B309" s="24">
        <v>10</v>
      </c>
      <c r="C309" s="20"/>
    </row>
    <row r="310" spans="1:3" x14ac:dyDescent="0.2">
      <c r="A310" s="18" t="s">
        <v>3561</v>
      </c>
      <c r="B310" s="24">
        <v>0</v>
      </c>
      <c r="C310" s="20"/>
    </row>
    <row r="311" spans="1:3" x14ac:dyDescent="0.2">
      <c r="A311" s="18" t="s">
        <v>3561</v>
      </c>
      <c r="B311" s="24">
        <v>4</v>
      </c>
      <c r="C311" s="20"/>
    </row>
    <row r="312" spans="1:3" x14ac:dyDescent="0.2">
      <c r="A312" s="18" t="s">
        <v>3561</v>
      </c>
      <c r="B312" s="24">
        <v>18</v>
      </c>
      <c r="C312" s="20"/>
    </row>
    <row r="313" spans="1:3" x14ac:dyDescent="0.2">
      <c r="A313" s="18" t="s">
        <v>3561</v>
      </c>
      <c r="B313" s="24">
        <v>6</v>
      </c>
      <c r="C313" s="20"/>
    </row>
    <row r="314" spans="1:3" x14ac:dyDescent="0.2">
      <c r="A314" s="18" t="s">
        <v>3561</v>
      </c>
      <c r="B314" s="24">
        <v>3</v>
      </c>
      <c r="C314" s="20"/>
    </row>
    <row r="315" spans="1:3" x14ac:dyDescent="0.2">
      <c r="A315" s="18" t="s">
        <v>3561</v>
      </c>
      <c r="B315" s="24">
        <v>25</v>
      </c>
      <c r="C315" s="20"/>
    </row>
    <row r="316" spans="1:3" x14ac:dyDescent="0.2">
      <c r="A316" s="18" t="s">
        <v>3561</v>
      </c>
      <c r="B316" s="24">
        <v>4</v>
      </c>
      <c r="C316" s="20"/>
    </row>
    <row r="317" spans="1:3" x14ac:dyDescent="0.2">
      <c r="A317" s="18" t="s">
        <v>3561</v>
      </c>
      <c r="B317" s="24">
        <v>3</v>
      </c>
      <c r="C317" s="20"/>
    </row>
    <row r="318" spans="1:3" x14ac:dyDescent="0.2">
      <c r="A318" s="18" t="s">
        <v>3561</v>
      </c>
      <c r="B318" s="24">
        <v>6</v>
      </c>
      <c r="C318" s="20"/>
    </row>
    <row r="319" spans="1:3" x14ac:dyDescent="0.2">
      <c r="A319" s="18" t="s">
        <v>3561</v>
      </c>
      <c r="B319" s="24">
        <v>5</v>
      </c>
      <c r="C319" s="20"/>
    </row>
    <row r="320" spans="1:3" x14ac:dyDescent="0.2">
      <c r="A320" s="18" t="s">
        <v>3561</v>
      </c>
      <c r="B320" s="24">
        <v>10</v>
      </c>
      <c r="C320" s="20"/>
    </row>
    <row r="321" spans="1:3" x14ac:dyDescent="0.2">
      <c r="A321" s="18" t="s">
        <v>3561</v>
      </c>
      <c r="B321" s="24">
        <v>25</v>
      </c>
      <c r="C321" s="20"/>
    </row>
    <row r="322" spans="1:3" x14ac:dyDescent="0.2">
      <c r="A322" s="18" t="s">
        <v>3561</v>
      </c>
      <c r="B322" s="24">
        <v>4</v>
      </c>
      <c r="C322" s="20"/>
    </row>
    <row r="323" spans="1:3" x14ac:dyDescent="0.2">
      <c r="A323" s="18" t="s">
        <v>3561</v>
      </c>
      <c r="B323" s="24">
        <v>4</v>
      </c>
      <c r="C323" s="20"/>
    </row>
    <row r="324" spans="1:3" x14ac:dyDescent="0.2">
      <c r="A324" s="18" t="s">
        <v>3561</v>
      </c>
      <c r="B324" s="24">
        <v>18</v>
      </c>
      <c r="C324" s="20"/>
    </row>
    <row r="325" spans="1:3" x14ac:dyDescent="0.2">
      <c r="A325" s="18" t="s">
        <v>3561</v>
      </c>
      <c r="B325" s="24">
        <v>1</v>
      </c>
      <c r="C325" s="20"/>
    </row>
    <row r="326" spans="1:3" x14ac:dyDescent="0.2">
      <c r="A326" s="18" t="s">
        <v>3561</v>
      </c>
      <c r="B326" s="24">
        <v>5</v>
      </c>
      <c r="C326" s="20"/>
    </row>
    <row r="327" spans="1:3" x14ac:dyDescent="0.2">
      <c r="A327" s="18" t="s">
        <v>3561</v>
      </c>
      <c r="B327" s="24">
        <v>6</v>
      </c>
      <c r="C327" s="20"/>
    </row>
    <row r="328" spans="1:3" x14ac:dyDescent="0.2">
      <c r="A328" s="18" t="s">
        <v>3561</v>
      </c>
      <c r="B328" s="24">
        <v>6</v>
      </c>
      <c r="C328" s="20"/>
    </row>
    <row r="329" spans="1:3" x14ac:dyDescent="0.2">
      <c r="A329" s="18" t="s">
        <v>3561</v>
      </c>
      <c r="B329" s="24">
        <v>5</v>
      </c>
      <c r="C329" s="20"/>
    </row>
    <row r="330" spans="1:3" x14ac:dyDescent="0.2">
      <c r="A330" s="18" t="s">
        <v>3561</v>
      </c>
      <c r="B330" s="24">
        <v>6</v>
      </c>
      <c r="C330" s="20"/>
    </row>
    <row r="331" spans="1:3" x14ac:dyDescent="0.2">
      <c r="A331" s="18" t="s">
        <v>3561</v>
      </c>
      <c r="B331" s="24">
        <v>4</v>
      </c>
      <c r="C331" s="20"/>
    </row>
    <row r="332" spans="1:3" x14ac:dyDescent="0.2">
      <c r="A332" s="18" t="s">
        <v>3561</v>
      </c>
      <c r="B332" s="24">
        <v>5</v>
      </c>
      <c r="C332" s="20"/>
    </row>
    <row r="333" spans="1:3" x14ac:dyDescent="0.2">
      <c r="A333" s="18" t="s">
        <v>3561</v>
      </c>
      <c r="B333" s="24">
        <v>10</v>
      </c>
      <c r="C333" s="20"/>
    </row>
    <row r="334" spans="1:3" x14ac:dyDescent="0.2">
      <c r="A334" s="18" t="s">
        <v>3561</v>
      </c>
      <c r="B334" s="24">
        <v>4</v>
      </c>
      <c r="C334" s="20"/>
    </row>
    <row r="335" spans="1:3" x14ac:dyDescent="0.2">
      <c r="A335" s="18" t="s">
        <v>3561</v>
      </c>
      <c r="B335" s="24">
        <v>2</v>
      </c>
      <c r="C335" s="20"/>
    </row>
    <row r="336" spans="1:3" x14ac:dyDescent="0.2">
      <c r="A336" s="18" t="s">
        <v>3561</v>
      </c>
      <c r="B336" s="24">
        <v>5</v>
      </c>
      <c r="C336" s="20"/>
    </row>
    <row r="337" spans="1:3" x14ac:dyDescent="0.2">
      <c r="A337" s="18" t="s">
        <v>3561</v>
      </c>
      <c r="B337" s="24">
        <v>6</v>
      </c>
      <c r="C337" s="20"/>
    </row>
    <row r="338" spans="1:3" x14ac:dyDescent="0.2">
      <c r="A338" s="18" t="s">
        <v>3561</v>
      </c>
      <c r="B338" s="24">
        <v>2</v>
      </c>
      <c r="C338" s="20"/>
    </row>
    <row r="339" spans="1:3" x14ac:dyDescent="0.2">
      <c r="A339" s="18" t="s">
        <v>3561</v>
      </c>
      <c r="B339" s="24">
        <v>6</v>
      </c>
      <c r="C339" s="20"/>
    </row>
    <row r="340" spans="1:3" x14ac:dyDescent="0.2">
      <c r="A340" s="18" t="s">
        <v>3561</v>
      </c>
      <c r="B340" s="24">
        <v>4</v>
      </c>
      <c r="C340" s="20"/>
    </row>
    <row r="341" spans="1:3" x14ac:dyDescent="0.2">
      <c r="A341" s="18" t="s">
        <v>3561</v>
      </c>
      <c r="B341" s="24">
        <v>5</v>
      </c>
      <c r="C341" s="20"/>
    </row>
    <row r="342" spans="1:3" x14ac:dyDescent="0.2">
      <c r="A342" s="18" t="s">
        <v>3561</v>
      </c>
      <c r="B342" s="24">
        <v>4</v>
      </c>
      <c r="C342" s="20"/>
    </row>
    <row r="343" spans="1:3" x14ac:dyDescent="0.2">
      <c r="A343" s="18" t="s">
        <v>3561</v>
      </c>
      <c r="B343" s="24">
        <v>6</v>
      </c>
      <c r="C343" s="20"/>
    </row>
    <row r="344" spans="1:3" x14ac:dyDescent="0.2">
      <c r="A344" s="18" t="s">
        <v>3561</v>
      </c>
      <c r="B344" s="24">
        <v>5</v>
      </c>
      <c r="C344" s="20"/>
    </row>
    <row r="345" spans="1:3" x14ac:dyDescent="0.2">
      <c r="A345" s="18" t="s">
        <v>3561</v>
      </c>
      <c r="B345" s="24">
        <v>3</v>
      </c>
      <c r="C345" s="20"/>
    </row>
    <row r="346" spans="1:3" x14ac:dyDescent="0.2">
      <c r="A346" s="18" t="s">
        <v>3561</v>
      </c>
      <c r="B346" s="24">
        <v>6</v>
      </c>
      <c r="C346" s="20"/>
    </row>
    <row r="347" spans="1:3" x14ac:dyDescent="0.2">
      <c r="A347" s="18" t="s">
        <v>3561</v>
      </c>
      <c r="B347" s="24">
        <v>4</v>
      </c>
      <c r="C347" s="20"/>
    </row>
    <row r="348" spans="1:3" x14ac:dyDescent="0.2">
      <c r="A348" s="18" t="s">
        <v>3561</v>
      </c>
      <c r="B348" s="24">
        <v>6</v>
      </c>
      <c r="C348" s="20"/>
    </row>
    <row r="349" spans="1:3" x14ac:dyDescent="0.2">
      <c r="A349" s="18" t="s">
        <v>3561</v>
      </c>
      <c r="B349" s="24">
        <v>5</v>
      </c>
      <c r="C349" s="20"/>
    </row>
    <row r="350" spans="1:3" x14ac:dyDescent="0.2">
      <c r="A350" s="18" t="s">
        <v>3561</v>
      </c>
      <c r="B350" s="24">
        <v>4</v>
      </c>
      <c r="C350" s="20"/>
    </row>
    <row r="351" spans="1:3" x14ac:dyDescent="0.2">
      <c r="A351" s="18" t="s">
        <v>3561</v>
      </c>
      <c r="B351" s="24">
        <v>8</v>
      </c>
      <c r="C351" s="20"/>
    </row>
    <row r="352" spans="1:3" x14ac:dyDescent="0.2">
      <c r="A352" s="18" t="s">
        <v>3561</v>
      </c>
      <c r="B352" s="24">
        <v>15</v>
      </c>
      <c r="C352" s="20"/>
    </row>
    <row r="353" spans="1:3" x14ac:dyDescent="0.2">
      <c r="A353" s="18" t="s">
        <v>3561</v>
      </c>
      <c r="B353" s="24">
        <v>3</v>
      </c>
      <c r="C353" s="20"/>
    </row>
    <row r="354" spans="1:3" x14ac:dyDescent="0.2">
      <c r="A354" s="18" t="s">
        <v>3561</v>
      </c>
      <c r="B354" s="24">
        <v>6</v>
      </c>
      <c r="C354" s="20"/>
    </row>
    <row r="355" spans="1:3" x14ac:dyDescent="0.2">
      <c r="A355" s="18" t="s">
        <v>3561</v>
      </c>
      <c r="B355" s="24">
        <v>5</v>
      </c>
      <c r="C355" s="20"/>
    </row>
    <row r="356" spans="1:3" x14ac:dyDescent="0.2">
      <c r="A356" s="18" t="s">
        <v>3561</v>
      </c>
      <c r="B356" s="24">
        <v>4</v>
      </c>
      <c r="C356" s="20"/>
    </row>
    <row r="357" spans="1:3" x14ac:dyDescent="0.2">
      <c r="A357" s="18" t="s">
        <v>3561</v>
      </c>
      <c r="B357" s="24">
        <v>10</v>
      </c>
      <c r="C357" s="20"/>
    </row>
    <row r="358" spans="1:3" x14ac:dyDescent="0.2">
      <c r="A358" s="18" t="s">
        <v>3561</v>
      </c>
      <c r="B358" s="24">
        <v>3</v>
      </c>
      <c r="C358" s="20"/>
    </row>
    <row r="359" spans="1:3" x14ac:dyDescent="0.2">
      <c r="A359" s="18" t="s">
        <v>3561</v>
      </c>
      <c r="B359" s="24">
        <v>15</v>
      </c>
      <c r="C359" s="20"/>
    </row>
    <row r="360" spans="1:3" x14ac:dyDescent="0.2">
      <c r="A360" s="18" t="s">
        <v>3561</v>
      </c>
      <c r="B360" s="24">
        <v>4</v>
      </c>
      <c r="C360" s="20"/>
    </row>
    <row r="361" spans="1:3" x14ac:dyDescent="0.2">
      <c r="A361" s="18" t="s">
        <v>3561</v>
      </c>
      <c r="B361" s="24">
        <v>4</v>
      </c>
      <c r="C361" s="20"/>
    </row>
    <row r="362" spans="1:3" x14ac:dyDescent="0.2">
      <c r="A362" s="18" t="s">
        <v>3561</v>
      </c>
      <c r="B362" s="24">
        <v>6</v>
      </c>
      <c r="C362" s="20"/>
    </row>
    <row r="363" spans="1:3" x14ac:dyDescent="0.2">
      <c r="A363" s="18" t="s">
        <v>3561</v>
      </c>
      <c r="B363" s="24">
        <v>5</v>
      </c>
      <c r="C363" s="20"/>
    </row>
    <row r="364" spans="1:3" x14ac:dyDescent="0.2">
      <c r="A364" s="18" t="s">
        <v>3561</v>
      </c>
      <c r="B364" s="24">
        <v>3</v>
      </c>
      <c r="C364" s="20"/>
    </row>
    <row r="365" spans="1:3" x14ac:dyDescent="0.2">
      <c r="A365" s="18" t="s">
        <v>3561</v>
      </c>
      <c r="B365" s="24">
        <v>10</v>
      </c>
      <c r="C365" s="20"/>
    </row>
    <row r="366" spans="1:3" x14ac:dyDescent="0.2">
      <c r="A366" s="18" t="s">
        <v>3561</v>
      </c>
      <c r="B366" s="24">
        <v>6</v>
      </c>
      <c r="C366" s="20"/>
    </row>
    <row r="367" spans="1:3" x14ac:dyDescent="0.2">
      <c r="A367" s="18" t="s">
        <v>3561</v>
      </c>
      <c r="B367" s="24">
        <v>12</v>
      </c>
      <c r="C367" s="20"/>
    </row>
    <row r="368" spans="1:3" x14ac:dyDescent="0.2">
      <c r="A368" s="18" t="s">
        <v>3561</v>
      </c>
      <c r="B368" s="24">
        <v>5</v>
      </c>
      <c r="C368" s="20"/>
    </row>
    <row r="369" spans="1:3" x14ac:dyDescent="0.2">
      <c r="A369" s="18" t="s">
        <v>3561</v>
      </c>
      <c r="B369" s="24">
        <v>3</v>
      </c>
      <c r="C369" s="20"/>
    </row>
    <row r="370" spans="1:3" x14ac:dyDescent="0.2">
      <c r="A370" s="18" t="s">
        <v>3561</v>
      </c>
      <c r="B370" s="24">
        <v>6</v>
      </c>
      <c r="C370" s="20"/>
    </row>
    <row r="371" spans="1:3" x14ac:dyDescent="0.2">
      <c r="A371" s="18" t="s">
        <v>3561</v>
      </c>
      <c r="B371" s="24">
        <v>5</v>
      </c>
      <c r="C371" s="20"/>
    </row>
    <row r="372" spans="1:3" x14ac:dyDescent="0.2">
      <c r="A372" s="18" t="s">
        <v>3561</v>
      </c>
      <c r="B372" s="24">
        <v>8</v>
      </c>
      <c r="C372" s="20"/>
    </row>
    <row r="373" spans="1:3" x14ac:dyDescent="0.2">
      <c r="A373" s="18" t="s">
        <v>3561</v>
      </c>
      <c r="B373" s="24">
        <v>10</v>
      </c>
      <c r="C373" s="20"/>
    </row>
    <row r="374" spans="1:3" x14ac:dyDescent="0.2">
      <c r="A374" s="18" t="s">
        <v>3561</v>
      </c>
      <c r="B374" s="24">
        <v>1</v>
      </c>
      <c r="C374" s="20"/>
    </row>
    <row r="375" spans="1:3" x14ac:dyDescent="0.2">
      <c r="A375" s="18" t="s">
        <v>3561</v>
      </c>
      <c r="B375" s="24">
        <v>6</v>
      </c>
      <c r="C375" s="20"/>
    </row>
    <row r="376" spans="1:3" x14ac:dyDescent="0.2">
      <c r="A376" s="18" t="s">
        <v>3561</v>
      </c>
      <c r="B376" s="24">
        <v>6</v>
      </c>
      <c r="C376" s="20"/>
    </row>
    <row r="377" spans="1:3" x14ac:dyDescent="0.2">
      <c r="A377" s="18" t="s">
        <v>3561</v>
      </c>
      <c r="B377" s="24">
        <v>10</v>
      </c>
      <c r="C377" s="20"/>
    </row>
    <row r="378" spans="1:3" x14ac:dyDescent="0.2">
      <c r="A378" s="18" t="s">
        <v>3561</v>
      </c>
      <c r="B378" s="24">
        <v>6</v>
      </c>
      <c r="C378" s="20"/>
    </row>
    <row r="379" spans="1:3" x14ac:dyDescent="0.2">
      <c r="A379" s="18" t="s">
        <v>3561</v>
      </c>
      <c r="B379" s="24">
        <v>6</v>
      </c>
      <c r="C379" s="20"/>
    </row>
    <row r="380" spans="1:3" x14ac:dyDescent="0.2">
      <c r="A380" s="18" t="s">
        <v>3561</v>
      </c>
      <c r="B380" s="24">
        <v>5</v>
      </c>
      <c r="C380" s="20"/>
    </row>
    <row r="381" spans="1:3" x14ac:dyDescent="0.2">
      <c r="A381" s="18" t="s">
        <v>3561</v>
      </c>
      <c r="B381" s="24">
        <v>6</v>
      </c>
      <c r="C381" s="20"/>
    </row>
    <row r="382" spans="1:3" x14ac:dyDescent="0.2">
      <c r="A382" s="18" t="s">
        <v>3561</v>
      </c>
      <c r="B382" s="24">
        <v>5</v>
      </c>
      <c r="C382" s="20"/>
    </row>
    <row r="383" spans="1:3" x14ac:dyDescent="0.2">
      <c r="A383" s="18" t="s">
        <v>3561</v>
      </c>
      <c r="B383" s="24">
        <v>6</v>
      </c>
      <c r="C383" s="20"/>
    </row>
    <row r="384" spans="1:3" x14ac:dyDescent="0.2">
      <c r="A384" s="18" t="s">
        <v>3561</v>
      </c>
      <c r="B384" s="24">
        <v>5</v>
      </c>
      <c r="C384" s="20"/>
    </row>
    <row r="385" spans="1:3" x14ac:dyDescent="0.2">
      <c r="A385" s="18" t="s">
        <v>3561</v>
      </c>
      <c r="B385" s="24">
        <v>5</v>
      </c>
      <c r="C385" s="20"/>
    </row>
    <row r="386" spans="1:3" x14ac:dyDescent="0.2">
      <c r="A386" s="18" t="s">
        <v>3561</v>
      </c>
      <c r="B386" s="24">
        <v>5</v>
      </c>
      <c r="C386" s="20"/>
    </row>
    <row r="387" spans="1:3" x14ac:dyDescent="0.2">
      <c r="A387" s="18" t="s">
        <v>3561</v>
      </c>
      <c r="B387" s="24">
        <v>5</v>
      </c>
      <c r="C387" s="20"/>
    </row>
    <row r="388" spans="1:3" x14ac:dyDescent="0.2">
      <c r="A388" s="18" t="s">
        <v>3561</v>
      </c>
      <c r="B388" s="24">
        <v>0</v>
      </c>
      <c r="C388" s="20"/>
    </row>
    <row r="389" spans="1:3" x14ac:dyDescent="0.2">
      <c r="A389" s="18" t="s">
        <v>3561</v>
      </c>
      <c r="B389" s="24">
        <v>6</v>
      </c>
      <c r="C389" s="20"/>
    </row>
    <row r="390" spans="1:3" x14ac:dyDescent="0.2">
      <c r="A390" s="18" t="s">
        <v>3561</v>
      </c>
      <c r="B390" s="24">
        <v>10</v>
      </c>
      <c r="C390" s="20"/>
    </row>
    <row r="391" spans="1:3" x14ac:dyDescent="0.2">
      <c r="A391" s="18" t="s">
        <v>3561</v>
      </c>
      <c r="B391" s="24">
        <v>6</v>
      </c>
      <c r="C391" s="20"/>
    </row>
    <row r="392" spans="1:3" x14ac:dyDescent="0.2">
      <c r="A392" s="18" t="s">
        <v>3561</v>
      </c>
      <c r="B392" s="24">
        <v>20</v>
      </c>
      <c r="C392" s="20"/>
    </row>
    <row r="393" spans="1:3" x14ac:dyDescent="0.2">
      <c r="A393" s="18" t="s">
        <v>3561</v>
      </c>
      <c r="B393" s="24">
        <v>6</v>
      </c>
      <c r="C393" s="20"/>
    </row>
    <row r="394" spans="1:3" x14ac:dyDescent="0.2">
      <c r="A394" s="18" t="s">
        <v>3561</v>
      </c>
      <c r="B394" s="24">
        <v>30</v>
      </c>
      <c r="C394" s="20"/>
    </row>
    <row r="395" spans="1:3" x14ac:dyDescent="0.2">
      <c r="A395" s="18" t="s">
        <v>3561</v>
      </c>
      <c r="B395" s="24">
        <v>4</v>
      </c>
      <c r="C395" s="20"/>
    </row>
    <row r="396" spans="1:3" x14ac:dyDescent="0.2">
      <c r="A396" s="18" t="s">
        <v>3561</v>
      </c>
      <c r="B396" s="24">
        <v>25</v>
      </c>
      <c r="C396" s="20"/>
    </row>
    <row r="397" spans="1:3" x14ac:dyDescent="0.2">
      <c r="A397" s="18" t="s">
        <v>3561</v>
      </c>
      <c r="B397" s="24">
        <v>5</v>
      </c>
      <c r="C397" s="20"/>
    </row>
    <row r="398" spans="1:3" x14ac:dyDescent="0.2">
      <c r="A398" s="18" t="s">
        <v>3561</v>
      </c>
      <c r="B398" s="24">
        <v>3</v>
      </c>
      <c r="C398" s="20"/>
    </row>
    <row r="399" spans="1:3" x14ac:dyDescent="0.2">
      <c r="A399" s="18" t="s">
        <v>3561</v>
      </c>
      <c r="B399" s="24">
        <v>4</v>
      </c>
      <c r="C399" s="20"/>
    </row>
    <row r="400" spans="1:3" x14ac:dyDescent="0.2">
      <c r="A400" s="18" t="s">
        <v>3561</v>
      </c>
      <c r="B400" s="24">
        <v>4</v>
      </c>
      <c r="C400" s="20"/>
    </row>
    <row r="401" spans="1:3" x14ac:dyDescent="0.2">
      <c r="A401" s="18" t="s">
        <v>3561</v>
      </c>
      <c r="B401" s="24">
        <v>10</v>
      </c>
      <c r="C401" s="20"/>
    </row>
    <row r="402" spans="1:3" x14ac:dyDescent="0.2">
      <c r="A402" s="18" t="s">
        <v>3561</v>
      </c>
      <c r="B402" s="24">
        <v>15</v>
      </c>
      <c r="C402" s="20"/>
    </row>
    <row r="403" spans="1:3" x14ac:dyDescent="0.2">
      <c r="A403" s="18" t="s">
        <v>3561</v>
      </c>
      <c r="B403" s="24">
        <v>4</v>
      </c>
      <c r="C403" s="20"/>
    </row>
    <row r="404" spans="1:3" x14ac:dyDescent="0.2">
      <c r="A404" s="18" t="s">
        <v>3561</v>
      </c>
      <c r="B404" s="24">
        <v>2</v>
      </c>
      <c r="C404" s="20"/>
    </row>
    <row r="405" spans="1:3" x14ac:dyDescent="0.2">
      <c r="A405" s="18" t="s">
        <v>3561</v>
      </c>
      <c r="B405" s="24">
        <v>10</v>
      </c>
      <c r="C405" s="20"/>
    </row>
    <row r="406" spans="1:3" x14ac:dyDescent="0.2">
      <c r="A406" s="18" t="s">
        <v>3561</v>
      </c>
      <c r="B406" s="24">
        <v>6</v>
      </c>
      <c r="C406" s="20"/>
    </row>
    <row r="407" spans="1:3" x14ac:dyDescent="0.2">
      <c r="A407" s="18" t="s">
        <v>3561</v>
      </c>
      <c r="B407" s="24">
        <v>4</v>
      </c>
      <c r="C407" s="20"/>
    </row>
    <row r="408" spans="1:3" x14ac:dyDescent="0.2">
      <c r="A408" s="18" t="s">
        <v>3561</v>
      </c>
      <c r="B408" s="24">
        <v>1</v>
      </c>
      <c r="C408" s="20"/>
    </row>
    <row r="409" spans="1:3" x14ac:dyDescent="0.2">
      <c r="A409" s="18" t="s">
        <v>3561</v>
      </c>
      <c r="B409" s="24">
        <v>6</v>
      </c>
      <c r="C409" s="20"/>
    </row>
    <row r="410" spans="1:3" x14ac:dyDescent="0.2">
      <c r="A410" s="18" t="s">
        <v>3561</v>
      </c>
      <c r="B410" s="24">
        <v>6</v>
      </c>
      <c r="C410" s="20"/>
    </row>
    <row r="411" spans="1:3" x14ac:dyDescent="0.2">
      <c r="A411" s="18" t="s">
        <v>3561</v>
      </c>
      <c r="B411" s="24">
        <v>10</v>
      </c>
      <c r="C411" s="20"/>
    </row>
    <row r="412" spans="1:3" x14ac:dyDescent="0.2">
      <c r="A412" s="18" t="s">
        <v>3561</v>
      </c>
      <c r="B412" s="24">
        <v>15</v>
      </c>
      <c r="C412" s="20"/>
    </row>
    <row r="413" spans="1:3" x14ac:dyDescent="0.2">
      <c r="A413" s="18" t="s">
        <v>3561</v>
      </c>
      <c r="B413" s="24">
        <v>3</v>
      </c>
      <c r="C413" s="20"/>
    </row>
    <row r="414" spans="1:3" x14ac:dyDescent="0.2">
      <c r="A414" s="18" t="s">
        <v>3561</v>
      </c>
      <c r="B414" s="24">
        <v>4</v>
      </c>
      <c r="C414" s="20"/>
    </row>
    <row r="415" spans="1:3" x14ac:dyDescent="0.2">
      <c r="A415" s="18" t="s">
        <v>3561</v>
      </c>
      <c r="B415" s="24">
        <v>4</v>
      </c>
      <c r="C415" s="20"/>
    </row>
    <row r="416" spans="1:3" x14ac:dyDescent="0.2">
      <c r="A416" s="18" t="s">
        <v>3561</v>
      </c>
      <c r="B416" s="24">
        <v>10</v>
      </c>
      <c r="C416" s="20"/>
    </row>
    <row r="417" spans="1:3" x14ac:dyDescent="0.2">
      <c r="A417" s="18" t="s">
        <v>3561</v>
      </c>
      <c r="B417" s="24">
        <v>6</v>
      </c>
      <c r="C417" s="20"/>
    </row>
    <row r="418" spans="1:3" x14ac:dyDescent="0.2">
      <c r="A418" s="18" t="s">
        <v>3561</v>
      </c>
      <c r="B418" s="24">
        <v>13</v>
      </c>
      <c r="C418" s="20"/>
    </row>
    <row r="419" spans="1:3" x14ac:dyDescent="0.2">
      <c r="A419" s="18" t="s">
        <v>3561</v>
      </c>
      <c r="B419" s="24">
        <v>21</v>
      </c>
      <c r="C419" s="20"/>
    </row>
    <row r="420" spans="1:3" x14ac:dyDescent="0.2">
      <c r="A420" s="18" t="s">
        <v>3561</v>
      </c>
      <c r="B420" s="24">
        <v>10</v>
      </c>
      <c r="C420" s="20"/>
    </row>
    <row r="421" spans="1:3" x14ac:dyDescent="0.2">
      <c r="A421" s="18" t="s">
        <v>3561</v>
      </c>
      <c r="B421" s="24">
        <v>6</v>
      </c>
      <c r="C421" s="20"/>
    </row>
    <row r="422" spans="1:3" x14ac:dyDescent="0.2">
      <c r="A422" s="18" t="s">
        <v>3561</v>
      </c>
      <c r="B422" s="24">
        <v>6</v>
      </c>
      <c r="C422" s="20"/>
    </row>
    <row r="423" spans="1:3" x14ac:dyDescent="0.2">
      <c r="A423" s="18" t="s">
        <v>3561</v>
      </c>
      <c r="B423" s="24">
        <v>4</v>
      </c>
      <c r="C423" s="20"/>
    </row>
    <row r="424" spans="1:3" x14ac:dyDescent="0.2">
      <c r="A424" s="18" t="s">
        <v>3561</v>
      </c>
      <c r="B424" s="24">
        <v>23</v>
      </c>
      <c r="C424" s="20"/>
    </row>
    <row r="425" spans="1:3" x14ac:dyDescent="0.2">
      <c r="A425" s="18" t="s">
        <v>3561</v>
      </c>
      <c r="B425" s="24">
        <v>5</v>
      </c>
      <c r="C425" s="20"/>
    </row>
    <row r="426" spans="1:3" x14ac:dyDescent="0.2">
      <c r="A426" s="18" t="s">
        <v>3561</v>
      </c>
      <c r="B426" s="24">
        <v>6</v>
      </c>
      <c r="C426" s="20"/>
    </row>
    <row r="427" spans="1:3" x14ac:dyDescent="0.2">
      <c r="A427" s="18" t="s">
        <v>3561</v>
      </c>
      <c r="B427" s="24">
        <v>5</v>
      </c>
      <c r="C427" s="20"/>
    </row>
    <row r="428" spans="1:3" x14ac:dyDescent="0.2">
      <c r="A428" s="18" t="s">
        <v>3561</v>
      </c>
      <c r="B428" s="24">
        <v>10</v>
      </c>
      <c r="C428" s="20"/>
    </row>
    <row r="429" spans="1:3" x14ac:dyDescent="0.2">
      <c r="A429" s="18" t="s">
        <v>3561</v>
      </c>
      <c r="B429" s="24">
        <v>15</v>
      </c>
      <c r="C429" s="20"/>
    </row>
    <row r="430" spans="1:3" x14ac:dyDescent="0.2">
      <c r="A430" s="18" t="s">
        <v>3561</v>
      </c>
      <c r="B430" s="24">
        <v>0</v>
      </c>
      <c r="C430" s="20"/>
    </row>
    <row r="431" spans="1:3" x14ac:dyDescent="0.2">
      <c r="A431" s="18" t="s">
        <v>3561</v>
      </c>
      <c r="B431" s="24">
        <v>0</v>
      </c>
      <c r="C431" s="20"/>
    </row>
    <row r="432" spans="1:3" x14ac:dyDescent="0.2">
      <c r="A432" s="18" t="s">
        <v>3561</v>
      </c>
      <c r="B432" s="24">
        <v>0</v>
      </c>
      <c r="C432" s="20"/>
    </row>
    <row r="433" spans="1:3" x14ac:dyDescent="0.2">
      <c r="A433" s="18" t="s">
        <v>3561</v>
      </c>
      <c r="B433" s="24">
        <v>0</v>
      </c>
      <c r="C433" s="20"/>
    </row>
    <row r="434" spans="1:3" x14ac:dyDescent="0.2">
      <c r="A434" s="18" t="s">
        <v>3561</v>
      </c>
      <c r="B434" s="24">
        <v>3</v>
      </c>
      <c r="C434" s="20"/>
    </row>
    <row r="435" spans="1:3" x14ac:dyDescent="0.2">
      <c r="A435" s="18" t="s">
        <v>3561</v>
      </c>
      <c r="B435" s="24">
        <v>4</v>
      </c>
      <c r="C435" s="20"/>
    </row>
    <row r="436" spans="1:3" x14ac:dyDescent="0.2">
      <c r="A436" s="18" t="s">
        <v>3561</v>
      </c>
      <c r="B436" s="24">
        <v>2</v>
      </c>
      <c r="C436" s="20"/>
    </row>
    <row r="437" spans="1:3" x14ac:dyDescent="0.2">
      <c r="A437" s="18" t="s">
        <v>3561</v>
      </c>
      <c r="B437" s="24">
        <v>3</v>
      </c>
      <c r="C437" s="20"/>
    </row>
    <row r="438" spans="1:3" x14ac:dyDescent="0.2">
      <c r="A438" s="18" t="s">
        <v>3561</v>
      </c>
      <c r="B438" s="24">
        <v>3</v>
      </c>
      <c r="C438" s="20"/>
    </row>
    <row r="439" spans="1:3" x14ac:dyDescent="0.2">
      <c r="A439" s="18" t="s">
        <v>3561</v>
      </c>
      <c r="B439" s="24">
        <v>5</v>
      </c>
      <c r="C439" s="20"/>
    </row>
    <row r="440" spans="1:3" x14ac:dyDescent="0.2">
      <c r="A440" s="18" t="s">
        <v>3561</v>
      </c>
      <c r="B440" s="24">
        <v>2</v>
      </c>
      <c r="C440" s="20"/>
    </row>
    <row r="441" spans="1:3" x14ac:dyDescent="0.2">
      <c r="A441" s="18" t="s">
        <v>3561</v>
      </c>
      <c r="B441" s="24">
        <v>6</v>
      </c>
      <c r="C441" s="20"/>
    </row>
    <row r="442" spans="1:3" x14ac:dyDescent="0.2">
      <c r="A442" s="18" t="s">
        <v>3561</v>
      </c>
      <c r="B442" s="24">
        <v>10</v>
      </c>
      <c r="C442" s="20"/>
    </row>
    <row r="443" spans="1:3" x14ac:dyDescent="0.2">
      <c r="A443" s="18" t="s">
        <v>3561</v>
      </c>
      <c r="B443" s="24">
        <v>4</v>
      </c>
      <c r="C443" s="20"/>
    </row>
    <row r="444" spans="1:3" x14ac:dyDescent="0.2">
      <c r="A444" s="18" t="s">
        <v>3561</v>
      </c>
      <c r="B444" s="24">
        <v>15</v>
      </c>
      <c r="C444" s="20"/>
    </row>
    <row r="445" spans="1:3" x14ac:dyDescent="0.2">
      <c r="A445" s="18" t="s">
        <v>3561</v>
      </c>
      <c r="B445" s="24">
        <v>0</v>
      </c>
      <c r="C445" s="20"/>
    </row>
    <row r="446" spans="1:3" x14ac:dyDescent="0.2">
      <c r="A446" s="18" t="s">
        <v>3561</v>
      </c>
      <c r="B446" s="24">
        <v>6</v>
      </c>
      <c r="C446" s="20"/>
    </row>
    <row r="447" spans="1:3" x14ac:dyDescent="0.2">
      <c r="A447" s="18" t="s">
        <v>3561</v>
      </c>
      <c r="B447" s="24">
        <v>14</v>
      </c>
      <c r="C447" s="20"/>
    </row>
    <row r="448" spans="1:3" x14ac:dyDescent="0.2">
      <c r="A448" s="18" t="s">
        <v>3561</v>
      </c>
      <c r="B448" s="24">
        <v>5</v>
      </c>
      <c r="C448" s="20"/>
    </row>
    <row r="449" spans="1:3" x14ac:dyDescent="0.2">
      <c r="A449" s="18" t="s">
        <v>3561</v>
      </c>
      <c r="B449" s="24">
        <v>5</v>
      </c>
      <c r="C449" s="20"/>
    </row>
    <row r="450" spans="1:3" x14ac:dyDescent="0.2">
      <c r="A450" s="18" t="s">
        <v>3561</v>
      </c>
      <c r="B450" s="24">
        <v>6</v>
      </c>
      <c r="C450" s="20"/>
    </row>
    <row r="451" spans="1:3" x14ac:dyDescent="0.2">
      <c r="A451" s="18" t="s">
        <v>3561</v>
      </c>
      <c r="B451" s="24">
        <v>0</v>
      </c>
      <c r="C451" s="20"/>
    </row>
    <row r="452" spans="1:3" x14ac:dyDescent="0.2">
      <c r="A452" s="18" t="s">
        <v>3561</v>
      </c>
      <c r="B452" s="24">
        <v>6</v>
      </c>
      <c r="C452" s="20"/>
    </row>
    <row r="453" spans="1:3" x14ac:dyDescent="0.2">
      <c r="A453" s="18" t="s">
        <v>3561</v>
      </c>
      <c r="B453" s="24">
        <v>3</v>
      </c>
      <c r="C453" s="20"/>
    </row>
    <row r="454" spans="1:3" x14ac:dyDescent="0.2">
      <c r="A454" s="18" t="s">
        <v>3561</v>
      </c>
      <c r="B454" s="24">
        <v>25</v>
      </c>
      <c r="C454" s="20"/>
    </row>
    <row r="455" spans="1:3" x14ac:dyDescent="0.2">
      <c r="A455" s="18" t="s">
        <v>3561</v>
      </c>
      <c r="B455" s="24">
        <v>4</v>
      </c>
      <c r="C455" s="20"/>
    </row>
    <row r="456" spans="1:3" x14ac:dyDescent="0.2">
      <c r="A456" s="18" t="s">
        <v>3561</v>
      </c>
      <c r="B456" s="24">
        <v>6</v>
      </c>
      <c r="C456" s="20"/>
    </row>
    <row r="457" spans="1:3" x14ac:dyDescent="0.2">
      <c r="A457" s="18" t="s">
        <v>3561</v>
      </c>
      <c r="B457" s="24">
        <v>1</v>
      </c>
      <c r="C457" s="20"/>
    </row>
    <row r="458" spans="1:3" x14ac:dyDescent="0.2">
      <c r="A458" s="18" t="s">
        <v>3561</v>
      </c>
      <c r="B458" s="24">
        <v>2</v>
      </c>
      <c r="C458" s="20"/>
    </row>
    <row r="459" spans="1:3" x14ac:dyDescent="0.2">
      <c r="A459" s="18" t="s">
        <v>3561</v>
      </c>
      <c r="B459" s="24">
        <v>3</v>
      </c>
      <c r="C459" s="20"/>
    </row>
    <row r="460" spans="1:3" x14ac:dyDescent="0.2">
      <c r="A460" s="18" t="s">
        <v>3561</v>
      </c>
      <c r="B460" s="24">
        <v>20</v>
      </c>
      <c r="C460" s="20"/>
    </row>
    <row r="461" spans="1:3" x14ac:dyDescent="0.2">
      <c r="A461" s="18" t="s">
        <v>3561</v>
      </c>
      <c r="B461" s="24">
        <v>0</v>
      </c>
      <c r="C461" s="20"/>
    </row>
    <row r="462" spans="1:3" x14ac:dyDescent="0.2">
      <c r="A462" s="18" t="s">
        <v>3561</v>
      </c>
      <c r="B462" s="24">
        <v>12</v>
      </c>
      <c r="C462" s="20"/>
    </row>
    <row r="463" spans="1:3" x14ac:dyDescent="0.2">
      <c r="A463" s="18" t="s">
        <v>3561</v>
      </c>
      <c r="B463" s="24">
        <v>0</v>
      </c>
      <c r="C463" s="20"/>
    </row>
    <row r="464" spans="1:3" x14ac:dyDescent="0.2">
      <c r="A464" s="18" t="s">
        <v>3561</v>
      </c>
      <c r="B464" s="24">
        <v>2</v>
      </c>
      <c r="C464" s="20"/>
    </row>
    <row r="465" spans="1:3" x14ac:dyDescent="0.2">
      <c r="A465" s="18" t="s">
        <v>3561</v>
      </c>
      <c r="B465" s="24">
        <v>3</v>
      </c>
      <c r="C465" s="20"/>
    </row>
    <row r="466" spans="1:3" x14ac:dyDescent="0.2">
      <c r="A466" s="18" t="s">
        <v>3561</v>
      </c>
      <c r="B466" s="24">
        <v>0</v>
      </c>
      <c r="C466" s="20"/>
    </row>
    <row r="467" spans="1:3" x14ac:dyDescent="0.2">
      <c r="A467" s="18" t="s">
        <v>3561</v>
      </c>
      <c r="B467" s="24">
        <v>4</v>
      </c>
      <c r="C467" s="20"/>
    </row>
    <row r="468" spans="1:3" x14ac:dyDescent="0.2">
      <c r="A468" s="18" t="s">
        <v>3561</v>
      </c>
      <c r="B468" s="24">
        <v>6</v>
      </c>
      <c r="C468" s="20"/>
    </row>
    <row r="469" spans="1:3" x14ac:dyDescent="0.2">
      <c r="A469" s="18" t="s">
        <v>3561</v>
      </c>
      <c r="B469" s="24">
        <v>4</v>
      </c>
      <c r="C469" s="20"/>
    </row>
    <row r="470" spans="1:3" x14ac:dyDescent="0.2">
      <c r="A470" s="18" t="s">
        <v>3561</v>
      </c>
      <c r="B470" s="24">
        <v>3</v>
      </c>
      <c r="C470" s="20"/>
    </row>
    <row r="471" spans="1:3" x14ac:dyDescent="0.2">
      <c r="A471" s="18" t="s">
        <v>3561</v>
      </c>
      <c r="B471" s="24">
        <v>6</v>
      </c>
      <c r="C471" s="20"/>
    </row>
    <row r="472" spans="1:3" x14ac:dyDescent="0.2">
      <c r="A472" s="18" t="s">
        <v>3561</v>
      </c>
      <c r="B472" s="24">
        <v>6</v>
      </c>
      <c r="C472" s="20"/>
    </row>
    <row r="473" spans="1:3" x14ac:dyDescent="0.2">
      <c r="A473" s="18" t="s">
        <v>3561</v>
      </c>
      <c r="B473" s="24">
        <v>30</v>
      </c>
      <c r="C473" s="20"/>
    </row>
    <row r="474" spans="1:3" x14ac:dyDescent="0.2">
      <c r="A474" s="18" t="s">
        <v>3561</v>
      </c>
      <c r="B474" s="24">
        <v>6</v>
      </c>
      <c r="C474" s="20"/>
    </row>
    <row r="475" spans="1:3" x14ac:dyDescent="0.2">
      <c r="A475" s="18" t="s">
        <v>3561</v>
      </c>
      <c r="B475" s="24">
        <v>16</v>
      </c>
      <c r="C475" s="20"/>
    </row>
    <row r="476" spans="1:3" x14ac:dyDescent="0.2">
      <c r="A476" s="18" t="s">
        <v>3561</v>
      </c>
      <c r="B476" s="24">
        <v>5</v>
      </c>
      <c r="C476" s="20"/>
    </row>
    <row r="477" spans="1:3" x14ac:dyDescent="0.2">
      <c r="A477" s="18" t="s">
        <v>3561</v>
      </c>
      <c r="B477" s="24">
        <v>40</v>
      </c>
      <c r="C477" s="20"/>
    </row>
    <row r="478" spans="1:3" x14ac:dyDescent="0.2">
      <c r="A478" s="18" t="s">
        <v>3561</v>
      </c>
      <c r="B478" s="24">
        <v>20</v>
      </c>
      <c r="C478" s="20"/>
    </row>
    <row r="479" spans="1:3" x14ac:dyDescent="0.2">
      <c r="A479" s="18" t="s">
        <v>3561</v>
      </c>
      <c r="B479" s="24">
        <v>4</v>
      </c>
      <c r="C479" s="20"/>
    </row>
    <row r="480" spans="1:3" x14ac:dyDescent="0.2">
      <c r="A480" s="18" t="s">
        <v>3561</v>
      </c>
      <c r="B480" s="24">
        <v>6</v>
      </c>
      <c r="C480" s="20"/>
    </row>
    <row r="481" spans="1:3" x14ac:dyDescent="0.2">
      <c r="A481" s="18" t="s">
        <v>3561</v>
      </c>
      <c r="B481" s="24">
        <v>4</v>
      </c>
      <c r="C481" s="20"/>
    </row>
    <row r="482" spans="1:3" x14ac:dyDescent="0.2">
      <c r="A482" s="18" t="s">
        <v>3561</v>
      </c>
      <c r="B482" s="24">
        <v>5</v>
      </c>
      <c r="C482" s="20"/>
    </row>
    <row r="483" spans="1:3" x14ac:dyDescent="0.2">
      <c r="A483" s="18" t="s">
        <v>3561</v>
      </c>
      <c r="B483" s="24">
        <v>5</v>
      </c>
      <c r="C483" s="20"/>
    </row>
    <row r="484" spans="1:3" x14ac:dyDescent="0.2">
      <c r="A484" s="18" t="s">
        <v>3561</v>
      </c>
      <c r="B484" s="24">
        <v>4</v>
      </c>
      <c r="C484" s="20"/>
    </row>
    <row r="485" spans="1:3" x14ac:dyDescent="0.2">
      <c r="A485" s="18" t="s">
        <v>3561</v>
      </c>
      <c r="B485" s="24">
        <v>4</v>
      </c>
      <c r="C485" s="20"/>
    </row>
    <row r="486" spans="1:3" x14ac:dyDescent="0.2">
      <c r="A486" s="18" t="s">
        <v>3561</v>
      </c>
      <c r="B486" s="24">
        <v>12</v>
      </c>
      <c r="C486" s="20"/>
    </row>
    <row r="487" spans="1:3" x14ac:dyDescent="0.2">
      <c r="A487" s="18" t="s">
        <v>3561</v>
      </c>
      <c r="B487" s="24">
        <v>6</v>
      </c>
      <c r="C487" s="20"/>
    </row>
    <row r="488" spans="1:3" x14ac:dyDescent="0.2">
      <c r="A488" s="18" t="s">
        <v>3561</v>
      </c>
      <c r="B488" s="24">
        <v>6</v>
      </c>
      <c r="C488" s="20"/>
    </row>
    <row r="489" spans="1:3" x14ac:dyDescent="0.2">
      <c r="A489" s="18" t="s">
        <v>3561</v>
      </c>
      <c r="B489" s="24">
        <v>5</v>
      </c>
      <c r="C489" s="20"/>
    </row>
    <row r="490" spans="1:3" x14ac:dyDescent="0.2">
      <c r="A490" s="18" t="s">
        <v>3561</v>
      </c>
      <c r="B490" s="24">
        <v>32</v>
      </c>
      <c r="C490" s="20"/>
    </row>
    <row r="491" spans="1:3" x14ac:dyDescent="0.2">
      <c r="A491" s="18" t="s">
        <v>3561</v>
      </c>
      <c r="B491" s="24">
        <v>0</v>
      </c>
      <c r="C491" s="20"/>
    </row>
    <row r="492" spans="1:3" x14ac:dyDescent="0.2">
      <c r="A492" s="18" t="s">
        <v>3561</v>
      </c>
      <c r="B492" s="24">
        <v>6</v>
      </c>
      <c r="C492" s="20"/>
    </row>
    <row r="493" spans="1:3" x14ac:dyDescent="0.2">
      <c r="A493" s="18" t="s">
        <v>3561</v>
      </c>
      <c r="B493" s="24">
        <v>5</v>
      </c>
      <c r="C493" s="20"/>
    </row>
    <row r="494" spans="1:3" x14ac:dyDescent="0.2">
      <c r="A494" s="18" t="s">
        <v>3561</v>
      </c>
      <c r="B494" s="24">
        <v>14</v>
      </c>
      <c r="C494" s="20"/>
    </row>
    <row r="495" spans="1:3" x14ac:dyDescent="0.2">
      <c r="A495" s="18" t="s">
        <v>3561</v>
      </c>
      <c r="B495" s="24">
        <v>20</v>
      </c>
      <c r="C495" s="20"/>
    </row>
    <row r="496" spans="1:3" x14ac:dyDescent="0.2">
      <c r="A496" s="18" t="s">
        <v>3561</v>
      </c>
      <c r="B496" s="24">
        <v>0</v>
      </c>
      <c r="C496" s="20"/>
    </row>
    <row r="497" spans="1:3" x14ac:dyDescent="0.2">
      <c r="A497" s="18" t="s">
        <v>3561</v>
      </c>
      <c r="B497" s="24">
        <v>3</v>
      </c>
      <c r="C497" s="20"/>
    </row>
    <row r="498" spans="1:3" x14ac:dyDescent="0.2">
      <c r="A498" s="18" t="s">
        <v>3561</v>
      </c>
      <c r="B498" s="24">
        <v>2</v>
      </c>
      <c r="C498" s="20"/>
    </row>
    <row r="499" spans="1:3" x14ac:dyDescent="0.2">
      <c r="A499" s="18" t="s">
        <v>3561</v>
      </c>
      <c r="B499" s="24">
        <v>6</v>
      </c>
      <c r="C499" s="20"/>
    </row>
    <row r="500" spans="1:3" x14ac:dyDescent="0.2">
      <c r="A500" s="18" t="s">
        <v>3561</v>
      </c>
      <c r="B500" s="24">
        <v>10</v>
      </c>
      <c r="C500" s="20"/>
    </row>
    <row r="501" spans="1:3" x14ac:dyDescent="0.2">
      <c r="A501" s="18" t="s">
        <v>3561</v>
      </c>
      <c r="B501" s="24">
        <v>3</v>
      </c>
      <c r="C501" s="20"/>
    </row>
    <row r="502" spans="1:3" x14ac:dyDescent="0.2">
      <c r="A502" s="18" t="s">
        <v>3561</v>
      </c>
      <c r="B502" s="24">
        <v>30</v>
      </c>
      <c r="C502" s="20"/>
    </row>
    <row r="503" spans="1:3" x14ac:dyDescent="0.2">
      <c r="A503" s="18" t="s">
        <v>3561</v>
      </c>
      <c r="B503" s="24">
        <v>3</v>
      </c>
      <c r="C503" s="20"/>
    </row>
    <row r="504" spans="1:3" x14ac:dyDescent="0.2">
      <c r="A504" s="18" t="s">
        <v>3561</v>
      </c>
      <c r="B504" s="24">
        <v>4</v>
      </c>
      <c r="C504" s="20"/>
    </row>
    <row r="505" spans="1:3" x14ac:dyDescent="0.2">
      <c r="A505" s="18" t="s">
        <v>3561</v>
      </c>
      <c r="B505" s="24">
        <v>6</v>
      </c>
      <c r="C505" s="20"/>
    </row>
    <row r="506" spans="1:3" x14ac:dyDescent="0.2">
      <c r="A506" s="18" t="s">
        <v>3561</v>
      </c>
      <c r="B506" s="24">
        <v>0</v>
      </c>
      <c r="C506" s="20"/>
    </row>
    <row r="507" spans="1:3" x14ac:dyDescent="0.2">
      <c r="A507" s="18" t="s">
        <v>3561</v>
      </c>
      <c r="B507" s="24">
        <v>4</v>
      </c>
      <c r="C507" s="20"/>
    </row>
    <row r="508" spans="1:3" x14ac:dyDescent="0.2">
      <c r="A508" s="18" t="s">
        <v>3561</v>
      </c>
      <c r="B508" s="24">
        <v>2</v>
      </c>
      <c r="C508" s="20"/>
    </row>
    <row r="509" spans="1:3" x14ac:dyDescent="0.2">
      <c r="A509" s="18" t="s">
        <v>3561</v>
      </c>
      <c r="B509" s="24">
        <v>6</v>
      </c>
      <c r="C509" s="20"/>
    </row>
    <row r="510" spans="1:3" x14ac:dyDescent="0.2">
      <c r="A510" s="18" t="s">
        <v>3561</v>
      </c>
      <c r="B510" s="24">
        <v>6</v>
      </c>
      <c r="C510" s="20"/>
    </row>
    <row r="511" spans="1:3" x14ac:dyDescent="0.2">
      <c r="A511" s="18" t="s">
        <v>3561</v>
      </c>
      <c r="B511" s="24">
        <v>6</v>
      </c>
      <c r="C511" s="20"/>
    </row>
    <row r="512" spans="1:3" x14ac:dyDescent="0.2">
      <c r="A512" s="18" t="s">
        <v>3561</v>
      </c>
      <c r="B512" s="24">
        <v>8</v>
      </c>
      <c r="C512" s="20"/>
    </row>
    <row r="513" spans="1:3" x14ac:dyDescent="0.2">
      <c r="A513" s="18" t="s">
        <v>3561</v>
      </c>
      <c r="B513" s="24">
        <v>0</v>
      </c>
      <c r="C513" s="20"/>
    </row>
    <row r="514" spans="1:3" x14ac:dyDescent="0.2">
      <c r="A514" s="18" t="s">
        <v>3561</v>
      </c>
      <c r="B514" s="24">
        <v>10</v>
      </c>
      <c r="C514" s="20"/>
    </row>
    <row r="515" spans="1:3" x14ac:dyDescent="0.2">
      <c r="A515" s="18" t="s">
        <v>3561</v>
      </c>
      <c r="B515" s="24">
        <v>12</v>
      </c>
      <c r="C515" s="20"/>
    </row>
    <row r="516" spans="1:3" x14ac:dyDescent="0.2">
      <c r="A516" s="18" t="s">
        <v>3561</v>
      </c>
      <c r="B516" s="24">
        <v>15</v>
      </c>
      <c r="C516" s="20"/>
    </row>
    <row r="517" spans="1:3" x14ac:dyDescent="0.2">
      <c r="A517" s="18" t="s">
        <v>3561</v>
      </c>
      <c r="B517" s="24">
        <v>15</v>
      </c>
      <c r="C517" s="20"/>
    </row>
    <row r="518" spans="1:3" x14ac:dyDescent="0.2">
      <c r="A518" s="18" t="s">
        <v>3561</v>
      </c>
      <c r="B518" s="24">
        <v>30</v>
      </c>
      <c r="C518" s="20"/>
    </row>
    <row r="519" spans="1:3" x14ac:dyDescent="0.2">
      <c r="A519" s="18" t="s">
        <v>3561</v>
      </c>
      <c r="B519" s="24">
        <v>0</v>
      </c>
      <c r="C519" s="20"/>
    </row>
    <row r="520" spans="1:3" x14ac:dyDescent="0.2">
      <c r="A520" s="18" t="s">
        <v>3561</v>
      </c>
      <c r="B520" s="24">
        <v>5</v>
      </c>
      <c r="C520" s="20"/>
    </row>
    <row r="521" spans="1:3" x14ac:dyDescent="0.2">
      <c r="A521" s="18" t="s">
        <v>3561</v>
      </c>
      <c r="B521" s="24">
        <v>6</v>
      </c>
      <c r="C521" s="20"/>
    </row>
    <row r="522" spans="1:3" x14ac:dyDescent="0.2">
      <c r="A522" s="18" t="s">
        <v>3561</v>
      </c>
      <c r="B522" s="24">
        <v>6</v>
      </c>
      <c r="C522" s="20"/>
    </row>
    <row r="523" spans="1:3" x14ac:dyDescent="0.2">
      <c r="A523" s="18" t="s">
        <v>3561</v>
      </c>
      <c r="B523" s="24">
        <v>6</v>
      </c>
      <c r="C523" s="20"/>
    </row>
    <row r="524" spans="1:3" x14ac:dyDescent="0.2">
      <c r="A524" s="18" t="s">
        <v>3561</v>
      </c>
      <c r="B524" s="24">
        <v>5</v>
      </c>
      <c r="C524" s="20"/>
    </row>
    <row r="525" spans="1:3" x14ac:dyDescent="0.2">
      <c r="A525" s="18" t="s">
        <v>3561</v>
      </c>
      <c r="B525" s="24">
        <v>2</v>
      </c>
      <c r="C525" s="20"/>
    </row>
    <row r="526" spans="1:3" x14ac:dyDescent="0.2">
      <c r="A526" s="18" t="s">
        <v>3561</v>
      </c>
      <c r="B526" s="24">
        <v>5</v>
      </c>
      <c r="C526" s="20"/>
    </row>
    <row r="527" spans="1:3" x14ac:dyDescent="0.2">
      <c r="A527" s="18" t="s">
        <v>3561</v>
      </c>
      <c r="B527" s="24">
        <v>3</v>
      </c>
      <c r="C527" s="20"/>
    </row>
    <row r="528" spans="1:3" x14ac:dyDescent="0.2">
      <c r="A528" s="18" t="s">
        <v>3561</v>
      </c>
      <c r="B528" s="24">
        <v>5</v>
      </c>
      <c r="C528" s="20"/>
    </row>
    <row r="529" spans="1:3" x14ac:dyDescent="0.2">
      <c r="A529" s="18" t="s">
        <v>3561</v>
      </c>
      <c r="B529" s="24">
        <v>4</v>
      </c>
      <c r="C529" s="20"/>
    </row>
    <row r="530" spans="1:3" x14ac:dyDescent="0.2">
      <c r="A530" s="18" t="s">
        <v>3561</v>
      </c>
      <c r="B530" s="24">
        <v>6</v>
      </c>
      <c r="C530" s="20"/>
    </row>
    <row r="531" spans="1:3" x14ac:dyDescent="0.2">
      <c r="A531" s="18" t="s">
        <v>3561</v>
      </c>
      <c r="B531" s="24">
        <v>4</v>
      </c>
      <c r="C531" s="20"/>
    </row>
    <row r="532" spans="1:3" x14ac:dyDescent="0.2">
      <c r="A532" s="18" t="s">
        <v>3561</v>
      </c>
      <c r="B532" s="24">
        <v>4</v>
      </c>
      <c r="C532" s="20"/>
    </row>
    <row r="533" spans="1:3" x14ac:dyDescent="0.2">
      <c r="A533" s="18" t="s">
        <v>3561</v>
      </c>
      <c r="B533" s="24">
        <v>6</v>
      </c>
      <c r="C533" s="20"/>
    </row>
    <row r="534" spans="1:3" x14ac:dyDescent="0.2">
      <c r="A534" s="18" t="s">
        <v>3561</v>
      </c>
      <c r="B534" s="24">
        <v>6</v>
      </c>
      <c r="C534" s="20"/>
    </row>
    <row r="535" spans="1:3" x14ac:dyDescent="0.2">
      <c r="A535" s="18" t="s">
        <v>3561</v>
      </c>
      <c r="B535" s="24">
        <v>5</v>
      </c>
      <c r="C535" s="20"/>
    </row>
    <row r="536" spans="1:3" x14ac:dyDescent="0.2">
      <c r="A536" s="18" t="s">
        <v>3561</v>
      </c>
      <c r="B536" s="24">
        <v>4</v>
      </c>
      <c r="C536" s="20"/>
    </row>
    <row r="537" spans="1:3" x14ac:dyDescent="0.2">
      <c r="A537" s="18" t="s">
        <v>3561</v>
      </c>
      <c r="B537" s="24">
        <v>5</v>
      </c>
      <c r="C537" s="20"/>
    </row>
    <row r="538" spans="1:3" x14ac:dyDescent="0.2">
      <c r="A538" s="18" t="s">
        <v>3561</v>
      </c>
      <c r="B538" s="24">
        <v>3</v>
      </c>
      <c r="C538" s="20"/>
    </row>
    <row r="539" spans="1:3" x14ac:dyDescent="0.2">
      <c r="A539" s="18" t="s">
        <v>3561</v>
      </c>
      <c r="B539" s="24">
        <v>6</v>
      </c>
      <c r="C539" s="20"/>
    </row>
    <row r="540" spans="1:3" x14ac:dyDescent="0.2">
      <c r="A540" s="18" t="s">
        <v>3561</v>
      </c>
      <c r="B540" s="24">
        <v>6</v>
      </c>
      <c r="C540" s="20"/>
    </row>
    <row r="541" spans="1:3" x14ac:dyDescent="0.2">
      <c r="A541" s="18" t="s">
        <v>3561</v>
      </c>
      <c r="B541" s="24">
        <v>4</v>
      </c>
      <c r="C541" s="20"/>
    </row>
    <row r="542" spans="1:3" x14ac:dyDescent="0.2">
      <c r="A542" s="18" t="s">
        <v>3561</v>
      </c>
      <c r="B542" s="24">
        <v>15</v>
      </c>
      <c r="C542" s="20"/>
    </row>
    <row r="543" spans="1:3" x14ac:dyDescent="0.2">
      <c r="A543" s="18" t="s">
        <v>3561</v>
      </c>
      <c r="B543" s="24">
        <v>5</v>
      </c>
      <c r="C543" s="20"/>
    </row>
    <row r="544" spans="1:3" x14ac:dyDescent="0.2">
      <c r="A544" s="18" t="s">
        <v>3561</v>
      </c>
      <c r="B544" s="24">
        <v>3</v>
      </c>
      <c r="C544" s="20"/>
    </row>
    <row r="545" spans="1:3" x14ac:dyDescent="0.2">
      <c r="A545" s="18" t="s">
        <v>3561</v>
      </c>
      <c r="B545" s="24">
        <v>6</v>
      </c>
      <c r="C545" s="20"/>
    </row>
    <row r="546" spans="1:3" x14ac:dyDescent="0.2">
      <c r="A546" s="18" t="s">
        <v>3561</v>
      </c>
      <c r="B546" s="24">
        <v>12</v>
      </c>
      <c r="C546" s="20"/>
    </row>
    <row r="547" spans="1:3" x14ac:dyDescent="0.2">
      <c r="A547" s="18" t="s">
        <v>3561</v>
      </c>
      <c r="B547" s="24">
        <v>6</v>
      </c>
      <c r="C547" s="20"/>
    </row>
    <row r="548" spans="1:3" x14ac:dyDescent="0.2">
      <c r="A548" s="18" t="s">
        <v>3561</v>
      </c>
      <c r="B548" s="24">
        <v>10</v>
      </c>
      <c r="C548" s="20"/>
    </row>
    <row r="549" spans="1:3" x14ac:dyDescent="0.2">
      <c r="A549" s="18" t="s">
        <v>3561</v>
      </c>
      <c r="B549" s="24">
        <v>6</v>
      </c>
      <c r="C549" s="20"/>
    </row>
    <row r="550" spans="1:3" x14ac:dyDescent="0.2">
      <c r="A550" s="18" t="s">
        <v>3561</v>
      </c>
      <c r="B550" s="24">
        <v>6</v>
      </c>
      <c r="C550" s="20"/>
    </row>
    <row r="551" spans="1:3" x14ac:dyDescent="0.2">
      <c r="A551" s="18" t="s">
        <v>3561</v>
      </c>
      <c r="B551" s="24">
        <v>6</v>
      </c>
      <c r="C551" s="20"/>
    </row>
    <row r="552" spans="1:3" x14ac:dyDescent="0.2">
      <c r="A552" s="18" t="s">
        <v>3561</v>
      </c>
      <c r="B552" s="24">
        <v>3</v>
      </c>
      <c r="C552" s="20"/>
    </row>
    <row r="553" spans="1:3" x14ac:dyDescent="0.2">
      <c r="A553" s="18" t="s">
        <v>3561</v>
      </c>
      <c r="B553" s="24">
        <v>4</v>
      </c>
      <c r="C553" s="20"/>
    </row>
    <row r="554" spans="1:3" x14ac:dyDescent="0.2">
      <c r="A554" s="18" t="s">
        <v>3561</v>
      </c>
      <c r="B554" s="24">
        <v>20</v>
      </c>
      <c r="C554" s="20"/>
    </row>
    <row r="555" spans="1:3" x14ac:dyDescent="0.2">
      <c r="A555" s="18" t="s">
        <v>3561</v>
      </c>
      <c r="B555" s="24">
        <v>5</v>
      </c>
      <c r="C555" s="20"/>
    </row>
    <row r="556" spans="1:3" x14ac:dyDescent="0.2">
      <c r="A556" s="18" t="s">
        <v>3561</v>
      </c>
      <c r="B556" s="24">
        <v>10</v>
      </c>
      <c r="C556" s="20"/>
    </row>
    <row r="557" spans="1:3" x14ac:dyDescent="0.2">
      <c r="A557" s="18" t="s">
        <v>3561</v>
      </c>
      <c r="B557" s="24">
        <v>5</v>
      </c>
      <c r="C557" s="20"/>
    </row>
    <row r="558" spans="1:3" x14ac:dyDescent="0.2">
      <c r="A558" s="18" t="s">
        <v>3561</v>
      </c>
      <c r="B558" s="24">
        <v>0</v>
      </c>
      <c r="C558" s="20"/>
    </row>
    <row r="559" spans="1:3" x14ac:dyDescent="0.2">
      <c r="A559" s="18" t="s">
        <v>3561</v>
      </c>
      <c r="B559" s="24">
        <v>6</v>
      </c>
      <c r="C559" s="20"/>
    </row>
    <row r="560" spans="1:3" x14ac:dyDescent="0.2">
      <c r="A560" s="18" t="s">
        <v>3561</v>
      </c>
      <c r="B560" s="24">
        <v>3</v>
      </c>
      <c r="C560" s="20"/>
    </row>
    <row r="561" spans="1:3" x14ac:dyDescent="0.2">
      <c r="A561" s="18" t="s">
        <v>3561</v>
      </c>
      <c r="B561" s="24">
        <v>0</v>
      </c>
      <c r="C561" s="20"/>
    </row>
    <row r="562" spans="1:3" x14ac:dyDescent="0.2">
      <c r="A562" s="18" t="s">
        <v>3561</v>
      </c>
      <c r="B562" s="24">
        <v>0</v>
      </c>
      <c r="C562" s="20"/>
    </row>
    <row r="563" spans="1:3" x14ac:dyDescent="0.2">
      <c r="A563" s="18" t="s">
        <v>3561</v>
      </c>
      <c r="B563" s="24">
        <v>5</v>
      </c>
      <c r="C563" s="20"/>
    </row>
    <row r="564" spans="1:3" x14ac:dyDescent="0.2">
      <c r="A564" s="18" t="s">
        <v>3561</v>
      </c>
      <c r="B564" s="24">
        <v>6</v>
      </c>
      <c r="C564" s="20"/>
    </row>
    <row r="565" spans="1:3" x14ac:dyDescent="0.2">
      <c r="A565" s="18" t="s">
        <v>3561</v>
      </c>
      <c r="B565" s="24">
        <v>6</v>
      </c>
      <c r="C565" s="20"/>
    </row>
    <row r="566" spans="1:3" x14ac:dyDescent="0.2">
      <c r="A566" s="18" t="s">
        <v>3561</v>
      </c>
      <c r="B566" s="24">
        <v>15</v>
      </c>
      <c r="C566" s="20"/>
    </row>
    <row r="567" spans="1:3" x14ac:dyDescent="0.2">
      <c r="A567" s="18" t="s">
        <v>3561</v>
      </c>
      <c r="B567" s="24">
        <v>15</v>
      </c>
      <c r="C567" s="20"/>
    </row>
    <row r="568" spans="1:3" x14ac:dyDescent="0.2">
      <c r="A568" s="18" t="s">
        <v>3561</v>
      </c>
      <c r="B568" s="24">
        <v>5</v>
      </c>
      <c r="C568" s="20"/>
    </row>
    <row r="569" spans="1:3" x14ac:dyDescent="0.2">
      <c r="A569" s="18" t="s">
        <v>3561</v>
      </c>
      <c r="B569" s="24">
        <v>2</v>
      </c>
      <c r="C569" s="20"/>
    </row>
    <row r="570" spans="1:3" x14ac:dyDescent="0.2">
      <c r="A570" s="18" t="s">
        <v>3561</v>
      </c>
      <c r="B570" s="24">
        <v>3</v>
      </c>
      <c r="C570" s="20"/>
    </row>
    <row r="571" spans="1:3" x14ac:dyDescent="0.2">
      <c r="A571" s="18" t="s">
        <v>3561</v>
      </c>
      <c r="B571" s="24">
        <v>0</v>
      </c>
      <c r="C571" s="20"/>
    </row>
    <row r="572" spans="1:3" x14ac:dyDescent="0.2">
      <c r="A572" s="18" t="s">
        <v>3561</v>
      </c>
      <c r="B572" s="24">
        <v>6</v>
      </c>
      <c r="C572" s="20"/>
    </row>
    <row r="573" spans="1:3" x14ac:dyDescent="0.2">
      <c r="A573" s="18" t="s">
        <v>3561</v>
      </c>
      <c r="B573" s="24">
        <v>6</v>
      </c>
      <c r="C573" s="20"/>
    </row>
    <row r="574" spans="1:3" x14ac:dyDescent="0.2">
      <c r="A574" s="18" t="s">
        <v>3561</v>
      </c>
      <c r="B574" s="24">
        <v>5</v>
      </c>
      <c r="C574" s="20"/>
    </row>
    <row r="575" spans="1:3" x14ac:dyDescent="0.2">
      <c r="A575" s="18" t="s">
        <v>3561</v>
      </c>
      <c r="B575" s="24">
        <v>6</v>
      </c>
      <c r="C575" s="20"/>
    </row>
    <row r="576" spans="1:3" x14ac:dyDescent="0.2">
      <c r="A576" s="18" t="s">
        <v>3561</v>
      </c>
      <c r="B576" s="24">
        <v>5</v>
      </c>
      <c r="C576" s="20"/>
    </row>
    <row r="577" spans="1:3" x14ac:dyDescent="0.2">
      <c r="A577" s="18" t="s">
        <v>3561</v>
      </c>
      <c r="B577" s="24">
        <v>3</v>
      </c>
      <c r="C577" s="20"/>
    </row>
    <row r="578" spans="1:3" x14ac:dyDescent="0.2">
      <c r="A578" s="18" t="s">
        <v>3561</v>
      </c>
      <c r="B578" s="24">
        <v>6</v>
      </c>
      <c r="C578" s="20"/>
    </row>
    <row r="579" spans="1:3" x14ac:dyDescent="0.2">
      <c r="A579" s="18" t="s">
        <v>3561</v>
      </c>
      <c r="B579" s="24">
        <v>12</v>
      </c>
      <c r="C579" s="20"/>
    </row>
    <row r="580" spans="1:3" x14ac:dyDescent="0.2">
      <c r="A580" s="18" t="s">
        <v>3561</v>
      </c>
      <c r="B580" s="24">
        <v>6</v>
      </c>
      <c r="C580" s="20"/>
    </row>
    <row r="581" spans="1:3" x14ac:dyDescent="0.2">
      <c r="A581" s="18" t="s">
        <v>3561</v>
      </c>
      <c r="B581" s="24">
        <v>10</v>
      </c>
      <c r="C581" s="20"/>
    </row>
    <row r="582" spans="1:3" x14ac:dyDescent="0.2">
      <c r="A582" s="18" t="s">
        <v>3561</v>
      </c>
      <c r="B582" s="24">
        <v>6</v>
      </c>
      <c r="C582" s="20"/>
    </row>
    <row r="583" spans="1:3" x14ac:dyDescent="0.2">
      <c r="A583" s="18" t="s">
        <v>3561</v>
      </c>
      <c r="B583" s="24">
        <v>2</v>
      </c>
      <c r="C583" s="20"/>
    </row>
    <row r="584" spans="1:3" x14ac:dyDescent="0.2">
      <c r="A584" s="18" t="s">
        <v>3561</v>
      </c>
      <c r="B584" s="24">
        <v>6</v>
      </c>
      <c r="C584" s="20"/>
    </row>
    <row r="585" spans="1:3" x14ac:dyDescent="0.2">
      <c r="A585" s="18" t="s">
        <v>3561</v>
      </c>
      <c r="B585" s="24">
        <v>6</v>
      </c>
      <c r="C585" s="20"/>
    </row>
    <row r="586" spans="1:3" x14ac:dyDescent="0.2">
      <c r="A586" s="18" t="s">
        <v>3561</v>
      </c>
      <c r="B586" s="24">
        <v>4</v>
      </c>
      <c r="C586" s="20"/>
    </row>
    <row r="587" spans="1:3" x14ac:dyDescent="0.2">
      <c r="A587" s="18" t="s">
        <v>3561</v>
      </c>
      <c r="B587" s="24">
        <v>4</v>
      </c>
      <c r="C587" s="20"/>
    </row>
    <row r="588" spans="1:3" x14ac:dyDescent="0.2">
      <c r="A588" s="18" t="s">
        <v>3561</v>
      </c>
      <c r="B588" s="24">
        <v>5</v>
      </c>
      <c r="C588" s="20"/>
    </row>
    <row r="589" spans="1:3" x14ac:dyDescent="0.2">
      <c r="A589" s="18" t="s">
        <v>3561</v>
      </c>
      <c r="B589" s="24">
        <v>13</v>
      </c>
      <c r="C589" s="20"/>
    </row>
    <row r="590" spans="1:3" x14ac:dyDescent="0.2">
      <c r="A590" s="18" t="s">
        <v>3561</v>
      </c>
      <c r="B590" s="24">
        <v>5</v>
      </c>
      <c r="C590" s="20"/>
    </row>
    <row r="591" spans="1:3" x14ac:dyDescent="0.2">
      <c r="A591" s="18" t="s">
        <v>3561</v>
      </c>
      <c r="B591" s="24">
        <v>10</v>
      </c>
      <c r="C591" s="20"/>
    </row>
    <row r="592" spans="1:3" x14ac:dyDescent="0.2">
      <c r="A592" s="18" t="s">
        <v>3561</v>
      </c>
      <c r="B592" s="24">
        <v>4</v>
      </c>
      <c r="C592" s="20"/>
    </row>
    <row r="593" spans="1:3" x14ac:dyDescent="0.2">
      <c r="A593" s="18" t="s">
        <v>3561</v>
      </c>
      <c r="B593" s="24">
        <v>6</v>
      </c>
      <c r="C593" s="20"/>
    </row>
    <row r="594" spans="1:3" x14ac:dyDescent="0.2">
      <c r="A594" s="18" t="s">
        <v>3561</v>
      </c>
      <c r="B594" s="24">
        <v>3</v>
      </c>
      <c r="C594" s="20"/>
    </row>
    <row r="595" spans="1:3" x14ac:dyDescent="0.2">
      <c r="A595" s="18" t="s">
        <v>3561</v>
      </c>
      <c r="B595" s="24">
        <v>4</v>
      </c>
      <c r="C595" s="20"/>
    </row>
    <row r="596" spans="1:3" x14ac:dyDescent="0.2">
      <c r="A596" s="18" t="s">
        <v>3561</v>
      </c>
      <c r="B596" s="24">
        <v>0</v>
      </c>
      <c r="C596" s="20"/>
    </row>
    <row r="597" spans="1:3" x14ac:dyDescent="0.2">
      <c r="A597" s="18" t="s">
        <v>3561</v>
      </c>
      <c r="B597" s="24">
        <v>4</v>
      </c>
      <c r="C597" s="20"/>
    </row>
    <row r="598" spans="1:3" x14ac:dyDescent="0.2">
      <c r="A598" s="18" t="s">
        <v>3561</v>
      </c>
      <c r="B598" s="24">
        <v>3</v>
      </c>
      <c r="C598" s="20"/>
    </row>
    <row r="599" spans="1:3" x14ac:dyDescent="0.2">
      <c r="A599" s="18" t="s">
        <v>3561</v>
      </c>
      <c r="B599" s="24">
        <v>6</v>
      </c>
      <c r="C599" s="20"/>
    </row>
    <row r="600" spans="1:3" x14ac:dyDescent="0.2">
      <c r="A600" s="18" t="s">
        <v>3561</v>
      </c>
      <c r="B600" s="24">
        <v>10</v>
      </c>
      <c r="C600" s="20"/>
    </row>
    <row r="601" spans="1:3" x14ac:dyDescent="0.2">
      <c r="A601" s="18" t="s">
        <v>3561</v>
      </c>
      <c r="B601" s="24">
        <v>5</v>
      </c>
      <c r="C601" s="20"/>
    </row>
    <row r="602" spans="1:3" x14ac:dyDescent="0.2">
      <c r="A602" s="18" t="s">
        <v>3561</v>
      </c>
      <c r="B602" s="24">
        <v>4</v>
      </c>
      <c r="C602" s="20"/>
    </row>
    <row r="603" spans="1:3" x14ac:dyDescent="0.2">
      <c r="A603" s="18" t="s">
        <v>3561</v>
      </c>
      <c r="B603" s="24">
        <v>15</v>
      </c>
      <c r="C603" s="20"/>
    </row>
    <row r="604" spans="1:3" x14ac:dyDescent="0.2">
      <c r="A604" s="18" t="s">
        <v>3561</v>
      </c>
      <c r="B604" s="24">
        <v>6</v>
      </c>
      <c r="C604" s="20"/>
    </row>
    <row r="605" spans="1:3" x14ac:dyDescent="0.2">
      <c r="A605" s="18" t="s">
        <v>3561</v>
      </c>
      <c r="B605" s="24">
        <v>3</v>
      </c>
      <c r="C605" s="20"/>
    </row>
    <row r="606" spans="1:3" x14ac:dyDescent="0.2">
      <c r="A606" s="18" t="s">
        <v>3561</v>
      </c>
      <c r="B606" s="24">
        <v>4</v>
      </c>
      <c r="C606" s="20"/>
    </row>
    <row r="607" spans="1:3" x14ac:dyDescent="0.2">
      <c r="A607" s="18" t="s">
        <v>3561</v>
      </c>
      <c r="B607" s="24">
        <v>6</v>
      </c>
      <c r="C607" s="20"/>
    </row>
    <row r="608" spans="1:3" x14ac:dyDescent="0.2">
      <c r="A608" s="18" t="s">
        <v>3561</v>
      </c>
      <c r="B608" s="24">
        <v>0</v>
      </c>
      <c r="C608" s="20"/>
    </row>
    <row r="609" spans="1:3" x14ac:dyDescent="0.2">
      <c r="A609" s="18" t="s">
        <v>3561</v>
      </c>
      <c r="B609" s="24">
        <v>5</v>
      </c>
      <c r="C609" s="20"/>
    </row>
    <row r="610" spans="1:3" x14ac:dyDescent="0.2">
      <c r="A610" s="18" t="s">
        <v>3561</v>
      </c>
      <c r="B610" s="24">
        <v>3</v>
      </c>
      <c r="C610" s="20"/>
    </row>
    <row r="611" spans="1:3" x14ac:dyDescent="0.2">
      <c r="A611" s="18" t="s">
        <v>3561</v>
      </c>
      <c r="B611" s="24">
        <v>4</v>
      </c>
      <c r="C611" s="20"/>
    </row>
    <row r="612" spans="1:3" x14ac:dyDescent="0.2">
      <c r="A612" s="18" t="s">
        <v>3561</v>
      </c>
      <c r="B612" s="24">
        <v>6</v>
      </c>
      <c r="C612" s="20"/>
    </row>
    <row r="613" spans="1:3" x14ac:dyDescent="0.2">
      <c r="A613" s="18" t="s">
        <v>3561</v>
      </c>
      <c r="B613" s="24">
        <v>5</v>
      </c>
      <c r="C613" s="20"/>
    </row>
    <row r="614" spans="1:3" x14ac:dyDescent="0.2">
      <c r="A614" s="18" t="s">
        <v>3561</v>
      </c>
      <c r="B614" s="24">
        <v>3</v>
      </c>
      <c r="C614" s="20"/>
    </row>
    <row r="615" spans="1:3" x14ac:dyDescent="0.2">
      <c r="A615" s="18" t="s">
        <v>3561</v>
      </c>
      <c r="B615" s="24">
        <v>3</v>
      </c>
      <c r="C615" s="20"/>
    </row>
    <row r="616" spans="1:3" x14ac:dyDescent="0.2">
      <c r="A616" s="18" t="s">
        <v>3561</v>
      </c>
      <c r="B616" s="24">
        <v>25</v>
      </c>
      <c r="C616" s="20"/>
    </row>
    <row r="617" spans="1:3" x14ac:dyDescent="0.2">
      <c r="A617" s="18" t="s">
        <v>3561</v>
      </c>
      <c r="B617" s="24">
        <v>6</v>
      </c>
      <c r="C617" s="20"/>
    </row>
    <row r="618" spans="1:3" x14ac:dyDescent="0.2">
      <c r="A618" s="18" t="s">
        <v>3561</v>
      </c>
      <c r="B618" s="24">
        <v>3</v>
      </c>
      <c r="C618" s="20"/>
    </row>
    <row r="619" spans="1:3" x14ac:dyDescent="0.2">
      <c r="A619" s="18" t="s">
        <v>3561</v>
      </c>
      <c r="B619" s="24">
        <v>2</v>
      </c>
      <c r="C619" s="20"/>
    </row>
    <row r="620" spans="1:3" x14ac:dyDescent="0.2">
      <c r="A620" s="18" t="s">
        <v>3561</v>
      </c>
      <c r="B620" s="24">
        <v>10</v>
      </c>
      <c r="C620" s="20"/>
    </row>
    <row r="621" spans="1:3" x14ac:dyDescent="0.2">
      <c r="A621" s="18" t="s">
        <v>3561</v>
      </c>
      <c r="B621" s="24">
        <v>6</v>
      </c>
      <c r="C621" s="20"/>
    </row>
    <row r="622" spans="1:3" x14ac:dyDescent="0.2">
      <c r="A622" s="18" t="s">
        <v>3593</v>
      </c>
      <c r="B622" s="24">
        <v>11</v>
      </c>
    </row>
    <row r="623" spans="1:3" x14ac:dyDescent="0.2">
      <c r="A623" s="18" t="s">
        <v>3593</v>
      </c>
      <c r="B623" s="24">
        <v>2</v>
      </c>
    </row>
    <row r="624" spans="1:3" x14ac:dyDescent="0.2">
      <c r="A624" s="18" t="s">
        <v>3593</v>
      </c>
      <c r="B624" s="24">
        <v>12</v>
      </c>
    </row>
    <row r="625" spans="1:2" x14ac:dyDescent="0.2">
      <c r="A625" s="18" t="s">
        <v>3593</v>
      </c>
      <c r="B625" s="24">
        <v>6</v>
      </c>
    </row>
    <row r="626" spans="1:2" x14ac:dyDescent="0.2">
      <c r="A626" s="18" t="s">
        <v>3593</v>
      </c>
      <c r="B626" s="24">
        <v>4</v>
      </c>
    </row>
    <row r="627" spans="1:2" x14ac:dyDescent="0.2">
      <c r="A627" s="18" t="s">
        <v>3593</v>
      </c>
      <c r="B627" s="24">
        <v>3</v>
      </c>
    </row>
    <row r="628" spans="1:2" x14ac:dyDescent="0.2">
      <c r="A628" s="18" t="s">
        <v>3593</v>
      </c>
      <c r="B628" s="24">
        <v>6</v>
      </c>
    </row>
    <row r="629" spans="1:2" x14ac:dyDescent="0.2">
      <c r="A629" s="18" t="s">
        <v>3593</v>
      </c>
      <c r="B629" s="24">
        <v>5</v>
      </c>
    </row>
    <row r="630" spans="1:2" x14ac:dyDescent="0.2">
      <c r="A630" s="18" t="s">
        <v>3593</v>
      </c>
      <c r="B630" s="24">
        <v>6</v>
      </c>
    </row>
    <row r="631" spans="1:2" x14ac:dyDescent="0.2">
      <c r="A631" s="18" t="s">
        <v>3593</v>
      </c>
      <c r="B631" s="24">
        <v>6</v>
      </c>
    </row>
    <row r="632" spans="1:2" x14ac:dyDescent="0.2">
      <c r="A632" s="18" t="s">
        <v>3593</v>
      </c>
      <c r="B632" s="24">
        <v>4</v>
      </c>
    </row>
    <row r="633" spans="1:2" x14ac:dyDescent="0.2">
      <c r="A633" s="18" t="s">
        <v>3593</v>
      </c>
      <c r="B633" s="24">
        <v>3</v>
      </c>
    </row>
    <row r="634" spans="1:2" x14ac:dyDescent="0.2">
      <c r="A634" s="18" t="s">
        <v>3593</v>
      </c>
      <c r="B634" s="24">
        <v>6</v>
      </c>
    </row>
    <row r="635" spans="1:2" x14ac:dyDescent="0.2">
      <c r="A635" s="18" t="s">
        <v>3593</v>
      </c>
      <c r="B635" s="24">
        <v>4</v>
      </c>
    </row>
    <row r="636" spans="1:2" x14ac:dyDescent="0.2">
      <c r="A636" s="18" t="s">
        <v>3593</v>
      </c>
      <c r="B636" s="24">
        <v>15</v>
      </c>
    </row>
    <row r="637" spans="1:2" x14ac:dyDescent="0.2">
      <c r="A637" s="18" t="s">
        <v>3593</v>
      </c>
      <c r="B637" s="24">
        <v>15</v>
      </c>
    </row>
    <row r="638" spans="1:2" x14ac:dyDescent="0.2">
      <c r="A638" s="18" t="s">
        <v>3593</v>
      </c>
      <c r="B638" s="24">
        <v>6</v>
      </c>
    </row>
    <row r="639" spans="1:2" x14ac:dyDescent="0.2">
      <c r="A639" s="18" t="s">
        <v>3593</v>
      </c>
      <c r="B639" s="24">
        <v>10</v>
      </c>
    </row>
    <row r="640" spans="1:2" x14ac:dyDescent="0.2">
      <c r="A640" s="18" t="s">
        <v>3593</v>
      </c>
      <c r="B640" s="24">
        <v>6</v>
      </c>
    </row>
    <row r="641" spans="1:2" x14ac:dyDescent="0.2">
      <c r="A641" s="18" t="s">
        <v>3593</v>
      </c>
      <c r="B641" s="24">
        <v>15</v>
      </c>
    </row>
    <row r="642" spans="1:2" x14ac:dyDescent="0.2">
      <c r="A642" s="18" t="s">
        <v>3593</v>
      </c>
      <c r="B642" s="24">
        <v>6</v>
      </c>
    </row>
    <row r="643" spans="1:2" x14ac:dyDescent="0.2">
      <c r="A643" s="18" t="s">
        <v>3593</v>
      </c>
      <c r="B643" s="24">
        <v>6</v>
      </c>
    </row>
    <row r="644" spans="1:2" x14ac:dyDescent="0.2">
      <c r="A644" s="18" t="s">
        <v>3593</v>
      </c>
      <c r="B644" s="24">
        <v>4</v>
      </c>
    </row>
    <row r="645" spans="1:2" x14ac:dyDescent="0.2">
      <c r="A645" s="18" t="s">
        <v>3593</v>
      </c>
      <c r="B645" s="24">
        <v>40</v>
      </c>
    </row>
    <row r="646" spans="1:2" x14ac:dyDescent="0.2">
      <c r="A646" s="18" t="s">
        <v>3593</v>
      </c>
      <c r="B646" s="24">
        <v>12</v>
      </c>
    </row>
    <row r="647" spans="1:2" x14ac:dyDescent="0.2">
      <c r="A647" s="18" t="s">
        <v>3593</v>
      </c>
      <c r="B647" s="24">
        <v>6</v>
      </c>
    </row>
    <row r="648" spans="1:2" x14ac:dyDescent="0.2">
      <c r="A648" s="18" t="s">
        <v>3593</v>
      </c>
      <c r="B648" s="24">
        <v>20</v>
      </c>
    </row>
    <row r="649" spans="1:2" x14ac:dyDescent="0.2">
      <c r="A649" s="18" t="s">
        <v>3593</v>
      </c>
      <c r="B649" s="24">
        <v>6</v>
      </c>
    </row>
    <row r="650" spans="1:2" x14ac:dyDescent="0.2">
      <c r="A650" s="18" t="s">
        <v>3593</v>
      </c>
      <c r="B650" s="24">
        <v>5</v>
      </c>
    </row>
    <row r="651" spans="1:2" x14ac:dyDescent="0.2">
      <c r="A651" s="18" t="s">
        <v>3593</v>
      </c>
      <c r="B651" s="24">
        <v>0</v>
      </c>
    </row>
    <row r="652" spans="1:2" x14ac:dyDescent="0.2">
      <c r="A652" s="18" t="s">
        <v>3593</v>
      </c>
      <c r="B652" s="24">
        <v>6</v>
      </c>
    </row>
    <row r="653" spans="1:2" x14ac:dyDescent="0.2">
      <c r="A653" s="18" t="s">
        <v>3593</v>
      </c>
      <c r="B653" s="24">
        <v>10</v>
      </c>
    </row>
    <row r="654" spans="1:2" x14ac:dyDescent="0.2">
      <c r="A654" s="18" t="s">
        <v>3593</v>
      </c>
      <c r="B654" s="24">
        <v>6</v>
      </c>
    </row>
    <row r="655" spans="1:2" x14ac:dyDescent="0.2">
      <c r="A655" s="18" t="s">
        <v>3593</v>
      </c>
      <c r="B655" s="24">
        <v>4</v>
      </c>
    </row>
    <row r="656" spans="1:2" x14ac:dyDescent="0.2">
      <c r="A656" s="18" t="s">
        <v>3593</v>
      </c>
      <c r="B656" s="24">
        <v>15</v>
      </c>
    </row>
    <row r="657" spans="1:2" x14ac:dyDescent="0.2">
      <c r="A657" s="18" t="s">
        <v>3593</v>
      </c>
      <c r="B657" s="24">
        <v>6</v>
      </c>
    </row>
    <row r="658" spans="1:2" x14ac:dyDescent="0.2">
      <c r="A658" s="18" t="s">
        <v>3593</v>
      </c>
      <c r="B658" s="24">
        <v>5</v>
      </c>
    </row>
    <row r="659" spans="1:2" x14ac:dyDescent="0.2">
      <c r="A659" s="18" t="s">
        <v>3593</v>
      </c>
      <c r="B659" s="24">
        <v>6</v>
      </c>
    </row>
    <row r="660" spans="1:2" x14ac:dyDescent="0.2">
      <c r="A660" s="18" t="s">
        <v>3593</v>
      </c>
      <c r="B660" s="24">
        <v>5</v>
      </c>
    </row>
    <row r="661" spans="1:2" x14ac:dyDescent="0.2">
      <c r="A661" s="18" t="s">
        <v>3593</v>
      </c>
      <c r="B661" s="24">
        <v>10</v>
      </c>
    </row>
    <row r="662" spans="1:2" x14ac:dyDescent="0.2">
      <c r="A662" s="18" t="s">
        <v>3593</v>
      </c>
      <c r="B662" s="24">
        <v>0</v>
      </c>
    </row>
    <row r="663" spans="1:2" x14ac:dyDescent="0.2">
      <c r="A663" s="18" t="s">
        <v>3593</v>
      </c>
      <c r="B663" s="24">
        <v>1</v>
      </c>
    </row>
    <row r="664" spans="1:2" x14ac:dyDescent="0.2">
      <c r="A664" s="18" t="s">
        <v>3593</v>
      </c>
      <c r="B664" s="24">
        <v>25</v>
      </c>
    </row>
    <row r="665" spans="1:2" x14ac:dyDescent="0.2">
      <c r="A665" s="18" t="s">
        <v>3593</v>
      </c>
      <c r="B665" s="24">
        <v>20</v>
      </c>
    </row>
    <row r="666" spans="1:2" x14ac:dyDescent="0.2">
      <c r="A666" s="18" t="s">
        <v>3593</v>
      </c>
      <c r="B666" s="24">
        <v>6</v>
      </c>
    </row>
    <row r="667" spans="1:2" x14ac:dyDescent="0.2">
      <c r="A667" s="18" t="s">
        <v>3593</v>
      </c>
      <c r="B667" s="24">
        <v>40</v>
      </c>
    </row>
    <row r="668" spans="1:2" x14ac:dyDescent="0.2">
      <c r="A668" s="18" t="s">
        <v>3593</v>
      </c>
      <c r="B668" s="24">
        <v>4</v>
      </c>
    </row>
    <row r="669" spans="1:2" x14ac:dyDescent="0.2">
      <c r="A669" s="18" t="s">
        <v>3593</v>
      </c>
      <c r="B669" s="24">
        <v>4</v>
      </c>
    </row>
    <row r="670" spans="1:2" x14ac:dyDescent="0.2">
      <c r="A670" s="18" t="s">
        <v>3593</v>
      </c>
      <c r="B670" s="24">
        <v>6</v>
      </c>
    </row>
    <row r="671" spans="1:2" x14ac:dyDescent="0.2">
      <c r="A671" s="18" t="s">
        <v>3593</v>
      </c>
      <c r="B671" s="24">
        <v>3</v>
      </c>
    </row>
    <row r="672" spans="1:2" x14ac:dyDescent="0.2">
      <c r="A672" s="18" t="s">
        <v>3593</v>
      </c>
      <c r="B672" s="24">
        <v>10</v>
      </c>
    </row>
    <row r="673" spans="1:2" x14ac:dyDescent="0.2">
      <c r="A673" s="18" t="s">
        <v>3593</v>
      </c>
      <c r="B673" s="24">
        <v>0</v>
      </c>
    </row>
    <row r="674" spans="1:2" x14ac:dyDescent="0.2">
      <c r="A674" s="18" t="s">
        <v>3593</v>
      </c>
      <c r="B674" s="24">
        <v>6</v>
      </c>
    </row>
    <row r="675" spans="1:2" x14ac:dyDescent="0.2">
      <c r="A675" s="18" t="s">
        <v>3593</v>
      </c>
      <c r="B675" s="24">
        <v>3</v>
      </c>
    </row>
    <row r="676" spans="1:2" x14ac:dyDescent="0.2">
      <c r="A676" s="18" t="s">
        <v>3593</v>
      </c>
      <c r="B676" s="24">
        <v>6</v>
      </c>
    </row>
    <row r="677" spans="1:2" x14ac:dyDescent="0.2">
      <c r="A677" s="18" t="s">
        <v>3593</v>
      </c>
      <c r="B677" s="24">
        <v>18</v>
      </c>
    </row>
    <row r="678" spans="1:2" x14ac:dyDescent="0.2">
      <c r="A678" s="18" t="s">
        <v>3593</v>
      </c>
      <c r="B678" s="24">
        <v>3</v>
      </c>
    </row>
    <row r="679" spans="1:2" x14ac:dyDescent="0.2">
      <c r="A679" s="18" t="s">
        <v>3593</v>
      </c>
      <c r="B679" s="24">
        <v>6</v>
      </c>
    </row>
    <row r="680" spans="1:2" x14ac:dyDescent="0.2">
      <c r="A680" s="18" t="s">
        <v>3593</v>
      </c>
      <c r="B680" s="24">
        <v>6</v>
      </c>
    </row>
    <row r="681" spans="1:2" x14ac:dyDescent="0.2">
      <c r="A681" s="18" t="s">
        <v>3593</v>
      </c>
      <c r="B681" s="24">
        <v>10</v>
      </c>
    </row>
    <row r="682" spans="1:2" x14ac:dyDescent="0.2">
      <c r="A682" s="18" t="s">
        <v>3593</v>
      </c>
      <c r="B682" s="24">
        <v>3</v>
      </c>
    </row>
    <row r="683" spans="1:2" x14ac:dyDescent="0.2">
      <c r="A683" s="18" t="s">
        <v>3593</v>
      </c>
      <c r="B683" s="24">
        <v>0</v>
      </c>
    </row>
    <row r="684" spans="1:2" x14ac:dyDescent="0.2">
      <c r="A684" s="18" t="s">
        <v>3593</v>
      </c>
      <c r="B684" s="24">
        <v>30</v>
      </c>
    </row>
    <row r="685" spans="1:2" x14ac:dyDescent="0.2">
      <c r="A685" s="18" t="s">
        <v>3593</v>
      </c>
      <c r="B685" s="24">
        <v>5</v>
      </c>
    </row>
    <row r="686" spans="1:2" x14ac:dyDescent="0.2">
      <c r="A686" s="18" t="s">
        <v>3593</v>
      </c>
      <c r="B686" s="24">
        <v>25</v>
      </c>
    </row>
    <row r="687" spans="1:2" x14ac:dyDescent="0.2">
      <c r="A687" s="18" t="s">
        <v>3593</v>
      </c>
      <c r="B687" s="24">
        <v>4</v>
      </c>
    </row>
    <row r="688" spans="1:2" x14ac:dyDescent="0.2">
      <c r="A688" s="18" t="s">
        <v>3593</v>
      </c>
      <c r="B688" s="24">
        <v>6</v>
      </c>
    </row>
    <row r="689" spans="1:2" x14ac:dyDescent="0.2">
      <c r="A689" s="18" t="s">
        <v>3593</v>
      </c>
      <c r="B689" s="24">
        <v>10</v>
      </c>
    </row>
    <row r="690" spans="1:2" x14ac:dyDescent="0.2">
      <c r="A690" s="18" t="s">
        <v>3593</v>
      </c>
      <c r="B690" s="24">
        <v>3</v>
      </c>
    </row>
    <row r="691" spans="1:2" x14ac:dyDescent="0.2">
      <c r="A691" s="18" t="s">
        <v>3593</v>
      </c>
      <c r="B691" s="24">
        <v>3</v>
      </c>
    </row>
    <row r="692" spans="1:2" x14ac:dyDescent="0.2">
      <c r="A692" s="18" t="s">
        <v>3593</v>
      </c>
      <c r="B692" s="24">
        <v>6</v>
      </c>
    </row>
    <row r="693" spans="1:2" x14ac:dyDescent="0.2">
      <c r="A693" s="18" t="s">
        <v>3593</v>
      </c>
      <c r="B693" s="24">
        <v>20</v>
      </c>
    </row>
    <row r="694" spans="1:2" x14ac:dyDescent="0.2">
      <c r="A694" s="18" t="s">
        <v>3593</v>
      </c>
      <c r="B694" s="24">
        <v>5</v>
      </c>
    </row>
    <row r="695" spans="1:2" x14ac:dyDescent="0.2">
      <c r="A695" s="18" t="s">
        <v>3593</v>
      </c>
      <c r="B695" s="24">
        <v>6</v>
      </c>
    </row>
    <row r="696" spans="1:2" x14ac:dyDescent="0.2">
      <c r="A696" s="18" t="s">
        <v>3593</v>
      </c>
      <c r="B696" s="24">
        <v>40</v>
      </c>
    </row>
    <row r="697" spans="1:2" x14ac:dyDescent="0.2">
      <c r="A697" s="18" t="s">
        <v>3593</v>
      </c>
      <c r="B697" s="24">
        <v>5</v>
      </c>
    </row>
    <row r="698" spans="1:2" x14ac:dyDescent="0.2">
      <c r="A698" s="18" t="s">
        <v>3593</v>
      </c>
      <c r="B698" s="24">
        <v>5</v>
      </c>
    </row>
    <row r="699" spans="1:2" x14ac:dyDescent="0.2">
      <c r="A699" s="18" t="s">
        <v>3593</v>
      </c>
      <c r="B699" s="24">
        <v>14</v>
      </c>
    </row>
    <row r="700" spans="1:2" x14ac:dyDescent="0.2">
      <c r="A700" s="18" t="s">
        <v>3593</v>
      </c>
      <c r="B700" s="24">
        <v>5</v>
      </c>
    </row>
    <row r="701" spans="1:2" x14ac:dyDescent="0.2">
      <c r="A701" s="18" t="s">
        <v>3593</v>
      </c>
      <c r="B701" s="24">
        <v>35</v>
      </c>
    </row>
    <row r="702" spans="1:2" x14ac:dyDescent="0.2">
      <c r="A702" s="18" t="s">
        <v>3593</v>
      </c>
      <c r="B702" s="24">
        <v>8</v>
      </c>
    </row>
    <row r="703" spans="1:2" x14ac:dyDescent="0.2">
      <c r="A703" s="18" t="s">
        <v>3593</v>
      </c>
      <c r="B703" s="24">
        <v>6</v>
      </c>
    </row>
    <row r="704" spans="1:2" x14ac:dyDescent="0.2">
      <c r="A704" s="18" t="s">
        <v>3593</v>
      </c>
      <c r="B704" s="24">
        <v>30</v>
      </c>
    </row>
    <row r="705" spans="1:2" x14ac:dyDescent="0.2">
      <c r="A705" s="18" t="s">
        <v>3593</v>
      </c>
      <c r="B705" s="24">
        <v>5</v>
      </c>
    </row>
    <row r="706" spans="1:2" x14ac:dyDescent="0.2">
      <c r="A706" s="18" t="s">
        <v>3593</v>
      </c>
      <c r="B706" s="24">
        <v>6</v>
      </c>
    </row>
    <row r="707" spans="1:2" x14ac:dyDescent="0.2">
      <c r="A707" s="18" t="s">
        <v>3593</v>
      </c>
      <c r="B707" s="24">
        <v>10</v>
      </c>
    </row>
    <row r="708" spans="1:2" x14ac:dyDescent="0.2">
      <c r="A708" s="18" t="s">
        <v>3593</v>
      </c>
      <c r="B708" s="24">
        <v>6</v>
      </c>
    </row>
    <row r="709" spans="1:2" x14ac:dyDescent="0.2">
      <c r="A709" s="18" t="s">
        <v>3593</v>
      </c>
      <c r="B709" s="24">
        <v>6</v>
      </c>
    </row>
    <row r="710" spans="1:2" x14ac:dyDescent="0.2">
      <c r="A710" s="18" t="s">
        <v>3593</v>
      </c>
      <c r="B710" s="24">
        <v>4</v>
      </c>
    </row>
    <row r="711" spans="1:2" x14ac:dyDescent="0.2">
      <c r="A711" s="18" t="s">
        <v>3593</v>
      </c>
      <c r="B711" s="24">
        <v>3</v>
      </c>
    </row>
    <row r="712" spans="1:2" x14ac:dyDescent="0.2">
      <c r="A712" s="18" t="s">
        <v>3593</v>
      </c>
      <c r="B712" s="24">
        <v>6</v>
      </c>
    </row>
    <row r="713" spans="1:2" x14ac:dyDescent="0.2">
      <c r="A713" s="18" t="s">
        <v>3593</v>
      </c>
      <c r="B713" s="24">
        <v>6</v>
      </c>
    </row>
    <row r="714" spans="1:2" x14ac:dyDescent="0.2">
      <c r="A714" s="18" t="s">
        <v>3593</v>
      </c>
      <c r="B714" s="24">
        <v>6</v>
      </c>
    </row>
    <row r="715" spans="1:2" x14ac:dyDescent="0.2">
      <c r="A715" s="18" t="s">
        <v>3593</v>
      </c>
      <c r="B715" s="24">
        <v>6</v>
      </c>
    </row>
    <row r="716" spans="1:2" x14ac:dyDescent="0.2">
      <c r="A716" s="18" t="s">
        <v>3593</v>
      </c>
      <c r="B716" s="24">
        <v>5</v>
      </c>
    </row>
    <row r="717" spans="1:2" x14ac:dyDescent="0.2">
      <c r="A717" s="18" t="s">
        <v>3593</v>
      </c>
      <c r="B717" s="24">
        <v>6</v>
      </c>
    </row>
    <row r="718" spans="1:2" x14ac:dyDescent="0.2">
      <c r="A718" s="18" t="s">
        <v>3593</v>
      </c>
      <c r="B718" s="24">
        <v>5</v>
      </c>
    </row>
    <row r="719" spans="1:2" x14ac:dyDescent="0.2">
      <c r="A719" s="18" t="s">
        <v>3593</v>
      </c>
      <c r="B719" s="24">
        <v>5</v>
      </c>
    </row>
    <row r="720" spans="1:2" x14ac:dyDescent="0.2">
      <c r="A720" s="18" t="s">
        <v>3593</v>
      </c>
      <c r="B720" s="24">
        <v>6</v>
      </c>
    </row>
    <row r="721" spans="1:2" x14ac:dyDescent="0.2">
      <c r="A721" s="18" t="s">
        <v>3593</v>
      </c>
      <c r="B721" s="24">
        <v>20</v>
      </c>
    </row>
    <row r="722" spans="1:2" x14ac:dyDescent="0.2">
      <c r="A722" s="18" t="s">
        <v>3593</v>
      </c>
      <c r="B722" s="24">
        <v>20</v>
      </c>
    </row>
    <row r="723" spans="1:2" x14ac:dyDescent="0.2">
      <c r="A723" s="18" t="s">
        <v>3593</v>
      </c>
      <c r="B723" s="24">
        <v>10</v>
      </c>
    </row>
    <row r="724" spans="1:2" x14ac:dyDescent="0.2">
      <c r="A724" s="18" t="s">
        <v>3593</v>
      </c>
      <c r="B724" s="24">
        <v>3</v>
      </c>
    </row>
    <row r="725" spans="1:2" x14ac:dyDescent="0.2">
      <c r="A725" s="18" t="s">
        <v>3593</v>
      </c>
      <c r="B725" s="24">
        <v>6</v>
      </c>
    </row>
    <row r="726" spans="1:2" x14ac:dyDescent="0.2">
      <c r="A726" s="18" t="s">
        <v>3593</v>
      </c>
      <c r="B726" s="24">
        <v>5</v>
      </c>
    </row>
    <row r="727" spans="1:2" x14ac:dyDescent="0.2">
      <c r="A727" s="18" t="s">
        <v>3593</v>
      </c>
      <c r="B727" s="24">
        <v>6</v>
      </c>
    </row>
    <row r="728" spans="1:2" x14ac:dyDescent="0.2">
      <c r="A728" s="18" t="s">
        <v>3593</v>
      </c>
      <c r="B728" s="24">
        <v>6</v>
      </c>
    </row>
    <row r="729" spans="1:2" x14ac:dyDescent="0.2">
      <c r="A729" s="18" t="s">
        <v>3593</v>
      </c>
      <c r="B729" s="24">
        <v>6</v>
      </c>
    </row>
    <row r="730" spans="1:2" x14ac:dyDescent="0.2">
      <c r="A730" s="18" t="s">
        <v>3593</v>
      </c>
      <c r="B730" s="24">
        <v>4</v>
      </c>
    </row>
    <row r="731" spans="1:2" x14ac:dyDescent="0.2">
      <c r="A731" s="18" t="s">
        <v>3593</v>
      </c>
      <c r="B731" s="24">
        <v>6</v>
      </c>
    </row>
    <row r="732" spans="1:2" x14ac:dyDescent="0.2">
      <c r="A732" s="18" t="s">
        <v>3593</v>
      </c>
      <c r="B732" s="24">
        <v>12</v>
      </c>
    </row>
    <row r="733" spans="1:2" x14ac:dyDescent="0.2">
      <c r="A733" s="18" t="s">
        <v>3593</v>
      </c>
      <c r="B733" s="24">
        <v>10</v>
      </c>
    </row>
    <row r="734" spans="1:2" x14ac:dyDescent="0.2">
      <c r="A734" s="18" t="s">
        <v>3593</v>
      </c>
      <c r="B734" s="24">
        <v>3</v>
      </c>
    </row>
    <row r="735" spans="1:2" x14ac:dyDescent="0.2">
      <c r="A735" s="18" t="s">
        <v>3593</v>
      </c>
      <c r="B735" s="24">
        <v>3</v>
      </c>
    </row>
    <row r="736" spans="1:2" x14ac:dyDescent="0.2">
      <c r="A736" s="18" t="s">
        <v>3593</v>
      </c>
      <c r="B736" s="24">
        <v>6</v>
      </c>
    </row>
    <row r="737" spans="1:2" x14ac:dyDescent="0.2">
      <c r="A737" s="18" t="s">
        <v>3593</v>
      </c>
      <c r="B737" s="24">
        <v>5</v>
      </c>
    </row>
    <row r="738" spans="1:2" x14ac:dyDescent="0.2">
      <c r="A738" s="18" t="s">
        <v>3593</v>
      </c>
      <c r="B738" s="24">
        <v>6</v>
      </c>
    </row>
    <row r="739" spans="1:2" x14ac:dyDescent="0.2">
      <c r="A739" s="18" t="s">
        <v>3593</v>
      </c>
      <c r="B739" s="24">
        <v>10</v>
      </c>
    </row>
    <row r="740" spans="1:2" x14ac:dyDescent="0.2">
      <c r="A740" s="18" t="s">
        <v>3593</v>
      </c>
      <c r="B740" s="24">
        <v>4</v>
      </c>
    </row>
    <row r="741" spans="1:2" x14ac:dyDescent="0.2">
      <c r="A741" s="18" t="s">
        <v>3593</v>
      </c>
      <c r="B741" s="24">
        <v>6</v>
      </c>
    </row>
    <row r="742" spans="1:2" x14ac:dyDescent="0.2">
      <c r="A742" s="18" t="s">
        <v>3593</v>
      </c>
      <c r="B742" s="24">
        <v>6</v>
      </c>
    </row>
    <row r="743" spans="1:2" x14ac:dyDescent="0.2">
      <c r="A743" s="18" t="s">
        <v>3593</v>
      </c>
      <c r="B743" s="24">
        <v>4</v>
      </c>
    </row>
    <row r="744" spans="1:2" x14ac:dyDescent="0.2">
      <c r="A744" s="18" t="s">
        <v>3593</v>
      </c>
      <c r="B744" s="24">
        <v>12</v>
      </c>
    </row>
    <row r="745" spans="1:2" x14ac:dyDescent="0.2">
      <c r="A745" s="18" t="s">
        <v>3593</v>
      </c>
      <c r="B745" s="24">
        <v>6</v>
      </c>
    </row>
    <row r="746" spans="1:2" x14ac:dyDescent="0.2">
      <c r="A746" s="18" t="s">
        <v>3593</v>
      </c>
      <c r="B746" s="24">
        <v>6</v>
      </c>
    </row>
    <row r="747" spans="1:2" x14ac:dyDescent="0.2">
      <c r="A747" s="18" t="s">
        <v>3593</v>
      </c>
      <c r="B747" s="24">
        <v>2</v>
      </c>
    </row>
    <row r="748" spans="1:2" x14ac:dyDescent="0.2">
      <c r="A748" s="18" t="s">
        <v>3593</v>
      </c>
      <c r="B748" s="24">
        <v>6</v>
      </c>
    </row>
    <row r="749" spans="1:2" x14ac:dyDescent="0.2">
      <c r="A749" s="18" t="s">
        <v>3593</v>
      </c>
      <c r="B749" s="24">
        <v>10</v>
      </c>
    </row>
    <row r="750" spans="1:2" x14ac:dyDescent="0.2">
      <c r="A750" s="18" t="s">
        <v>3593</v>
      </c>
      <c r="B750" s="24">
        <v>4</v>
      </c>
    </row>
    <row r="751" spans="1:2" x14ac:dyDescent="0.2">
      <c r="A751" s="18" t="s">
        <v>3593</v>
      </c>
      <c r="B751" s="24">
        <v>6</v>
      </c>
    </row>
    <row r="752" spans="1:2" x14ac:dyDescent="0.2">
      <c r="A752" s="18" t="s">
        <v>3593</v>
      </c>
      <c r="B752" s="24">
        <v>15</v>
      </c>
    </row>
    <row r="753" spans="1:2" x14ac:dyDescent="0.2">
      <c r="A753" s="18" t="s">
        <v>3593</v>
      </c>
      <c r="B753" s="24">
        <v>4</v>
      </c>
    </row>
    <row r="754" spans="1:2" x14ac:dyDescent="0.2">
      <c r="A754" s="18" t="s">
        <v>3593</v>
      </c>
      <c r="B754" s="24">
        <v>5</v>
      </c>
    </row>
  </sheetData>
  <autoFilter ref="A1:B754" xr:uid="{97E8555D-5A42-4776-B3AA-5C73724956D1}">
    <sortState ref="A2:B754">
      <sortCondition ref="A1:A754"/>
    </sortState>
  </autoFilter>
  <mergeCells count="26">
    <mergeCell ref="E1:G1"/>
    <mergeCell ref="E3:AC3"/>
    <mergeCell ref="D7:D8"/>
    <mergeCell ref="E7:E8"/>
    <mergeCell ref="F7:J8"/>
    <mergeCell ref="D3:D4"/>
    <mergeCell ref="AD7:AD8"/>
    <mergeCell ref="L7:AC8"/>
    <mergeCell ref="K7:K8"/>
    <mergeCell ref="D10:D11"/>
    <mergeCell ref="N10:S11"/>
    <mergeCell ref="K10:M11"/>
    <mergeCell ref="H10:J11"/>
    <mergeCell ref="E10:G11"/>
    <mergeCell ref="D14:M14"/>
    <mergeCell ref="N14:S14"/>
    <mergeCell ref="E12:G12"/>
    <mergeCell ref="E13:G13"/>
    <mergeCell ref="H12:J12"/>
    <mergeCell ref="K12:M12"/>
    <mergeCell ref="H13:J13"/>
    <mergeCell ref="T12:Y12"/>
    <mergeCell ref="T13:Y13"/>
    <mergeCell ref="K13:M13"/>
    <mergeCell ref="N12:S12"/>
    <mergeCell ref="N13:S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R754"/>
  <sheetViews>
    <sheetView zoomScale="82" zoomScaleNormal="82" workbookViewId="0">
      <pane ySplit="1" topLeftCell="A2" activePane="bottomLeft" state="frozen"/>
      <selection activeCell="AM1" sqref="AM1"/>
      <selection pane="bottomLeft" activeCell="I3" sqref="I3"/>
    </sheetView>
  </sheetViews>
  <sheetFormatPr defaultRowHeight="20.100000000000001" customHeight="1" x14ac:dyDescent="0.2"/>
  <cols>
    <col min="1" max="1" width="9" style="18"/>
    <col min="2" max="7" width="9" style="6"/>
    <col min="8" max="9" width="12.5" style="12" customWidth="1"/>
    <col min="10" max="10" width="14" style="12" customWidth="1"/>
    <col min="11" max="12" width="12.5" style="12" customWidth="1"/>
    <col min="13" max="13" width="10.875" style="12" customWidth="1"/>
    <col min="14" max="14" width="12.25" style="12" customWidth="1"/>
    <col min="15" max="15" width="43.375" customWidth="1"/>
    <col min="16" max="16" width="56.375" customWidth="1"/>
    <col min="17" max="17" width="12" style="12" customWidth="1"/>
    <col min="18" max="18" width="44.125" customWidth="1"/>
    <col min="19" max="19" width="29.375" customWidth="1"/>
    <col min="20" max="20" width="36.75" customWidth="1"/>
    <col min="21" max="21" width="11.625" style="12" customWidth="1"/>
    <col min="22" max="22" width="38.625" style="3" customWidth="1"/>
    <col min="23" max="23" width="22.5" customWidth="1"/>
    <col min="24" max="33" width="9" style="23"/>
    <col min="34" max="34" width="37" customWidth="1"/>
    <col min="35" max="35" width="10.125" style="24" customWidth="1"/>
    <col min="36" max="36" width="9" style="25"/>
    <col min="37" max="37" width="11.625" style="18" customWidth="1"/>
    <col min="38" max="38" width="58" customWidth="1"/>
    <col min="39" max="39" width="42.25" customWidth="1"/>
    <col min="40" max="40" width="9" style="12"/>
    <col min="41" max="41" width="36.125" customWidth="1"/>
    <col min="42" max="42" width="46.75" style="33" customWidth="1"/>
    <col min="43" max="43" width="19.375" customWidth="1"/>
    <col min="44" max="44" width="43.5" style="12" customWidth="1"/>
  </cols>
  <sheetData>
    <row r="1" spans="1:44" s="13" customFormat="1" ht="60" customHeight="1" x14ac:dyDescent="0.2">
      <c r="A1" s="13" t="s">
        <v>3405</v>
      </c>
      <c r="B1" s="14" t="s">
        <v>0</v>
      </c>
      <c r="C1" s="14" t="s">
        <v>1</v>
      </c>
      <c r="D1" s="14" t="s">
        <v>2</v>
      </c>
      <c r="E1" s="14" t="s">
        <v>3</v>
      </c>
      <c r="F1" s="14" t="s">
        <v>4</v>
      </c>
      <c r="G1" s="14" t="s">
        <v>5</v>
      </c>
      <c r="H1" s="13" t="s">
        <v>3406</v>
      </c>
      <c r="I1" s="13" t="s">
        <v>3424</v>
      </c>
      <c r="J1" s="13" t="s">
        <v>3426</v>
      </c>
      <c r="K1" s="13" t="s">
        <v>3427</v>
      </c>
      <c r="L1" s="13" t="s">
        <v>3433</v>
      </c>
      <c r="M1" s="13" t="s">
        <v>3434</v>
      </c>
      <c r="N1" s="13" t="s">
        <v>3435</v>
      </c>
      <c r="O1" s="13" t="s">
        <v>3436</v>
      </c>
      <c r="P1" s="13" t="s">
        <v>3437</v>
      </c>
      <c r="Q1" s="13" t="s">
        <v>3438</v>
      </c>
      <c r="R1" s="13" t="s">
        <v>3439</v>
      </c>
      <c r="S1" s="13" t="s">
        <v>3441</v>
      </c>
      <c r="T1" s="13" t="s">
        <v>3442</v>
      </c>
      <c r="U1" s="13" t="s">
        <v>3429</v>
      </c>
      <c r="V1" s="13" t="s">
        <v>3443</v>
      </c>
      <c r="W1" s="13" t="s">
        <v>3423</v>
      </c>
      <c r="X1" s="22" t="s">
        <v>27</v>
      </c>
      <c r="Y1" s="22" t="s">
        <v>28</v>
      </c>
      <c r="Z1" s="22" t="s">
        <v>29</v>
      </c>
      <c r="AA1" s="22" t="s">
        <v>30</v>
      </c>
      <c r="AB1" s="22" t="s">
        <v>31</v>
      </c>
      <c r="AC1" s="22" t="s">
        <v>32</v>
      </c>
      <c r="AD1" s="22" t="s">
        <v>33</v>
      </c>
      <c r="AE1" s="22" t="s">
        <v>34</v>
      </c>
      <c r="AF1" s="22" t="s">
        <v>35</v>
      </c>
      <c r="AG1" s="22" t="s">
        <v>36</v>
      </c>
      <c r="AH1" s="13" t="s">
        <v>3444</v>
      </c>
      <c r="AI1" s="15" t="s">
        <v>3418</v>
      </c>
      <c r="AJ1" s="16" t="s">
        <v>3419</v>
      </c>
      <c r="AK1" s="13" t="s">
        <v>3432</v>
      </c>
      <c r="AL1" s="13" t="s">
        <v>3447</v>
      </c>
      <c r="AM1" s="13" t="s">
        <v>3449</v>
      </c>
      <c r="AN1" s="14" t="s">
        <v>47</v>
      </c>
      <c r="AO1" s="13" t="s">
        <v>48</v>
      </c>
      <c r="AP1" s="34" t="s">
        <v>3461</v>
      </c>
      <c r="AQ1" s="13" t="s">
        <v>50</v>
      </c>
      <c r="AR1" s="13" t="s">
        <v>51</v>
      </c>
    </row>
    <row r="2" spans="1:44" ht="20.100000000000001" customHeight="1" x14ac:dyDescent="0.2">
      <c r="A2" s="18">
        <v>1</v>
      </c>
      <c r="H2" s="19">
        <v>32</v>
      </c>
      <c r="M2" s="12" t="s">
        <v>52</v>
      </c>
      <c r="N2" s="12">
        <v>1</v>
      </c>
      <c r="O2" t="s">
        <v>53</v>
      </c>
      <c r="P2" t="s">
        <v>3407</v>
      </c>
      <c r="Q2" s="18" t="s">
        <v>3561</v>
      </c>
      <c r="R2" t="s">
        <v>55</v>
      </c>
      <c r="S2" t="s">
        <v>56</v>
      </c>
      <c r="T2" t="s">
        <v>57</v>
      </c>
      <c r="V2" s="3" t="s">
        <v>58</v>
      </c>
      <c r="W2" t="s">
        <v>59</v>
      </c>
      <c r="Y2" s="23" t="s">
        <v>28</v>
      </c>
      <c r="AH2" t="s">
        <v>60</v>
      </c>
      <c r="AI2" s="24">
        <v>3</v>
      </c>
      <c r="AJ2" s="25">
        <v>5</v>
      </c>
      <c r="AL2" t="s">
        <v>63</v>
      </c>
      <c r="AN2" s="12">
        <v>10</v>
      </c>
      <c r="AO2" t="s">
        <v>65</v>
      </c>
      <c r="AQ2" t="s">
        <v>66</v>
      </c>
    </row>
    <row r="3" spans="1:44" ht="20.100000000000001" customHeight="1" x14ac:dyDescent="0.2">
      <c r="A3" s="18">
        <v>2</v>
      </c>
      <c r="H3" s="19">
        <v>37</v>
      </c>
      <c r="M3" s="12" t="s">
        <v>67</v>
      </c>
      <c r="N3" s="12">
        <v>1</v>
      </c>
      <c r="O3" t="s">
        <v>68</v>
      </c>
      <c r="P3" t="s">
        <v>3408</v>
      </c>
      <c r="Q3" s="18" t="s">
        <v>3561</v>
      </c>
      <c r="R3" t="s">
        <v>70</v>
      </c>
      <c r="S3" t="s">
        <v>56</v>
      </c>
      <c r="T3" t="s">
        <v>57</v>
      </c>
      <c r="V3" s="3" t="s">
        <v>71</v>
      </c>
      <c r="W3" t="s">
        <v>72</v>
      </c>
      <c r="AA3" s="23" t="s">
        <v>30</v>
      </c>
      <c r="AB3" s="23" t="s">
        <v>31</v>
      </c>
      <c r="AH3" t="s">
        <v>73</v>
      </c>
      <c r="AI3" s="24">
        <v>3</v>
      </c>
      <c r="AJ3" s="25">
        <v>3</v>
      </c>
      <c r="AL3" t="s">
        <v>74</v>
      </c>
      <c r="AN3" s="12">
        <v>10</v>
      </c>
      <c r="AO3" t="s">
        <v>76</v>
      </c>
      <c r="AQ3" t="s">
        <v>77</v>
      </c>
    </row>
    <row r="4" spans="1:44" ht="20.100000000000001" customHeight="1" x14ac:dyDescent="0.2">
      <c r="A4" s="18">
        <v>3</v>
      </c>
      <c r="B4" s="6" t="s">
        <v>0</v>
      </c>
      <c r="H4" s="19">
        <v>30</v>
      </c>
      <c r="I4" s="12">
        <v>7</v>
      </c>
      <c r="J4" s="12">
        <v>45</v>
      </c>
      <c r="K4" s="12">
        <v>8</v>
      </c>
      <c r="L4" s="12">
        <v>2</v>
      </c>
      <c r="M4" s="12" t="s">
        <v>78</v>
      </c>
      <c r="N4" s="12">
        <v>0</v>
      </c>
      <c r="O4" t="s">
        <v>79</v>
      </c>
      <c r="P4" t="s">
        <v>3408</v>
      </c>
      <c r="Q4" s="18" t="s">
        <v>3561</v>
      </c>
      <c r="R4" t="s">
        <v>80</v>
      </c>
      <c r="S4" t="s">
        <v>81</v>
      </c>
      <c r="T4" t="s">
        <v>82</v>
      </c>
      <c r="U4" s="12">
        <v>3</v>
      </c>
      <c r="V4" s="3" t="s">
        <v>83</v>
      </c>
      <c r="W4" t="s">
        <v>84</v>
      </c>
      <c r="Z4" s="23" t="s">
        <v>29</v>
      </c>
      <c r="AH4" t="s">
        <v>85</v>
      </c>
      <c r="AI4" s="24">
        <v>20</v>
      </c>
      <c r="AJ4" s="25">
        <v>15</v>
      </c>
      <c r="AK4" s="18">
        <v>15</v>
      </c>
      <c r="AL4" t="s">
        <v>86</v>
      </c>
      <c r="AN4" s="12">
        <v>8</v>
      </c>
      <c r="AO4" t="s">
        <v>87</v>
      </c>
      <c r="AP4" s="33" t="s">
        <v>88</v>
      </c>
    </row>
    <row r="5" spans="1:44" ht="20.100000000000001" customHeight="1" x14ac:dyDescent="0.2">
      <c r="A5" s="18">
        <v>4</v>
      </c>
      <c r="F5" s="6" t="s">
        <v>4</v>
      </c>
      <c r="H5" s="19">
        <v>36</v>
      </c>
      <c r="I5" s="12">
        <v>7</v>
      </c>
      <c r="J5" s="12">
        <v>30</v>
      </c>
      <c r="K5" s="12">
        <v>5</v>
      </c>
      <c r="L5" s="12">
        <v>10</v>
      </c>
      <c r="M5" s="12" t="s">
        <v>89</v>
      </c>
      <c r="N5" s="12">
        <v>1</v>
      </c>
      <c r="O5" t="s">
        <v>68</v>
      </c>
      <c r="P5" t="s">
        <v>3408</v>
      </c>
      <c r="Q5" s="18" t="s">
        <v>3561</v>
      </c>
      <c r="R5" t="s">
        <v>90</v>
      </c>
      <c r="S5" t="s">
        <v>91</v>
      </c>
      <c r="T5" t="s">
        <v>92</v>
      </c>
      <c r="U5" s="12">
        <v>10</v>
      </c>
      <c r="V5" s="3" t="s">
        <v>93</v>
      </c>
      <c r="W5" t="s">
        <v>72</v>
      </c>
      <c r="Z5" s="23" t="s">
        <v>29</v>
      </c>
      <c r="AA5" s="23" t="s">
        <v>30</v>
      </c>
      <c r="AH5" t="s">
        <v>60</v>
      </c>
      <c r="AI5" s="24">
        <v>5</v>
      </c>
      <c r="AJ5" s="25">
        <v>6</v>
      </c>
      <c r="AK5" s="18">
        <v>7</v>
      </c>
      <c r="AL5" t="s">
        <v>94</v>
      </c>
      <c r="AN5" s="12">
        <v>10</v>
      </c>
      <c r="AO5" t="s">
        <v>95</v>
      </c>
      <c r="AP5" s="33" t="s">
        <v>96</v>
      </c>
    </row>
    <row r="6" spans="1:44" ht="20.100000000000001" customHeight="1" x14ac:dyDescent="0.2">
      <c r="A6" s="18">
        <v>5</v>
      </c>
      <c r="B6" s="6" t="s">
        <v>0</v>
      </c>
      <c r="H6" s="19">
        <v>24</v>
      </c>
      <c r="I6" s="12">
        <v>8</v>
      </c>
      <c r="J6" s="12">
        <v>65</v>
      </c>
      <c r="K6" s="12">
        <v>6</v>
      </c>
      <c r="L6" s="12">
        <v>45</v>
      </c>
      <c r="M6" s="12" t="s">
        <v>97</v>
      </c>
      <c r="N6" s="12">
        <v>0</v>
      </c>
      <c r="O6" t="s">
        <v>98</v>
      </c>
      <c r="P6" t="s">
        <v>3409</v>
      </c>
      <c r="Q6" s="18" t="s">
        <v>3561</v>
      </c>
      <c r="R6" t="s">
        <v>30</v>
      </c>
      <c r="S6" t="s">
        <v>81</v>
      </c>
      <c r="T6" t="s">
        <v>92</v>
      </c>
      <c r="U6" s="12">
        <v>0</v>
      </c>
      <c r="V6" s="3" t="s">
        <v>100</v>
      </c>
      <c r="W6" t="s">
        <v>59</v>
      </c>
      <c r="AA6" s="23" t="s">
        <v>30</v>
      </c>
      <c r="AH6" t="s">
        <v>73</v>
      </c>
      <c r="AI6" s="24">
        <v>2</v>
      </c>
      <c r="AJ6" s="25">
        <v>1</v>
      </c>
      <c r="AK6" s="18">
        <v>1</v>
      </c>
      <c r="AM6" t="s">
        <v>75</v>
      </c>
      <c r="AN6" s="12">
        <v>5</v>
      </c>
      <c r="AO6" t="s">
        <v>101</v>
      </c>
      <c r="AP6" s="33" t="s">
        <v>102</v>
      </c>
    </row>
    <row r="7" spans="1:44" ht="20.100000000000001" customHeight="1" x14ac:dyDescent="0.2">
      <c r="A7" s="18">
        <v>6</v>
      </c>
      <c r="B7" s="6" t="s">
        <v>0</v>
      </c>
      <c r="H7" s="19">
        <v>27</v>
      </c>
      <c r="I7" s="12">
        <v>6</v>
      </c>
      <c r="J7" s="12">
        <v>24</v>
      </c>
      <c r="K7" s="12">
        <v>6</v>
      </c>
      <c r="L7" s="12">
        <v>25</v>
      </c>
      <c r="M7" s="12" t="s">
        <v>103</v>
      </c>
      <c r="N7" s="12">
        <v>0</v>
      </c>
      <c r="O7" t="s">
        <v>53</v>
      </c>
      <c r="P7" t="s">
        <v>3410</v>
      </c>
      <c r="Q7" s="18" t="s">
        <v>3561</v>
      </c>
      <c r="R7" t="s">
        <v>29</v>
      </c>
      <c r="S7" t="s">
        <v>105</v>
      </c>
      <c r="T7" t="s">
        <v>106</v>
      </c>
      <c r="U7" s="12">
        <v>0</v>
      </c>
      <c r="V7" s="3" t="s">
        <v>107</v>
      </c>
      <c r="W7" t="s">
        <v>84</v>
      </c>
      <c r="Z7" s="23" t="s">
        <v>29</v>
      </c>
      <c r="AH7" t="s">
        <v>73</v>
      </c>
      <c r="AI7" s="24">
        <v>3</v>
      </c>
      <c r="AJ7" s="25">
        <v>4</v>
      </c>
      <c r="AK7" s="18">
        <v>5</v>
      </c>
      <c r="AL7" t="s">
        <v>108</v>
      </c>
      <c r="AN7" s="12">
        <v>10</v>
      </c>
      <c r="AO7" t="s">
        <v>109</v>
      </c>
    </row>
    <row r="8" spans="1:44" ht="20.100000000000001" customHeight="1" x14ac:dyDescent="0.2">
      <c r="A8" s="18">
        <v>7</v>
      </c>
      <c r="B8" s="6" t="s">
        <v>0</v>
      </c>
      <c r="H8" s="19">
        <v>31</v>
      </c>
      <c r="I8" s="12">
        <v>8</v>
      </c>
      <c r="J8" s="12">
        <v>0</v>
      </c>
      <c r="K8" s="12">
        <v>10</v>
      </c>
      <c r="L8" s="12">
        <v>50</v>
      </c>
      <c r="M8" s="12" t="s">
        <v>97</v>
      </c>
      <c r="N8" s="12">
        <v>1</v>
      </c>
      <c r="O8" t="s">
        <v>79</v>
      </c>
      <c r="P8" t="s">
        <v>3409</v>
      </c>
      <c r="Q8" s="18" t="s">
        <v>3561</v>
      </c>
      <c r="R8" t="s">
        <v>110</v>
      </c>
      <c r="S8" s="6" t="s">
        <v>111</v>
      </c>
      <c r="T8" t="s">
        <v>112</v>
      </c>
      <c r="U8" s="12">
        <v>4</v>
      </c>
      <c r="V8" s="3" t="s">
        <v>113</v>
      </c>
      <c r="W8" t="s">
        <v>84</v>
      </c>
      <c r="AB8" s="23" t="s">
        <v>31</v>
      </c>
      <c r="AH8" t="s">
        <v>73</v>
      </c>
      <c r="AI8" s="24">
        <v>6</v>
      </c>
      <c r="AJ8" s="25">
        <v>4</v>
      </c>
      <c r="AK8" s="18">
        <v>5</v>
      </c>
      <c r="AL8" t="s">
        <v>114</v>
      </c>
      <c r="AN8" s="12">
        <v>10</v>
      </c>
      <c r="AO8" t="s">
        <v>115</v>
      </c>
    </row>
    <row r="9" spans="1:44" ht="20.100000000000001" customHeight="1" x14ac:dyDescent="0.2">
      <c r="A9" s="18">
        <v>8</v>
      </c>
      <c r="D9" s="6" t="s">
        <v>2</v>
      </c>
      <c r="H9" s="19">
        <v>33</v>
      </c>
      <c r="I9" s="12">
        <v>6</v>
      </c>
      <c r="J9" s="12">
        <v>35</v>
      </c>
      <c r="K9" s="12">
        <v>8</v>
      </c>
      <c r="L9" s="12">
        <v>18</v>
      </c>
      <c r="M9" s="12" t="s">
        <v>52</v>
      </c>
      <c r="N9" s="12">
        <v>0</v>
      </c>
      <c r="O9" t="s">
        <v>68</v>
      </c>
      <c r="P9" t="s">
        <v>3409</v>
      </c>
      <c r="Q9" s="18" t="s">
        <v>3593</v>
      </c>
      <c r="R9" t="s">
        <v>3440</v>
      </c>
      <c r="S9" t="s">
        <v>3440</v>
      </c>
      <c r="T9" t="s">
        <v>3440</v>
      </c>
      <c r="W9" t="s">
        <v>84</v>
      </c>
      <c r="Z9" s="23" t="s">
        <v>29</v>
      </c>
      <c r="AH9" t="s">
        <v>60</v>
      </c>
      <c r="AI9" s="24">
        <v>11</v>
      </c>
      <c r="AJ9" s="25">
        <v>6</v>
      </c>
      <c r="AK9" s="18">
        <v>50</v>
      </c>
      <c r="AL9" t="s">
        <v>117</v>
      </c>
      <c r="AN9" s="12">
        <v>8</v>
      </c>
      <c r="AO9" t="s">
        <v>118</v>
      </c>
      <c r="AP9" s="33" t="s">
        <v>119</v>
      </c>
      <c r="AQ9" t="s">
        <v>120</v>
      </c>
    </row>
    <row r="10" spans="1:44" ht="20.100000000000001" customHeight="1" x14ac:dyDescent="0.2">
      <c r="A10" s="18">
        <v>9</v>
      </c>
      <c r="F10" s="6" t="s">
        <v>4</v>
      </c>
      <c r="H10" s="19">
        <v>45</v>
      </c>
      <c r="I10" s="12">
        <v>8</v>
      </c>
      <c r="J10" s="12">
        <v>0</v>
      </c>
      <c r="K10" s="12">
        <v>8</v>
      </c>
      <c r="L10" s="12">
        <v>15</v>
      </c>
      <c r="M10" s="12" t="s">
        <v>121</v>
      </c>
      <c r="N10" s="12">
        <v>1</v>
      </c>
      <c r="O10" t="s">
        <v>122</v>
      </c>
      <c r="P10" t="s">
        <v>3407</v>
      </c>
      <c r="Q10" s="18" t="s">
        <v>3561</v>
      </c>
      <c r="R10" t="s">
        <v>80</v>
      </c>
      <c r="S10" t="s">
        <v>123</v>
      </c>
      <c r="T10" t="s">
        <v>124</v>
      </c>
      <c r="U10" s="12">
        <v>15</v>
      </c>
      <c r="V10" s="3" t="s">
        <v>125</v>
      </c>
      <c r="W10" t="s">
        <v>59</v>
      </c>
      <c r="Z10" s="23" t="s">
        <v>29</v>
      </c>
      <c r="AH10" t="s">
        <v>73</v>
      </c>
      <c r="AI10" s="24">
        <v>6</v>
      </c>
      <c r="AJ10" s="25">
        <v>5</v>
      </c>
      <c r="AK10" s="18">
        <v>80</v>
      </c>
      <c r="AL10" t="s">
        <v>126</v>
      </c>
      <c r="AN10" s="12">
        <v>9</v>
      </c>
      <c r="AO10" t="s">
        <v>127</v>
      </c>
    </row>
    <row r="11" spans="1:44" ht="20.100000000000001" customHeight="1" x14ac:dyDescent="0.2">
      <c r="A11" s="18">
        <v>10</v>
      </c>
      <c r="C11" s="6" t="s">
        <v>1</v>
      </c>
      <c r="H11" s="19">
        <v>39</v>
      </c>
      <c r="I11" s="12">
        <v>7</v>
      </c>
      <c r="J11" s="12">
        <v>10</v>
      </c>
      <c r="K11" s="12">
        <v>6</v>
      </c>
      <c r="L11" s="12">
        <v>30</v>
      </c>
      <c r="M11" s="12" t="s">
        <v>52</v>
      </c>
      <c r="N11" s="12">
        <v>0</v>
      </c>
      <c r="O11" t="s">
        <v>53</v>
      </c>
      <c r="P11" t="s">
        <v>3409</v>
      </c>
      <c r="Q11" s="18" t="s">
        <v>3561</v>
      </c>
      <c r="R11" t="s">
        <v>70</v>
      </c>
      <c r="S11" t="s">
        <v>81</v>
      </c>
      <c r="T11" t="s">
        <v>57</v>
      </c>
      <c r="U11" s="12">
        <v>1</v>
      </c>
      <c r="V11" s="3" t="s">
        <v>128</v>
      </c>
      <c r="W11" t="s">
        <v>72</v>
      </c>
      <c r="AC11" s="23" t="s">
        <v>32</v>
      </c>
      <c r="AH11" t="s">
        <v>60</v>
      </c>
      <c r="AI11" s="24">
        <v>5</v>
      </c>
      <c r="AJ11" s="25">
        <v>5</v>
      </c>
      <c r="AK11" s="18">
        <v>5</v>
      </c>
      <c r="AL11" t="s">
        <v>129</v>
      </c>
      <c r="AN11" s="12">
        <v>10</v>
      </c>
      <c r="AO11" t="s">
        <v>130</v>
      </c>
      <c r="AP11" s="33" t="s">
        <v>131</v>
      </c>
      <c r="AQ11" t="s">
        <v>132</v>
      </c>
    </row>
    <row r="12" spans="1:44" ht="20.100000000000001" customHeight="1" x14ac:dyDescent="0.2">
      <c r="A12" s="18">
        <v>11</v>
      </c>
      <c r="B12" s="6" t="s">
        <v>0</v>
      </c>
      <c r="H12" s="19">
        <v>31</v>
      </c>
      <c r="I12" s="12">
        <v>8</v>
      </c>
      <c r="J12" s="12">
        <v>0</v>
      </c>
      <c r="K12" s="12">
        <v>8</v>
      </c>
      <c r="L12" s="12">
        <v>2</v>
      </c>
      <c r="M12" s="12" t="s">
        <v>133</v>
      </c>
      <c r="N12" s="12">
        <v>1</v>
      </c>
      <c r="O12" t="s">
        <v>3411</v>
      </c>
      <c r="P12" t="s">
        <v>3409</v>
      </c>
      <c r="Q12" s="18" t="s">
        <v>3561</v>
      </c>
      <c r="R12" t="s">
        <v>135</v>
      </c>
      <c r="S12" t="s">
        <v>56</v>
      </c>
      <c r="T12" t="s">
        <v>92</v>
      </c>
      <c r="U12" s="12">
        <v>10</v>
      </c>
      <c r="V12" s="3" t="s">
        <v>136</v>
      </c>
      <c r="W12" t="s">
        <v>59</v>
      </c>
      <c r="AB12" s="23" t="s">
        <v>31</v>
      </c>
      <c r="AH12" t="s">
        <v>85</v>
      </c>
      <c r="AI12" s="24">
        <v>6</v>
      </c>
      <c r="AJ12" s="25">
        <v>6</v>
      </c>
      <c r="AK12" s="18">
        <v>8</v>
      </c>
      <c r="AL12" t="s">
        <v>137</v>
      </c>
      <c r="AN12" s="12">
        <v>10</v>
      </c>
      <c r="AO12" t="s">
        <v>138</v>
      </c>
    </row>
    <row r="13" spans="1:44" ht="20.100000000000001" customHeight="1" x14ac:dyDescent="0.2">
      <c r="A13" s="18">
        <v>12</v>
      </c>
      <c r="C13" s="6" t="s">
        <v>1</v>
      </c>
      <c r="H13" s="19">
        <v>28</v>
      </c>
      <c r="I13" s="12">
        <v>7</v>
      </c>
      <c r="J13" s="12">
        <v>40</v>
      </c>
      <c r="K13" s="12">
        <v>12</v>
      </c>
      <c r="L13" s="12">
        <v>1</v>
      </c>
      <c r="M13" s="12" t="s">
        <v>67</v>
      </c>
      <c r="N13" s="12">
        <v>0</v>
      </c>
      <c r="O13" t="s">
        <v>140</v>
      </c>
      <c r="P13" t="s">
        <v>3407</v>
      </c>
      <c r="Q13" s="18" t="s">
        <v>3561</v>
      </c>
      <c r="R13" t="s">
        <v>141</v>
      </c>
      <c r="S13" t="s">
        <v>142</v>
      </c>
      <c r="T13" t="s">
        <v>112</v>
      </c>
      <c r="U13" s="12">
        <v>4</v>
      </c>
      <c r="V13" s="3" t="s">
        <v>143</v>
      </c>
      <c r="W13" t="s">
        <v>84</v>
      </c>
      <c r="AF13" s="23" t="s">
        <v>35</v>
      </c>
      <c r="AH13" t="s">
        <v>3440</v>
      </c>
      <c r="AI13" s="24">
        <v>0</v>
      </c>
      <c r="AJ13" s="25">
        <v>0</v>
      </c>
      <c r="AN13" s="12">
        <v>9</v>
      </c>
      <c r="AO13" t="s">
        <v>144</v>
      </c>
      <c r="AP13" s="33" t="s">
        <v>145</v>
      </c>
    </row>
    <row r="14" spans="1:44" ht="20.100000000000001" customHeight="1" x14ac:dyDescent="0.2">
      <c r="A14" s="18">
        <v>13</v>
      </c>
      <c r="B14" s="6" t="s">
        <v>0</v>
      </c>
      <c r="H14" s="19">
        <v>28</v>
      </c>
      <c r="I14" s="12">
        <v>8</v>
      </c>
      <c r="J14" s="12">
        <v>30</v>
      </c>
      <c r="K14" s="12">
        <v>6</v>
      </c>
      <c r="L14" s="12">
        <v>12</v>
      </c>
      <c r="M14" s="12" t="s">
        <v>133</v>
      </c>
      <c r="N14" s="12">
        <v>1</v>
      </c>
      <c r="O14" t="s">
        <v>68</v>
      </c>
      <c r="P14" t="s">
        <v>3408</v>
      </c>
      <c r="Q14" s="18" t="s">
        <v>3561</v>
      </c>
      <c r="R14" t="s">
        <v>146</v>
      </c>
      <c r="S14" t="s">
        <v>147</v>
      </c>
      <c r="T14" t="s">
        <v>57</v>
      </c>
      <c r="U14" s="12">
        <v>1</v>
      </c>
      <c r="V14" s="3" t="s">
        <v>148</v>
      </c>
      <c r="W14" t="s">
        <v>59</v>
      </c>
      <c r="Y14" s="23" t="s">
        <v>28</v>
      </c>
      <c r="AH14" t="s">
        <v>73</v>
      </c>
      <c r="AI14" s="24">
        <v>30</v>
      </c>
      <c r="AJ14" s="25">
        <v>20</v>
      </c>
      <c r="AK14" s="18">
        <v>2</v>
      </c>
      <c r="AL14" t="s">
        <v>151</v>
      </c>
      <c r="AN14" s="12">
        <v>10</v>
      </c>
      <c r="AO14" t="s">
        <v>152</v>
      </c>
      <c r="AQ14" t="s">
        <v>154</v>
      </c>
    </row>
    <row r="15" spans="1:44" ht="20.100000000000001" customHeight="1" x14ac:dyDescent="0.2">
      <c r="A15" s="18">
        <v>14</v>
      </c>
      <c r="F15" s="6" t="s">
        <v>4</v>
      </c>
      <c r="H15" s="19">
        <v>24</v>
      </c>
      <c r="I15" s="12">
        <v>6</v>
      </c>
      <c r="J15" s="12">
        <v>120</v>
      </c>
      <c r="K15" s="12">
        <v>9</v>
      </c>
      <c r="L15" s="12">
        <v>3</v>
      </c>
      <c r="M15" s="12" t="s">
        <v>52</v>
      </c>
      <c r="N15" s="12">
        <v>0</v>
      </c>
      <c r="O15" t="s">
        <v>98</v>
      </c>
      <c r="P15" t="s">
        <v>3410</v>
      </c>
      <c r="Q15" s="18" t="s">
        <v>3561</v>
      </c>
      <c r="R15" t="s">
        <v>155</v>
      </c>
      <c r="S15" t="s">
        <v>81</v>
      </c>
      <c r="T15" t="s">
        <v>156</v>
      </c>
      <c r="U15" s="12">
        <v>5</v>
      </c>
      <c r="W15" t="s">
        <v>59</v>
      </c>
      <c r="AC15" s="23" t="s">
        <v>32</v>
      </c>
      <c r="AH15" t="s">
        <v>60</v>
      </c>
      <c r="AI15" s="24">
        <v>4</v>
      </c>
      <c r="AJ15" s="25">
        <v>1</v>
      </c>
      <c r="AK15" s="18">
        <v>90</v>
      </c>
      <c r="AL15" t="s">
        <v>157</v>
      </c>
      <c r="AN15" s="12">
        <v>8</v>
      </c>
      <c r="AO15" t="s">
        <v>158</v>
      </c>
      <c r="AP15" s="33" t="s">
        <v>159</v>
      </c>
      <c r="AQ15" t="s">
        <v>160</v>
      </c>
    </row>
    <row r="16" spans="1:44" ht="20.100000000000001" customHeight="1" x14ac:dyDescent="0.2">
      <c r="A16" s="18">
        <v>15</v>
      </c>
      <c r="F16" s="6" t="s">
        <v>4</v>
      </c>
      <c r="H16" s="19">
        <v>20</v>
      </c>
      <c r="I16" s="12">
        <v>8</v>
      </c>
      <c r="J16" s="12">
        <v>30</v>
      </c>
      <c r="K16" s="12">
        <v>14</v>
      </c>
      <c r="L16" s="12">
        <v>50</v>
      </c>
      <c r="M16" s="12" t="s">
        <v>103</v>
      </c>
      <c r="N16" s="12">
        <v>1</v>
      </c>
      <c r="O16" t="s">
        <v>68</v>
      </c>
      <c r="P16" t="s">
        <v>3409</v>
      </c>
      <c r="Q16" s="18" t="s">
        <v>3593</v>
      </c>
      <c r="R16" t="s">
        <v>3440</v>
      </c>
      <c r="S16" t="s">
        <v>3440</v>
      </c>
      <c r="T16" t="s">
        <v>3440</v>
      </c>
      <c r="W16" t="s">
        <v>161</v>
      </c>
      <c r="AC16" s="23" t="s">
        <v>32</v>
      </c>
      <c r="AH16" t="s">
        <v>162</v>
      </c>
      <c r="AI16" s="24">
        <v>2</v>
      </c>
      <c r="AJ16" s="25">
        <v>4</v>
      </c>
      <c r="AK16" s="18">
        <v>10</v>
      </c>
      <c r="AL16" t="s">
        <v>163</v>
      </c>
      <c r="AN16" s="12">
        <v>10</v>
      </c>
      <c r="AO16" t="s">
        <v>164</v>
      </c>
    </row>
    <row r="17" spans="1:43" ht="20.100000000000001" customHeight="1" x14ac:dyDescent="0.2">
      <c r="A17" s="18">
        <v>16</v>
      </c>
      <c r="B17" s="6" t="s">
        <v>0</v>
      </c>
      <c r="C17" s="6" t="s">
        <v>1</v>
      </c>
      <c r="F17" s="6" t="s">
        <v>4</v>
      </c>
      <c r="H17" s="19">
        <v>36</v>
      </c>
      <c r="I17" s="12">
        <v>8</v>
      </c>
      <c r="J17" s="12">
        <v>50</v>
      </c>
      <c r="K17" s="12">
        <v>9</v>
      </c>
      <c r="L17" s="12">
        <v>15</v>
      </c>
      <c r="M17" s="12" t="s">
        <v>121</v>
      </c>
      <c r="N17" s="12">
        <v>1</v>
      </c>
      <c r="O17" t="s">
        <v>53</v>
      </c>
      <c r="P17" t="s">
        <v>3407</v>
      </c>
      <c r="Q17" s="18" t="s">
        <v>3561</v>
      </c>
      <c r="R17" t="s">
        <v>141</v>
      </c>
      <c r="S17" t="s">
        <v>81</v>
      </c>
      <c r="T17" t="s">
        <v>92</v>
      </c>
      <c r="U17" s="12">
        <v>3</v>
      </c>
      <c r="V17" s="3" t="s">
        <v>165</v>
      </c>
      <c r="W17" t="s">
        <v>84</v>
      </c>
      <c r="Z17" s="23" t="s">
        <v>29</v>
      </c>
      <c r="AA17" s="23" t="s">
        <v>30</v>
      </c>
      <c r="AH17" t="s">
        <v>73</v>
      </c>
      <c r="AI17" s="24">
        <v>6</v>
      </c>
      <c r="AJ17" s="25">
        <v>6</v>
      </c>
      <c r="AK17" s="18">
        <v>16</v>
      </c>
      <c r="AL17" t="s">
        <v>166</v>
      </c>
      <c r="AN17" s="12">
        <v>10</v>
      </c>
      <c r="AO17" t="s">
        <v>167</v>
      </c>
      <c r="AP17" s="33" t="s">
        <v>168</v>
      </c>
      <c r="AQ17" t="s">
        <v>169</v>
      </c>
    </row>
    <row r="18" spans="1:43" ht="20.100000000000001" customHeight="1" x14ac:dyDescent="0.2">
      <c r="A18" s="18">
        <v>17</v>
      </c>
      <c r="B18" s="6" t="s">
        <v>0</v>
      </c>
      <c r="C18" s="6" t="s">
        <v>1</v>
      </c>
      <c r="E18" s="6" t="s">
        <v>3</v>
      </c>
      <c r="F18" s="6" t="s">
        <v>4</v>
      </c>
      <c r="H18" s="19">
        <v>23</v>
      </c>
      <c r="I18" s="12">
        <v>8</v>
      </c>
      <c r="J18" s="12">
        <v>120</v>
      </c>
      <c r="K18" s="12">
        <v>12</v>
      </c>
      <c r="L18" s="12">
        <v>12</v>
      </c>
      <c r="M18" s="12" t="s">
        <v>67</v>
      </c>
      <c r="N18" s="12">
        <v>1</v>
      </c>
      <c r="O18" t="s">
        <v>53</v>
      </c>
      <c r="P18" t="s">
        <v>3407</v>
      </c>
      <c r="Q18" s="18" t="s">
        <v>3561</v>
      </c>
      <c r="R18" t="s">
        <v>170</v>
      </c>
      <c r="S18" t="s">
        <v>171</v>
      </c>
      <c r="T18" t="s">
        <v>92</v>
      </c>
      <c r="U18" s="12">
        <v>4</v>
      </c>
      <c r="V18" s="3" t="s">
        <v>172</v>
      </c>
      <c r="W18" t="s">
        <v>161</v>
      </c>
      <c r="AA18" s="23" t="s">
        <v>30</v>
      </c>
      <c r="AH18" t="s">
        <v>85</v>
      </c>
      <c r="AI18" s="24">
        <v>6</v>
      </c>
      <c r="AJ18" s="25">
        <v>4</v>
      </c>
      <c r="AK18" s="18">
        <v>12</v>
      </c>
      <c r="AL18" t="s">
        <v>173</v>
      </c>
      <c r="AM18" t="s">
        <v>3455</v>
      </c>
      <c r="AN18" s="12">
        <v>8</v>
      </c>
      <c r="AO18" t="s">
        <v>175</v>
      </c>
    </row>
    <row r="19" spans="1:43" ht="20.100000000000001" customHeight="1" x14ac:dyDescent="0.2">
      <c r="A19" s="18">
        <v>18</v>
      </c>
      <c r="F19" s="6" t="s">
        <v>4</v>
      </c>
      <c r="H19" s="19">
        <v>21</v>
      </c>
      <c r="I19" s="12">
        <v>8</v>
      </c>
      <c r="J19" s="12">
        <v>0</v>
      </c>
      <c r="K19" s="12">
        <v>10</v>
      </c>
      <c r="L19" s="12">
        <v>6</v>
      </c>
      <c r="M19" s="12" t="s">
        <v>67</v>
      </c>
      <c r="N19" s="12">
        <v>1</v>
      </c>
      <c r="O19" t="s">
        <v>53</v>
      </c>
      <c r="P19" t="s">
        <v>176</v>
      </c>
      <c r="Q19" s="18" t="s">
        <v>3561</v>
      </c>
      <c r="R19" t="s">
        <v>70</v>
      </c>
      <c r="S19" t="s">
        <v>81</v>
      </c>
      <c r="T19" t="s">
        <v>57</v>
      </c>
      <c r="U19" s="12">
        <v>3</v>
      </c>
      <c r="W19" t="s">
        <v>161</v>
      </c>
      <c r="AB19" s="23" t="s">
        <v>31</v>
      </c>
      <c r="AG19" s="23" t="s">
        <v>178</v>
      </c>
      <c r="AH19" t="s">
        <v>3445</v>
      </c>
      <c r="AI19" s="24">
        <v>8</v>
      </c>
      <c r="AJ19" s="25">
        <v>3</v>
      </c>
      <c r="AK19" s="18">
        <v>10</v>
      </c>
      <c r="AL19" t="s">
        <v>180</v>
      </c>
      <c r="AM19" t="s">
        <v>3440</v>
      </c>
      <c r="AN19" s="12">
        <v>8</v>
      </c>
      <c r="AO19" t="s">
        <v>182</v>
      </c>
      <c r="AP19" s="33" t="s">
        <v>183</v>
      </c>
      <c r="AQ19" t="s">
        <v>184</v>
      </c>
    </row>
    <row r="20" spans="1:43" ht="20.100000000000001" customHeight="1" x14ac:dyDescent="0.2">
      <c r="A20" s="18">
        <v>19</v>
      </c>
      <c r="B20" s="6" t="s">
        <v>0</v>
      </c>
      <c r="H20" s="19">
        <v>26</v>
      </c>
      <c r="I20" s="12">
        <v>6</v>
      </c>
      <c r="J20" s="12">
        <v>0</v>
      </c>
      <c r="K20" s="12">
        <v>10</v>
      </c>
      <c r="L20" s="12">
        <v>20</v>
      </c>
      <c r="M20" s="12" t="s">
        <v>121</v>
      </c>
      <c r="N20" s="12">
        <v>1</v>
      </c>
      <c r="O20" t="s">
        <v>53</v>
      </c>
      <c r="P20" t="s">
        <v>3407</v>
      </c>
      <c r="Q20" s="18" t="s">
        <v>3593</v>
      </c>
      <c r="R20" t="s">
        <v>3440</v>
      </c>
      <c r="S20" t="s">
        <v>3440</v>
      </c>
      <c r="T20" t="s">
        <v>3440</v>
      </c>
      <c r="W20" t="s">
        <v>59</v>
      </c>
      <c r="AC20" s="23" t="s">
        <v>32</v>
      </c>
      <c r="AH20" t="s">
        <v>73</v>
      </c>
      <c r="AI20" s="24">
        <v>12</v>
      </c>
      <c r="AJ20" s="25">
        <v>6</v>
      </c>
      <c r="AK20" s="18">
        <v>12</v>
      </c>
      <c r="AL20" t="s">
        <v>185</v>
      </c>
      <c r="AM20" t="s">
        <v>75</v>
      </c>
      <c r="AN20" s="12">
        <v>10</v>
      </c>
      <c r="AO20" t="s">
        <v>186</v>
      </c>
      <c r="AP20" s="33" t="s">
        <v>187</v>
      </c>
      <c r="AQ20" t="s">
        <v>188</v>
      </c>
    </row>
    <row r="21" spans="1:43" ht="20.100000000000001" customHeight="1" x14ac:dyDescent="0.2">
      <c r="A21" s="18">
        <v>20</v>
      </c>
      <c r="C21" s="6" t="s">
        <v>1</v>
      </c>
      <c r="D21" s="6" t="s">
        <v>2</v>
      </c>
      <c r="F21" s="6" t="s">
        <v>4</v>
      </c>
      <c r="H21" s="19">
        <v>30</v>
      </c>
      <c r="I21" s="12">
        <v>6</v>
      </c>
      <c r="J21" s="12">
        <v>40</v>
      </c>
      <c r="K21" s="12">
        <v>12</v>
      </c>
      <c r="L21" s="12">
        <v>30</v>
      </c>
      <c r="M21" s="12" t="s">
        <v>189</v>
      </c>
      <c r="N21" s="12">
        <v>1</v>
      </c>
      <c r="O21" t="s">
        <v>79</v>
      </c>
      <c r="P21" t="s">
        <v>3410</v>
      </c>
      <c r="Q21" s="18" t="s">
        <v>3561</v>
      </c>
      <c r="R21" t="s">
        <v>146</v>
      </c>
      <c r="S21" t="s">
        <v>81</v>
      </c>
      <c r="T21" t="s">
        <v>92</v>
      </c>
      <c r="U21" s="12">
        <v>3</v>
      </c>
      <c r="V21" s="3" t="s">
        <v>190</v>
      </c>
      <c r="W21" t="s">
        <v>72</v>
      </c>
      <c r="Z21" s="23" t="s">
        <v>29</v>
      </c>
      <c r="AH21" t="s">
        <v>162</v>
      </c>
      <c r="AI21" s="24">
        <v>6</v>
      </c>
      <c r="AJ21" s="25">
        <v>3</v>
      </c>
      <c r="AK21" s="18">
        <v>15</v>
      </c>
      <c r="AL21" t="s">
        <v>191</v>
      </c>
      <c r="AM21" t="s">
        <v>192</v>
      </c>
      <c r="AN21" s="12">
        <v>10</v>
      </c>
      <c r="AO21" t="s">
        <v>193</v>
      </c>
    </row>
    <row r="22" spans="1:43" ht="20.100000000000001" customHeight="1" x14ac:dyDescent="0.2">
      <c r="A22" s="18">
        <v>21</v>
      </c>
      <c r="B22" s="6" t="s">
        <v>0</v>
      </c>
      <c r="H22" s="19">
        <v>40</v>
      </c>
      <c r="I22" s="12">
        <v>8</v>
      </c>
      <c r="J22" s="12">
        <v>30</v>
      </c>
      <c r="K22" s="12">
        <v>8</v>
      </c>
      <c r="L22" s="12">
        <v>4</v>
      </c>
      <c r="M22" s="12" t="s">
        <v>103</v>
      </c>
      <c r="N22" s="12">
        <v>0</v>
      </c>
      <c r="O22" t="s">
        <v>140</v>
      </c>
      <c r="P22" t="s">
        <v>3410</v>
      </c>
      <c r="Q22" s="18" t="s">
        <v>3593</v>
      </c>
      <c r="R22" t="s">
        <v>3440</v>
      </c>
      <c r="S22" t="s">
        <v>3440</v>
      </c>
      <c r="T22" t="s">
        <v>3440</v>
      </c>
      <c r="W22" t="s">
        <v>59</v>
      </c>
      <c r="Z22" s="23" t="s">
        <v>29</v>
      </c>
      <c r="AH22" t="s">
        <v>73</v>
      </c>
      <c r="AI22" s="24">
        <v>6</v>
      </c>
      <c r="AJ22" s="25">
        <v>6</v>
      </c>
      <c r="AK22" s="18">
        <v>20</v>
      </c>
      <c r="AL22" t="s">
        <v>195</v>
      </c>
      <c r="AM22" t="s">
        <v>75</v>
      </c>
      <c r="AN22" s="12">
        <v>8</v>
      </c>
      <c r="AO22" t="s">
        <v>196</v>
      </c>
      <c r="AP22" s="33" t="s">
        <v>197</v>
      </c>
    </row>
    <row r="23" spans="1:43" ht="20.100000000000001" customHeight="1" x14ac:dyDescent="0.2">
      <c r="A23" s="18">
        <v>22</v>
      </c>
      <c r="C23" s="6" t="s">
        <v>1</v>
      </c>
      <c r="H23" s="19">
        <v>43</v>
      </c>
      <c r="I23" s="12">
        <v>7</v>
      </c>
      <c r="J23" s="12">
        <v>0</v>
      </c>
      <c r="K23" s="12">
        <v>3</v>
      </c>
      <c r="L23" s="12">
        <v>10</v>
      </c>
      <c r="M23" s="12" t="s">
        <v>52</v>
      </c>
      <c r="N23" s="12">
        <v>0</v>
      </c>
      <c r="O23" t="s">
        <v>79</v>
      </c>
      <c r="P23" t="s">
        <v>3409</v>
      </c>
      <c r="Q23" s="18" t="s">
        <v>3561</v>
      </c>
      <c r="R23" t="s">
        <v>198</v>
      </c>
      <c r="S23" t="s">
        <v>56</v>
      </c>
      <c r="T23" t="s">
        <v>92</v>
      </c>
      <c r="U23" s="12">
        <v>17</v>
      </c>
      <c r="V23" s="3" t="s">
        <v>199</v>
      </c>
      <c r="W23" t="s">
        <v>84</v>
      </c>
      <c r="AB23" s="23" t="s">
        <v>31</v>
      </c>
      <c r="AH23" t="s">
        <v>60</v>
      </c>
      <c r="AI23" s="24">
        <v>2</v>
      </c>
      <c r="AJ23" s="25">
        <v>2</v>
      </c>
      <c r="AK23" s="18">
        <v>6</v>
      </c>
      <c r="AL23" t="s">
        <v>200</v>
      </c>
      <c r="AM23" t="s">
        <v>201</v>
      </c>
      <c r="AN23" s="12">
        <v>8</v>
      </c>
      <c r="AO23" t="s">
        <v>202</v>
      </c>
    </row>
    <row r="24" spans="1:43" ht="20.100000000000001" customHeight="1" x14ac:dyDescent="0.2">
      <c r="A24" s="18">
        <v>23</v>
      </c>
      <c r="F24" s="6" t="s">
        <v>4</v>
      </c>
      <c r="H24" s="19">
        <v>38</v>
      </c>
      <c r="I24" s="12">
        <v>7</v>
      </c>
      <c r="J24" s="12">
        <v>18</v>
      </c>
      <c r="K24" s="12">
        <v>12</v>
      </c>
      <c r="L24" s="12">
        <v>6</v>
      </c>
      <c r="M24" s="12" t="s">
        <v>121</v>
      </c>
      <c r="N24" s="12">
        <v>0</v>
      </c>
      <c r="O24" t="s">
        <v>35</v>
      </c>
      <c r="P24" t="s">
        <v>3407</v>
      </c>
      <c r="Q24" s="18" t="s">
        <v>3561</v>
      </c>
      <c r="R24" t="s">
        <v>70</v>
      </c>
      <c r="S24" s="6" t="s">
        <v>111</v>
      </c>
      <c r="T24" t="s">
        <v>57</v>
      </c>
      <c r="U24" s="12">
        <v>8</v>
      </c>
      <c r="W24" t="s">
        <v>84</v>
      </c>
      <c r="AA24" s="23" t="s">
        <v>30</v>
      </c>
      <c r="AH24" t="s">
        <v>85</v>
      </c>
      <c r="AI24" s="24">
        <v>2</v>
      </c>
      <c r="AJ24" s="25">
        <v>4</v>
      </c>
      <c r="AK24" s="18">
        <v>4</v>
      </c>
      <c r="AL24" s="3" t="s">
        <v>204</v>
      </c>
      <c r="AM24" t="s">
        <v>192</v>
      </c>
      <c r="AN24" s="12">
        <v>9</v>
      </c>
      <c r="AO24" t="s">
        <v>205</v>
      </c>
    </row>
    <row r="25" spans="1:43" ht="20.100000000000001" customHeight="1" x14ac:dyDescent="0.2">
      <c r="A25" s="18">
        <v>24</v>
      </c>
      <c r="C25" s="6" t="s">
        <v>1</v>
      </c>
      <c r="F25" s="6" t="s">
        <v>4</v>
      </c>
      <c r="H25" s="19">
        <v>37</v>
      </c>
      <c r="I25" s="12">
        <v>7</v>
      </c>
      <c r="J25" s="12">
        <v>60</v>
      </c>
      <c r="K25" s="12">
        <v>5</v>
      </c>
      <c r="L25" s="12">
        <v>8</v>
      </c>
      <c r="M25" s="12" t="s">
        <v>97</v>
      </c>
      <c r="N25" s="12">
        <v>1</v>
      </c>
      <c r="O25" t="s">
        <v>68</v>
      </c>
      <c r="P25" t="s">
        <v>3407</v>
      </c>
      <c r="Q25" s="18" t="s">
        <v>3593</v>
      </c>
      <c r="R25" t="s">
        <v>3440</v>
      </c>
      <c r="S25" t="s">
        <v>3440</v>
      </c>
      <c r="T25" t="s">
        <v>3440</v>
      </c>
      <c r="W25" t="s">
        <v>72</v>
      </c>
      <c r="AC25" s="23" t="s">
        <v>32</v>
      </c>
      <c r="AH25" t="s">
        <v>73</v>
      </c>
      <c r="AI25" s="24">
        <v>4</v>
      </c>
      <c r="AJ25" s="25">
        <v>4</v>
      </c>
      <c r="AK25" s="18">
        <v>10</v>
      </c>
      <c r="AL25" t="s">
        <v>206</v>
      </c>
      <c r="AM25" t="s">
        <v>75</v>
      </c>
      <c r="AN25" s="12">
        <v>8</v>
      </c>
      <c r="AO25" t="s">
        <v>207</v>
      </c>
      <c r="AP25" s="33" t="s">
        <v>208</v>
      </c>
    </row>
    <row r="26" spans="1:43" ht="20.100000000000001" customHeight="1" x14ac:dyDescent="0.2">
      <c r="A26" s="18">
        <v>25</v>
      </c>
      <c r="F26" s="6" t="s">
        <v>4</v>
      </c>
      <c r="H26" s="19">
        <v>43</v>
      </c>
      <c r="I26" s="12">
        <v>7</v>
      </c>
      <c r="J26" s="12">
        <v>30</v>
      </c>
      <c r="K26" s="12">
        <v>6</v>
      </c>
      <c r="L26" s="12">
        <v>10</v>
      </c>
      <c r="M26" s="12" t="s">
        <v>189</v>
      </c>
      <c r="N26" s="12">
        <v>0</v>
      </c>
      <c r="O26" t="s">
        <v>98</v>
      </c>
      <c r="P26" t="s">
        <v>3409</v>
      </c>
      <c r="Q26" s="18" t="s">
        <v>3593</v>
      </c>
      <c r="R26" t="s">
        <v>3440</v>
      </c>
      <c r="S26" t="s">
        <v>3440</v>
      </c>
      <c r="T26" t="s">
        <v>3440</v>
      </c>
      <c r="W26" t="s">
        <v>84</v>
      </c>
      <c r="AC26" s="23" t="s">
        <v>32</v>
      </c>
      <c r="AH26" t="s">
        <v>60</v>
      </c>
      <c r="AI26" s="24">
        <v>3</v>
      </c>
      <c r="AJ26" s="25">
        <v>4</v>
      </c>
      <c r="AK26" s="18">
        <v>7</v>
      </c>
      <c r="AL26" t="s">
        <v>209</v>
      </c>
      <c r="AM26" t="s">
        <v>75</v>
      </c>
      <c r="AN26" s="12">
        <v>9</v>
      </c>
      <c r="AO26" t="s">
        <v>210</v>
      </c>
      <c r="AP26" s="33" t="s">
        <v>3537</v>
      </c>
      <c r="AQ26" t="s">
        <v>212</v>
      </c>
    </row>
    <row r="27" spans="1:43" ht="20.100000000000001" customHeight="1" x14ac:dyDescent="0.2">
      <c r="A27" s="18">
        <v>26</v>
      </c>
      <c r="F27" s="6" t="s">
        <v>4</v>
      </c>
      <c r="H27" s="19">
        <v>29</v>
      </c>
      <c r="I27" s="12">
        <v>8.5</v>
      </c>
      <c r="J27" s="12">
        <v>45</v>
      </c>
      <c r="K27" s="12">
        <v>10</v>
      </c>
      <c r="L27" s="12">
        <v>30</v>
      </c>
      <c r="M27" s="12" t="s">
        <v>67</v>
      </c>
      <c r="N27" s="12">
        <v>0</v>
      </c>
      <c r="O27" t="s">
        <v>98</v>
      </c>
      <c r="P27" t="s">
        <v>3410</v>
      </c>
      <c r="Q27" s="18" t="s">
        <v>3561</v>
      </c>
      <c r="R27" t="s">
        <v>213</v>
      </c>
      <c r="S27" t="s">
        <v>81</v>
      </c>
      <c r="T27" t="s">
        <v>92</v>
      </c>
      <c r="U27" s="12">
        <v>4</v>
      </c>
      <c r="V27" s="3" t="s">
        <v>214</v>
      </c>
      <c r="W27" t="s">
        <v>84</v>
      </c>
      <c r="AB27" s="23" t="s">
        <v>31</v>
      </c>
      <c r="AH27" t="s">
        <v>85</v>
      </c>
      <c r="AI27" s="24">
        <v>12</v>
      </c>
      <c r="AJ27" s="25">
        <v>5</v>
      </c>
      <c r="AK27" s="18">
        <v>8</v>
      </c>
      <c r="AL27" t="s">
        <v>215</v>
      </c>
      <c r="AM27" t="s">
        <v>64</v>
      </c>
      <c r="AN27" s="12">
        <v>8</v>
      </c>
      <c r="AO27" t="s">
        <v>216</v>
      </c>
    </row>
    <row r="28" spans="1:43" ht="20.100000000000001" customHeight="1" x14ac:dyDescent="0.2">
      <c r="A28" s="18">
        <v>27</v>
      </c>
      <c r="F28" s="6" t="s">
        <v>4</v>
      </c>
      <c r="H28" s="19">
        <v>36</v>
      </c>
      <c r="I28" s="12">
        <v>8</v>
      </c>
      <c r="J28" s="12">
        <v>30</v>
      </c>
      <c r="K28" s="12">
        <v>14</v>
      </c>
      <c r="L28" s="12">
        <v>20</v>
      </c>
      <c r="M28" s="12" t="s">
        <v>133</v>
      </c>
      <c r="N28" s="12">
        <v>0</v>
      </c>
      <c r="O28" t="s">
        <v>79</v>
      </c>
      <c r="P28" t="s">
        <v>3409</v>
      </c>
      <c r="Q28" s="18" t="s">
        <v>3561</v>
      </c>
      <c r="R28" t="s">
        <v>219</v>
      </c>
      <c r="S28" s="6" t="s">
        <v>111</v>
      </c>
      <c r="T28" t="s">
        <v>220</v>
      </c>
      <c r="U28" s="12">
        <v>15</v>
      </c>
      <c r="V28" s="3" t="s">
        <v>221</v>
      </c>
      <c r="W28" t="s">
        <v>59</v>
      </c>
      <c r="AF28" s="23" t="s">
        <v>35</v>
      </c>
      <c r="AH28" t="s">
        <v>3440</v>
      </c>
      <c r="AI28" s="24">
        <v>0</v>
      </c>
      <c r="AJ28" s="25">
        <v>0</v>
      </c>
      <c r="AM28" t="s">
        <v>64</v>
      </c>
      <c r="AN28" s="12">
        <v>8</v>
      </c>
      <c r="AO28" t="s">
        <v>222</v>
      </c>
      <c r="AP28" s="33" t="s">
        <v>223</v>
      </c>
      <c r="AQ28" t="s">
        <v>224</v>
      </c>
    </row>
    <row r="29" spans="1:43" ht="20.100000000000001" customHeight="1" x14ac:dyDescent="0.2">
      <c r="A29" s="18">
        <v>28</v>
      </c>
      <c r="B29" s="6" t="s">
        <v>0</v>
      </c>
      <c r="H29" s="19">
        <v>32</v>
      </c>
      <c r="I29" s="12">
        <v>7</v>
      </c>
      <c r="J29" s="12">
        <v>30</v>
      </c>
      <c r="K29" s="12">
        <v>10</v>
      </c>
      <c r="L29" s="12">
        <v>2</v>
      </c>
      <c r="M29" s="12" t="s">
        <v>225</v>
      </c>
      <c r="N29" s="12">
        <v>1</v>
      </c>
      <c r="O29" t="s">
        <v>68</v>
      </c>
      <c r="P29" t="s">
        <v>3407</v>
      </c>
      <c r="Q29" s="18" t="s">
        <v>3561</v>
      </c>
      <c r="R29" t="s">
        <v>146</v>
      </c>
      <c r="S29" t="s">
        <v>81</v>
      </c>
      <c r="T29" t="s">
        <v>156</v>
      </c>
      <c r="U29" s="12">
        <v>8</v>
      </c>
      <c r="V29" s="3" t="s">
        <v>226</v>
      </c>
      <c r="W29" t="s">
        <v>84</v>
      </c>
      <c r="AA29" s="23" t="s">
        <v>30</v>
      </c>
      <c r="AH29" t="s">
        <v>73</v>
      </c>
      <c r="AI29" s="24">
        <v>6</v>
      </c>
      <c r="AJ29" s="25">
        <v>5</v>
      </c>
      <c r="AK29" s="18">
        <v>50</v>
      </c>
      <c r="AL29" t="s">
        <v>227</v>
      </c>
      <c r="AM29" t="s">
        <v>75</v>
      </c>
      <c r="AN29" s="12">
        <v>7</v>
      </c>
      <c r="AO29" t="s">
        <v>228</v>
      </c>
      <c r="AP29" s="33" t="s">
        <v>229</v>
      </c>
    </row>
    <row r="30" spans="1:43" ht="20.100000000000001" customHeight="1" x14ac:dyDescent="0.2">
      <c r="A30" s="18">
        <v>29</v>
      </c>
      <c r="B30" s="6" t="s">
        <v>0</v>
      </c>
      <c r="C30" s="6" t="s">
        <v>1</v>
      </c>
      <c r="H30" s="19">
        <v>38</v>
      </c>
      <c r="I30" s="12">
        <v>6</v>
      </c>
      <c r="J30" s="12">
        <v>40</v>
      </c>
      <c r="K30" s="12">
        <v>9</v>
      </c>
      <c r="L30" s="12">
        <v>6</v>
      </c>
      <c r="M30" s="12" t="s">
        <v>103</v>
      </c>
      <c r="N30" s="12">
        <v>0</v>
      </c>
      <c r="O30" t="s">
        <v>79</v>
      </c>
      <c r="P30" t="s">
        <v>3409</v>
      </c>
      <c r="Q30" s="18" t="s">
        <v>3561</v>
      </c>
      <c r="R30" t="s">
        <v>213</v>
      </c>
      <c r="S30" t="s">
        <v>81</v>
      </c>
      <c r="T30" t="s">
        <v>231</v>
      </c>
      <c r="U30" s="12">
        <v>11</v>
      </c>
      <c r="V30" s="3" t="s">
        <v>232</v>
      </c>
      <c r="W30" t="s">
        <v>84</v>
      </c>
      <c r="AC30" s="23" t="s">
        <v>32</v>
      </c>
      <c r="AH30" t="s">
        <v>60</v>
      </c>
      <c r="AI30" s="24">
        <v>4</v>
      </c>
      <c r="AJ30" s="25">
        <v>2</v>
      </c>
      <c r="AK30" s="18">
        <v>2</v>
      </c>
      <c r="AL30" t="s">
        <v>233</v>
      </c>
      <c r="AM30" t="s">
        <v>75</v>
      </c>
      <c r="AN30" s="12">
        <v>10</v>
      </c>
      <c r="AO30" t="s">
        <v>234</v>
      </c>
      <c r="AP30" s="33" t="s">
        <v>3462</v>
      </c>
    </row>
    <row r="31" spans="1:43" ht="20.100000000000001" customHeight="1" x14ac:dyDescent="0.2">
      <c r="A31" s="18">
        <v>30</v>
      </c>
      <c r="B31" s="6" t="s">
        <v>0</v>
      </c>
      <c r="E31" s="6" t="s">
        <v>3</v>
      </c>
      <c r="F31" s="6" t="s">
        <v>4</v>
      </c>
      <c r="H31" s="19">
        <v>26</v>
      </c>
      <c r="I31" s="12">
        <v>6</v>
      </c>
      <c r="J31" s="12">
        <v>0</v>
      </c>
      <c r="K31" s="12">
        <v>9</v>
      </c>
      <c r="L31" s="12">
        <v>3</v>
      </c>
      <c r="M31" s="12" t="s">
        <v>52</v>
      </c>
      <c r="N31" s="12">
        <v>1</v>
      </c>
      <c r="O31" t="s">
        <v>122</v>
      </c>
      <c r="P31" t="s">
        <v>3407</v>
      </c>
      <c r="Q31" s="18" t="s">
        <v>3561</v>
      </c>
      <c r="R31" t="s">
        <v>213</v>
      </c>
      <c r="S31" t="s">
        <v>81</v>
      </c>
      <c r="T31" t="s">
        <v>92</v>
      </c>
      <c r="U31" s="12">
        <v>4</v>
      </c>
      <c r="V31" s="3" t="s">
        <v>236</v>
      </c>
      <c r="W31" t="s">
        <v>59</v>
      </c>
      <c r="AC31" s="23" t="s">
        <v>32</v>
      </c>
      <c r="AH31" t="s">
        <v>73</v>
      </c>
      <c r="AI31" s="24">
        <v>4</v>
      </c>
      <c r="AJ31" s="25">
        <v>4</v>
      </c>
      <c r="AK31" s="18">
        <v>6</v>
      </c>
      <c r="AL31" t="s">
        <v>237</v>
      </c>
      <c r="AM31" t="s">
        <v>75</v>
      </c>
      <c r="AN31" s="12">
        <v>10</v>
      </c>
      <c r="AO31" t="s">
        <v>238</v>
      </c>
      <c r="AP31" s="33" t="s">
        <v>239</v>
      </c>
    </row>
    <row r="32" spans="1:43" ht="20.100000000000001" customHeight="1" x14ac:dyDescent="0.2">
      <c r="A32" s="18">
        <v>31</v>
      </c>
      <c r="B32" s="6" t="s">
        <v>0</v>
      </c>
      <c r="H32" s="19">
        <v>34</v>
      </c>
      <c r="I32" s="12">
        <v>7</v>
      </c>
      <c r="J32" s="12">
        <v>15</v>
      </c>
      <c r="K32" s="12">
        <v>6</v>
      </c>
      <c r="L32" s="12">
        <v>5</v>
      </c>
      <c r="M32" s="12" t="s">
        <v>97</v>
      </c>
      <c r="N32" s="12">
        <v>0</v>
      </c>
      <c r="O32" t="s">
        <v>68</v>
      </c>
      <c r="P32" t="s">
        <v>3409</v>
      </c>
      <c r="Q32" s="18" t="s">
        <v>3561</v>
      </c>
      <c r="R32" t="s">
        <v>213</v>
      </c>
      <c r="S32" t="s">
        <v>81</v>
      </c>
      <c r="T32" t="s">
        <v>240</v>
      </c>
      <c r="U32" s="12">
        <v>12</v>
      </c>
      <c r="W32" t="s">
        <v>84</v>
      </c>
      <c r="AC32" s="23" t="s">
        <v>32</v>
      </c>
      <c r="AH32" t="s">
        <v>85</v>
      </c>
      <c r="AI32" s="24">
        <v>6</v>
      </c>
      <c r="AJ32" s="25">
        <v>4</v>
      </c>
      <c r="AK32" s="18">
        <v>8</v>
      </c>
      <c r="AL32" t="s">
        <v>241</v>
      </c>
      <c r="AM32" t="s">
        <v>75</v>
      </c>
      <c r="AN32" s="12">
        <v>7</v>
      </c>
      <c r="AO32" t="s">
        <v>242</v>
      </c>
    </row>
    <row r="33" spans="1:43" ht="20.100000000000001" customHeight="1" x14ac:dyDescent="0.2">
      <c r="A33" s="18">
        <v>32</v>
      </c>
      <c r="B33" s="6" t="s">
        <v>0</v>
      </c>
      <c r="C33" s="6" t="s">
        <v>1</v>
      </c>
      <c r="F33" s="6" t="s">
        <v>4</v>
      </c>
      <c r="H33" s="19">
        <v>37</v>
      </c>
      <c r="I33" s="12">
        <v>8</v>
      </c>
      <c r="J33" s="12">
        <v>0</v>
      </c>
      <c r="K33" s="12">
        <v>10</v>
      </c>
      <c r="L33" s="12">
        <v>20</v>
      </c>
      <c r="M33" s="12" t="s">
        <v>52</v>
      </c>
      <c r="N33" s="12">
        <v>1</v>
      </c>
      <c r="O33" t="s">
        <v>53</v>
      </c>
      <c r="P33" t="s">
        <v>3410</v>
      </c>
      <c r="Q33" s="18" t="s">
        <v>3561</v>
      </c>
      <c r="R33" t="s">
        <v>213</v>
      </c>
      <c r="S33" t="s">
        <v>91</v>
      </c>
      <c r="T33" t="s">
        <v>92</v>
      </c>
      <c r="U33" s="12">
        <v>10</v>
      </c>
      <c r="V33" s="3" t="s">
        <v>243</v>
      </c>
      <c r="W33" t="s">
        <v>84</v>
      </c>
      <c r="AA33" s="23" t="s">
        <v>30</v>
      </c>
      <c r="AB33" s="23" t="s">
        <v>31</v>
      </c>
      <c r="AH33" t="s">
        <v>60</v>
      </c>
      <c r="AI33" s="24">
        <v>15</v>
      </c>
      <c r="AJ33" s="25">
        <v>15</v>
      </c>
      <c r="AK33" s="18">
        <v>20</v>
      </c>
      <c r="AL33" t="s">
        <v>244</v>
      </c>
      <c r="AM33" t="s">
        <v>75</v>
      </c>
      <c r="AN33" s="12">
        <v>8</v>
      </c>
      <c r="AO33" t="s">
        <v>245</v>
      </c>
    </row>
    <row r="34" spans="1:43" ht="20.100000000000001" customHeight="1" x14ac:dyDescent="0.2">
      <c r="A34" s="18">
        <v>33</v>
      </c>
      <c r="B34" s="6" t="s">
        <v>0</v>
      </c>
      <c r="E34" s="6" t="s">
        <v>3</v>
      </c>
      <c r="F34" s="6" t="s">
        <v>4</v>
      </c>
      <c r="H34" s="19">
        <v>33</v>
      </c>
      <c r="I34" s="12">
        <v>7</v>
      </c>
      <c r="J34" s="12">
        <v>100</v>
      </c>
      <c r="K34" s="12">
        <v>10</v>
      </c>
      <c r="L34" s="12">
        <v>1</v>
      </c>
      <c r="M34" s="12" t="s">
        <v>67</v>
      </c>
      <c r="N34" s="12">
        <v>1</v>
      </c>
      <c r="O34" t="s">
        <v>53</v>
      </c>
      <c r="P34" t="s">
        <v>247</v>
      </c>
      <c r="Q34" s="18" t="s">
        <v>3561</v>
      </c>
      <c r="R34" t="s">
        <v>213</v>
      </c>
      <c r="S34" s="6" t="s">
        <v>111</v>
      </c>
      <c r="T34" t="s">
        <v>124</v>
      </c>
      <c r="U34" s="12">
        <v>7</v>
      </c>
      <c r="W34" t="s">
        <v>84</v>
      </c>
      <c r="AB34" s="23" t="s">
        <v>31</v>
      </c>
      <c r="AH34" t="s">
        <v>73</v>
      </c>
      <c r="AI34" s="24">
        <v>4</v>
      </c>
      <c r="AJ34" s="25">
        <v>15</v>
      </c>
      <c r="AK34" s="18">
        <v>20</v>
      </c>
      <c r="AL34" t="s">
        <v>248</v>
      </c>
      <c r="AM34" t="s">
        <v>75</v>
      </c>
      <c r="AN34" s="12">
        <v>10</v>
      </c>
      <c r="AO34" t="s">
        <v>249</v>
      </c>
      <c r="AP34" s="33" t="s">
        <v>250</v>
      </c>
    </row>
    <row r="35" spans="1:43" ht="20.100000000000001" customHeight="1" x14ac:dyDescent="0.2">
      <c r="A35" s="18">
        <v>34</v>
      </c>
      <c r="C35" s="6" t="s">
        <v>1</v>
      </c>
      <c r="D35" s="6" t="s">
        <v>2</v>
      </c>
      <c r="F35" s="6" t="s">
        <v>4</v>
      </c>
      <c r="H35" s="19">
        <v>22</v>
      </c>
      <c r="I35" s="12">
        <v>6</v>
      </c>
      <c r="J35" s="12">
        <v>120</v>
      </c>
      <c r="K35" s="12">
        <v>16</v>
      </c>
      <c r="L35" s="12">
        <v>2</v>
      </c>
      <c r="M35" s="12" t="s">
        <v>97</v>
      </c>
      <c r="N35" s="12">
        <v>0</v>
      </c>
      <c r="O35" t="s">
        <v>53</v>
      </c>
      <c r="P35" t="s">
        <v>3407</v>
      </c>
      <c r="Q35" s="18" t="s">
        <v>3593</v>
      </c>
      <c r="R35" t="s">
        <v>3440</v>
      </c>
      <c r="S35" t="s">
        <v>3440</v>
      </c>
      <c r="T35" t="s">
        <v>3440</v>
      </c>
      <c r="W35" t="s">
        <v>161</v>
      </c>
      <c r="AA35" s="23" t="s">
        <v>30</v>
      </c>
      <c r="AH35" t="s">
        <v>73</v>
      </c>
      <c r="AI35" s="24">
        <v>6</v>
      </c>
      <c r="AJ35" s="25">
        <v>6</v>
      </c>
      <c r="AK35" s="18">
        <v>60</v>
      </c>
      <c r="AL35" t="s">
        <v>251</v>
      </c>
      <c r="AM35" t="s">
        <v>64</v>
      </c>
      <c r="AN35" s="12">
        <v>9</v>
      </c>
      <c r="AO35" t="s">
        <v>252</v>
      </c>
    </row>
    <row r="36" spans="1:43" ht="20.100000000000001" customHeight="1" x14ac:dyDescent="0.2">
      <c r="A36" s="18">
        <v>35</v>
      </c>
      <c r="B36" s="6" t="s">
        <v>0</v>
      </c>
      <c r="F36" s="6" t="s">
        <v>4</v>
      </c>
      <c r="H36" s="19">
        <v>27</v>
      </c>
      <c r="I36" s="12">
        <v>7</v>
      </c>
      <c r="J36" s="12">
        <v>70</v>
      </c>
      <c r="K36" s="12">
        <v>5</v>
      </c>
      <c r="L36" s="12">
        <v>5</v>
      </c>
      <c r="M36" s="12" t="s">
        <v>97</v>
      </c>
      <c r="N36" s="12">
        <v>0</v>
      </c>
      <c r="O36" t="s">
        <v>79</v>
      </c>
      <c r="P36" t="s">
        <v>3410</v>
      </c>
      <c r="Q36" s="18" t="s">
        <v>3561</v>
      </c>
      <c r="R36" t="s">
        <v>5</v>
      </c>
      <c r="S36" t="s">
        <v>56</v>
      </c>
      <c r="T36" t="s">
        <v>254</v>
      </c>
      <c r="U36" s="12">
        <v>1</v>
      </c>
      <c r="V36" s="3" t="s">
        <v>255</v>
      </c>
      <c r="W36" t="s">
        <v>84</v>
      </c>
      <c r="Z36" s="23" t="s">
        <v>29</v>
      </c>
      <c r="AA36" s="23" t="s">
        <v>30</v>
      </c>
      <c r="AH36" t="s">
        <v>73</v>
      </c>
      <c r="AI36" s="24">
        <v>3</v>
      </c>
      <c r="AJ36" s="25">
        <v>2</v>
      </c>
      <c r="AK36" s="18">
        <v>15</v>
      </c>
      <c r="AL36" t="s">
        <v>256</v>
      </c>
      <c r="AM36" t="s">
        <v>75</v>
      </c>
      <c r="AN36" s="12">
        <v>8</v>
      </c>
      <c r="AO36" t="s">
        <v>257</v>
      </c>
      <c r="AP36" s="33" t="s">
        <v>258</v>
      </c>
    </row>
    <row r="37" spans="1:43" ht="20.100000000000001" customHeight="1" x14ac:dyDescent="0.2">
      <c r="A37" s="18">
        <v>36</v>
      </c>
      <c r="C37" s="6" t="s">
        <v>1</v>
      </c>
      <c r="H37" s="19">
        <v>39</v>
      </c>
      <c r="I37" s="12">
        <v>6</v>
      </c>
      <c r="J37" s="12">
        <v>90</v>
      </c>
      <c r="K37" s="12">
        <v>6</v>
      </c>
      <c r="L37" s="12">
        <v>2</v>
      </c>
      <c r="M37" s="12" t="s">
        <v>89</v>
      </c>
      <c r="N37" s="12">
        <v>0</v>
      </c>
      <c r="O37" t="s">
        <v>98</v>
      </c>
      <c r="P37" t="s">
        <v>3407</v>
      </c>
      <c r="Q37" s="18" t="s">
        <v>3561</v>
      </c>
      <c r="R37" t="s">
        <v>155</v>
      </c>
      <c r="S37" t="s">
        <v>259</v>
      </c>
      <c r="T37" t="s">
        <v>92</v>
      </c>
      <c r="U37" s="12">
        <v>6</v>
      </c>
      <c r="V37" s="3" t="s">
        <v>260</v>
      </c>
      <c r="W37" t="s">
        <v>84</v>
      </c>
      <c r="AB37" s="23" t="s">
        <v>31</v>
      </c>
      <c r="AH37" t="s">
        <v>73</v>
      </c>
      <c r="AI37" s="24">
        <v>5</v>
      </c>
      <c r="AJ37" s="25">
        <v>5</v>
      </c>
      <c r="AK37" s="18">
        <v>5</v>
      </c>
      <c r="AL37" t="s">
        <v>261</v>
      </c>
      <c r="AM37" t="s">
        <v>75</v>
      </c>
      <c r="AN37" s="12">
        <v>8</v>
      </c>
      <c r="AO37" t="s">
        <v>262</v>
      </c>
      <c r="AP37" s="33" t="s">
        <v>3541</v>
      </c>
      <c r="AQ37" t="s">
        <v>264</v>
      </c>
    </row>
    <row r="38" spans="1:43" ht="20.100000000000001" customHeight="1" x14ac:dyDescent="0.2">
      <c r="A38" s="18">
        <v>37</v>
      </c>
      <c r="F38" s="6" t="s">
        <v>4</v>
      </c>
      <c r="H38" s="19">
        <v>41</v>
      </c>
      <c r="I38" s="12">
        <v>7</v>
      </c>
      <c r="J38" s="12">
        <v>50</v>
      </c>
      <c r="K38" s="12">
        <v>8</v>
      </c>
      <c r="L38" s="12">
        <v>1</v>
      </c>
      <c r="M38" s="12" t="s">
        <v>103</v>
      </c>
      <c r="N38" s="12">
        <v>0</v>
      </c>
      <c r="O38" t="s">
        <v>98</v>
      </c>
      <c r="P38" t="s">
        <v>3407</v>
      </c>
      <c r="Q38" s="18" t="s">
        <v>3561</v>
      </c>
      <c r="R38" t="s">
        <v>213</v>
      </c>
      <c r="S38" t="s">
        <v>81</v>
      </c>
      <c r="T38" t="s">
        <v>92</v>
      </c>
      <c r="U38" s="12">
        <v>22</v>
      </c>
      <c r="V38" s="3" t="s">
        <v>265</v>
      </c>
      <c r="W38" t="s">
        <v>59</v>
      </c>
      <c r="AA38" s="23" t="s">
        <v>30</v>
      </c>
      <c r="AH38" t="s">
        <v>85</v>
      </c>
      <c r="AI38" s="24">
        <v>4</v>
      </c>
      <c r="AJ38" s="25">
        <v>6</v>
      </c>
      <c r="AK38" s="18">
        <v>12</v>
      </c>
      <c r="AL38" t="s">
        <v>266</v>
      </c>
      <c r="AM38" t="s">
        <v>64</v>
      </c>
      <c r="AN38" s="12">
        <v>10</v>
      </c>
      <c r="AO38" t="s">
        <v>267</v>
      </c>
      <c r="AP38" s="33" t="s">
        <v>268</v>
      </c>
    </row>
    <row r="39" spans="1:43" ht="20.100000000000001" customHeight="1" x14ac:dyDescent="0.2">
      <c r="A39" s="18">
        <v>38</v>
      </c>
      <c r="B39" s="6" t="s">
        <v>0</v>
      </c>
      <c r="C39" s="6" t="s">
        <v>1</v>
      </c>
      <c r="E39" s="6" t="s">
        <v>3</v>
      </c>
      <c r="F39" s="6" t="s">
        <v>4</v>
      </c>
      <c r="H39" s="19">
        <v>27</v>
      </c>
      <c r="I39" s="12">
        <v>6</v>
      </c>
      <c r="J39" s="12">
        <v>60</v>
      </c>
      <c r="K39" s="12">
        <v>8</v>
      </c>
      <c r="L39" s="12">
        <v>5</v>
      </c>
      <c r="M39" s="12" t="s">
        <v>225</v>
      </c>
      <c r="N39" s="12">
        <v>1</v>
      </c>
      <c r="O39" t="s">
        <v>140</v>
      </c>
      <c r="P39" t="s">
        <v>3408</v>
      </c>
      <c r="Q39" s="18" t="s">
        <v>3561</v>
      </c>
      <c r="R39" t="s">
        <v>155</v>
      </c>
      <c r="S39" s="6" t="s">
        <v>111</v>
      </c>
      <c r="T39" t="s">
        <v>92</v>
      </c>
      <c r="U39" s="12">
        <v>3</v>
      </c>
      <c r="V39" s="3" t="s">
        <v>199</v>
      </c>
      <c r="W39" t="s">
        <v>84</v>
      </c>
      <c r="AA39" s="23" t="s">
        <v>30</v>
      </c>
      <c r="AH39" t="s">
        <v>60</v>
      </c>
      <c r="AI39" s="24">
        <v>6</v>
      </c>
      <c r="AJ39" s="25">
        <v>6</v>
      </c>
      <c r="AK39" s="18">
        <v>6</v>
      </c>
      <c r="AL39" t="s">
        <v>269</v>
      </c>
      <c r="AM39" t="s">
        <v>75</v>
      </c>
      <c r="AN39" s="12">
        <v>10</v>
      </c>
      <c r="AO39" t="s">
        <v>270</v>
      </c>
      <c r="AQ39" t="s">
        <v>271</v>
      </c>
    </row>
    <row r="40" spans="1:43" ht="20.100000000000001" customHeight="1" x14ac:dyDescent="0.2">
      <c r="A40" s="18">
        <v>39</v>
      </c>
      <c r="C40" s="6" t="s">
        <v>1</v>
      </c>
      <c r="F40" s="6" t="s">
        <v>4</v>
      </c>
      <c r="H40" s="19">
        <v>37</v>
      </c>
      <c r="I40" s="12">
        <v>6</v>
      </c>
      <c r="J40" s="12">
        <v>50</v>
      </c>
      <c r="K40" s="12">
        <v>7</v>
      </c>
      <c r="L40" s="12">
        <v>2</v>
      </c>
      <c r="M40" s="12" t="s">
        <v>225</v>
      </c>
      <c r="N40" s="12">
        <v>0</v>
      </c>
      <c r="O40" t="s">
        <v>98</v>
      </c>
      <c r="P40" t="s">
        <v>3408</v>
      </c>
      <c r="Q40" s="18" t="s">
        <v>3561</v>
      </c>
      <c r="R40" t="s">
        <v>55</v>
      </c>
      <c r="S40" t="s">
        <v>56</v>
      </c>
      <c r="T40" t="s">
        <v>272</v>
      </c>
      <c r="U40" s="12">
        <v>3</v>
      </c>
      <c r="V40" s="3" t="s">
        <v>273</v>
      </c>
      <c r="W40" t="s">
        <v>84</v>
      </c>
      <c r="Y40" s="23" t="s">
        <v>28</v>
      </c>
      <c r="AH40" t="s">
        <v>60</v>
      </c>
      <c r="AI40" s="24">
        <v>6</v>
      </c>
      <c r="AJ40" s="25">
        <v>3</v>
      </c>
      <c r="AK40" s="18">
        <v>5</v>
      </c>
      <c r="AL40" t="s">
        <v>274</v>
      </c>
      <c r="AM40" t="s">
        <v>75</v>
      </c>
      <c r="AN40" s="12">
        <v>10</v>
      </c>
      <c r="AO40" t="s">
        <v>275</v>
      </c>
      <c r="AQ40" t="s">
        <v>276</v>
      </c>
    </row>
    <row r="41" spans="1:43" ht="20.100000000000001" customHeight="1" x14ac:dyDescent="0.2">
      <c r="A41" s="18">
        <v>40</v>
      </c>
      <c r="D41" s="6" t="s">
        <v>2</v>
      </c>
      <c r="H41" s="19">
        <v>22</v>
      </c>
      <c r="I41" s="12">
        <v>8</v>
      </c>
      <c r="J41" s="12">
        <v>60</v>
      </c>
      <c r="K41" s="12">
        <v>9</v>
      </c>
      <c r="L41" s="12">
        <v>6</v>
      </c>
      <c r="M41" s="12" t="s">
        <v>225</v>
      </c>
      <c r="N41" s="12">
        <v>0</v>
      </c>
      <c r="O41" t="s">
        <v>98</v>
      </c>
      <c r="P41" t="s">
        <v>3410</v>
      </c>
      <c r="Q41" s="18" t="s">
        <v>3593</v>
      </c>
      <c r="R41" t="s">
        <v>3440</v>
      </c>
      <c r="S41" t="s">
        <v>3440</v>
      </c>
      <c r="T41" t="s">
        <v>3440</v>
      </c>
      <c r="W41" t="s">
        <v>161</v>
      </c>
      <c r="AA41" s="23" t="s">
        <v>30</v>
      </c>
      <c r="AH41" t="s">
        <v>73</v>
      </c>
      <c r="AI41" s="24">
        <v>5</v>
      </c>
      <c r="AJ41" s="25">
        <v>5</v>
      </c>
      <c r="AK41" s="18">
        <v>24</v>
      </c>
      <c r="AL41" t="s">
        <v>277</v>
      </c>
      <c r="AM41" t="s">
        <v>64</v>
      </c>
      <c r="AN41" s="12">
        <v>9</v>
      </c>
      <c r="AO41" t="s">
        <v>278</v>
      </c>
      <c r="AP41" s="33" t="s">
        <v>279</v>
      </c>
      <c r="AQ41" t="s">
        <v>280</v>
      </c>
    </row>
    <row r="42" spans="1:43" ht="20.100000000000001" customHeight="1" x14ac:dyDescent="0.2">
      <c r="A42" s="18">
        <v>41</v>
      </c>
      <c r="B42" s="6" t="s">
        <v>0</v>
      </c>
      <c r="H42" s="19">
        <v>31</v>
      </c>
      <c r="I42" s="12">
        <v>8</v>
      </c>
      <c r="J42" s="12">
        <v>15</v>
      </c>
      <c r="K42" s="12">
        <v>8</v>
      </c>
      <c r="L42" s="12">
        <v>6</v>
      </c>
      <c r="M42" s="12" t="s">
        <v>225</v>
      </c>
      <c r="N42" s="12">
        <v>1</v>
      </c>
      <c r="O42" t="s">
        <v>53</v>
      </c>
      <c r="P42" t="s">
        <v>3408</v>
      </c>
      <c r="Q42" s="18" t="s">
        <v>3561</v>
      </c>
      <c r="R42" t="s">
        <v>5</v>
      </c>
      <c r="S42" t="s">
        <v>81</v>
      </c>
      <c r="T42" t="s">
        <v>156</v>
      </c>
      <c r="U42" s="12">
        <v>7</v>
      </c>
      <c r="V42" s="3" t="s">
        <v>281</v>
      </c>
      <c r="W42" t="s">
        <v>59</v>
      </c>
      <c r="X42" s="23" t="s">
        <v>27</v>
      </c>
      <c r="AC42" s="23" t="s">
        <v>32</v>
      </c>
      <c r="AH42" t="s">
        <v>73</v>
      </c>
      <c r="AI42" s="24">
        <v>6</v>
      </c>
      <c r="AJ42" s="25">
        <v>6</v>
      </c>
      <c r="AK42" s="18">
        <v>12</v>
      </c>
      <c r="AL42" t="s">
        <v>282</v>
      </c>
      <c r="AM42" t="s">
        <v>75</v>
      </c>
      <c r="AN42" s="12">
        <v>10</v>
      </c>
      <c r="AO42" t="s">
        <v>283</v>
      </c>
    </row>
    <row r="43" spans="1:43" ht="20.100000000000001" customHeight="1" x14ac:dyDescent="0.2">
      <c r="A43" s="18">
        <v>42</v>
      </c>
      <c r="F43" s="6" t="s">
        <v>4</v>
      </c>
      <c r="H43" s="19">
        <v>37</v>
      </c>
      <c r="I43" s="12">
        <v>6</v>
      </c>
      <c r="J43" s="12">
        <v>50</v>
      </c>
      <c r="K43" s="12">
        <v>18</v>
      </c>
      <c r="L43" s="12">
        <v>10</v>
      </c>
      <c r="M43" s="12" t="s">
        <v>89</v>
      </c>
      <c r="N43" s="12">
        <v>0</v>
      </c>
      <c r="O43" t="s">
        <v>53</v>
      </c>
      <c r="P43" t="s">
        <v>284</v>
      </c>
      <c r="Q43" s="18" t="s">
        <v>3561</v>
      </c>
      <c r="R43" t="s">
        <v>213</v>
      </c>
      <c r="S43" t="s">
        <v>56</v>
      </c>
      <c r="T43" t="s">
        <v>285</v>
      </c>
      <c r="U43" s="12">
        <v>15</v>
      </c>
      <c r="V43" s="3" t="s">
        <v>286</v>
      </c>
      <c r="W43" t="s">
        <v>59</v>
      </c>
      <c r="Z43" s="23" t="s">
        <v>29</v>
      </c>
      <c r="AA43" s="23" t="s">
        <v>30</v>
      </c>
      <c r="AC43" s="23" t="s">
        <v>32</v>
      </c>
      <c r="AH43" t="s">
        <v>73</v>
      </c>
      <c r="AI43" s="24">
        <v>5</v>
      </c>
      <c r="AJ43" s="25">
        <v>2</v>
      </c>
      <c r="AK43" s="18">
        <v>4</v>
      </c>
      <c r="AL43" t="s">
        <v>287</v>
      </c>
      <c r="AM43" t="s">
        <v>75</v>
      </c>
      <c r="AN43" s="12">
        <v>10</v>
      </c>
      <c r="AO43" t="s">
        <v>288</v>
      </c>
      <c r="AP43" s="33" t="s">
        <v>289</v>
      </c>
    </row>
    <row r="44" spans="1:43" ht="20.100000000000001" customHeight="1" x14ac:dyDescent="0.2">
      <c r="A44" s="18">
        <v>43</v>
      </c>
      <c r="B44" s="6" t="s">
        <v>0</v>
      </c>
      <c r="H44" s="19"/>
      <c r="I44" s="12">
        <v>6</v>
      </c>
      <c r="J44" s="12">
        <v>30</v>
      </c>
      <c r="K44" s="12">
        <v>10</v>
      </c>
      <c r="L44" s="12">
        <v>5</v>
      </c>
      <c r="M44" s="12" t="s">
        <v>121</v>
      </c>
      <c r="N44" s="12">
        <v>0</v>
      </c>
      <c r="O44" t="s">
        <v>98</v>
      </c>
      <c r="P44" t="s">
        <v>3408</v>
      </c>
      <c r="Q44" s="18" t="s">
        <v>3561</v>
      </c>
      <c r="R44" t="s">
        <v>5</v>
      </c>
      <c r="S44" t="s">
        <v>291</v>
      </c>
      <c r="T44" t="s">
        <v>292</v>
      </c>
      <c r="U44" s="12">
        <v>6</v>
      </c>
      <c r="W44" t="s">
        <v>84</v>
      </c>
      <c r="AA44" s="23" t="s">
        <v>30</v>
      </c>
      <c r="AB44" s="23" t="s">
        <v>31</v>
      </c>
      <c r="AH44" t="s">
        <v>60</v>
      </c>
      <c r="AI44" s="24">
        <v>4</v>
      </c>
      <c r="AJ44" s="25">
        <v>4</v>
      </c>
      <c r="AK44" s="18">
        <v>8</v>
      </c>
      <c r="AL44" t="s">
        <v>293</v>
      </c>
      <c r="AM44" t="s">
        <v>75</v>
      </c>
      <c r="AN44" s="12">
        <v>7</v>
      </c>
      <c r="AO44" t="s">
        <v>294</v>
      </c>
      <c r="AQ44" t="s">
        <v>296</v>
      </c>
    </row>
    <row r="45" spans="1:43" ht="20.100000000000001" customHeight="1" x14ac:dyDescent="0.2">
      <c r="A45" s="18">
        <v>44</v>
      </c>
      <c r="B45" s="6" t="s">
        <v>0</v>
      </c>
      <c r="C45" s="6" t="s">
        <v>1</v>
      </c>
      <c r="H45" s="19">
        <v>34</v>
      </c>
      <c r="I45" s="12">
        <v>7</v>
      </c>
      <c r="J45" s="12">
        <v>50</v>
      </c>
      <c r="K45" s="12">
        <v>8</v>
      </c>
      <c r="L45" s="12">
        <v>4</v>
      </c>
      <c r="M45" s="12" t="s">
        <v>225</v>
      </c>
      <c r="N45" s="12">
        <v>1</v>
      </c>
      <c r="O45" t="s">
        <v>53</v>
      </c>
      <c r="P45" t="s">
        <v>3410</v>
      </c>
      <c r="Q45" s="18" t="s">
        <v>3561</v>
      </c>
      <c r="R45" t="s">
        <v>29</v>
      </c>
      <c r="S45" t="s">
        <v>56</v>
      </c>
      <c r="T45" t="s">
        <v>297</v>
      </c>
      <c r="U45" s="12">
        <v>11</v>
      </c>
      <c r="V45" s="3" t="s">
        <v>298</v>
      </c>
      <c r="W45" t="s">
        <v>59</v>
      </c>
      <c r="Y45" s="23" t="s">
        <v>28</v>
      </c>
      <c r="AH45" t="s">
        <v>73</v>
      </c>
      <c r="AI45" s="24">
        <v>5</v>
      </c>
      <c r="AJ45" s="25">
        <v>6</v>
      </c>
      <c r="AK45" s="18">
        <v>40</v>
      </c>
      <c r="AL45" s="3" t="s">
        <v>299</v>
      </c>
      <c r="AM45" t="s">
        <v>75</v>
      </c>
      <c r="AN45" s="12">
        <v>9</v>
      </c>
      <c r="AO45" t="s">
        <v>300</v>
      </c>
      <c r="AP45" s="33" t="s">
        <v>301</v>
      </c>
      <c r="AQ45" t="s">
        <v>302</v>
      </c>
    </row>
    <row r="46" spans="1:43" ht="20.100000000000001" customHeight="1" x14ac:dyDescent="0.2">
      <c r="A46" s="18">
        <v>45</v>
      </c>
      <c r="C46" s="6" t="s">
        <v>1</v>
      </c>
      <c r="D46" s="6" t="s">
        <v>2</v>
      </c>
      <c r="H46" s="19">
        <v>25</v>
      </c>
      <c r="I46" s="12">
        <v>8</v>
      </c>
      <c r="J46" s="12">
        <v>120</v>
      </c>
      <c r="K46" s="12">
        <v>12</v>
      </c>
      <c r="L46" s="12">
        <v>10</v>
      </c>
      <c r="M46" s="12" t="s">
        <v>303</v>
      </c>
      <c r="N46" s="12">
        <v>1</v>
      </c>
      <c r="O46" t="s">
        <v>304</v>
      </c>
      <c r="P46" t="s">
        <v>3407</v>
      </c>
      <c r="Q46" s="18" t="s">
        <v>3561</v>
      </c>
      <c r="R46" t="s">
        <v>29</v>
      </c>
      <c r="S46" t="s">
        <v>81</v>
      </c>
      <c r="T46" t="s">
        <v>305</v>
      </c>
      <c r="U46" s="12">
        <v>3</v>
      </c>
      <c r="V46" s="3" t="s">
        <v>306</v>
      </c>
      <c r="W46" t="s">
        <v>59</v>
      </c>
      <c r="Z46" s="23" t="s">
        <v>29</v>
      </c>
      <c r="AH46" t="s">
        <v>73</v>
      </c>
      <c r="AI46" s="24">
        <v>6</v>
      </c>
      <c r="AJ46" s="25">
        <v>6</v>
      </c>
      <c r="AK46" s="18">
        <v>20</v>
      </c>
      <c r="AL46" t="s">
        <v>307</v>
      </c>
      <c r="AM46" t="s">
        <v>75</v>
      </c>
      <c r="AN46" s="12">
        <v>10</v>
      </c>
      <c r="AO46" t="s">
        <v>308</v>
      </c>
      <c r="AQ46" t="s">
        <v>309</v>
      </c>
    </row>
    <row r="47" spans="1:43" ht="20.100000000000001" customHeight="1" x14ac:dyDescent="0.2">
      <c r="A47" s="18">
        <v>46</v>
      </c>
      <c r="B47" s="6" t="s">
        <v>0</v>
      </c>
      <c r="E47" s="6" t="s">
        <v>3</v>
      </c>
      <c r="H47" s="19">
        <v>37</v>
      </c>
      <c r="I47" s="12">
        <v>8</v>
      </c>
      <c r="J47" s="12">
        <v>0</v>
      </c>
      <c r="K47" s="12">
        <v>12</v>
      </c>
      <c r="L47" s="12">
        <v>30</v>
      </c>
      <c r="M47" s="12" t="s">
        <v>103</v>
      </c>
      <c r="N47" s="12">
        <v>1</v>
      </c>
      <c r="O47" t="s">
        <v>53</v>
      </c>
      <c r="P47" t="s">
        <v>3408</v>
      </c>
      <c r="Q47" s="18" t="s">
        <v>3561</v>
      </c>
      <c r="R47" t="s">
        <v>30</v>
      </c>
      <c r="S47" t="s">
        <v>81</v>
      </c>
      <c r="T47" t="s">
        <v>310</v>
      </c>
      <c r="U47" s="12">
        <v>1</v>
      </c>
      <c r="V47" s="3" t="s">
        <v>311</v>
      </c>
      <c r="W47" t="s">
        <v>59</v>
      </c>
      <c r="Z47" s="23" t="s">
        <v>29</v>
      </c>
      <c r="AH47" t="s">
        <v>73</v>
      </c>
      <c r="AI47" s="24">
        <v>10</v>
      </c>
      <c r="AJ47" s="25">
        <v>5</v>
      </c>
      <c r="AK47" s="18">
        <v>20</v>
      </c>
      <c r="AL47" t="s">
        <v>312</v>
      </c>
      <c r="AM47" t="s">
        <v>64</v>
      </c>
      <c r="AN47" s="12">
        <v>6</v>
      </c>
      <c r="AO47" t="s">
        <v>313</v>
      </c>
      <c r="AP47" s="33" t="s">
        <v>314</v>
      </c>
    </row>
    <row r="48" spans="1:43" ht="20.100000000000001" customHeight="1" x14ac:dyDescent="0.2">
      <c r="A48" s="18">
        <v>47</v>
      </c>
      <c r="B48" s="6" t="s">
        <v>0</v>
      </c>
      <c r="H48" s="19"/>
      <c r="I48" s="12">
        <v>9</v>
      </c>
      <c r="J48" s="12">
        <v>20</v>
      </c>
      <c r="K48" s="12">
        <v>13</v>
      </c>
      <c r="L48" s="12">
        <v>26</v>
      </c>
      <c r="M48" s="12" t="s">
        <v>189</v>
      </c>
      <c r="N48" s="12">
        <v>0</v>
      </c>
      <c r="O48" t="s">
        <v>68</v>
      </c>
      <c r="P48" t="s">
        <v>3408</v>
      </c>
      <c r="Q48" s="18" t="s">
        <v>3593</v>
      </c>
      <c r="R48" t="s">
        <v>3440</v>
      </c>
      <c r="S48" t="s">
        <v>3440</v>
      </c>
      <c r="T48" t="s">
        <v>3440</v>
      </c>
      <c r="W48" t="s">
        <v>84</v>
      </c>
      <c r="AA48" s="23" t="s">
        <v>30</v>
      </c>
      <c r="AH48" t="s">
        <v>85</v>
      </c>
      <c r="AI48" s="24">
        <v>6</v>
      </c>
      <c r="AJ48" s="25">
        <v>6</v>
      </c>
      <c r="AK48" s="18">
        <v>80</v>
      </c>
      <c r="AM48" t="s">
        <v>64</v>
      </c>
      <c r="AN48" s="12">
        <v>7</v>
      </c>
      <c r="AO48" t="s">
        <v>316</v>
      </c>
      <c r="AP48" s="33" t="s">
        <v>317</v>
      </c>
    </row>
    <row r="49" spans="1:43" ht="20.100000000000001" customHeight="1" x14ac:dyDescent="0.2">
      <c r="A49" s="18">
        <v>48</v>
      </c>
      <c r="F49" s="6" t="s">
        <v>4</v>
      </c>
      <c r="H49" s="19">
        <v>40</v>
      </c>
      <c r="I49" s="12">
        <v>6</v>
      </c>
      <c r="J49" s="12">
        <v>20</v>
      </c>
      <c r="K49" s="12">
        <v>16</v>
      </c>
      <c r="L49" s="12">
        <v>10</v>
      </c>
      <c r="M49" s="12" t="s">
        <v>133</v>
      </c>
      <c r="N49" s="12">
        <v>1</v>
      </c>
      <c r="O49" t="s">
        <v>68</v>
      </c>
      <c r="P49" t="s">
        <v>3409</v>
      </c>
      <c r="Q49" s="18" t="s">
        <v>3561</v>
      </c>
      <c r="R49" t="s">
        <v>5</v>
      </c>
      <c r="S49" t="s">
        <v>81</v>
      </c>
      <c r="T49" t="s">
        <v>57</v>
      </c>
      <c r="U49" s="12">
        <v>12</v>
      </c>
      <c r="V49" s="3" t="s">
        <v>319</v>
      </c>
      <c r="W49" t="s">
        <v>72</v>
      </c>
      <c r="AC49" s="23" t="s">
        <v>32</v>
      </c>
      <c r="AH49" t="s">
        <v>60</v>
      </c>
      <c r="AI49" s="24">
        <v>12</v>
      </c>
      <c r="AJ49" s="25">
        <v>6</v>
      </c>
      <c r="AK49" s="18">
        <v>14</v>
      </c>
      <c r="AL49" t="s">
        <v>320</v>
      </c>
      <c r="AM49" t="s">
        <v>75</v>
      </c>
      <c r="AN49" s="12">
        <v>7</v>
      </c>
      <c r="AO49" s="3" t="s">
        <v>321</v>
      </c>
      <c r="AP49" s="33" t="s">
        <v>322</v>
      </c>
      <c r="AQ49" t="s">
        <v>323</v>
      </c>
    </row>
    <row r="50" spans="1:43" ht="20.100000000000001" customHeight="1" x14ac:dyDescent="0.2">
      <c r="A50" s="18">
        <v>49</v>
      </c>
      <c r="C50" s="6" t="s">
        <v>1</v>
      </c>
      <c r="F50" s="6" t="s">
        <v>4</v>
      </c>
      <c r="H50" s="19">
        <v>27</v>
      </c>
      <c r="I50" s="12">
        <v>7</v>
      </c>
      <c r="J50" s="12">
        <v>40</v>
      </c>
      <c r="K50" s="12">
        <v>15</v>
      </c>
      <c r="L50" s="12">
        <v>12</v>
      </c>
      <c r="M50" s="12" t="s">
        <v>303</v>
      </c>
      <c r="N50" s="12">
        <v>0</v>
      </c>
      <c r="O50" t="s">
        <v>68</v>
      </c>
      <c r="P50" t="s">
        <v>3409</v>
      </c>
      <c r="Q50" s="18" t="s">
        <v>3561</v>
      </c>
      <c r="R50" t="s">
        <v>5</v>
      </c>
      <c r="S50" t="s">
        <v>81</v>
      </c>
      <c r="T50" t="s">
        <v>324</v>
      </c>
      <c r="U50" s="12">
        <v>4</v>
      </c>
      <c r="V50" s="3" t="s">
        <v>325</v>
      </c>
      <c r="W50" t="s">
        <v>84</v>
      </c>
      <c r="AA50" s="23" t="s">
        <v>30</v>
      </c>
      <c r="AH50" t="s">
        <v>73</v>
      </c>
      <c r="AI50" s="24">
        <v>4</v>
      </c>
      <c r="AJ50" s="25">
        <v>2</v>
      </c>
      <c r="AK50" s="18">
        <v>10</v>
      </c>
      <c r="AL50" t="s">
        <v>244</v>
      </c>
      <c r="AM50" t="s">
        <v>75</v>
      </c>
      <c r="AN50" s="12">
        <v>8</v>
      </c>
      <c r="AO50" t="s">
        <v>326</v>
      </c>
    </row>
    <row r="51" spans="1:43" ht="20.100000000000001" customHeight="1" x14ac:dyDescent="0.2">
      <c r="A51" s="18">
        <v>50</v>
      </c>
      <c r="B51" s="6" t="s">
        <v>0</v>
      </c>
      <c r="C51" s="6" t="s">
        <v>1</v>
      </c>
      <c r="F51" s="6" t="s">
        <v>4</v>
      </c>
      <c r="H51" s="19">
        <v>39</v>
      </c>
      <c r="I51" s="12">
        <v>8</v>
      </c>
      <c r="J51" s="12">
        <v>0</v>
      </c>
      <c r="K51" s="12">
        <v>14</v>
      </c>
      <c r="L51" s="12">
        <v>10</v>
      </c>
      <c r="M51" s="12" t="s">
        <v>103</v>
      </c>
      <c r="N51" s="12">
        <v>1</v>
      </c>
      <c r="O51" t="s">
        <v>98</v>
      </c>
      <c r="P51" t="s">
        <v>3410</v>
      </c>
      <c r="Q51" s="18" t="s">
        <v>3561</v>
      </c>
      <c r="R51" t="s">
        <v>213</v>
      </c>
      <c r="S51" t="s">
        <v>81</v>
      </c>
      <c r="T51" t="s">
        <v>57</v>
      </c>
      <c r="U51" s="12">
        <v>15</v>
      </c>
      <c r="V51" s="3" t="s">
        <v>58</v>
      </c>
      <c r="W51" t="s">
        <v>84</v>
      </c>
      <c r="AC51" s="23" t="s">
        <v>32</v>
      </c>
      <c r="AG51" s="23" t="s">
        <v>327</v>
      </c>
      <c r="AH51" t="s">
        <v>60</v>
      </c>
      <c r="AI51" s="24">
        <v>6</v>
      </c>
      <c r="AJ51" s="25">
        <v>6</v>
      </c>
      <c r="AK51" s="18">
        <v>15</v>
      </c>
      <c r="AL51" t="s">
        <v>328</v>
      </c>
      <c r="AM51" t="s">
        <v>75</v>
      </c>
      <c r="AN51" s="12">
        <v>10</v>
      </c>
      <c r="AO51" t="s">
        <v>109</v>
      </c>
      <c r="AP51" s="33" t="s">
        <v>329</v>
      </c>
      <c r="AQ51" t="s">
        <v>330</v>
      </c>
    </row>
    <row r="52" spans="1:43" ht="20.100000000000001" customHeight="1" x14ac:dyDescent="0.2">
      <c r="A52" s="18">
        <v>51</v>
      </c>
      <c r="C52" s="6" t="s">
        <v>1</v>
      </c>
      <c r="H52" s="19">
        <v>44</v>
      </c>
      <c r="I52" s="12">
        <v>7</v>
      </c>
      <c r="J52" s="12">
        <v>120</v>
      </c>
      <c r="K52" s="12">
        <v>6</v>
      </c>
      <c r="L52" s="12">
        <v>20</v>
      </c>
      <c r="M52" s="12" t="s">
        <v>121</v>
      </c>
      <c r="N52" s="12">
        <v>0</v>
      </c>
      <c r="O52" t="s">
        <v>98</v>
      </c>
      <c r="P52" t="s">
        <v>3410</v>
      </c>
      <c r="Q52" s="18" t="s">
        <v>3561</v>
      </c>
      <c r="R52" t="s">
        <v>80</v>
      </c>
      <c r="S52" t="s">
        <v>91</v>
      </c>
      <c r="T52" t="s">
        <v>156</v>
      </c>
      <c r="U52" s="12">
        <v>20</v>
      </c>
      <c r="V52" s="3" t="s">
        <v>331</v>
      </c>
      <c r="W52" t="s">
        <v>84</v>
      </c>
      <c r="AC52" s="23" t="s">
        <v>32</v>
      </c>
      <c r="AH52" t="s">
        <v>73</v>
      </c>
      <c r="AI52" s="24">
        <v>4</v>
      </c>
      <c r="AJ52" s="25">
        <v>4</v>
      </c>
      <c r="AK52" s="18">
        <v>10</v>
      </c>
      <c r="AL52" t="s">
        <v>332</v>
      </c>
      <c r="AM52" t="s">
        <v>75</v>
      </c>
      <c r="AN52" s="12">
        <v>10</v>
      </c>
      <c r="AO52" t="s">
        <v>333</v>
      </c>
    </row>
    <row r="53" spans="1:43" ht="20.100000000000001" customHeight="1" x14ac:dyDescent="0.2">
      <c r="A53" s="18">
        <v>52</v>
      </c>
      <c r="B53" s="6" t="s">
        <v>0</v>
      </c>
      <c r="H53" s="19">
        <v>31</v>
      </c>
      <c r="I53" s="12">
        <v>7</v>
      </c>
      <c r="J53" s="12">
        <v>30</v>
      </c>
      <c r="K53" s="12">
        <v>12</v>
      </c>
      <c r="L53" s="12">
        <v>15</v>
      </c>
      <c r="M53" s="12" t="s">
        <v>335</v>
      </c>
      <c r="N53" s="12">
        <v>0</v>
      </c>
      <c r="O53" t="s">
        <v>53</v>
      </c>
      <c r="P53" t="s">
        <v>3409</v>
      </c>
      <c r="Q53" s="18" t="s">
        <v>3561</v>
      </c>
      <c r="R53" t="s">
        <v>30</v>
      </c>
      <c r="S53" t="s">
        <v>336</v>
      </c>
      <c r="T53" t="s">
        <v>92</v>
      </c>
      <c r="U53" s="12">
        <v>4</v>
      </c>
      <c r="V53" s="3" t="s">
        <v>337</v>
      </c>
      <c r="W53" t="s">
        <v>84</v>
      </c>
      <c r="AA53" s="23" t="s">
        <v>30</v>
      </c>
      <c r="AH53" t="s">
        <v>338</v>
      </c>
      <c r="AI53" s="24">
        <v>4</v>
      </c>
      <c r="AJ53" s="25">
        <v>6</v>
      </c>
      <c r="AK53" s="18">
        <v>4</v>
      </c>
      <c r="AL53" t="s">
        <v>339</v>
      </c>
      <c r="AM53" t="s">
        <v>64</v>
      </c>
      <c r="AN53" s="12">
        <v>10</v>
      </c>
      <c r="AO53" t="s">
        <v>340</v>
      </c>
      <c r="AP53" s="33" t="s">
        <v>341</v>
      </c>
      <c r="AQ53" t="s">
        <v>342</v>
      </c>
    </row>
    <row r="54" spans="1:43" ht="20.100000000000001" customHeight="1" x14ac:dyDescent="0.2">
      <c r="A54" s="18">
        <v>53</v>
      </c>
      <c r="B54" s="6" t="s">
        <v>0</v>
      </c>
      <c r="C54" s="6" t="s">
        <v>1</v>
      </c>
      <c r="D54" s="6" t="s">
        <v>2</v>
      </c>
      <c r="H54" s="19">
        <v>22</v>
      </c>
      <c r="I54" s="12">
        <v>6</v>
      </c>
      <c r="J54" s="12">
        <v>18</v>
      </c>
      <c r="K54" s="12">
        <v>9</v>
      </c>
      <c r="L54" s="12">
        <v>10</v>
      </c>
      <c r="M54" s="12" t="s">
        <v>303</v>
      </c>
      <c r="N54" s="12">
        <v>1</v>
      </c>
      <c r="O54" t="s">
        <v>68</v>
      </c>
      <c r="P54" t="s">
        <v>3409</v>
      </c>
      <c r="Q54" s="18" t="s">
        <v>3561</v>
      </c>
      <c r="R54" t="s">
        <v>213</v>
      </c>
      <c r="S54" t="s">
        <v>81</v>
      </c>
      <c r="T54" t="s">
        <v>57</v>
      </c>
      <c r="U54" s="12">
        <v>0</v>
      </c>
      <c r="V54" s="3" t="s">
        <v>343</v>
      </c>
      <c r="W54" t="s">
        <v>59</v>
      </c>
      <c r="AC54" s="23" t="s">
        <v>32</v>
      </c>
      <c r="AH54" t="s">
        <v>85</v>
      </c>
      <c r="AI54" s="24">
        <v>5</v>
      </c>
      <c r="AJ54" s="25">
        <v>4</v>
      </c>
      <c r="AK54" s="18">
        <v>10</v>
      </c>
      <c r="AL54" t="s">
        <v>344</v>
      </c>
      <c r="AM54" t="s">
        <v>345</v>
      </c>
      <c r="AN54" s="12">
        <v>10</v>
      </c>
      <c r="AO54" t="s">
        <v>346</v>
      </c>
      <c r="AP54" s="33" t="s">
        <v>3463</v>
      </c>
      <c r="AQ54" t="s">
        <v>348</v>
      </c>
    </row>
    <row r="55" spans="1:43" ht="20.100000000000001" customHeight="1" x14ac:dyDescent="0.2">
      <c r="A55" s="18">
        <v>54</v>
      </c>
      <c r="B55" s="6" t="s">
        <v>0</v>
      </c>
      <c r="D55" s="6" t="s">
        <v>2</v>
      </c>
      <c r="E55" s="6" t="s">
        <v>3</v>
      </c>
      <c r="F55" s="6" t="s">
        <v>4</v>
      </c>
      <c r="H55" s="19">
        <v>21</v>
      </c>
      <c r="I55" s="12">
        <v>7</v>
      </c>
      <c r="J55" s="12">
        <v>120</v>
      </c>
      <c r="K55" s="12">
        <v>8</v>
      </c>
      <c r="L55" s="12">
        <v>2</v>
      </c>
      <c r="M55" s="12" t="s">
        <v>225</v>
      </c>
      <c r="N55" s="12">
        <v>1</v>
      </c>
      <c r="O55" t="s">
        <v>79</v>
      </c>
      <c r="P55" t="s">
        <v>349</v>
      </c>
      <c r="Q55" s="18" t="s">
        <v>3561</v>
      </c>
      <c r="R55" t="s">
        <v>30</v>
      </c>
      <c r="S55" t="s">
        <v>350</v>
      </c>
      <c r="T55" t="s">
        <v>82</v>
      </c>
      <c r="U55" s="12">
        <v>1</v>
      </c>
      <c r="V55" s="3" t="s">
        <v>351</v>
      </c>
      <c r="W55" t="s">
        <v>59</v>
      </c>
      <c r="AA55" s="23" t="s">
        <v>30</v>
      </c>
      <c r="AB55" s="23" t="s">
        <v>31</v>
      </c>
      <c r="AH55" t="s">
        <v>60</v>
      </c>
      <c r="AI55" s="24">
        <v>4</v>
      </c>
      <c r="AJ55" s="25">
        <v>4</v>
      </c>
      <c r="AK55" s="18">
        <v>17</v>
      </c>
      <c r="AL55" t="s">
        <v>352</v>
      </c>
      <c r="AM55" t="s">
        <v>64</v>
      </c>
      <c r="AN55" s="12">
        <v>10</v>
      </c>
      <c r="AO55" t="s">
        <v>353</v>
      </c>
      <c r="AP55" s="33" t="s">
        <v>354</v>
      </c>
    </row>
    <row r="56" spans="1:43" ht="20.100000000000001" customHeight="1" x14ac:dyDescent="0.2">
      <c r="A56" s="18">
        <v>55</v>
      </c>
      <c r="C56" s="6" t="s">
        <v>1</v>
      </c>
      <c r="E56" s="6" t="s">
        <v>3</v>
      </c>
      <c r="F56" s="6" t="s">
        <v>4</v>
      </c>
      <c r="H56" s="19">
        <v>33</v>
      </c>
      <c r="I56" s="12">
        <v>6</v>
      </c>
      <c r="J56" s="12">
        <v>45</v>
      </c>
      <c r="K56" s="12">
        <v>10</v>
      </c>
      <c r="L56" s="12">
        <v>10</v>
      </c>
      <c r="M56" s="12" t="s">
        <v>103</v>
      </c>
      <c r="N56" s="12">
        <v>1</v>
      </c>
      <c r="O56" t="s">
        <v>98</v>
      </c>
      <c r="P56" t="s">
        <v>3409</v>
      </c>
      <c r="Q56" s="18" t="s">
        <v>3561</v>
      </c>
      <c r="R56" t="s">
        <v>155</v>
      </c>
      <c r="S56" t="s">
        <v>81</v>
      </c>
      <c r="T56" t="s">
        <v>356</v>
      </c>
      <c r="U56" s="12">
        <v>6</v>
      </c>
      <c r="V56" s="3" t="s">
        <v>357</v>
      </c>
      <c r="W56" t="s">
        <v>84</v>
      </c>
      <c r="AC56" s="23" t="s">
        <v>32</v>
      </c>
      <c r="AH56" t="s">
        <v>73</v>
      </c>
      <c r="AI56" s="24">
        <v>3</v>
      </c>
      <c r="AJ56" s="25">
        <v>4</v>
      </c>
      <c r="AK56" s="18">
        <v>10</v>
      </c>
      <c r="AL56" t="s">
        <v>358</v>
      </c>
      <c r="AM56" t="s">
        <v>75</v>
      </c>
      <c r="AN56" s="12">
        <v>10</v>
      </c>
      <c r="AO56" t="s">
        <v>359</v>
      </c>
      <c r="AP56" s="33" t="s">
        <v>3523</v>
      </c>
      <c r="AQ56" t="s">
        <v>361</v>
      </c>
    </row>
    <row r="57" spans="1:43" ht="20.100000000000001" customHeight="1" x14ac:dyDescent="0.2">
      <c r="A57" s="18">
        <v>56</v>
      </c>
      <c r="C57" s="6" t="s">
        <v>1</v>
      </c>
      <c r="H57" s="19">
        <v>31</v>
      </c>
      <c r="I57" s="12">
        <v>7</v>
      </c>
      <c r="J57" s="12">
        <v>30</v>
      </c>
      <c r="K57" s="12">
        <v>7</v>
      </c>
      <c r="L57" s="12">
        <v>1</v>
      </c>
      <c r="M57" s="12" t="s">
        <v>97</v>
      </c>
      <c r="N57" s="12">
        <v>0</v>
      </c>
      <c r="O57" t="s">
        <v>53</v>
      </c>
      <c r="P57" t="s">
        <v>3407</v>
      </c>
      <c r="Q57" s="18" t="s">
        <v>3561</v>
      </c>
      <c r="R57" t="s">
        <v>155</v>
      </c>
      <c r="S57" t="s">
        <v>56</v>
      </c>
      <c r="T57" t="s">
        <v>92</v>
      </c>
      <c r="U57" s="12">
        <v>4</v>
      </c>
      <c r="V57" s="3" t="s">
        <v>362</v>
      </c>
      <c r="W57" t="s">
        <v>363</v>
      </c>
      <c r="AA57" s="23" t="s">
        <v>30</v>
      </c>
      <c r="AH57" t="s">
        <v>85</v>
      </c>
      <c r="AI57" s="24">
        <v>4</v>
      </c>
      <c r="AJ57" s="25">
        <v>2</v>
      </c>
      <c r="AK57" s="18">
        <v>3</v>
      </c>
      <c r="AL57" t="s">
        <v>364</v>
      </c>
      <c r="AM57" t="s">
        <v>75</v>
      </c>
      <c r="AN57" s="12">
        <v>10</v>
      </c>
      <c r="AO57" t="s">
        <v>365</v>
      </c>
      <c r="AQ57" t="s">
        <v>367</v>
      </c>
    </row>
    <row r="58" spans="1:43" ht="20.100000000000001" customHeight="1" x14ac:dyDescent="0.2">
      <c r="A58" s="18">
        <v>57</v>
      </c>
      <c r="C58" s="6" t="s">
        <v>1</v>
      </c>
      <c r="H58" s="19">
        <v>37</v>
      </c>
      <c r="I58" s="12">
        <v>7</v>
      </c>
      <c r="J58" s="12">
        <v>40</v>
      </c>
      <c r="K58" s="12">
        <v>9</v>
      </c>
      <c r="L58" s="12">
        <v>5</v>
      </c>
      <c r="M58" s="12" t="s">
        <v>303</v>
      </c>
      <c r="N58" s="12">
        <v>0</v>
      </c>
      <c r="O58" t="s">
        <v>68</v>
      </c>
      <c r="P58" t="s">
        <v>3408</v>
      </c>
      <c r="Q58" s="18" t="s">
        <v>3561</v>
      </c>
      <c r="R58" t="s">
        <v>213</v>
      </c>
      <c r="S58" s="6" t="s">
        <v>111</v>
      </c>
      <c r="T58" t="s">
        <v>368</v>
      </c>
      <c r="U58" s="12">
        <v>15</v>
      </c>
      <c r="V58" s="3" t="s">
        <v>369</v>
      </c>
      <c r="W58" t="s">
        <v>84</v>
      </c>
      <c r="AF58" s="23" t="s">
        <v>35</v>
      </c>
      <c r="AH58" t="s">
        <v>3440</v>
      </c>
      <c r="AI58" s="24">
        <v>0</v>
      </c>
      <c r="AJ58" s="25">
        <v>0</v>
      </c>
      <c r="AM58" t="s">
        <v>64</v>
      </c>
      <c r="AN58" s="12">
        <v>10</v>
      </c>
      <c r="AO58" t="s">
        <v>370</v>
      </c>
      <c r="AQ58" t="s">
        <v>372</v>
      </c>
    </row>
    <row r="59" spans="1:43" ht="20.100000000000001" customHeight="1" x14ac:dyDescent="0.2">
      <c r="A59" s="18">
        <v>58</v>
      </c>
      <c r="C59" s="6" t="s">
        <v>1</v>
      </c>
      <c r="D59" s="6" t="s">
        <v>2</v>
      </c>
      <c r="E59" s="6" t="s">
        <v>3</v>
      </c>
      <c r="F59" s="6" t="s">
        <v>4</v>
      </c>
      <c r="H59" s="19">
        <v>33</v>
      </c>
      <c r="I59" s="12">
        <v>8</v>
      </c>
      <c r="J59" s="12">
        <v>0</v>
      </c>
      <c r="K59" s="12">
        <v>8</v>
      </c>
      <c r="L59" s="12">
        <v>15</v>
      </c>
      <c r="M59" s="12" t="s">
        <v>121</v>
      </c>
      <c r="N59" s="12">
        <v>1</v>
      </c>
      <c r="O59" t="s">
        <v>53</v>
      </c>
      <c r="P59" t="s">
        <v>3410</v>
      </c>
      <c r="Q59" s="18" t="s">
        <v>3561</v>
      </c>
      <c r="R59" t="s">
        <v>29</v>
      </c>
      <c r="S59" t="s">
        <v>81</v>
      </c>
      <c r="T59" t="s">
        <v>92</v>
      </c>
      <c r="U59" s="12">
        <v>1</v>
      </c>
      <c r="W59" t="s">
        <v>84</v>
      </c>
      <c r="AC59" s="23" t="s">
        <v>32</v>
      </c>
      <c r="AH59" t="s">
        <v>60</v>
      </c>
      <c r="AI59" s="24">
        <v>30</v>
      </c>
      <c r="AJ59" s="25">
        <v>30</v>
      </c>
      <c r="AK59" s="18">
        <v>24</v>
      </c>
      <c r="AL59" t="s">
        <v>373</v>
      </c>
      <c r="AM59" t="s">
        <v>75</v>
      </c>
      <c r="AN59" s="12">
        <v>10</v>
      </c>
      <c r="AO59" s="3" t="s">
        <v>204</v>
      </c>
      <c r="AP59" s="32"/>
      <c r="AQ59" t="s">
        <v>374</v>
      </c>
    </row>
    <row r="60" spans="1:43" ht="20.100000000000001" customHeight="1" x14ac:dyDescent="0.2">
      <c r="A60" s="18">
        <v>59</v>
      </c>
      <c r="B60" s="6" t="s">
        <v>0</v>
      </c>
      <c r="C60" s="6" t="s">
        <v>1</v>
      </c>
      <c r="H60" s="19">
        <v>27</v>
      </c>
      <c r="I60" s="12">
        <v>7</v>
      </c>
      <c r="J60" s="12">
        <v>90</v>
      </c>
      <c r="K60" s="12">
        <v>14</v>
      </c>
      <c r="L60" s="12">
        <v>5</v>
      </c>
      <c r="M60" s="12" t="s">
        <v>121</v>
      </c>
      <c r="N60" s="12">
        <v>1</v>
      </c>
      <c r="O60" t="s">
        <v>68</v>
      </c>
      <c r="P60" t="s">
        <v>3409</v>
      </c>
      <c r="Q60" s="18" t="s">
        <v>3561</v>
      </c>
      <c r="R60" t="s">
        <v>213</v>
      </c>
      <c r="S60" t="s">
        <v>81</v>
      </c>
      <c r="T60" t="s">
        <v>92</v>
      </c>
      <c r="U60" s="12">
        <v>4</v>
      </c>
      <c r="V60" s="3" t="s">
        <v>375</v>
      </c>
      <c r="W60" t="s">
        <v>59</v>
      </c>
      <c r="AC60" s="23" t="s">
        <v>32</v>
      </c>
      <c r="AH60" t="s">
        <v>73</v>
      </c>
      <c r="AI60" s="24">
        <v>6</v>
      </c>
      <c r="AJ60" s="25">
        <v>5</v>
      </c>
      <c r="AK60" s="18">
        <v>15</v>
      </c>
      <c r="AL60" t="s">
        <v>376</v>
      </c>
      <c r="AM60" t="s">
        <v>377</v>
      </c>
      <c r="AN60" s="12">
        <v>9</v>
      </c>
      <c r="AO60" t="s">
        <v>378</v>
      </c>
      <c r="AP60" s="33" t="s">
        <v>379</v>
      </c>
    </row>
    <row r="61" spans="1:43" ht="20.100000000000001" customHeight="1" x14ac:dyDescent="0.2">
      <c r="A61" s="18">
        <v>60</v>
      </c>
      <c r="B61" s="6" t="s">
        <v>0</v>
      </c>
      <c r="H61" s="19">
        <v>40</v>
      </c>
      <c r="I61" s="12">
        <v>7</v>
      </c>
      <c r="J61" s="12">
        <v>45</v>
      </c>
      <c r="K61" s="12">
        <v>10</v>
      </c>
      <c r="L61" s="12">
        <v>2</v>
      </c>
      <c r="M61" s="12" t="s">
        <v>189</v>
      </c>
      <c r="N61" s="12">
        <v>0</v>
      </c>
      <c r="O61" t="s">
        <v>122</v>
      </c>
      <c r="P61" t="s">
        <v>3410</v>
      </c>
      <c r="Q61" s="18" t="s">
        <v>3561</v>
      </c>
      <c r="R61" t="s">
        <v>155</v>
      </c>
      <c r="S61" t="s">
        <v>350</v>
      </c>
      <c r="T61" t="s">
        <v>82</v>
      </c>
      <c r="U61" s="12">
        <v>1</v>
      </c>
      <c r="V61" s="3" t="s">
        <v>380</v>
      </c>
      <c r="W61" t="s">
        <v>84</v>
      </c>
      <c r="AA61" s="23" t="s">
        <v>30</v>
      </c>
      <c r="AH61" t="s">
        <v>85</v>
      </c>
      <c r="AI61" s="24">
        <v>10</v>
      </c>
      <c r="AJ61" s="25">
        <v>12</v>
      </c>
      <c r="AK61" s="18">
        <v>80</v>
      </c>
      <c r="AL61" t="s">
        <v>381</v>
      </c>
      <c r="AM61" t="s">
        <v>64</v>
      </c>
      <c r="AN61" s="12">
        <v>10</v>
      </c>
      <c r="AO61" t="s">
        <v>382</v>
      </c>
      <c r="AP61" s="33" t="s">
        <v>208</v>
      </c>
    </row>
    <row r="62" spans="1:43" ht="20.100000000000001" customHeight="1" x14ac:dyDescent="0.2">
      <c r="A62" s="18">
        <v>61</v>
      </c>
      <c r="F62" s="6" t="s">
        <v>4</v>
      </c>
      <c r="H62" s="19">
        <v>51</v>
      </c>
      <c r="I62" s="12">
        <v>6</v>
      </c>
      <c r="J62" s="12">
        <v>30</v>
      </c>
      <c r="K62" s="12">
        <v>8</v>
      </c>
      <c r="L62" s="12">
        <v>104</v>
      </c>
      <c r="M62" s="12" t="s">
        <v>97</v>
      </c>
      <c r="N62" s="12">
        <v>0</v>
      </c>
      <c r="O62" t="s">
        <v>53</v>
      </c>
      <c r="P62" t="s">
        <v>3408</v>
      </c>
      <c r="Q62" s="18" t="s">
        <v>3561</v>
      </c>
      <c r="R62" t="s">
        <v>213</v>
      </c>
      <c r="S62" t="s">
        <v>383</v>
      </c>
      <c r="T62" t="s">
        <v>92</v>
      </c>
      <c r="U62" s="12">
        <v>27</v>
      </c>
      <c r="V62" s="3" t="s">
        <v>384</v>
      </c>
      <c r="W62" t="s">
        <v>59</v>
      </c>
      <c r="AA62" s="23" t="s">
        <v>30</v>
      </c>
      <c r="AH62" t="s">
        <v>73</v>
      </c>
      <c r="AI62" s="24">
        <v>6</v>
      </c>
      <c r="AJ62" s="25">
        <v>6</v>
      </c>
      <c r="AK62" s="18">
        <v>4</v>
      </c>
      <c r="AL62" t="s">
        <v>385</v>
      </c>
      <c r="AM62" t="s">
        <v>64</v>
      </c>
      <c r="AN62" s="12">
        <v>10</v>
      </c>
      <c r="AO62" t="s">
        <v>386</v>
      </c>
      <c r="AP62" s="33" t="s">
        <v>3464</v>
      </c>
    </row>
    <row r="63" spans="1:43" ht="20.100000000000001" customHeight="1" x14ac:dyDescent="0.2">
      <c r="A63" s="18">
        <v>62</v>
      </c>
      <c r="B63" s="6" t="s">
        <v>0</v>
      </c>
      <c r="H63" s="19">
        <v>31</v>
      </c>
      <c r="I63" s="12">
        <v>7</v>
      </c>
      <c r="J63" s="12">
        <v>30</v>
      </c>
      <c r="K63" s="12">
        <v>12</v>
      </c>
      <c r="L63" s="12">
        <v>12</v>
      </c>
      <c r="M63" s="12" t="s">
        <v>133</v>
      </c>
      <c r="N63" s="12">
        <v>0</v>
      </c>
      <c r="O63" t="s">
        <v>389</v>
      </c>
      <c r="P63" t="s">
        <v>3407</v>
      </c>
      <c r="Q63" s="18" t="s">
        <v>3561</v>
      </c>
      <c r="R63" t="s">
        <v>29</v>
      </c>
      <c r="S63" t="s">
        <v>81</v>
      </c>
      <c r="T63" t="s">
        <v>124</v>
      </c>
      <c r="U63" s="12">
        <v>1</v>
      </c>
      <c r="V63" s="3" t="s">
        <v>390</v>
      </c>
      <c r="W63" t="s">
        <v>84</v>
      </c>
      <c r="Z63" s="23" t="s">
        <v>29</v>
      </c>
      <c r="AH63" t="s">
        <v>85</v>
      </c>
      <c r="AI63" s="24">
        <v>12</v>
      </c>
      <c r="AJ63" s="25">
        <v>12</v>
      </c>
      <c r="AK63" s="18">
        <v>8</v>
      </c>
      <c r="AL63" t="s">
        <v>391</v>
      </c>
      <c r="AM63" t="s">
        <v>75</v>
      </c>
      <c r="AN63" s="12">
        <v>8</v>
      </c>
      <c r="AO63" t="s">
        <v>392</v>
      </c>
      <c r="AP63" s="33" t="s">
        <v>393</v>
      </c>
    </row>
    <row r="64" spans="1:43" ht="20.100000000000001" customHeight="1" x14ac:dyDescent="0.2">
      <c r="A64" s="18">
        <v>63</v>
      </c>
      <c r="B64" s="6" t="s">
        <v>0</v>
      </c>
      <c r="F64" s="6" t="s">
        <v>4</v>
      </c>
      <c r="H64" s="19">
        <v>43</v>
      </c>
      <c r="I64" s="12">
        <v>7</v>
      </c>
      <c r="J64" s="12">
        <v>40</v>
      </c>
      <c r="K64" s="12">
        <v>12</v>
      </c>
      <c r="L64" s="12">
        <v>10</v>
      </c>
      <c r="M64" s="12" t="s">
        <v>89</v>
      </c>
      <c r="N64" s="12">
        <v>0</v>
      </c>
      <c r="O64" t="s">
        <v>53</v>
      </c>
      <c r="P64" t="s">
        <v>3408</v>
      </c>
      <c r="Q64" s="18" t="s">
        <v>3561</v>
      </c>
      <c r="R64" t="s">
        <v>5</v>
      </c>
      <c r="S64" t="s">
        <v>394</v>
      </c>
      <c r="T64" t="s">
        <v>356</v>
      </c>
      <c r="U64" s="12">
        <v>15</v>
      </c>
      <c r="W64" t="s">
        <v>84</v>
      </c>
      <c r="AF64" s="23" t="s">
        <v>35</v>
      </c>
      <c r="AH64" t="s">
        <v>3440</v>
      </c>
      <c r="AI64" s="24">
        <v>0</v>
      </c>
      <c r="AJ64" s="25">
        <v>0</v>
      </c>
      <c r="AM64" t="s">
        <v>395</v>
      </c>
      <c r="AN64" s="12">
        <v>8</v>
      </c>
      <c r="AO64" t="s">
        <v>396</v>
      </c>
      <c r="AP64" s="33" t="s">
        <v>397</v>
      </c>
    </row>
    <row r="65" spans="1:43" ht="20.100000000000001" customHeight="1" x14ac:dyDescent="0.2">
      <c r="A65" s="18">
        <v>64</v>
      </c>
      <c r="D65" s="6" t="s">
        <v>2</v>
      </c>
      <c r="F65" s="6" t="s">
        <v>4</v>
      </c>
      <c r="H65" s="19"/>
      <c r="I65" s="12">
        <v>8</v>
      </c>
      <c r="J65" s="12">
        <v>30</v>
      </c>
      <c r="K65" s="12">
        <v>5</v>
      </c>
      <c r="L65" s="12">
        <v>5</v>
      </c>
      <c r="M65" s="12" t="s">
        <v>97</v>
      </c>
      <c r="N65" s="12">
        <v>1</v>
      </c>
      <c r="O65" t="s">
        <v>68</v>
      </c>
      <c r="P65" t="s">
        <v>3409</v>
      </c>
      <c r="Q65" s="18" t="s">
        <v>3561</v>
      </c>
      <c r="R65" t="s">
        <v>70</v>
      </c>
      <c r="S65" t="s">
        <v>398</v>
      </c>
      <c r="T65" t="s">
        <v>57</v>
      </c>
      <c r="U65" s="12">
        <v>8</v>
      </c>
      <c r="V65" s="3" t="s">
        <v>399</v>
      </c>
      <c r="W65" t="s">
        <v>72</v>
      </c>
      <c r="AC65" s="23" t="s">
        <v>32</v>
      </c>
      <c r="AH65" t="s">
        <v>73</v>
      </c>
      <c r="AI65" s="24">
        <v>10</v>
      </c>
      <c r="AJ65" s="25">
        <v>6</v>
      </c>
      <c r="AK65" s="18">
        <v>20</v>
      </c>
      <c r="AL65" t="s">
        <v>400</v>
      </c>
      <c r="AM65" t="s">
        <v>75</v>
      </c>
      <c r="AN65" s="12">
        <v>10</v>
      </c>
      <c r="AO65" t="s">
        <v>401</v>
      </c>
      <c r="AP65" s="33" t="s">
        <v>402</v>
      </c>
    </row>
    <row r="66" spans="1:43" ht="20.100000000000001" customHeight="1" x14ac:dyDescent="0.2">
      <c r="A66" s="18">
        <v>65</v>
      </c>
      <c r="B66" s="6" t="s">
        <v>0</v>
      </c>
      <c r="H66" s="19">
        <v>24</v>
      </c>
      <c r="I66" s="12">
        <v>8</v>
      </c>
      <c r="J66" s="12">
        <v>20</v>
      </c>
      <c r="K66" s="12">
        <v>11</v>
      </c>
      <c r="L66" s="12">
        <v>11</v>
      </c>
      <c r="M66" s="12" t="s">
        <v>97</v>
      </c>
      <c r="N66" s="12">
        <v>1</v>
      </c>
      <c r="O66" t="s">
        <v>53</v>
      </c>
      <c r="P66" t="s">
        <v>3408</v>
      </c>
      <c r="Q66" s="18" t="s">
        <v>3561</v>
      </c>
      <c r="R66" t="s">
        <v>29</v>
      </c>
      <c r="S66" t="s">
        <v>81</v>
      </c>
      <c r="T66" t="s">
        <v>92</v>
      </c>
      <c r="U66" s="12">
        <v>1</v>
      </c>
      <c r="V66" s="3" t="s">
        <v>403</v>
      </c>
      <c r="W66" t="s">
        <v>363</v>
      </c>
      <c r="AA66" s="23" t="s">
        <v>30</v>
      </c>
      <c r="AH66" t="s">
        <v>60</v>
      </c>
      <c r="AI66" s="24">
        <v>5</v>
      </c>
      <c r="AJ66" s="25">
        <v>5</v>
      </c>
      <c r="AK66" s="18">
        <v>100</v>
      </c>
      <c r="AL66" t="s">
        <v>404</v>
      </c>
      <c r="AM66" t="s">
        <v>75</v>
      </c>
      <c r="AN66" s="12">
        <v>10</v>
      </c>
      <c r="AO66" t="s">
        <v>405</v>
      </c>
      <c r="AP66" s="33" t="s">
        <v>406</v>
      </c>
    </row>
    <row r="67" spans="1:43" ht="20.100000000000001" customHeight="1" x14ac:dyDescent="0.2">
      <c r="A67" s="18">
        <v>66</v>
      </c>
      <c r="B67" s="6" t="s">
        <v>0</v>
      </c>
      <c r="E67" s="6" t="s">
        <v>3</v>
      </c>
      <c r="F67" s="6" t="s">
        <v>4</v>
      </c>
      <c r="H67" s="19">
        <v>35</v>
      </c>
      <c r="I67" s="12">
        <v>7</v>
      </c>
      <c r="J67" s="12">
        <v>45</v>
      </c>
      <c r="K67" s="12">
        <v>12</v>
      </c>
      <c r="L67" s="12">
        <v>30</v>
      </c>
      <c r="M67" s="12" t="s">
        <v>97</v>
      </c>
      <c r="N67" s="12">
        <v>1</v>
      </c>
      <c r="O67" t="s">
        <v>68</v>
      </c>
      <c r="P67" t="s">
        <v>3410</v>
      </c>
      <c r="Q67" s="18" t="s">
        <v>3561</v>
      </c>
      <c r="R67" t="s">
        <v>407</v>
      </c>
      <c r="S67" t="s">
        <v>81</v>
      </c>
      <c r="T67" t="s">
        <v>92</v>
      </c>
      <c r="U67" s="12">
        <v>10</v>
      </c>
      <c r="V67" s="3" t="s">
        <v>408</v>
      </c>
      <c r="W67" t="s">
        <v>72</v>
      </c>
      <c r="AC67" s="23" t="s">
        <v>32</v>
      </c>
      <c r="AH67" t="s">
        <v>73</v>
      </c>
      <c r="AI67" s="24">
        <v>6</v>
      </c>
      <c r="AJ67" s="25">
        <v>2</v>
      </c>
      <c r="AK67" s="18">
        <v>2</v>
      </c>
      <c r="AL67" t="s">
        <v>409</v>
      </c>
      <c r="AM67" t="s">
        <v>75</v>
      </c>
      <c r="AN67" s="12">
        <v>10</v>
      </c>
      <c r="AO67" t="s">
        <v>410</v>
      </c>
      <c r="AP67" s="33" t="s">
        <v>411</v>
      </c>
    </row>
    <row r="68" spans="1:43" ht="20.100000000000001" customHeight="1" x14ac:dyDescent="0.2">
      <c r="A68" s="18">
        <v>67</v>
      </c>
      <c r="B68" s="6" t="s">
        <v>0</v>
      </c>
      <c r="F68" s="6" t="s">
        <v>4</v>
      </c>
      <c r="H68" s="19">
        <v>33</v>
      </c>
      <c r="I68" s="12">
        <v>8</v>
      </c>
      <c r="J68" s="12">
        <v>0</v>
      </c>
      <c r="K68" s="12">
        <v>9</v>
      </c>
      <c r="L68" s="12">
        <v>12</v>
      </c>
      <c r="M68" s="12" t="s">
        <v>89</v>
      </c>
      <c r="N68" s="12">
        <v>1</v>
      </c>
      <c r="O68" t="s">
        <v>98</v>
      </c>
      <c r="P68" t="s">
        <v>3410</v>
      </c>
      <c r="Q68" s="18" t="s">
        <v>3561</v>
      </c>
      <c r="R68" t="s">
        <v>412</v>
      </c>
      <c r="S68" t="s">
        <v>413</v>
      </c>
      <c r="T68" t="s">
        <v>92</v>
      </c>
      <c r="U68" s="12">
        <v>10</v>
      </c>
      <c r="V68" s="3" t="s">
        <v>414</v>
      </c>
      <c r="W68" t="s">
        <v>59</v>
      </c>
      <c r="Z68" s="23" t="s">
        <v>29</v>
      </c>
      <c r="AH68" t="s">
        <v>73</v>
      </c>
      <c r="AI68" s="24">
        <v>20</v>
      </c>
      <c r="AJ68" s="25">
        <v>2</v>
      </c>
      <c r="AK68" s="18">
        <v>48</v>
      </c>
      <c r="AL68" t="s">
        <v>415</v>
      </c>
      <c r="AM68" t="s">
        <v>1329</v>
      </c>
      <c r="AN68" s="12">
        <v>10</v>
      </c>
      <c r="AO68" t="s">
        <v>417</v>
      </c>
      <c r="AP68" s="33" t="s">
        <v>418</v>
      </c>
    </row>
    <row r="69" spans="1:43" ht="20.100000000000001" customHeight="1" x14ac:dyDescent="0.2">
      <c r="A69" s="18">
        <v>68</v>
      </c>
      <c r="B69" s="6" t="s">
        <v>0</v>
      </c>
      <c r="C69" s="6" t="s">
        <v>1</v>
      </c>
      <c r="F69" s="6" t="s">
        <v>4</v>
      </c>
      <c r="H69" s="19">
        <v>30</v>
      </c>
      <c r="I69" s="12">
        <v>8</v>
      </c>
      <c r="J69" s="12">
        <v>40</v>
      </c>
      <c r="K69" s="12">
        <v>12</v>
      </c>
      <c r="L69" s="12">
        <v>6</v>
      </c>
      <c r="M69" s="12" t="s">
        <v>121</v>
      </c>
      <c r="N69" s="12">
        <v>0</v>
      </c>
      <c r="O69" t="s">
        <v>68</v>
      </c>
      <c r="P69" t="s">
        <v>3407</v>
      </c>
      <c r="Q69" s="18" t="s">
        <v>3561</v>
      </c>
      <c r="R69" t="s">
        <v>29</v>
      </c>
      <c r="S69" t="s">
        <v>81</v>
      </c>
      <c r="T69" t="s">
        <v>419</v>
      </c>
      <c r="U69" s="12">
        <v>2</v>
      </c>
      <c r="V69" s="3" t="s">
        <v>420</v>
      </c>
      <c r="W69" t="s">
        <v>84</v>
      </c>
      <c r="AA69" s="23" t="s">
        <v>30</v>
      </c>
      <c r="AH69" t="s">
        <v>73</v>
      </c>
      <c r="AI69" s="24">
        <v>6</v>
      </c>
      <c r="AJ69" s="25">
        <v>10</v>
      </c>
      <c r="AK69" s="18">
        <v>24</v>
      </c>
      <c r="AL69" t="s">
        <v>421</v>
      </c>
      <c r="AM69" t="s">
        <v>64</v>
      </c>
      <c r="AN69" s="12">
        <v>7</v>
      </c>
      <c r="AO69" t="s">
        <v>422</v>
      </c>
      <c r="AP69" s="33" t="s">
        <v>423</v>
      </c>
      <c r="AQ69" t="s">
        <v>424</v>
      </c>
    </row>
    <row r="70" spans="1:43" ht="20.100000000000001" customHeight="1" x14ac:dyDescent="0.2">
      <c r="A70" s="18">
        <v>69</v>
      </c>
      <c r="C70" s="6" t="s">
        <v>1</v>
      </c>
      <c r="H70" s="19">
        <v>34</v>
      </c>
      <c r="I70" s="12">
        <v>8</v>
      </c>
      <c r="J70" s="12">
        <v>50</v>
      </c>
      <c r="K70" s="12">
        <v>2</v>
      </c>
      <c r="L70" s="12">
        <v>3</v>
      </c>
      <c r="M70" s="12" t="s">
        <v>225</v>
      </c>
      <c r="N70" s="12">
        <v>1</v>
      </c>
      <c r="O70" t="s">
        <v>98</v>
      </c>
      <c r="P70" t="s">
        <v>3410</v>
      </c>
      <c r="Q70" s="18" t="s">
        <v>3561</v>
      </c>
      <c r="R70" t="s">
        <v>55</v>
      </c>
      <c r="S70" t="s">
        <v>91</v>
      </c>
      <c r="T70" t="s">
        <v>156</v>
      </c>
      <c r="U70" s="12">
        <v>11</v>
      </c>
      <c r="V70" s="3" t="s">
        <v>425</v>
      </c>
      <c r="W70" t="s">
        <v>84</v>
      </c>
      <c r="AC70" s="23" t="s">
        <v>32</v>
      </c>
      <c r="AH70" t="s">
        <v>60</v>
      </c>
      <c r="AI70" s="24">
        <v>8</v>
      </c>
      <c r="AJ70" s="25">
        <v>2</v>
      </c>
      <c r="AK70" s="18">
        <v>2</v>
      </c>
      <c r="AL70" t="s">
        <v>426</v>
      </c>
      <c r="AM70" t="s">
        <v>75</v>
      </c>
      <c r="AN70" s="12">
        <v>9</v>
      </c>
      <c r="AO70" t="s">
        <v>427</v>
      </c>
      <c r="AP70" s="33" t="s">
        <v>428</v>
      </c>
      <c r="AQ70" s="3" t="s">
        <v>429</v>
      </c>
    </row>
    <row r="71" spans="1:43" ht="20.100000000000001" customHeight="1" x14ac:dyDescent="0.2">
      <c r="A71" s="18">
        <v>70</v>
      </c>
      <c r="C71" s="6" t="s">
        <v>1</v>
      </c>
      <c r="F71" s="6" t="s">
        <v>4</v>
      </c>
      <c r="H71" s="19"/>
      <c r="I71" s="12">
        <v>7</v>
      </c>
      <c r="J71" s="12">
        <v>0</v>
      </c>
      <c r="K71" s="12">
        <v>5</v>
      </c>
      <c r="L71" s="12">
        <v>5</v>
      </c>
      <c r="M71" s="12" t="s">
        <v>121</v>
      </c>
      <c r="N71" s="12">
        <v>1</v>
      </c>
      <c r="O71" t="s">
        <v>68</v>
      </c>
      <c r="P71" t="s">
        <v>3409</v>
      </c>
      <c r="Q71" s="18" t="s">
        <v>3593</v>
      </c>
      <c r="R71" t="s">
        <v>3440</v>
      </c>
      <c r="S71" t="s">
        <v>3440</v>
      </c>
      <c r="T71" t="s">
        <v>3440</v>
      </c>
      <c r="W71" t="s">
        <v>59</v>
      </c>
      <c r="AA71" s="23" t="s">
        <v>30</v>
      </c>
      <c r="AH71" t="s">
        <v>85</v>
      </c>
      <c r="AI71" s="24">
        <v>6</v>
      </c>
      <c r="AJ71" s="25">
        <v>6</v>
      </c>
      <c r="AK71" s="18">
        <v>5</v>
      </c>
      <c r="AL71" t="s">
        <v>430</v>
      </c>
      <c r="AM71" t="s">
        <v>2225</v>
      </c>
      <c r="AN71" s="12">
        <v>9</v>
      </c>
      <c r="AO71" t="s">
        <v>432</v>
      </c>
      <c r="AP71" s="33" t="s">
        <v>433</v>
      </c>
      <c r="AQ71" t="s">
        <v>434</v>
      </c>
    </row>
    <row r="72" spans="1:43" ht="20.100000000000001" customHeight="1" x14ac:dyDescent="0.2">
      <c r="A72" s="18">
        <v>71</v>
      </c>
      <c r="B72" s="6" t="s">
        <v>0</v>
      </c>
      <c r="C72" s="6" t="s">
        <v>1</v>
      </c>
      <c r="D72" s="6" t="s">
        <v>2</v>
      </c>
      <c r="E72" s="6" t="s">
        <v>3</v>
      </c>
      <c r="F72" s="6" t="s">
        <v>4</v>
      </c>
      <c r="H72" s="19">
        <v>22</v>
      </c>
      <c r="I72" s="12">
        <v>7</v>
      </c>
      <c r="J72" s="12">
        <v>40</v>
      </c>
      <c r="K72" s="12">
        <v>5</v>
      </c>
      <c r="L72" s="12">
        <v>3</v>
      </c>
      <c r="M72" s="12" t="s">
        <v>225</v>
      </c>
      <c r="N72" s="12">
        <v>0</v>
      </c>
      <c r="O72" t="s">
        <v>79</v>
      </c>
      <c r="P72" t="s">
        <v>3410</v>
      </c>
      <c r="Q72" s="18" t="s">
        <v>3561</v>
      </c>
      <c r="R72" t="s">
        <v>5</v>
      </c>
      <c r="S72" s="6" t="s">
        <v>111</v>
      </c>
      <c r="T72" t="s">
        <v>92</v>
      </c>
      <c r="U72" s="12">
        <v>3</v>
      </c>
      <c r="V72" s="3" t="s">
        <v>435</v>
      </c>
      <c r="W72" t="s">
        <v>363</v>
      </c>
      <c r="X72" s="23" t="s">
        <v>27</v>
      </c>
      <c r="AC72" s="23" t="s">
        <v>32</v>
      </c>
      <c r="AG72" s="23" t="s">
        <v>436</v>
      </c>
      <c r="AH72" t="s">
        <v>162</v>
      </c>
      <c r="AI72" s="24">
        <v>6</v>
      </c>
      <c r="AJ72" s="25">
        <v>10</v>
      </c>
      <c r="AK72" s="18">
        <v>40</v>
      </c>
      <c r="AL72" t="s">
        <v>437</v>
      </c>
      <c r="AM72" t="s">
        <v>75</v>
      </c>
      <c r="AN72" s="12">
        <v>10</v>
      </c>
      <c r="AO72" t="s">
        <v>438</v>
      </c>
      <c r="AP72" s="33" t="s">
        <v>439</v>
      </c>
    </row>
    <row r="73" spans="1:43" ht="20.100000000000001" customHeight="1" x14ac:dyDescent="0.2">
      <c r="A73" s="18">
        <v>72</v>
      </c>
      <c r="F73" s="6" t="s">
        <v>4</v>
      </c>
      <c r="H73" s="19">
        <v>31</v>
      </c>
      <c r="I73" s="12">
        <v>8</v>
      </c>
      <c r="J73" s="12">
        <v>30</v>
      </c>
      <c r="K73" s="12">
        <v>8</v>
      </c>
      <c r="L73" s="12">
        <v>5</v>
      </c>
      <c r="M73" s="12" t="s">
        <v>303</v>
      </c>
      <c r="N73" s="12">
        <v>0</v>
      </c>
      <c r="O73" t="s">
        <v>53</v>
      </c>
      <c r="P73" t="s">
        <v>3408</v>
      </c>
      <c r="Q73" s="18" t="s">
        <v>3561</v>
      </c>
      <c r="R73" t="s">
        <v>55</v>
      </c>
      <c r="S73" t="s">
        <v>56</v>
      </c>
      <c r="T73" t="s">
        <v>220</v>
      </c>
      <c r="U73" s="12">
        <v>7</v>
      </c>
      <c r="W73" t="s">
        <v>84</v>
      </c>
      <c r="AC73" s="23" t="s">
        <v>32</v>
      </c>
      <c r="AH73" t="s">
        <v>73</v>
      </c>
      <c r="AI73" s="24">
        <v>6</v>
      </c>
      <c r="AJ73" s="25">
        <v>3</v>
      </c>
      <c r="AK73" s="18">
        <v>10</v>
      </c>
      <c r="AL73" t="s">
        <v>440</v>
      </c>
      <c r="AM73" t="s">
        <v>441</v>
      </c>
      <c r="AN73" s="12">
        <v>10</v>
      </c>
      <c r="AO73" t="s">
        <v>442</v>
      </c>
      <c r="AP73" s="33" t="s">
        <v>443</v>
      </c>
    </row>
    <row r="74" spans="1:43" ht="20.100000000000001" customHeight="1" x14ac:dyDescent="0.2">
      <c r="A74" s="18">
        <v>73</v>
      </c>
      <c r="B74" s="6" t="s">
        <v>0</v>
      </c>
      <c r="H74" s="19">
        <v>40</v>
      </c>
      <c r="I74" s="12">
        <v>7</v>
      </c>
      <c r="J74" s="12">
        <v>65</v>
      </c>
      <c r="K74" s="12">
        <v>12</v>
      </c>
      <c r="L74" s="12">
        <v>6</v>
      </c>
      <c r="M74" s="12" t="s">
        <v>133</v>
      </c>
      <c r="N74" s="12">
        <v>0</v>
      </c>
      <c r="O74" t="s">
        <v>68</v>
      </c>
      <c r="P74" t="s">
        <v>3409</v>
      </c>
      <c r="Q74" s="18" t="s">
        <v>3561</v>
      </c>
      <c r="R74" t="s">
        <v>213</v>
      </c>
      <c r="S74" t="s">
        <v>444</v>
      </c>
      <c r="T74" t="s">
        <v>92</v>
      </c>
      <c r="U74" s="12">
        <v>16</v>
      </c>
      <c r="V74" s="3" t="s">
        <v>445</v>
      </c>
      <c r="W74" t="s">
        <v>84</v>
      </c>
      <c r="AB74" s="23" t="s">
        <v>31</v>
      </c>
      <c r="AH74" t="s">
        <v>60</v>
      </c>
      <c r="AI74" s="24">
        <v>4</v>
      </c>
      <c r="AJ74" s="25">
        <v>1</v>
      </c>
      <c r="AK74" s="18">
        <v>4</v>
      </c>
      <c r="AL74" t="s">
        <v>446</v>
      </c>
      <c r="AM74" t="s">
        <v>75</v>
      </c>
      <c r="AN74" s="12">
        <v>8</v>
      </c>
      <c r="AO74" t="s">
        <v>447</v>
      </c>
      <c r="AP74" s="33" t="s">
        <v>3542</v>
      </c>
      <c r="AQ74" t="s">
        <v>449</v>
      </c>
    </row>
    <row r="75" spans="1:43" ht="20.100000000000001" customHeight="1" x14ac:dyDescent="0.2">
      <c r="A75" s="18">
        <v>74</v>
      </c>
      <c r="B75" s="6" t="s">
        <v>0</v>
      </c>
      <c r="C75" s="6" t="s">
        <v>1</v>
      </c>
      <c r="E75" s="6" t="s">
        <v>3</v>
      </c>
      <c r="F75" s="6" t="s">
        <v>4</v>
      </c>
      <c r="H75" s="19">
        <v>24</v>
      </c>
      <c r="I75" s="12">
        <v>7</v>
      </c>
      <c r="J75" s="12">
        <v>60</v>
      </c>
      <c r="K75" s="12">
        <v>10</v>
      </c>
      <c r="L75" s="12">
        <v>5</v>
      </c>
      <c r="M75" s="12" t="s">
        <v>335</v>
      </c>
      <c r="N75" s="12">
        <v>1</v>
      </c>
      <c r="O75" t="s">
        <v>68</v>
      </c>
      <c r="P75" t="s">
        <v>3408</v>
      </c>
      <c r="Q75" s="18" t="s">
        <v>3561</v>
      </c>
      <c r="R75" t="s">
        <v>141</v>
      </c>
      <c r="S75" t="s">
        <v>81</v>
      </c>
      <c r="T75" t="s">
        <v>310</v>
      </c>
      <c r="U75" s="12">
        <v>1</v>
      </c>
      <c r="V75" s="3" t="s">
        <v>450</v>
      </c>
      <c r="W75" t="s">
        <v>59</v>
      </c>
      <c r="AB75" s="23" t="s">
        <v>31</v>
      </c>
      <c r="AH75" t="s">
        <v>162</v>
      </c>
      <c r="AI75" s="24">
        <v>2</v>
      </c>
      <c r="AJ75" s="25">
        <v>4</v>
      </c>
      <c r="AK75" s="18">
        <v>72</v>
      </c>
      <c r="AL75" t="s">
        <v>451</v>
      </c>
      <c r="AM75" t="s">
        <v>345</v>
      </c>
      <c r="AN75" s="12">
        <v>10</v>
      </c>
      <c r="AO75" t="s">
        <v>452</v>
      </c>
      <c r="AP75" s="33" t="s">
        <v>453</v>
      </c>
      <c r="AQ75" t="s">
        <v>454</v>
      </c>
    </row>
    <row r="76" spans="1:43" ht="20.100000000000001" customHeight="1" x14ac:dyDescent="0.2">
      <c r="A76" s="18">
        <v>75</v>
      </c>
      <c r="B76" s="6" t="s">
        <v>0</v>
      </c>
      <c r="E76" s="6" t="s">
        <v>3</v>
      </c>
      <c r="F76" s="6" t="s">
        <v>4</v>
      </c>
      <c r="H76" s="19">
        <v>27</v>
      </c>
      <c r="I76" s="12">
        <v>6</v>
      </c>
      <c r="J76" s="12">
        <v>0</v>
      </c>
      <c r="K76" s="12">
        <v>6</v>
      </c>
      <c r="L76" s="12">
        <v>5</v>
      </c>
      <c r="M76" s="12" t="s">
        <v>67</v>
      </c>
      <c r="N76" s="12">
        <v>0</v>
      </c>
      <c r="O76" t="s">
        <v>53</v>
      </c>
      <c r="P76" t="s">
        <v>3410</v>
      </c>
      <c r="Q76" s="18" t="s">
        <v>3561</v>
      </c>
      <c r="R76" t="s">
        <v>213</v>
      </c>
      <c r="S76" t="s">
        <v>81</v>
      </c>
      <c r="T76" t="s">
        <v>92</v>
      </c>
      <c r="U76" s="12">
        <v>3</v>
      </c>
      <c r="V76" s="3" t="s">
        <v>455</v>
      </c>
      <c r="W76" t="s">
        <v>59</v>
      </c>
      <c r="AA76" s="23" t="s">
        <v>30</v>
      </c>
      <c r="AH76" t="s">
        <v>73</v>
      </c>
      <c r="AI76" s="24">
        <v>3</v>
      </c>
      <c r="AJ76" s="25">
        <v>3</v>
      </c>
      <c r="AK76" s="18">
        <v>30</v>
      </c>
      <c r="AL76" t="s">
        <v>456</v>
      </c>
      <c r="AM76" t="s">
        <v>75</v>
      </c>
      <c r="AN76" s="12">
        <v>8</v>
      </c>
      <c r="AO76" t="s">
        <v>457</v>
      </c>
      <c r="AP76" s="33" t="s">
        <v>458</v>
      </c>
    </row>
    <row r="77" spans="1:43" ht="20.100000000000001" customHeight="1" x14ac:dyDescent="0.2">
      <c r="A77" s="18">
        <v>76</v>
      </c>
      <c r="C77" s="6" t="s">
        <v>1</v>
      </c>
      <c r="H77" s="19">
        <v>48</v>
      </c>
      <c r="I77" s="12">
        <v>6</v>
      </c>
      <c r="J77" s="12">
        <v>10</v>
      </c>
      <c r="K77" s="12">
        <v>8</v>
      </c>
      <c r="L77" s="12">
        <v>100</v>
      </c>
      <c r="M77" s="12" t="s">
        <v>225</v>
      </c>
      <c r="N77" s="12">
        <v>0</v>
      </c>
      <c r="O77" t="s">
        <v>79</v>
      </c>
      <c r="P77" t="s">
        <v>3410</v>
      </c>
      <c r="Q77" s="18" t="s">
        <v>3561</v>
      </c>
      <c r="R77" t="s">
        <v>80</v>
      </c>
      <c r="S77" t="s">
        <v>123</v>
      </c>
      <c r="T77" t="s">
        <v>112</v>
      </c>
      <c r="U77" s="12">
        <v>15</v>
      </c>
      <c r="V77" s="3" t="s">
        <v>459</v>
      </c>
      <c r="W77" t="s">
        <v>84</v>
      </c>
      <c r="Y77" s="23" t="s">
        <v>28</v>
      </c>
      <c r="AH77" t="s">
        <v>73</v>
      </c>
      <c r="AI77" s="24">
        <v>15</v>
      </c>
      <c r="AJ77" s="25">
        <v>15</v>
      </c>
      <c r="AK77" s="18">
        <v>15</v>
      </c>
      <c r="AL77" t="s">
        <v>460</v>
      </c>
      <c r="AM77" t="s">
        <v>75</v>
      </c>
      <c r="AN77" s="12">
        <v>9</v>
      </c>
      <c r="AO77" t="s">
        <v>461</v>
      </c>
      <c r="AP77" s="33" t="s">
        <v>3505</v>
      </c>
      <c r="AQ77" t="s">
        <v>463</v>
      </c>
    </row>
    <row r="78" spans="1:43" ht="20.100000000000001" customHeight="1" x14ac:dyDescent="0.2">
      <c r="A78" s="18">
        <v>77</v>
      </c>
      <c r="B78" s="6" t="s">
        <v>0</v>
      </c>
      <c r="C78" s="6" t="s">
        <v>1</v>
      </c>
      <c r="F78" s="6" t="s">
        <v>4</v>
      </c>
      <c r="H78" s="19"/>
      <c r="I78" s="12">
        <v>7</v>
      </c>
      <c r="J78" s="12">
        <v>120</v>
      </c>
      <c r="K78" s="12">
        <v>8</v>
      </c>
      <c r="L78" s="12">
        <v>10</v>
      </c>
      <c r="M78" s="12" t="s">
        <v>97</v>
      </c>
      <c r="N78" s="12">
        <v>0</v>
      </c>
      <c r="O78" t="s">
        <v>464</v>
      </c>
      <c r="P78" t="s">
        <v>3409</v>
      </c>
      <c r="Q78" s="18" t="s">
        <v>3561</v>
      </c>
      <c r="R78" t="s">
        <v>465</v>
      </c>
      <c r="S78" t="s">
        <v>142</v>
      </c>
      <c r="T78" t="s">
        <v>466</v>
      </c>
      <c r="U78" s="12">
        <v>15</v>
      </c>
      <c r="W78" t="s">
        <v>84</v>
      </c>
      <c r="AA78" s="23" t="s">
        <v>30</v>
      </c>
      <c r="AB78" s="23" t="s">
        <v>31</v>
      </c>
      <c r="AH78" t="s">
        <v>85</v>
      </c>
      <c r="AI78" s="24">
        <v>10</v>
      </c>
      <c r="AJ78" s="25">
        <v>5</v>
      </c>
      <c r="AK78" s="18">
        <v>10</v>
      </c>
      <c r="AL78" t="s">
        <v>467</v>
      </c>
      <c r="AM78" t="s">
        <v>75</v>
      </c>
      <c r="AN78" s="12">
        <v>10</v>
      </c>
      <c r="AO78" t="s">
        <v>468</v>
      </c>
      <c r="AP78" s="33" t="s">
        <v>469</v>
      </c>
      <c r="AQ78" t="s">
        <v>470</v>
      </c>
    </row>
    <row r="79" spans="1:43" ht="20.100000000000001" customHeight="1" x14ac:dyDescent="0.2">
      <c r="A79" s="18">
        <v>78</v>
      </c>
      <c r="B79" s="6" t="s">
        <v>0</v>
      </c>
      <c r="D79" s="6" t="s">
        <v>2</v>
      </c>
      <c r="E79" s="6" t="s">
        <v>3</v>
      </c>
      <c r="F79" s="6" t="s">
        <v>4</v>
      </c>
      <c r="H79" s="19">
        <v>21</v>
      </c>
      <c r="I79" s="12">
        <v>7</v>
      </c>
      <c r="J79" s="12">
        <v>60</v>
      </c>
      <c r="K79" s="12">
        <v>12</v>
      </c>
      <c r="L79" s="12">
        <v>24</v>
      </c>
      <c r="M79" s="12" t="s">
        <v>133</v>
      </c>
      <c r="N79" s="12">
        <v>1</v>
      </c>
      <c r="O79" t="s">
        <v>53</v>
      </c>
      <c r="P79" t="s">
        <v>3408</v>
      </c>
      <c r="Q79" s="18" t="s">
        <v>3561</v>
      </c>
      <c r="R79" t="s">
        <v>170</v>
      </c>
      <c r="S79" t="s">
        <v>350</v>
      </c>
      <c r="T79" t="s">
        <v>92</v>
      </c>
      <c r="U79" s="12">
        <v>2</v>
      </c>
      <c r="V79" s="3" t="s">
        <v>471</v>
      </c>
      <c r="W79" t="s">
        <v>161</v>
      </c>
      <c r="AA79" s="23" t="s">
        <v>30</v>
      </c>
      <c r="AH79" t="s">
        <v>85</v>
      </c>
      <c r="AI79" s="24">
        <v>3</v>
      </c>
      <c r="AJ79" s="25">
        <v>5</v>
      </c>
      <c r="AK79" s="18">
        <v>25</v>
      </c>
      <c r="AL79" t="s">
        <v>472</v>
      </c>
      <c r="AM79" t="s">
        <v>75</v>
      </c>
      <c r="AN79" s="12">
        <v>8</v>
      </c>
      <c r="AO79" t="s">
        <v>473</v>
      </c>
      <c r="AP79" s="33" t="s">
        <v>474</v>
      </c>
      <c r="AQ79" t="s">
        <v>475</v>
      </c>
    </row>
    <row r="80" spans="1:43" ht="20.100000000000001" customHeight="1" x14ac:dyDescent="0.2">
      <c r="A80" s="18">
        <v>79</v>
      </c>
      <c r="B80" s="6" t="s">
        <v>0</v>
      </c>
      <c r="H80" s="19">
        <v>29</v>
      </c>
      <c r="I80" s="12">
        <v>9</v>
      </c>
      <c r="J80" s="12">
        <v>35</v>
      </c>
      <c r="K80" s="12">
        <v>16</v>
      </c>
      <c r="L80" s="12">
        <v>6</v>
      </c>
      <c r="M80" s="12" t="s">
        <v>67</v>
      </c>
      <c r="N80" s="12">
        <v>1</v>
      </c>
      <c r="O80" t="s">
        <v>98</v>
      </c>
      <c r="P80" t="s">
        <v>3407</v>
      </c>
      <c r="Q80" s="18" t="s">
        <v>3561</v>
      </c>
      <c r="R80" t="s">
        <v>412</v>
      </c>
      <c r="S80" t="s">
        <v>81</v>
      </c>
      <c r="T80" t="s">
        <v>92</v>
      </c>
      <c r="U80" s="12">
        <v>2</v>
      </c>
      <c r="V80" s="3" t="s">
        <v>476</v>
      </c>
      <c r="W80" t="s">
        <v>59</v>
      </c>
      <c r="Z80" s="23" t="s">
        <v>29</v>
      </c>
      <c r="AE80" s="23" t="s">
        <v>34</v>
      </c>
      <c r="AH80" t="s">
        <v>73</v>
      </c>
      <c r="AI80" s="24">
        <v>20</v>
      </c>
      <c r="AJ80" s="25">
        <v>20</v>
      </c>
      <c r="AK80" s="18">
        <v>20</v>
      </c>
      <c r="AL80" t="s">
        <v>477</v>
      </c>
      <c r="AM80" t="s">
        <v>75</v>
      </c>
      <c r="AN80" s="12">
        <v>9</v>
      </c>
      <c r="AO80" t="s">
        <v>478</v>
      </c>
      <c r="AP80" s="33" t="s">
        <v>479</v>
      </c>
      <c r="AQ80" t="s">
        <v>480</v>
      </c>
    </row>
    <row r="81" spans="1:43" ht="20.100000000000001" customHeight="1" x14ac:dyDescent="0.2">
      <c r="A81" s="18">
        <v>80</v>
      </c>
      <c r="B81" s="6" t="s">
        <v>0</v>
      </c>
      <c r="F81" s="6" t="s">
        <v>4</v>
      </c>
      <c r="H81" s="19">
        <v>40</v>
      </c>
      <c r="I81" s="12">
        <v>8</v>
      </c>
      <c r="J81" s="12">
        <v>0</v>
      </c>
      <c r="K81" s="12">
        <v>8</v>
      </c>
      <c r="L81" s="12">
        <v>2</v>
      </c>
      <c r="M81" s="12" t="s">
        <v>67</v>
      </c>
      <c r="N81" s="12">
        <v>1</v>
      </c>
      <c r="O81" t="s">
        <v>98</v>
      </c>
      <c r="P81" t="s">
        <v>481</v>
      </c>
      <c r="Q81" s="18" t="s">
        <v>3561</v>
      </c>
      <c r="R81" t="s">
        <v>5</v>
      </c>
      <c r="S81" t="s">
        <v>81</v>
      </c>
      <c r="T81" t="s">
        <v>57</v>
      </c>
      <c r="U81" s="12">
        <v>2</v>
      </c>
      <c r="V81" s="3" t="s">
        <v>58</v>
      </c>
      <c r="W81" t="s">
        <v>84</v>
      </c>
      <c r="Z81" s="23" t="s">
        <v>29</v>
      </c>
      <c r="AA81" s="23" t="s">
        <v>30</v>
      </c>
      <c r="AC81" s="23" t="s">
        <v>32</v>
      </c>
      <c r="AH81" t="s">
        <v>73</v>
      </c>
      <c r="AI81" s="24">
        <v>3</v>
      </c>
      <c r="AJ81" s="25">
        <v>3</v>
      </c>
      <c r="AK81" s="18">
        <v>10</v>
      </c>
      <c r="AL81" t="s">
        <v>482</v>
      </c>
      <c r="AM81" t="s">
        <v>75</v>
      </c>
      <c r="AN81" s="12">
        <v>10</v>
      </c>
      <c r="AO81" t="s">
        <v>483</v>
      </c>
      <c r="AP81" s="33" t="s">
        <v>484</v>
      </c>
      <c r="AQ81" t="s">
        <v>485</v>
      </c>
    </row>
    <row r="82" spans="1:43" ht="20.100000000000001" customHeight="1" x14ac:dyDescent="0.2">
      <c r="A82" s="18">
        <v>81</v>
      </c>
      <c r="C82" s="6" t="s">
        <v>1</v>
      </c>
      <c r="D82" s="6" t="s">
        <v>2</v>
      </c>
      <c r="F82" s="6" t="s">
        <v>4</v>
      </c>
      <c r="H82" s="19">
        <v>26</v>
      </c>
      <c r="I82" s="12">
        <v>7</v>
      </c>
      <c r="J82" s="12">
        <v>10</v>
      </c>
      <c r="K82" s="12">
        <v>8</v>
      </c>
      <c r="L82" s="12">
        <v>20</v>
      </c>
      <c r="M82" s="12" t="s">
        <v>52</v>
      </c>
      <c r="N82" s="12">
        <v>1</v>
      </c>
      <c r="O82" t="s">
        <v>98</v>
      </c>
      <c r="P82" t="s">
        <v>3409</v>
      </c>
      <c r="Q82" s="18" t="s">
        <v>3593</v>
      </c>
      <c r="R82" t="s">
        <v>3440</v>
      </c>
      <c r="S82" t="s">
        <v>3440</v>
      </c>
      <c r="T82" t="s">
        <v>3440</v>
      </c>
      <c r="W82" t="s">
        <v>84</v>
      </c>
      <c r="AA82" s="23" t="s">
        <v>30</v>
      </c>
      <c r="AH82" t="s">
        <v>73</v>
      </c>
      <c r="AI82" s="24">
        <v>4</v>
      </c>
      <c r="AJ82" s="25">
        <v>6</v>
      </c>
      <c r="AK82" s="18">
        <v>4</v>
      </c>
      <c r="AL82" t="s">
        <v>486</v>
      </c>
      <c r="AM82" t="s">
        <v>75</v>
      </c>
      <c r="AN82" s="12">
        <v>10</v>
      </c>
      <c r="AO82" t="s">
        <v>487</v>
      </c>
      <c r="AP82" s="33" t="s">
        <v>488</v>
      </c>
    </row>
    <row r="83" spans="1:43" ht="20.100000000000001" customHeight="1" x14ac:dyDescent="0.2">
      <c r="A83" s="18">
        <v>82</v>
      </c>
      <c r="B83" s="6" t="s">
        <v>0</v>
      </c>
      <c r="F83" s="6" t="s">
        <v>4</v>
      </c>
      <c r="H83" s="19">
        <v>27</v>
      </c>
      <c r="I83" s="12">
        <v>8</v>
      </c>
      <c r="J83" s="12">
        <v>0</v>
      </c>
      <c r="K83" s="12">
        <v>10</v>
      </c>
      <c r="L83" s="12">
        <v>6</v>
      </c>
      <c r="M83" s="12" t="s">
        <v>67</v>
      </c>
      <c r="N83" s="12">
        <v>1</v>
      </c>
      <c r="O83" t="s">
        <v>53</v>
      </c>
      <c r="P83" t="s">
        <v>3410</v>
      </c>
      <c r="Q83" s="18" t="s">
        <v>3561</v>
      </c>
      <c r="R83" t="s">
        <v>146</v>
      </c>
      <c r="S83" t="s">
        <v>81</v>
      </c>
      <c r="T83" t="s">
        <v>112</v>
      </c>
      <c r="U83" s="12">
        <v>8</v>
      </c>
      <c r="V83" s="3" t="s">
        <v>489</v>
      </c>
      <c r="W83" t="s">
        <v>59</v>
      </c>
      <c r="Y83" s="23" t="s">
        <v>28</v>
      </c>
      <c r="AH83" t="s">
        <v>73</v>
      </c>
      <c r="AI83" s="24">
        <v>20</v>
      </c>
      <c r="AJ83" s="25">
        <v>5</v>
      </c>
      <c r="AK83" s="18">
        <v>48</v>
      </c>
      <c r="AL83" t="s">
        <v>490</v>
      </c>
      <c r="AM83" t="s">
        <v>75</v>
      </c>
      <c r="AN83" s="12">
        <v>10</v>
      </c>
      <c r="AO83" t="s">
        <v>491</v>
      </c>
      <c r="AP83" s="33" t="s">
        <v>3465</v>
      </c>
    </row>
    <row r="84" spans="1:43" ht="20.100000000000001" customHeight="1" x14ac:dyDescent="0.2">
      <c r="A84" s="18">
        <v>83</v>
      </c>
      <c r="C84" s="6" t="s">
        <v>1</v>
      </c>
      <c r="D84" s="6" t="s">
        <v>2</v>
      </c>
      <c r="H84" s="19">
        <v>30</v>
      </c>
      <c r="I84" s="12">
        <v>7</v>
      </c>
      <c r="J84" s="12">
        <v>30</v>
      </c>
      <c r="K84" s="12">
        <v>10</v>
      </c>
      <c r="L84" s="12">
        <v>5</v>
      </c>
      <c r="M84" s="12" t="s">
        <v>67</v>
      </c>
      <c r="N84" s="12">
        <v>0</v>
      </c>
      <c r="O84" t="s">
        <v>68</v>
      </c>
      <c r="P84" t="s">
        <v>3410</v>
      </c>
      <c r="Q84" s="18" t="s">
        <v>3561</v>
      </c>
      <c r="R84" t="s">
        <v>407</v>
      </c>
      <c r="S84" s="6" t="s">
        <v>111</v>
      </c>
      <c r="T84" t="s">
        <v>493</v>
      </c>
      <c r="U84" s="12">
        <v>3</v>
      </c>
      <c r="V84" s="3" t="s">
        <v>494</v>
      </c>
      <c r="W84" t="s">
        <v>72</v>
      </c>
      <c r="AB84" s="23" t="s">
        <v>31</v>
      </c>
      <c r="AH84" t="s">
        <v>73</v>
      </c>
      <c r="AI84" s="24">
        <v>10</v>
      </c>
      <c r="AJ84" s="25">
        <v>6</v>
      </c>
      <c r="AK84" s="18">
        <v>10</v>
      </c>
      <c r="AL84" t="s">
        <v>495</v>
      </c>
      <c r="AM84" t="s">
        <v>75</v>
      </c>
      <c r="AN84" s="12">
        <v>10</v>
      </c>
      <c r="AO84" t="s">
        <v>496</v>
      </c>
      <c r="AP84" s="33" t="s">
        <v>497</v>
      </c>
      <c r="AQ84" t="s">
        <v>498</v>
      </c>
    </row>
    <row r="85" spans="1:43" ht="20.100000000000001" customHeight="1" x14ac:dyDescent="0.2">
      <c r="A85" s="18">
        <v>84</v>
      </c>
      <c r="B85" s="6" t="s">
        <v>0</v>
      </c>
      <c r="D85" s="6" t="s">
        <v>2</v>
      </c>
      <c r="F85" s="6" t="s">
        <v>4</v>
      </c>
      <c r="H85" s="19">
        <v>29</v>
      </c>
      <c r="I85" s="12">
        <v>7</v>
      </c>
      <c r="J85" s="12">
        <v>15</v>
      </c>
      <c r="K85" s="12">
        <v>12</v>
      </c>
      <c r="L85" s="12">
        <v>24</v>
      </c>
      <c r="M85" s="12" t="s">
        <v>189</v>
      </c>
      <c r="N85" s="12">
        <v>1</v>
      </c>
      <c r="O85" t="s">
        <v>389</v>
      </c>
      <c r="P85" t="s">
        <v>3409</v>
      </c>
      <c r="Q85" s="18" t="s">
        <v>3561</v>
      </c>
      <c r="R85" t="s">
        <v>407</v>
      </c>
      <c r="S85" s="6" t="s">
        <v>111</v>
      </c>
      <c r="T85" t="s">
        <v>499</v>
      </c>
      <c r="U85" s="12">
        <v>3</v>
      </c>
      <c r="V85" s="3" t="s">
        <v>500</v>
      </c>
      <c r="W85" t="s">
        <v>72</v>
      </c>
      <c r="AB85" s="23" t="s">
        <v>31</v>
      </c>
      <c r="AH85" t="s">
        <v>73</v>
      </c>
      <c r="AI85" s="24">
        <v>6</v>
      </c>
      <c r="AJ85" s="25">
        <v>6</v>
      </c>
      <c r="AK85" s="18">
        <v>12</v>
      </c>
      <c r="AL85" t="s">
        <v>501</v>
      </c>
      <c r="AM85" t="s">
        <v>75</v>
      </c>
      <c r="AN85" s="12">
        <v>10</v>
      </c>
      <c r="AO85" t="s">
        <v>502</v>
      </c>
      <c r="AP85" s="33" t="s">
        <v>503</v>
      </c>
      <c r="AQ85" t="s">
        <v>504</v>
      </c>
    </row>
    <row r="86" spans="1:43" ht="20.100000000000001" customHeight="1" x14ac:dyDescent="0.2">
      <c r="A86" s="18">
        <v>85</v>
      </c>
      <c r="B86" s="6" t="s">
        <v>0</v>
      </c>
      <c r="C86" s="6" t="s">
        <v>1</v>
      </c>
      <c r="E86" s="6" t="s">
        <v>3</v>
      </c>
      <c r="F86" s="6" t="s">
        <v>4</v>
      </c>
      <c r="H86" s="19">
        <v>24</v>
      </c>
      <c r="I86" s="12">
        <v>7</v>
      </c>
      <c r="J86" s="12">
        <v>15</v>
      </c>
      <c r="K86" s="12">
        <v>3</v>
      </c>
      <c r="L86" s="12">
        <v>4</v>
      </c>
      <c r="M86" s="12" t="s">
        <v>303</v>
      </c>
      <c r="N86" s="12">
        <v>1</v>
      </c>
      <c r="O86" t="s">
        <v>53</v>
      </c>
      <c r="P86" t="s">
        <v>505</v>
      </c>
      <c r="Q86" s="18" t="s">
        <v>3561</v>
      </c>
      <c r="R86" t="s">
        <v>55</v>
      </c>
      <c r="S86" t="s">
        <v>81</v>
      </c>
      <c r="T86" t="s">
        <v>92</v>
      </c>
      <c r="U86" s="12">
        <v>2</v>
      </c>
      <c r="V86" s="3" t="s">
        <v>506</v>
      </c>
      <c r="W86" t="s">
        <v>59</v>
      </c>
      <c r="AB86" s="23" t="s">
        <v>31</v>
      </c>
      <c r="AH86" t="s">
        <v>73</v>
      </c>
      <c r="AI86" s="24">
        <v>3</v>
      </c>
      <c r="AJ86" s="25">
        <v>4</v>
      </c>
      <c r="AK86" s="18">
        <v>15</v>
      </c>
      <c r="AL86" t="s">
        <v>507</v>
      </c>
      <c r="AM86" t="s">
        <v>3440</v>
      </c>
      <c r="AN86" s="12">
        <v>8</v>
      </c>
      <c r="AO86" t="s">
        <v>509</v>
      </c>
      <c r="AP86" s="33" t="s">
        <v>510</v>
      </c>
      <c r="AQ86" t="s">
        <v>511</v>
      </c>
    </row>
    <row r="87" spans="1:43" ht="20.100000000000001" customHeight="1" x14ac:dyDescent="0.2">
      <c r="A87" s="18">
        <v>86</v>
      </c>
      <c r="B87" s="6" t="s">
        <v>0</v>
      </c>
      <c r="H87" s="19">
        <v>28</v>
      </c>
      <c r="I87" s="12">
        <v>7</v>
      </c>
      <c r="J87" s="12">
        <v>90</v>
      </c>
      <c r="K87" s="12">
        <v>8</v>
      </c>
      <c r="L87" s="12">
        <v>0</v>
      </c>
      <c r="M87" s="12" t="s">
        <v>303</v>
      </c>
      <c r="N87" s="12">
        <v>0</v>
      </c>
      <c r="O87" t="s">
        <v>512</v>
      </c>
      <c r="P87" t="s">
        <v>3407</v>
      </c>
      <c r="Q87" s="18" t="s">
        <v>3561</v>
      </c>
      <c r="R87" t="s">
        <v>513</v>
      </c>
      <c r="S87" t="s">
        <v>81</v>
      </c>
      <c r="T87" t="s">
        <v>514</v>
      </c>
      <c r="U87" s="12">
        <v>4</v>
      </c>
      <c r="V87" s="3" t="s">
        <v>515</v>
      </c>
      <c r="W87" t="s">
        <v>84</v>
      </c>
      <c r="AF87" s="23" t="s">
        <v>35</v>
      </c>
      <c r="AH87" t="s">
        <v>3440</v>
      </c>
      <c r="AI87" s="24">
        <v>0</v>
      </c>
      <c r="AJ87" s="25">
        <v>0</v>
      </c>
      <c r="AM87" t="s">
        <v>75</v>
      </c>
      <c r="AN87" s="12">
        <v>9</v>
      </c>
      <c r="AO87" t="s">
        <v>516</v>
      </c>
      <c r="AP87" s="33" t="s">
        <v>517</v>
      </c>
      <c r="AQ87" t="s">
        <v>518</v>
      </c>
    </row>
    <row r="88" spans="1:43" ht="20.100000000000001" customHeight="1" x14ac:dyDescent="0.2">
      <c r="A88" s="18">
        <v>87</v>
      </c>
      <c r="B88" s="6" t="s">
        <v>0</v>
      </c>
      <c r="H88" s="19">
        <v>43</v>
      </c>
      <c r="I88" s="12">
        <v>8</v>
      </c>
      <c r="J88" s="12">
        <v>45</v>
      </c>
      <c r="K88" s="12">
        <v>5</v>
      </c>
      <c r="L88" s="12">
        <v>5</v>
      </c>
      <c r="M88" s="12" t="s">
        <v>225</v>
      </c>
      <c r="N88" s="12">
        <v>1</v>
      </c>
      <c r="O88" t="s">
        <v>68</v>
      </c>
      <c r="P88" t="s">
        <v>3407</v>
      </c>
      <c r="Q88" s="18" t="s">
        <v>3561</v>
      </c>
      <c r="R88" t="s">
        <v>519</v>
      </c>
      <c r="S88" t="s">
        <v>56</v>
      </c>
      <c r="T88" t="s">
        <v>272</v>
      </c>
      <c r="U88" s="12">
        <v>15</v>
      </c>
      <c r="V88" s="3" t="s">
        <v>520</v>
      </c>
      <c r="W88" t="s">
        <v>84</v>
      </c>
      <c r="AC88" s="23" t="s">
        <v>32</v>
      </c>
      <c r="AH88" t="s">
        <v>60</v>
      </c>
      <c r="AI88" s="24">
        <v>25</v>
      </c>
      <c r="AJ88" s="25">
        <v>10</v>
      </c>
      <c r="AK88" s="18">
        <v>25</v>
      </c>
      <c r="AL88" t="s">
        <v>175</v>
      </c>
      <c r="AM88" t="s">
        <v>1143</v>
      </c>
      <c r="AN88" s="12">
        <v>10</v>
      </c>
      <c r="AO88" t="s">
        <v>175</v>
      </c>
      <c r="AP88" s="33" t="s">
        <v>522</v>
      </c>
    </row>
    <row r="89" spans="1:43" ht="20.100000000000001" customHeight="1" x14ac:dyDescent="0.2">
      <c r="A89" s="18">
        <v>88</v>
      </c>
      <c r="E89" s="6" t="s">
        <v>3</v>
      </c>
      <c r="H89" s="19">
        <v>35</v>
      </c>
      <c r="I89" s="12">
        <v>7</v>
      </c>
      <c r="J89" s="12">
        <v>120</v>
      </c>
      <c r="K89" s="12">
        <v>12</v>
      </c>
      <c r="L89" s="12">
        <v>15</v>
      </c>
      <c r="M89" s="12" t="s">
        <v>121</v>
      </c>
      <c r="N89" s="12">
        <v>1</v>
      </c>
      <c r="O89" t="s">
        <v>98</v>
      </c>
      <c r="P89" t="s">
        <v>3410</v>
      </c>
      <c r="Q89" s="18" t="s">
        <v>3561</v>
      </c>
      <c r="R89" t="s">
        <v>5</v>
      </c>
      <c r="S89" t="s">
        <v>91</v>
      </c>
      <c r="T89" t="s">
        <v>493</v>
      </c>
      <c r="U89" s="12">
        <v>10</v>
      </c>
      <c r="V89" s="3" t="s">
        <v>523</v>
      </c>
      <c r="W89" t="s">
        <v>59</v>
      </c>
      <c r="AC89" s="23" t="s">
        <v>32</v>
      </c>
      <c r="AH89" t="s">
        <v>60</v>
      </c>
      <c r="AI89" s="24">
        <v>4</v>
      </c>
      <c r="AJ89" s="25">
        <v>6</v>
      </c>
      <c r="AK89" s="18">
        <v>7</v>
      </c>
      <c r="AL89" t="s">
        <v>524</v>
      </c>
      <c r="AM89" t="s">
        <v>3460</v>
      </c>
      <c r="AN89" s="12">
        <v>6</v>
      </c>
      <c r="AO89" t="s">
        <v>526</v>
      </c>
      <c r="AP89" s="33" t="s">
        <v>527</v>
      </c>
    </row>
    <row r="90" spans="1:43" ht="20.100000000000001" customHeight="1" x14ac:dyDescent="0.2">
      <c r="A90" s="18">
        <v>89</v>
      </c>
      <c r="B90" s="6" t="s">
        <v>0</v>
      </c>
      <c r="F90" s="6" t="s">
        <v>4</v>
      </c>
      <c r="H90" s="19">
        <v>36</v>
      </c>
      <c r="I90" s="12">
        <v>8</v>
      </c>
      <c r="J90" s="12">
        <v>120</v>
      </c>
      <c r="K90" s="12">
        <v>10</v>
      </c>
      <c r="L90" s="12">
        <v>6</v>
      </c>
      <c r="M90" s="12" t="s">
        <v>133</v>
      </c>
      <c r="N90" s="12">
        <v>1</v>
      </c>
      <c r="O90" t="s">
        <v>53</v>
      </c>
      <c r="P90" t="s">
        <v>3409</v>
      </c>
      <c r="Q90" s="18" t="s">
        <v>3593</v>
      </c>
      <c r="R90" t="s">
        <v>3440</v>
      </c>
      <c r="S90" t="s">
        <v>3440</v>
      </c>
      <c r="T90" t="s">
        <v>3440</v>
      </c>
      <c r="W90" t="s">
        <v>84</v>
      </c>
      <c r="Z90" s="23" t="s">
        <v>29</v>
      </c>
      <c r="AH90" t="s">
        <v>73</v>
      </c>
      <c r="AI90" s="24">
        <v>3</v>
      </c>
      <c r="AJ90" s="25">
        <v>5</v>
      </c>
      <c r="AK90" s="18">
        <v>80</v>
      </c>
      <c r="AL90" t="s">
        <v>528</v>
      </c>
      <c r="AM90" t="s">
        <v>75</v>
      </c>
      <c r="AN90" s="12">
        <v>9</v>
      </c>
      <c r="AO90" t="s">
        <v>529</v>
      </c>
      <c r="AP90" s="33" t="s">
        <v>110</v>
      </c>
      <c r="AQ90" t="s">
        <v>530</v>
      </c>
    </row>
    <row r="91" spans="1:43" ht="20.100000000000001" customHeight="1" x14ac:dyDescent="0.2">
      <c r="A91" s="18">
        <v>90</v>
      </c>
      <c r="B91" s="6" t="s">
        <v>0</v>
      </c>
      <c r="C91" s="6" t="s">
        <v>1</v>
      </c>
      <c r="H91" s="19">
        <v>25</v>
      </c>
      <c r="I91" s="12">
        <v>7</v>
      </c>
      <c r="J91" s="12">
        <v>15</v>
      </c>
      <c r="K91" s="12">
        <v>9</v>
      </c>
      <c r="L91" s="12">
        <v>15</v>
      </c>
      <c r="M91" s="12" t="s">
        <v>103</v>
      </c>
      <c r="N91" s="12">
        <v>1</v>
      </c>
      <c r="O91" t="s">
        <v>53</v>
      </c>
      <c r="P91" t="s">
        <v>3409</v>
      </c>
      <c r="Q91" s="18" t="s">
        <v>3561</v>
      </c>
      <c r="R91" t="s">
        <v>213</v>
      </c>
      <c r="S91" t="s">
        <v>81</v>
      </c>
      <c r="T91" t="s">
        <v>220</v>
      </c>
      <c r="U91" s="12">
        <v>3</v>
      </c>
      <c r="V91" s="3" t="s">
        <v>531</v>
      </c>
      <c r="W91" t="s">
        <v>59</v>
      </c>
      <c r="AC91" s="23" t="s">
        <v>32</v>
      </c>
      <c r="AH91" t="s">
        <v>73</v>
      </c>
      <c r="AI91" s="24">
        <v>8</v>
      </c>
      <c r="AJ91" s="25">
        <v>6</v>
      </c>
      <c r="AK91" s="18">
        <v>10</v>
      </c>
      <c r="AL91" t="s">
        <v>532</v>
      </c>
      <c r="AM91" t="s">
        <v>75</v>
      </c>
      <c r="AN91" s="12">
        <v>9</v>
      </c>
      <c r="AO91" t="s">
        <v>533</v>
      </c>
      <c r="AP91" s="33" t="s">
        <v>534</v>
      </c>
      <c r="AQ91" t="s">
        <v>535</v>
      </c>
    </row>
    <row r="92" spans="1:43" ht="20.100000000000001" customHeight="1" x14ac:dyDescent="0.2">
      <c r="A92" s="18">
        <v>91</v>
      </c>
      <c r="C92" s="6" t="s">
        <v>1</v>
      </c>
      <c r="F92" s="6" t="s">
        <v>4</v>
      </c>
      <c r="H92" s="19">
        <v>22</v>
      </c>
      <c r="I92" s="12">
        <v>8</v>
      </c>
      <c r="J92" s="12">
        <v>60</v>
      </c>
      <c r="K92" s="12">
        <v>5</v>
      </c>
      <c r="L92" s="12">
        <v>13</v>
      </c>
      <c r="M92" s="12" t="s">
        <v>303</v>
      </c>
      <c r="N92" s="12">
        <v>0</v>
      </c>
      <c r="O92" t="s">
        <v>98</v>
      </c>
      <c r="P92" t="s">
        <v>3409</v>
      </c>
      <c r="Q92" s="18" t="s">
        <v>3593</v>
      </c>
      <c r="R92" t="s">
        <v>3440</v>
      </c>
      <c r="S92" t="s">
        <v>3440</v>
      </c>
      <c r="T92" t="s">
        <v>3440</v>
      </c>
      <c r="W92" t="s">
        <v>59</v>
      </c>
      <c r="AA92" s="23" t="s">
        <v>30</v>
      </c>
      <c r="AH92" t="s">
        <v>73</v>
      </c>
      <c r="AI92" s="24">
        <v>6</v>
      </c>
      <c r="AJ92" s="25">
        <v>5</v>
      </c>
      <c r="AK92" s="18">
        <v>7</v>
      </c>
      <c r="AL92" t="s">
        <v>536</v>
      </c>
      <c r="AM92" t="s">
        <v>75</v>
      </c>
      <c r="AN92" s="12">
        <v>9</v>
      </c>
      <c r="AO92" t="s">
        <v>537</v>
      </c>
      <c r="AP92" s="33" t="s">
        <v>3500</v>
      </c>
      <c r="AQ92" t="s">
        <v>539</v>
      </c>
    </row>
    <row r="93" spans="1:43" ht="20.100000000000001" customHeight="1" x14ac:dyDescent="0.2">
      <c r="A93" s="18">
        <v>92</v>
      </c>
      <c r="C93" s="6" t="s">
        <v>1</v>
      </c>
      <c r="F93" s="6" t="s">
        <v>4</v>
      </c>
      <c r="H93" s="19">
        <v>28</v>
      </c>
      <c r="I93" s="12">
        <v>1</v>
      </c>
      <c r="J93" s="12">
        <v>20</v>
      </c>
      <c r="K93" s="12">
        <v>8</v>
      </c>
      <c r="L93" s="12">
        <v>6</v>
      </c>
      <c r="M93" s="12" t="s">
        <v>103</v>
      </c>
      <c r="N93" s="12">
        <v>1</v>
      </c>
      <c r="O93" t="s">
        <v>53</v>
      </c>
      <c r="P93" t="s">
        <v>3440</v>
      </c>
      <c r="Q93" s="18" t="s">
        <v>3593</v>
      </c>
      <c r="R93" t="s">
        <v>3440</v>
      </c>
      <c r="S93" t="s">
        <v>3440</v>
      </c>
      <c r="T93" t="s">
        <v>3440</v>
      </c>
      <c r="W93" t="s">
        <v>59</v>
      </c>
      <c r="Y93" s="23" t="s">
        <v>28</v>
      </c>
      <c r="AH93" t="s">
        <v>73</v>
      </c>
      <c r="AI93" s="24">
        <v>4</v>
      </c>
      <c r="AJ93" s="25">
        <v>2</v>
      </c>
      <c r="AK93" s="18">
        <v>2</v>
      </c>
      <c r="AL93" t="s">
        <v>541</v>
      </c>
      <c r="AM93" t="s">
        <v>377</v>
      </c>
      <c r="AN93" s="12">
        <v>10</v>
      </c>
      <c r="AO93" t="s">
        <v>542</v>
      </c>
      <c r="AP93" s="33" t="s">
        <v>543</v>
      </c>
    </row>
    <row r="94" spans="1:43" ht="20.100000000000001" customHeight="1" x14ac:dyDescent="0.2">
      <c r="A94" s="18">
        <v>93</v>
      </c>
      <c r="B94" s="6" t="s">
        <v>0</v>
      </c>
      <c r="H94" s="19">
        <v>32</v>
      </c>
      <c r="I94" s="12">
        <v>8</v>
      </c>
      <c r="J94" s="12">
        <v>30</v>
      </c>
      <c r="K94" s="12">
        <v>10</v>
      </c>
      <c r="L94" s="12">
        <v>2</v>
      </c>
      <c r="M94" s="12" t="s">
        <v>67</v>
      </c>
      <c r="N94" s="12">
        <v>0</v>
      </c>
      <c r="O94" t="s">
        <v>79</v>
      </c>
      <c r="P94" t="s">
        <v>3409</v>
      </c>
      <c r="Q94" s="18" t="s">
        <v>3561</v>
      </c>
      <c r="R94" t="s">
        <v>155</v>
      </c>
      <c r="S94" t="s">
        <v>81</v>
      </c>
      <c r="T94" t="s">
        <v>92</v>
      </c>
      <c r="U94" s="12">
        <v>5</v>
      </c>
      <c r="V94" s="3" t="s">
        <v>544</v>
      </c>
      <c r="W94" t="s">
        <v>84</v>
      </c>
      <c r="AA94" s="23" t="s">
        <v>30</v>
      </c>
      <c r="AH94" t="s">
        <v>162</v>
      </c>
      <c r="AI94" s="24">
        <v>6</v>
      </c>
      <c r="AJ94" s="25">
        <v>6</v>
      </c>
      <c r="AK94" s="18">
        <v>10</v>
      </c>
      <c r="AM94" t="s">
        <v>75</v>
      </c>
      <c r="AN94" s="12">
        <v>10</v>
      </c>
      <c r="AO94" s="6" t="s">
        <v>545</v>
      </c>
      <c r="AP94" s="6" t="s">
        <v>545</v>
      </c>
      <c r="AQ94" s="6" t="s">
        <v>545</v>
      </c>
    </row>
    <row r="95" spans="1:43" ht="20.100000000000001" customHeight="1" x14ac:dyDescent="0.2">
      <c r="A95" s="18">
        <v>94</v>
      </c>
      <c r="C95" s="6" t="s">
        <v>1</v>
      </c>
      <c r="F95" s="6" t="s">
        <v>4</v>
      </c>
      <c r="H95" s="19">
        <v>28</v>
      </c>
      <c r="I95" s="12">
        <v>7</v>
      </c>
      <c r="J95" s="12">
        <v>60</v>
      </c>
      <c r="K95" s="12">
        <v>11</v>
      </c>
      <c r="L95" s="12">
        <v>3</v>
      </c>
      <c r="M95" s="12" t="s">
        <v>303</v>
      </c>
      <c r="N95" s="12">
        <v>0</v>
      </c>
      <c r="O95" t="s">
        <v>53</v>
      </c>
      <c r="P95" t="s">
        <v>3407</v>
      </c>
      <c r="Q95" s="18" t="s">
        <v>3561</v>
      </c>
      <c r="R95" t="s">
        <v>213</v>
      </c>
      <c r="S95" t="s">
        <v>81</v>
      </c>
      <c r="T95" t="s">
        <v>92</v>
      </c>
      <c r="U95" s="12">
        <v>1</v>
      </c>
      <c r="V95" s="3" t="s">
        <v>546</v>
      </c>
      <c r="W95" t="s">
        <v>84</v>
      </c>
      <c r="AF95" s="23" t="s">
        <v>35</v>
      </c>
      <c r="AH95" t="s">
        <v>3440</v>
      </c>
      <c r="AI95" s="24">
        <v>0</v>
      </c>
      <c r="AJ95" s="25">
        <v>0</v>
      </c>
      <c r="AM95" t="s">
        <v>75</v>
      </c>
      <c r="AN95" s="12">
        <v>10</v>
      </c>
    </row>
    <row r="96" spans="1:43" ht="20.100000000000001" customHeight="1" x14ac:dyDescent="0.2">
      <c r="A96" s="18">
        <v>95</v>
      </c>
      <c r="C96" s="6" t="s">
        <v>1</v>
      </c>
      <c r="F96" s="6" t="s">
        <v>4</v>
      </c>
      <c r="H96" s="19"/>
      <c r="I96" s="12">
        <v>6</v>
      </c>
      <c r="J96" s="12">
        <v>40</v>
      </c>
      <c r="K96" s="12">
        <v>10</v>
      </c>
      <c r="L96" s="12">
        <v>5</v>
      </c>
      <c r="M96" s="12" t="s">
        <v>52</v>
      </c>
      <c r="N96" s="12">
        <v>1</v>
      </c>
      <c r="O96" t="s">
        <v>53</v>
      </c>
      <c r="P96" t="s">
        <v>3409</v>
      </c>
      <c r="Q96" s="18" t="s">
        <v>3561</v>
      </c>
      <c r="R96" t="s">
        <v>465</v>
      </c>
      <c r="S96" t="s">
        <v>91</v>
      </c>
      <c r="T96" t="s">
        <v>156</v>
      </c>
      <c r="U96" s="12">
        <v>5</v>
      </c>
      <c r="V96" s="3" t="s">
        <v>547</v>
      </c>
      <c r="W96" t="s">
        <v>84</v>
      </c>
      <c r="AA96" s="23" t="s">
        <v>30</v>
      </c>
      <c r="AC96" s="23" t="s">
        <v>32</v>
      </c>
      <c r="AH96" t="s">
        <v>60</v>
      </c>
      <c r="AI96" s="24">
        <v>4</v>
      </c>
      <c r="AJ96" s="25">
        <v>3</v>
      </c>
      <c r="AK96" s="18">
        <v>3</v>
      </c>
      <c r="AL96" t="s">
        <v>548</v>
      </c>
      <c r="AM96" t="s">
        <v>345</v>
      </c>
      <c r="AN96" s="12">
        <v>7</v>
      </c>
      <c r="AO96" t="s">
        <v>549</v>
      </c>
      <c r="AP96" s="33" t="s">
        <v>550</v>
      </c>
      <c r="AQ96" t="s">
        <v>551</v>
      </c>
    </row>
    <row r="97" spans="1:43" ht="20.100000000000001" customHeight="1" x14ac:dyDescent="0.2">
      <c r="A97" s="18">
        <v>96</v>
      </c>
      <c r="B97" s="6" t="s">
        <v>0</v>
      </c>
      <c r="H97" s="19">
        <v>30</v>
      </c>
      <c r="I97" s="12">
        <v>8</v>
      </c>
      <c r="J97" s="12">
        <v>90</v>
      </c>
      <c r="K97" s="12">
        <v>7</v>
      </c>
      <c r="L97" s="12">
        <v>50</v>
      </c>
      <c r="M97" s="12" t="s">
        <v>89</v>
      </c>
      <c r="N97" s="12">
        <v>0</v>
      </c>
      <c r="O97" t="s">
        <v>389</v>
      </c>
      <c r="P97" t="s">
        <v>3407</v>
      </c>
      <c r="Q97" s="18" t="s">
        <v>3561</v>
      </c>
      <c r="R97" t="s">
        <v>155</v>
      </c>
      <c r="S97" t="s">
        <v>81</v>
      </c>
      <c r="T97" t="s">
        <v>310</v>
      </c>
      <c r="U97" s="12">
        <v>6</v>
      </c>
      <c r="V97" s="3" t="s">
        <v>552</v>
      </c>
      <c r="W97" t="s">
        <v>72</v>
      </c>
      <c r="AA97" s="23" t="s">
        <v>30</v>
      </c>
      <c r="AB97" s="23" t="s">
        <v>31</v>
      </c>
      <c r="AH97" t="s">
        <v>553</v>
      </c>
      <c r="AI97" s="24">
        <v>15</v>
      </c>
      <c r="AJ97" s="25">
        <v>6</v>
      </c>
      <c r="AK97" s="18">
        <v>40</v>
      </c>
      <c r="AL97" t="s">
        <v>332</v>
      </c>
      <c r="AM97" t="s">
        <v>75</v>
      </c>
      <c r="AN97" s="12">
        <v>10</v>
      </c>
    </row>
    <row r="98" spans="1:43" ht="20.100000000000001" customHeight="1" x14ac:dyDescent="0.2">
      <c r="A98" s="18">
        <v>97</v>
      </c>
      <c r="F98" s="6" t="s">
        <v>4</v>
      </c>
      <c r="H98" s="19">
        <v>21</v>
      </c>
      <c r="I98" s="12">
        <v>6</v>
      </c>
      <c r="J98" s="12">
        <v>20</v>
      </c>
      <c r="K98" s="12">
        <v>4</v>
      </c>
      <c r="L98" s="12">
        <v>15</v>
      </c>
      <c r="M98" s="12" t="s">
        <v>89</v>
      </c>
      <c r="N98" s="12">
        <v>1</v>
      </c>
      <c r="O98" t="s">
        <v>98</v>
      </c>
      <c r="P98" t="s">
        <v>3409</v>
      </c>
      <c r="Q98" s="18" t="s">
        <v>3561</v>
      </c>
      <c r="R98" t="s">
        <v>110</v>
      </c>
      <c r="S98" t="s">
        <v>81</v>
      </c>
      <c r="T98" t="s">
        <v>57</v>
      </c>
      <c r="U98" s="12">
        <v>1</v>
      </c>
      <c r="V98" s="3" t="s">
        <v>58</v>
      </c>
      <c r="W98" t="s">
        <v>59</v>
      </c>
      <c r="AA98" s="23" t="s">
        <v>30</v>
      </c>
      <c r="AC98" s="23" t="s">
        <v>32</v>
      </c>
      <c r="AH98" t="s">
        <v>85</v>
      </c>
      <c r="AI98" s="24">
        <v>80</v>
      </c>
      <c r="AJ98" s="25">
        <v>15</v>
      </c>
      <c r="AK98" s="18">
        <v>4</v>
      </c>
      <c r="AL98" t="s">
        <v>554</v>
      </c>
      <c r="AM98" t="s">
        <v>64</v>
      </c>
      <c r="AN98" s="12">
        <v>10</v>
      </c>
      <c r="AO98" t="s">
        <v>555</v>
      </c>
      <c r="AP98" s="33" t="s">
        <v>556</v>
      </c>
    </row>
    <row r="99" spans="1:43" ht="20.100000000000001" customHeight="1" x14ac:dyDescent="0.2">
      <c r="A99" s="18">
        <v>98</v>
      </c>
      <c r="C99" s="6" t="s">
        <v>1</v>
      </c>
      <c r="H99" s="19">
        <v>51</v>
      </c>
      <c r="I99" s="12">
        <v>7</v>
      </c>
      <c r="J99" s="12">
        <v>90</v>
      </c>
      <c r="K99" s="12">
        <v>10</v>
      </c>
      <c r="L99" s="12">
        <v>10</v>
      </c>
      <c r="M99" s="12" t="s">
        <v>67</v>
      </c>
      <c r="N99" s="12">
        <v>1</v>
      </c>
      <c r="O99" t="s">
        <v>79</v>
      </c>
      <c r="P99" t="s">
        <v>3410</v>
      </c>
      <c r="Q99" s="18" t="s">
        <v>3561</v>
      </c>
      <c r="R99" t="s">
        <v>213</v>
      </c>
      <c r="S99" t="s">
        <v>56</v>
      </c>
      <c r="T99" t="s">
        <v>297</v>
      </c>
      <c r="U99" s="12">
        <v>25</v>
      </c>
      <c r="V99" s="3" t="s">
        <v>558</v>
      </c>
      <c r="W99" t="s">
        <v>84</v>
      </c>
      <c r="AB99" s="23" t="s">
        <v>31</v>
      </c>
      <c r="AH99" t="s">
        <v>60</v>
      </c>
      <c r="AI99" s="24">
        <v>4</v>
      </c>
      <c r="AJ99" s="25">
        <v>6</v>
      </c>
      <c r="AK99" s="18">
        <v>30</v>
      </c>
      <c r="AL99" t="s">
        <v>559</v>
      </c>
      <c r="AM99" t="s">
        <v>75</v>
      </c>
      <c r="AN99" s="12">
        <v>10</v>
      </c>
      <c r="AO99" t="s">
        <v>560</v>
      </c>
      <c r="AP99" s="33" t="s">
        <v>428</v>
      </c>
      <c r="AQ99" t="s">
        <v>561</v>
      </c>
    </row>
    <row r="100" spans="1:43" ht="20.100000000000001" customHeight="1" x14ac:dyDescent="0.2">
      <c r="A100" s="18">
        <v>99</v>
      </c>
      <c r="B100" s="6" t="s">
        <v>0</v>
      </c>
      <c r="H100" s="19">
        <v>38</v>
      </c>
      <c r="I100" s="12">
        <v>8</v>
      </c>
      <c r="J100" s="12">
        <v>0</v>
      </c>
      <c r="K100" s="12">
        <v>8</v>
      </c>
      <c r="L100" s="12">
        <v>24</v>
      </c>
      <c r="M100" s="12" t="s">
        <v>189</v>
      </c>
      <c r="N100" s="12">
        <v>0</v>
      </c>
      <c r="O100" t="s">
        <v>122</v>
      </c>
      <c r="P100" t="s">
        <v>3408</v>
      </c>
      <c r="Q100" s="18" t="s">
        <v>3561</v>
      </c>
      <c r="R100" t="s">
        <v>213</v>
      </c>
      <c r="S100" t="s">
        <v>81</v>
      </c>
      <c r="T100" t="s">
        <v>92</v>
      </c>
      <c r="U100" s="12">
        <v>20</v>
      </c>
      <c r="V100" s="3" t="s">
        <v>562</v>
      </c>
      <c r="W100" t="s">
        <v>59</v>
      </c>
      <c r="Z100" s="23" t="s">
        <v>29</v>
      </c>
      <c r="AB100" s="23" t="s">
        <v>31</v>
      </c>
      <c r="AH100" t="s">
        <v>60</v>
      </c>
      <c r="AI100" s="24">
        <v>6</v>
      </c>
      <c r="AJ100" s="25">
        <v>6</v>
      </c>
      <c r="AK100" s="18">
        <v>12</v>
      </c>
      <c r="AL100" t="s">
        <v>563</v>
      </c>
      <c r="AM100" t="s">
        <v>75</v>
      </c>
      <c r="AN100" s="12">
        <v>10</v>
      </c>
      <c r="AO100" t="s">
        <v>564</v>
      </c>
      <c r="AP100" s="33" t="s">
        <v>565</v>
      </c>
      <c r="AQ100" t="s">
        <v>566</v>
      </c>
    </row>
    <row r="101" spans="1:43" ht="20.100000000000001" customHeight="1" x14ac:dyDescent="0.2">
      <c r="A101" s="18">
        <v>100</v>
      </c>
      <c r="D101" s="6" t="s">
        <v>2</v>
      </c>
      <c r="E101" s="6" t="s">
        <v>3</v>
      </c>
      <c r="H101" s="19">
        <v>27</v>
      </c>
      <c r="I101" s="12">
        <v>8</v>
      </c>
      <c r="J101" s="12">
        <v>0</v>
      </c>
      <c r="K101" s="12">
        <v>12</v>
      </c>
      <c r="L101" s="12">
        <v>3</v>
      </c>
      <c r="M101" s="12" t="s">
        <v>121</v>
      </c>
      <c r="N101" s="12">
        <v>1</v>
      </c>
      <c r="O101" t="s">
        <v>53</v>
      </c>
      <c r="P101" t="s">
        <v>3409</v>
      </c>
      <c r="Q101" s="18" t="s">
        <v>3561</v>
      </c>
      <c r="R101" t="s">
        <v>519</v>
      </c>
      <c r="S101" t="s">
        <v>81</v>
      </c>
      <c r="T101" t="s">
        <v>57</v>
      </c>
      <c r="U101" s="12">
        <v>4</v>
      </c>
      <c r="V101" s="3" t="s">
        <v>58</v>
      </c>
      <c r="W101" t="s">
        <v>59</v>
      </c>
      <c r="AC101" s="23" t="s">
        <v>32</v>
      </c>
      <c r="AG101" s="23" t="s">
        <v>567</v>
      </c>
      <c r="AH101" t="s">
        <v>73</v>
      </c>
      <c r="AI101" s="24">
        <v>6</v>
      </c>
      <c r="AJ101" s="25">
        <v>2</v>
      </c>
      <c r="AK101" s="18">
        <v>5</v>
      </c>
      <c r="AL101" t="s">
        <v>568</v>
      </c>
      <c r="AM101" t="s">
        <v>75</v>
      </c>
      <c r="AN101" s="12">
        <v>10</v>
      </c>
      <c r="AO101" t="s">
        <v>569</v>
      </c>
      <c r="AP101" s="33" t="s">
        <v>570</v>
      </c>
    </row>
    <row r="102" spans="1:43" ht="20.100000000000001" customHeight="1" x14ac:dyDescent="0.2">
      <c r="A102" s="18">
        <v>101</v>
      </c>
      <c r="B102" s="6" t="s">
        <v>0</v>
      </c>
      <c r="C102" s="6" t="s">
        <v>1</v>
      </c>
      <c r="F102" s="6" t="s">
        <v>4</v>
      </c>
      <c r="H102" s="19">
        <v>43</v>
      </c>
      <c r="I102" s="12">
        <v>7</v>
      </c>
      <c r="J102" s="12">
        <v>50</v>
      </c>
      <c r="K102" s="12">
        <v>10</v>
      </c>
      <c r="L102" s="12">
        <v>5</v>
      </c>
      <c r="M102" s="12" t="s">
        <v>121</v>
      </c>
      <c r="N102" s="12">
        <v>0</v>
      </c>
      <c r="O102" t="s">
        <v>122</v>
      </c>
      <c r="P102" t="s">
        <v>3409</v>
      </c>
      <c r="Q102" s="18" t="s">
        <v>3561</v>
      </c>
      <c r="R102" t="s">
        <v>213</v>
      </c>
      <c r="S102" t="s">
        <v>350</v>
      </c>
      <c r="T102" t="s">
        <v>572</v>
      </c>
      <c r="U102" s="12">
        <v>16</v>
      </c>
      <c r="V102" s="3" t="s">
        <v>573</v>
      </c>
      <c r="W102" t="s">
        <v>84</v>
      </c>
      <c r="AB102" s="23" t="s">
        <v>31</v>
      </c>
      <c r="AH102" t="s">
        <v>73</v>
      </c>
      <c r="AI102" s="24">
        <v>6</v>
      </c>
      <c r="AJ102" s="25">
        <v>6</v>
      </c>
      <c r="AK102" s="18">
        <v>60</v>
      </c>
      <c r="AL102" t="s">
        <v>574</v>
      </c>
      <c r="AM102" t="s">
        <v>75</v>
      </c>
      <c r="AN102" s="12">
        <v>6</v>
      </c>
      <c r="AO102" t="s">
        <v>575</v>
      </c>
    </row>
    <row r="103" spans="1:43" ht="20.100000000000001" customHeight="1" x14ac:dyDescent="0.2">
      <c r="A103" s="18">
        <v>102</v>
      </c>
      <c r="F103" s="6" t="s">
        <v>4</v>
      </c>
      <c r="H103" s="19">
        <v>31</v>
      </c>
      <c r="I103" s="12">
        <v>6</v>
      </c>
      <c r="J103" s="12">
        <v>2</v>
      </c>
      <c r="K103" s="12">
        <v>12</v>
      </c>
      <c r="L103" s="12">
        <v>3</v>
      </c>
      <c r="M103" s="12" t="s">
        <v>78</v>
      </c>
      <c r="N103" s="12">
        <v>0</v>
      </c>
      <c r="O103" t="s">
        <v>68</v>
      </c>
      <c r="P103" t="s">
        <v>3409</v>
      </c>
      <c r="Q103" s="18" t="s">
        <v>3561</v>
      </c>
      <c r="R103" t="s">
        <v>407</v>
      </c>
      <c r="S103" s="6" t="s">
        <v>111</v>
      </c>
      <c r="T103" t="s">
        <v>57</v>
      </c>
      <c r="U103" s="12">
        <v>10</v>
      </c>
      <c r="V103" s="3" t="s">
        <v>576</v>
      </c>
      <c r="W103" t="s">
        <v>84</v>
      </c>
      <c r="AB103" s="23" t="s">
        <v>31</v>
      </c>
      <c r="AH103" t="s">
        <v>85</v>
      </c>
      <c r="AI103" s="24">
        <v>10</v>
      </c>
      <c r="AJ103" s="25">
        <v>5</v>
      </c>
      <c r="AK103" s="18">
        <v>20</v>
      </c>
      <c r="AL103" t="s">
        <v>577</v>
      </c>
      <c r="AM103" t="s">
        <v>75</v>
      </c>
      <c r="AN103" s="12">
        <v>8</v>
      </c>
      <c r="AO103" t="s">
        <v>578</v>
      </c>
      <c r="AP103" s="33" t="s">
        <v>579</v>
      </c>
    </row>
    <row r="104" spans="1:43" ht="20.100000000000001" customHeight="1" x14ac:dyDescent="0.2">
      <c r="A104" s="18">
        <v>103</v>
      </c>
      <c r="B104" s="6" t="s">
        <v>0</v>
      </c>
      <c r="C104" s="6" t="s">
        <v>1</v>
      </c>
      <c r="F104" s="6" t="s">
        <v>4</v>
      </c>
      <c r="H104" s="19">
        <v>28</v>
      </c>
      <c r="I104" s="12">
        <v>6</v>
      </c>
      <c r="J104" s="12">
        <v>0</v>
      </c>
      <c r="K104" s="12">
        <v>14</v>
      </c>
      <c r="L104" s="12">
        <v>25</v>
      </c>
      <c r="M104" s="12" t="s">
        <v>133</v>
      </c>
      <c r="N104" s="12">
        <v>1</v>
      </c>
      <c r="O104" t="s">
        <v>79</v>
      </c>
      <c r="P104" t="s">
        <v>581</v>
      </c>
      <c r="Q104" s="18" t="s">
        <v>3561</v>
      </c>
      <c r="R104" t="s">
        <v>465</v>
      </c>
      <c r="S104" t="s">
        <v>91</v>
      </c>
      <c r="T104" t="s">
        <v>582</v>
      </c>
      <c r="U104" s="12">
        <v>6</v>
      </c>
      <c r="V104" s="3" t="s">
        <v>583</v>
      </c>
      <c r="W104" t="s">
        <v>59</v>
      </c>
      <c r="Z104" s="23" t="s">
        <v>29</v>
      </c>
      <c r="AG104" s="23" t="s">
        <v>584</v>
      </c>
      <c r="AH104" t="s">
        <v>73</v>
      </c>
      <c r="AI104" s="24">
        <v>20</v>
      </c>
      <c r="AJ104" s="25">
        <v>4</v>
      </c>
      <c r="AK104" s="18">
        <v>80</v>
      </c>
      <c r="AL104" t="s">
        <v>585</v>
      </c>
      <c r="AM104" t="s">
        <v>2225</v>
      </c>
      <c r="AN104" s="12">
        <v>9</v>
      </c>
      <c r="AO104" s="3" t="s">
        <v>587</v>
      </c>
      <c r="AP104" s="32" t="s">
        <v>3539</v>
      </c>
      <c r="AQ104" t="s">
        <v>589</v>
      </c>
    </row>
    <row r="105" spans="1:43" ht="20.100000000000001" customHeight="1" x14ac:dyDescent="0.2">
      <c r="A105" s="18">
        <v>104</v>
      </c>
      <c r="B105" s="6" t="s">
        <v>0</v>
      </c>
      <c r="H105" s="19">
        <v>54</v>
      </c>
      <c r="I105" s="12">
        <v>7</v>
      </c>
      <c r="J105" s="12">
        <v>0</v>
      </c>
      <c r="K105" s="12">
        <v>10</v>
      </c>
      <c r="L105" s="12">
        <v>20</v>
      </c>
      <c r="M105" s="12" t="s">
        <v>303</v>
      </c>
      <c r="N105" s="12">
        <v>1</v>
      </c>
      <c r="O105" t="s">
        <v>68</v>
      </c>
      <c r="P105" t="s">
        <v>3409</v>
      </c>
      <c r="Q105" s="18" t="s">
        <v>3561</v>
      </c>
      <c r="R105" t="s">
        <v>110</v>
      </c>
      <c r="S105" t="s">
        <v>123</v>
      </c>
      <c r="T105" t="s">
        <v>156</v>
      </c>
      <c r="U105" s="12">
        <v>27</v>
      </c>
      <c r="V105" s="3" t="s">
        <v>590</v>
      </c>
      <c r="W105" t="s">
        <v>84</v>
      </c>
      <c r="AA105" s="23" t="s">
        <v>30</v>
      </c>
      <c r="AH105" t="s">
        <v>591</v>
      </c>
      <c r="AI105" s="24">
        <v>10</v>
      </c>
      <c r="AJ105" s="25">
        <v>4</v>
      </c>
      <c r="AK105" s="18">
        <v>10</v>
      </c>
      <c r="AL105" t="s">
        <v>592</v>
      </c>
      <c r="AM105" t="s">
        <v>345</v>
      </c>
      <c r="AN105" s="12">
        <v>2</v>
      </c>
      <c r="AO105" t="s">
        <v>593</v>
      </c>
      <c r="AP105" s="33" t="s">
        <v>594</v>
      </c>
      <c r="AQ105" t="s">
        <v>595</v>
      </c>
    </row>
    <row r="106" spans="1:43" ht="20.100000000000001" customHeight="1" x14ac:dyDescent="0.2">
      <c r="A106" s="18">
        <v>105</v>
      </c>
      <c r="B106" s="6" t="s">
        <v>0</v>
      </c>
      <c r="F106" s="6" t="s">
        <v>4</v>
      </c>
      <c r="H106" s="19">
        <v>29</v>
      </c>
      <c r="I106" s="12">
        <v>8</v>
      </c>
      <c r="J106" s="12">
        <v>0</v>
      </c>
      <c r="K106" s="12">
        <v>10</v>
      </c>
      <c r="L106" s="12">
        <v>10</v>
      </c>
      <c r="M106" s="12" t="s">
        <v>103</v>
      </c>
      <c r="N106" s="12">
        <v>0</v>
      </c>
      <c r="O106" t="s">
        <v>68</v>
      </c>
      <c r="P106" t="s">
        <v>596</v>
      </c>
      <c r="Q106" s="18" t="s">
        <v>3593</v>
      </c>
      <c r="R106" t="s">
        <v>3440</v>
      </c>
      <c r="S106" t="s">
        <v>3440</v>
      </c>
      <c r="T106" t="s">
        <v>3440</v>
      </c>
      <c r="W106" t="s">
        <v>84</v>
      </c>
      <c r="AA106" s="23" t="s">
        <v>30</v>
      </c>
      <c r="AC106" s="23" t="s">
        <v>32</v>
      </c>
      <c r="AH106" t="s">
        <v>85</v>
      </c>
      <c r="AI106" s="24">
        <v>15</v>
      </c>
      <c r="AJ106" s="25">
        <v>15</v>
      </c>
      <c r="AK106" s="18">
        <v>16</v>
      </c>
      <c r="AL106" t="s">
        <v>597</v>
      </c>
      <c r="AM106" t="s">
        <v>3440</v>
      </c>
      <c r="AN106" s="12">
        <v>4</v>
      </c>
      <c r="AO106" t="s">
        <v>599</v>
      </c>
      <c r="AP106" s="33" t="s">
        <v>600</v>
      </c>
      <c r="AQ106" t="s">
        <v>601</v>
      </c>
    </row>
    <row r="107" spans="1:43" ht="20.100000000000001" customHeight="1" x14ac:dyDescent="0.2">
      <c r="A107" s="18">
        <v>106</v>
      </c>
      <c r="C107" s="6" t="s">
        <v>1</v>
      </c>
      <c r="D107" s="6" t="s">
        <v>2</v>
      </c>
      <c r="H107" s="19">
        <v>33</v>
      </c>
      <c r="I107" s="12">
        <v>6</v>
      </c>
      <c r="J107" s="12">
        <v>45</v>
      </c>
      <c r="K107" s="12">
        <v>9</v>
      </c>
      <c r="L107" s="12">
        <v>2</v>
      </c>
      <c r="M107" s="12" t="s">
        <v>52</v>
      </c>
      <c r="N107" s="12">
        <v>1</v>
      </c>
      <c r="O107" t="s">
        <v>53</v>
      </c>
      <c r="P107" t="s">
        <v>3409</v>
      </c>
      <c r="Q107" s="18" t="s">
        <v>3561</v>
      </c>
      <c r="R107" t="s">
        <v>30</v>
      </c>
      <c r="S107" t="s">
        <v>602</v>
      </c>
      <c r="T107" t="s">
        <v>57</v>
      </c>
      <c r="U107" s="12">
        <v>3</v>
      </c>
      <c r="V107" s="3" t="s">
        <v>603</v>
      </c>
      <c r="W107" t="s">
        <v>72</v>
      </c>
      <c r="AA107" s="23" t="s">
        <v>30</v>
      </c>
      <c r="AH107" t="s">
        <v>85</v>
      </c>
      <c r="AI107" s="24">
        <v>4</v>
      </c>
      <c r="AJ107" s="25">
        <v>5</v>
      </c>
      <c r="AK107" s="18">
        <v>30</v>
      </c>
      <c r="AL107" t="s">
        <v>604</v>
      </c>
      <c r="AM107" t="s">
        <v>64</v>
      </c>
      <c r="AN107" s="12">
        <v>9</v>
      </c>
      <c r="AO107" t="s">
        <v>605</v>
      </c>
      <c r="AP107" s="33" t="s">
        <v>606</v>
      </c>
    </row>
    <row r="108" spans="1:43" ht="20.100000000000001" customHeight="1" x14ac:dyDescent="0.2">
      <c r="A108" s="18">
        <v>107</v>
      </c>
      <c r="B108" s="6" t="s">
        <v>0</v>
      </c>
      <c r="F108" s="6" t="s">
        <v>4</v>
      </c>
      <c r="H108" s="19">
        <v>36</v>
      </c>
      <c r="I108" s="12">
        <v>7</v>
      </c>
      <c r="J108" s="12">
        <v>30</v>
      </c>
      <c r="K108" s="12">
        <v>9</v>
      </c>
      <c r="L108" s="12">
        <v>10</v>
      </c>
      <c r="M108" s="12" t="s">
        <v>52</v>
      </c>
      <c r="N108" s="12">
        <v>0</v>
      </c>
      <c r="O108" t="s">
        <v>68</v>
      </c>
      <c r="P108" t="s">
        <v>3410</v>
      </c>
      <c r="Q108" s="18" t="s">
        <v>3561</v>
      </c>
      <c r="R108" t="s">
        <v>213</v>
      </c>
      <c r="S108" s="6" t="s">
        <v>111</v>
      </c>
      <c r="T108" t="s">
        <v>92</v>
      </c>
      <c r="U108" s="12">
        <v>11</v>
      </c>
      <c r="W108" t="s">
        <v>59</v>
      </c>
      <c r="AC108" s="23" t="s">
        <v>32</v>
      </c>
      <c r="AH108" t="s">
        <v>73</v>
      </c>
      <c r="AI108" s="24">
        <v>6</v>
      </c>
      <c r="AJ108" s="25">
        <v>4</v>
      </c>
      <c r="AK108" s="18">
        <v>3</v>
      </c>
      <c r="AL108" t="s">
        <v>608</v>
      </c>
      <c r="AM108" t="s">
        <v>75</v>
      </c>
      <c r="AN108" s="12">
        <v>9</v>
      </c>
      <c r="AO108" t="s">
        <v>609</v>
      </c>
      <c r="AP108" s="33" t="s">
        <v>610</v>
      </c>
    </row>
    <row r="109" spans="1:43" ht="20.100000000000001" customHeight="1" x14ac:dyDescent="0.2">
      <c r="A109" s="18">
        <v>108</v>
      </c>
      <c r="C109" s="6" t="s">
        <v>1</v>
      </c>
      <c r="H109" s="19">
        <v>34</v>
      </c>
      <c r="I109" s="12">
        <v>7</v>
      </c>
      <c r="J109" s="12">
        <v>80</v>
      </c>
      <c r="K109" s="12">
        <v>5</v>
      </c>
      <c r="L109" s="12">
        <v>10</v>
      </c>
      <c r="M109" s="12" t="s">
        <v>303</v>
      </c>
      <c r="N109" s="12">
        <v>1</v>
      </c>
      <c r="O109" t="s">
        <v>68</v>
      </c>
      <c r="P109" t="s">
        <v>3409</v>
      </c>
      <c r="Q109" s="18" t="s">
        <v>3561</v>
      </c>
      <c r="R109" t="s">
        <v>213</v>
      </c>
      <c r="S109" t="s">
        <v>81</v>
      </c>
      <c r="T109" t="s">
        <v>92</v>
      </c>
      <c r="U109" s="12">
        <v>10</v>
      </c>
      <c r="V109" s="3" t="s">
        <v>611</v>
      </c>
      <c r="W109" t="s">
        <v>84</v>
      </c>
      <c r="AA109" s="23" t="s">
        <v>30</v>
      </c>
      <c r="AH109" t="s">
        <v>73</v>
      </c>
      <c r="AI109" s="24">
        <v>6</v>
      </c>
      <c r="AJ109" s="25">
        <v>4</v>
      </c>
      <c r="AK109" s="18">
        <v>12</v>
      </c>
      <c r="AL109" t="s">
        <v>612</v>
      </c>
      <c r="AM109" t="s">
        <v>75</v>
      </c>
      <c r="AN109" s="12">
        <v>7</v>
      </c>
      <c r="AO109" t="s">
        <v>613</v>
      </c>
      <c r="AP109" s="33" t="s">
        <v>614</v>
      </c>
    </row>
    <row r="110" spans="1:43" ht="20.100000000000001" customHeight="1" x14ac:dyDescent="0.2">
      <c r="A110" s="18">
        <v>109</v>
      </c>
      <c r="B110" s="6" t="s">
        <v>0</v>
      </c>
      <c r="F110" s="6" t="s">
        <v>4</v>
      </c>
      <c r="H110" s="19">
        <v>35</v>
      </c>
      <c r="I110" s="12">
        <v>7</v>
      </c>
      <c r="J110" s="12">
        <v>120</v>
      </c>
      <c r="K110" s="12">
        <v>15</v>
      </c>
      <c r="L110" s="12">
        <v>12</v>
      </c>
      <c r="M110" s="12" t="s">
        <v>189</v>
      </c>
      <c r="N110" s="12">
        <v>0</v>
      </c>
      <c r="O110" t="s">
        <v>68</v>
      </c>
      <c r="P110" t="s">
        <v>3408</v>
      </c>
      <c r="Q110" s="18" t="s">
        <v>3561</v>
      </c>
      <c r="R110" t="s">
        <v>412</v>
      </c>
      <c r="S110" t="s">
        <v>56</v>
      </c>
      <c r="T110" t="s">
        <v>92</v>
      </c>
      <c r="U110" s="12">
        <v>7</v>
      </c>
      <c r="V110" s="3" t="s">
        <v>615</v>
      </c>
      <c r="W110" t="s">
        <v>84</v>
      </c>
      <c r="X110" s="23" t="s">
        <v>27</v>
      </c>
      <c r="AA110" s="23" t="s">
        <v>30</v>
      </c>
      <c r="AH110" t="s">
        <v>73</v>
      </c>
      <c r="AI110" s="24">
        <v>10</v>
      </c>
      <c r="AJ110" s="25">
        <v>10</v>
      </c>
      <c r="AK110" s="18">
        <v>8</v>
      </c>
      <c r="AL110" t="s">
        <v>617</v>
      </c>
      <c r="AM110" t="s">
        <v>64</v>
      </c>
      <c r="AN110" s="12">
        <v>8</v>
      </c>
      <c r="AO110" t="s">
        <v>618</v>
      </c>
      <c r="AP110" s="33" t="s">
        <v>619</v>
      </c>
      <c r="AQ110" t="s">
        <v>620</v>
      </c>
    </row>
    <row r="111" spans="1:43" ht="20.100000000000001" customHeight="1" x14ac:dyDescent="0.2">
      <c r="A111" s="18">
        <v>110</v>
      </c>
      <c r="C111" s="6" t="s">
        <v>1</v>
      </c>
      <c r="F111" s="6" t="s">
        <v>4</v>
      </c>
      <c r="H111" s="19">
        <v>34</v>
      </c>
      <c r="I111" s="12">
        <v>6</v>
      </c>
      <c r="J111" s="12">
        <v>20</v>
      </c>
      <c r="K111" s="12">
        <v>16</v>
      </c>
      <c r="L111" s="12">
        <v>30</v>
      </c>
      <c r="M111" s="12" t="s">
        <v>189</v>
      </c>
      <c r="N111" s="12">
        <v>0</v>
      </c>
      <c r="O111" t="s">
        <v>68</v>
      </c>
      <c r="P111" t="s">
        <v>3410</v>
      </c>
      <c r="Q111" s="18" t="s">
        <v>3561</v>
      </c>
      <c r="R111" t="s">
        <v>141</v>
      </c>
      <c r="S111" s="6" t="s">
        <v>111</v>
      </c>
      <c r="T111" t="s">
        <v>572</v>
      </c>
      <c r="U111" s="12">
        <v>4</v>
      </c>
      <c r="V111" s="3" t="s">
        <v>621</v>
      </c>
      <c r="W111" t="s">
        <v>72</v>
      </c>
      <c r="AF111" s="23" t="s">
        <v>35</v>
      </c>
      <c r="AH111" t="s">
        <v>3440</v>
      </c>
      <c r="AI111" s="24">
        <v>0</v>
      </c>
      <c r="AJ111" s="25">
        <v>0</v>
      </c>
      <c r="AM111" t="s">
        <v>75</v>
      </c>
      <c r="AN111" s="12">
        <v>8</v>
      </c>
      <c r="AO111" t="s">
        <v>622</v>
      </c>
      <c r="AP111" s="33" t="s">
        <v>623</v>
      </c>
      <c r="AQ111" t="s">
        <v>624</v>
      </c>
    </row>
    <row r="112" spans="1:43" ht="20.100000000000001" customHeight="1" x14ac:dyDescent="0.2">
      <c r="A112" s="18">
        <v>111</v>
      </c>
      <c r="F112" s="6" t="s">
        <v>4</v>
      </c>
      <c r="H112" s="19">
        <v>21</v>
      </c>
      <c r="I112" s="12">
        <v>8</v>
      </c>
      <c r="J112" s="12">
        <v>60</v>
      </c>
      <c r="K112" s="12">
        <v>10</v>
      </c>
      <c r="L112" s="12">
        <v>6</v>
      </c>
      <c r="M112" s="12" t="s">
        <v>52</v>
      </c>
      <c r="N112" s="12">
        <v>1</v>
      </c>
      <c r="O112" t="s">
        <v>68</v>
      </c>
      <c r="P112" t="s">
        <v>3409</v>
      </c>
      <c r="Q112" s="18" t="s">
        <v>3561</v>
      </c>
      <c r="R112" t="s">
        <v>30</v>
      </c>
      <c r="S112" t="s">
        <v>81</v>
      </c>
      <c r="T112" t="s">
        <v>124</v>
      </c>
      <c r="U112" s="12">
        <v>0</v>
      </c>
      <c r="V112" s="3" t="s">
        <v>625</v>
      </c>
      <c r="W112" t="s">
        <v>363</v>
      </c>
      <c r="AA112" s="23" t="s">
        <v>30</v>
      </c>
      <c r="AH112" t="s">
        <v>85</v>
      </c>
      <c r="AI112" s="24">
        <v>6</v>
      </c>
      <c r="AJ112" s="25">
        <v>3</v>
      </c>
      <c r="AK112" s="18">
        <v>5</v>
      </c>
      <c r="AL112" t="s">
        <v>626</v>
      </c>
      <c r="AM112" t="s">
        <v>75</v>
      </c>
      <c r="AN112" s="12">
        <v>10</v>
      </c>
      <c r="AO112" t="s">
        <v>627</v>
      </c>
      <c r="AP112" s="33" t="s">
        <v>628</v>
      </c>
    </row>
    <row r="113" spans="1:43" ht="20.100000000000001" customHeight="1" x14ac:dyDescent="0.2">
      <c r="A113" s="18">
        <v>112</v>
      </c>
      <c r="B113" s="6" t="s">
        <v>0</v>
      </c>
      <c r="H113" s="19">
        <v>33</v>
      </c>
      <c r="I113" s="12">
        <v>7</v>
      </c>
      <c r="J113" s="12">
        <v>20</v>
      </c>
      <c r="K113" s="12">
        <v>9</v>
      </c>
      <c r="L113" s="12">
        <v>2</v>
      </c>
      <c r="M113" s="12" t="s">
        <v>225</v>
      </c>
      <c r="N113" s="12">
        <v>1</v>
      </c>
      <c r="O113" t="s">
        <v>389</v>
      </c>
      <c r="P113" t="s">
        <v>3410</v>
      </c>
      <c r="Q113" s="18" t="s">
        <v>3561</v>
      </c>
      <c r="R113" t="s">
        <v>5</v>
      </c>
      <c r="S113" t="s">
        <v>81</v>
      </c>
      <c r="T113" t="s">
        <v>82</v>
      </c>
      <c r="U113" s="12">
        <v>3</v>
      </c>
      <c r="V113" s="3" t="s">
        <v>629</v>
      </c>
      <c r="W113" t="s">
        <v>84</v>
      </c>
      <c r="AA113" s="23" t="s">
        <v>30</v>
      </c>
      <c r="AH113" t="s">
        <v>85</v>
      </c>
      <c r="AI113" s="24">
        <v>10</v>
      </c>
      <c r="AJ113" s="25">
        <v>6</v>
      </c>
      <c r="AK113" s="18">
        <v>15</v>
      </c>
      <c r="AL113" t="s">
        <v>630</v>
      </c>
      <c r="AM113" t="s">
        <v>75</v>
      </c>
      <c r="AN113" s="12">
        <v>7</v>
      </c>
      <c r="AO113" t="s">
        <v>631</v>
      </c>
      <c r="AP113" s="33" t="s">
        <v>632</v>
      </c>
      <c r="AQ113" t="s">
        <v>633</v>
      </c>
    </row>
    <row r="114" spans="1:43" ht="20.100000000000001" customHeight="1" x14ac:dyDescent="0.2">
      <c r="A114" s="18">
        <v>113</v>
      </c>
      <c r="B114" s="6" t="s">
        <v>0</v>
      </c>
      <c r="D114" s="6" t="s">
        <v>2</v>
      </c>
      <c r="F114" s="6" t="s">
        <v>4</v>
      </c>
      <c r="H114" s="19"/>
      <c r="I114" s="12">
        <v>7</v>
      </c>
      <c r="J114" s="12">
        <v>1</v>
      </c>
      <c r="K114" s="12">
        <v>10</v>
      </c>
      <c r="L114" s="12">
        <v>5</v>
      </c>
      <c r="M114" s="12" t="s">
        <v>335</v>
      </c>
      <c r="N114" s="12">
        <v>1</v>
      </c>
      <c r="O114" t="s">
        <v>98</v>
      </c>
      <c r="P114" t="s">
        <v>3408</v>
      </c>
      <c r="Q114" s="18" t="s">
        <v>3593</v>
      </c>
      <c r="R114" t="s">
        <v>3440</v>
      </c>
      <c r="S114" t="s">
        <v>3440</v>
      </c>
      <c r="T114" t="s">
        <v>3440</v>
      </c>
      <c r="W114" t="s">
        <v>84</v>
      </c>
      <c r="Y114" s="23" t="s">
        <v>28</v>
      </c>
      <c r="AH114" t="s">
        <v>85</v>
      </c>
      <c r="AI114" s="24">
        <v>15</v>
      </c>
      <c r="AJ114" s="25">
        <v>15</v>
      </c>
      <c r="AK114" s="18">
        <v>8</v>
      </c>
      <c r="AL114" s="3" t="s">
        <v>634</v>
      </c>
      <c r="AM114" t="s">
        <v>64</v>
      </c>
      <c r="AN114" s="12">
        <v>10</v>
      </c>
      <c r="AO114" s="3"/>
      <c r="AP114" s="33" t="s">
        <v>636</v>
      </c>
      <c r="AQ114" s="3" t="s">
        <v>637</v>
      </c>
    </row>
    <row r="115" spans="1:43" ht="20.100000000000001" customHeight="1" x14ac:dyDescent="0.2">
      <c r="A115" s="18">
        <v>114</v>
      </c>
      <c r="C115" s="6" t="s">
        <v>1</v>
      </c>
      <c r="H115" s="19">
        <v>26</v>
      </c>
      <c r="I115" s="12">
        <v>7</v>
      </c>
      <c r="J115" s="12">
        <v>15</v>
      </c>
      <c r="K115" s="12">
        <v>7</v>
      </c>
      <c r="L115" s="12">
        <v>8</v>
      </c>
      <c r="M115" s="12" t="s">
        <v>78</v>
      </c>
      <c r="N115" s="12">
        <v>1</v>
      </c>
      <c r="O115" t="s">
        <v>79</v>
      </c>
      <c r="P115" t="s">
        <v>3407</v>
      </c>
      <c r="Q115" s="18" t="s">
        <v>3561</v>
      </c>
      <c r="R115" t="s">
        <v>30</v>
      </c>
      <c r="S115" t="s">
        <v>638</v>
      </c>
      <c r="T115" t="s">
        <v>231</v>
      </c>
      <c r="U115" s="12">
        <v>3</v>
      </c>
      <c r="V115" s="3" t="s">
        <v>639</v>
      </c>
      <c r="W115" t="s">
        <v>84</v>
      </c>
      <c r="AC115" s="23" t="s">
        <v>32</v>
      </c>
      <c r="AH115" t="s">
        <v>60</v>
      </c>
      <c r="AI115" s="24">
        <v>4</v>
      </c>
      <c r="AJ115" s="25">
        <v>3</v>
      </c>
      <c r="AK115" s="18">
        <v>30</v>
      </c>
      <c r="AL115" s="3" t="s">
        <v>640</v>
      </c>
      <c r="AM115" t="s">
        <v>75</v>
      </c>
      <c r="AN115" s="12">
        <v>8</v>
      </c>
      <c r="AO115" t="s">
        <v>641</v>
      </c>
      <c r="AP115" s="33" t="s">
        <v>642</v>
      </c>
      <c r="AQ115" s="3" t="s">
        <v>643</v>
      </c>
    </row>
    <row r="116" spans="1:43" ht="20.100000000000001" customHeight="1" x14ac:dyDescent="0.2">
      <c r="A116" s="18">
        <v>115</v>
      </c>
      <c r="B116" s="6" t="s">
        <v>0</v>
      </c>
      <c r="H116" s="19">
        <v>24</v>
      </c>
      <c r="I116" s="12">
        <v>6</v>
      </c>
      <c r="J116" s="12">
        <v>50</v>
      </c>
      <c r="K116" s="12">
        <v>10</v>
      </c>
      <c r="L116" s="12">
        <v>20</v>
      </c>
      <c r="M116" s="12" t="s">
        <v>103</v>
      </c>
      <c r="N116" s="12">
        <v>1</v>
      </c>
      <c r="O116" t="s">
        <v>389</v>
      </c>
      <c r="P116" t="s">
        <v>644</v>
      </c>
      <c r="Q116" s="18" t="s">
        <v>3561</v>
      </c>
      <c r="R116" t="s">
        <v>30</v>
      </c>
      <c r="S116" t="s">
        <v>81</v>
      </c>
      <c r="T116" t="s">
        <v>272</v>
      </c>
      <c r="U116" s="12">
        <v>2</v>
      </c>
      <c r="V116" s="3" t="s">
        <v>645</v>
      </c>
      <c r="W116" t="s">
        <v>84</v>
      </c>
      <c r="AA116" s="23" t="s">
        <v>30</v>
      </c>
      <c r="AH116" t="s">
        <v>73</v>
      </c>
      <c r="AI116" s="24">
        <v>3</v>
      </c>
      <c r="AJ116" s="25">
        <v>3</v>
      </c>
      <c r="AK116" s="18">
        <v>45</v>
      </c>
      <c r="AL116" t="s">
        <v>646</v>
      </c>
      <c r="AM116" t="s">
        <v>75</v>
      </c>
      <c r="AN116" s="12">
        <v>9</v>
      </c>
      <c r="AO116" t="s">
        <v>647</v>
      </c>
    </row>
    <row r="117" spans="1:43" ht="20.100000000000001" customHeight="1" x14ac:dyDescent="0.2">
      <c r="A117" s="18">
        <v>116</v>
      </c>
      <c r="B117" s="6" t="s">
        <v>0</v>
      </c>
      <c r="C117" s="6" t="s">
        <v>1</v>
      </c>
      <c r="F117" s="6" t="s">
        <v>4</v>
      </c>
      <c r="H117" s="19">
        <v>36</v>
      </c>
      <c r="I117" s="12">
        <v>6</v>
      </c>
      <c r="J117" s="12">
        <v>120</v>
      </c>
      <c r="K117" s="12">
        <v>10</v>
      </c>
      <c r="L117" s="12">
        <v>0</v>
      </c>
      <c r="M117" s="12" t="s">
        <v>78</v>
      </c>
      <c r="N117" s="12">
        <v>0</v>
      </c>
      <c r="O117" t="s">
        <v>98</v>
      </c>
      <c r="P117" t="s">
        <v>3410</v>
      </c>
      <c r="Q117" s="18" t="s">
        <v>3561</v>
      </c>
      <c r="R117" t="s">
        <v>55</v>
      </c>
      <c r="S117" t="s">
        <v>56</v>
      </c>
      <c r="T117" t="s">
        <v>648</v>
      </c>
      <c r="U117" s="12">
        <v>14</v>
      </c>
      <c r="V117" s="3" t="s">
        <v>649</v>
      </c>
      <c r="W117" t="s">
        <v>84</v>
      </c>
      <c r="AC117" s="23" t="s">
        <v>32</v>
      </c>
      <c r="AD117" s="23" t="s">
        <v>33</v>
      </c>
      <c r="AH117" t="s">
        <v>85</v>
      </c>
      <c r="AI117" s="24">
        <v>6</v>
      </c>
      <c r="AJ117" s="25">
        <v>6</v>
      </c>
      <c r="AK117" s="18">
        <v>15</v>
      </c>
      <c r="AL117" t="s">
        <v>650</v>
      </c>
      <c r="AM117" t="s">
        <v>192</v>
      </c>
      <c r="AN117" s="12">
        <v>8</v>
      </c>
      <c r="AO117" t="s">
        <v>651</v>
      </c>
      <c r="AP117" s="33" t="s">
        <v>652</v>
      </c>
      <c r="AQ117" t="s">
        <v>653</v>
      </c>
    </row>
    <row r="118" spans="1:43" ht="20.100000000000001" customHeight="1" x14ac:dyDescent="0.2">
      <c r="A118" s="18">
        <v>117</v>
      </c>
      <c r="F118" s="6" t="s">
        <v>4</v>
      </c>
      <c r="H118" s="19"/>
      <c r="I118" s="12">
        <v>7</v>
      </c>
      <c r="J118" s="12">
        <v>20</v>
      </c>
      <c r="K118" s="12">
        <v>3</v>
      </c>
      <c r="L118" s="12">
        <v>12</v>
      </c>
      <c r="M118" s="12" t="s">
        <v>225</v>
      </c>
      <c r="N118" s="12">
        <v>0</v>
      </c>
      <c r="O118" t="s">
        <v>98</v>
      </c>
      <c r="P118" t="s">
        <v>3407</v>
      </c>
      <c r="Q118" s="18" t="s">
        <v>3561</v>
      </c>
      <c r="R118" t="s">
        <v>198</v>
      </c>
      <c r="S118" t="s">
        <v>81</v>
      </c>
      <c r="T118" t="s">
        <v>310</v>
      </c>
      <c r="U118" s="12">
        <v>5</v>
      </c>
      <c r="V118" s="3" t="s">
        <v>654</v>
      </c>
      <c r="W118" t="s">
        <v>84</v>
      </c>
      <c r="X118" s="23" t="s">
        <v>27</v>
      </c>
      <c r="AC118" s="23" t="s">
        <v>32</v>
      </c>
      <c r="AH118" t="s">
        <v>162</v>
      </c>
      <c r="AI118" s="24">
        <v>12</v>
      </c>
      <c r="AJ118" s="25">
        <v>2</v>
      </c>
      <c r="AK118" s="18">
        <v>10</v>
      </c>
      <c r="AL118" t="s">
        <v>655</v>
      </c>
      <c r="AM118" t="s">
        <v>75</v>
      </c>
      <c r="AN118" s="12">
        <v>6</v>
      </c>
      <c r="AO118" t="s">
        <v>656</v>
      </c>
    </row>
    <row r="119" spans="1:43" ht="20.100000000000001" customHeight="1" x14ac:dyDescent="0.2">
      <c r="A119" s="18">
        <v>118</v>
      </c>
      <c r="B119" s="6" t="s">
        <v>0</v>
      </c>
      <c r="C119" s="6" t="s">
        <v>1</v>
      </c>
      <c r="F119" s="6" t="s">
        <v>4</v>
      </c>
      <c r="H119" s="19">
        <v>20</v>
      </c>
      <c r="I119" s="12">
        <v>6</v>
      </c>
      <c r="J119" s="12">
        <v>0</v>
      </c>
      <c r="K119" s="12">
        <v>8</v>
      </c>
      <c r="L119" s="12">
        <v>60</v>
      </c>
      <c r="M119" s="12" t="s">
        <v>103</v>
      </c>
      <c r="N119" s="12">
        <v>0</v>
      </c>
      <c r="O119" t="s">
        <v>53</v>
      </c>
      <c r="P119" t="s">
        <v>657</v>
      </c>
      <c r="Q119" s="18" t="s">
        <v>3561</v>
      </c>
      <c r="R119" t="s">
        <v>213</v>
      </c>
      <c r="S119" t="s">
        <v>91</v>
      </c>
      <c r="T119" t="s">
        <v>220</v>
      </c>
      <c r="U119" s="12">
        <v>1</v>
      </c>
      <c r="V119" s="3" t="s">
        <v>658</v>
      </c>
      <c r="W119" t="s">
        <v>161</v>
      </c>
      <c r="AF119" s="23" t="s">
        <v>35</v>
      </c>
      <c r="AH119" t="s">
        <v>3440</v>
      </c>
      <c r="AI119" s="24">
        <v>0</v>
      </c>
      <c r="AJ119" s="25">
        <v>0</v>
      </c>
      <c r="AM119" t="s">
        <v>75</v>
      </c>
      <c r="AN119" s="12">
        <v>10</v>
      </c>
      <c r="AO119" t="s">
        <v>659</v>
      </c>
      <c r="AP119" s="33" t="s">
        <v>660</v>
      </c>
      <c r="AQ119" t="s">
        <v>661</v>
      </c>
    </row>
    <row r="120" spans="1:43" ht="20.100000000000001" customHeight="1" x14ac:dyDescent="0.2">
      <c r="A120" s="18">
        <v>119</v>
      </c>
      <c r="B120" s="6" t="s">
        <v>0</v>
      </c>
      <c r="C120" s="6" t="s">
        <v>1</v>
      </c>
      <c r="E120" s="6" t="s">
        <v>3</v>
      </c>
      <c r="F120" s="6" t="s">
        <v>4</v>
      </c>
      <c r="H120" s="19">
        <v>27</v>
      </c>
      <c r="I120" s="12">
        <v>7</v>
      </c>
      <c r="J120" s="12">
        <v>80</v>
      </c>
      <c r="K120" s="12">
        <v>12</v>
      </c>
      <c r="L120" s="12">
        <v>12</v>
      </c>
      <c r="M120" s="12" t="s">
        <v>335</v>
      </c>
      <c r="N120" s="12">
        <v>1</v>
      </c>
      <c r="O120" t="s">
        <v>389</v>
      </c>
      <c r="P120" t="s">
        <v>3408</v>
      </c>
      <c r="Q120" s="18" t="s">
        <v>3561</v>
      </c>
      <c r="R120" t="s">
        <v>213</v>
      </c>
      <c r="S120" t="s">
        <v>56</v>
      </c>
      <c r="T120" t="s">
        <v>572</v>
      </c>
      <c r="U120" s="12">
        <v>3</v>
      </c>
      <c r="V120" s="3" t="s">
        <v>662</v>
      </c>
      <c r="W120" t="s">
        <v>59</v>
      </c>
      <c r="AA120" s="23" t="s">
        <v>30</v>
      </c>
      <c r="AH120" t="s">
        <v>85</v>
      </c>
      <c r="AI120" s="24">
        <v>6</v>
      </c>
      <c r="AJ120" s="25">
        <v>2</v>
      </c>
      <c r="AK120" s="18">
        <v>12</v>
      </c>
      <c r="AL120" t="s">
        <v>663</v>
      </c>
      <c r="AM120" t="s">
        <v>75</v>
      </c>
      <c r="AN120" s="12">
        <v>10</v>
      </c>
      <c r="AO120" t="s">
        <v>664</v>
      </c>
      <c r="AP120" s="33" t="s">
        <v>665</v>
      </c>
      <c r="AQ120" t="s">
        <v>666</v>
      </c>
    </row>
    <row r="121" spans="1:43" ht="20.100000000000001" customHeight="1" x14ac:dyDescent="0.2">
      <c r="A121" s="18">
        <v>120</v>
      </c>
      <c r="B121" s="6" t="s">
        <v>0</v>
      </c>
      <c r="C121" s="6" t="s">
        <v>1</v>
      </c>
      <c r="H121" s="19">
        <v>27</v>
      </c>
      <c r="I121" s="12">
        <v>7</v>
      </c>
      <c r="J121" s="12">
        <v>30</v>
      </c>
      <c r="K121" s="12">
        <v>1</v>
      </c>
      <c r="L121" s="12">
        <v>5</v>
      </c>
      <c r="M121" s="12" t="s">
        <v>52</v>
      </c>
      <c r="N121" s="12">
        <v>0</v>
      </c>
      <c r="O121" t="s">
        <v>53</v>
      </c>
      <c r="P121" t="s">
        <v>3407</v>
      </c>
      <c r="Q121" s="18" t="s">
        <v>3561</v>
      </c>
      <c r="R121" t="s">
        <v>5</v>
      </c>
      <c r="S121" t="s">
        <v>56</v>
      </c>
      <c r="T121" t="s">
        <v>419</v>
      </c>
      <c r="U121" s="12">
        <v>4</v>
      </c>
      <c r="V121" s="3" t="s">
        <v>667</v>
      </c>
      <c r="W121" t="s">
        <v>84</v>
      </c>
      <c r="AC121" s="23" t="s">
        <v>32</v>
      </c>
      <c r="AH121" t="s">
        <v>73</v>
      </c>
      <c r="AI121" s="24">
        <v>6</v>
      </c>
      <c r="AJ121" s="25">
        <v>10</v>
      </c>
      <c r="AK121" s="18">
        <v>20</v>
      </c>
      <c r="AL121" t="s">
        <v>668</v>
      </c>
      <c r="AM121" t="s">
        <v>75</v>
      </c>
      <c r="AN121" s="12">
        <v>8</v>
      </c>
      <c r="AO121" t="s">
        <v>669</v>
      </c>
      <c r="AP121" s="33" t="s">
        <v>670</v>
      </c>
      <c r="AQ121" t="s">
        <v>671</v>
      </c>
    </row>
    <row r="122" spans="1:43" ht="20.100000000000001" customHeight="1" x14ac:dyDescent="0.2">
      <c r="A122" s="18">
        <v>121</v>
      </c>
      <c r="C122" s="6" t="s">
        <v>1</v>
      </c>
      <c r="F122" s="6" t="s">
        <v>4</v>
      </c>
      <c r="H122" s="19">
        <v>43</v>
      </c>
      <c r="I122" s="12">
        <v>7</v>
      </c>
      <c r="J122" s="12">
        <v>50</v>
      </c>
      <c r="K122" s="12">
        <v>3</v>
      </c>
      <c r="L122" s="12">
        <v>20</v>
      </c>
      <c r="M122" s="12" t="s">
        <v>78</v>
      </c>
      <c r="N122" s="12">
        <v>1</v>
      </c>
      <c r="O122" t="s">
        <v>53</v>
      </c>
      <c r="P122" t="s">
        <v>3408</v>
      </c>
      <c r="Q122" s="18" t="s">
        <v>3561</v>
      </c>
      <c r="R122" t="s">
        <v>213</v>
      </c>
      <c r="S122" t="s">
        <v>56</v>
      </c>
      <c r="T122" t="s">
        <v>419</v>
      </c>
      <c r="U122" s="12">
        <v>22</v>
      </c>
      <c r="V122" s="3" t="s">
        <v>672</v>
      </c>
      <c r="W122" t="s">
        <v>84</v>
      </c>
      <c r="Z122" s="23" t="s">
        <v>29</v>
      </c>
      <c r="AH122" t="s">
        <v>73</v>
      </c>
      <c r="AI122" s="24">
        <v>15</v>
      </c>
      <c r="AJ122" s="25">
        <v>20</v>
      </c>
      <c r="AK122" s="18">
        <v>35</v>
      </c>
      <c r="AL122" t="s">
        <v>673</v>
      </c>
      <c r="AM122" t="s">
        <v>75</v>
      </c>
      <c r="AN122" s="12">
        <v>9</v>
      </c>
      <c r="AO122" t="s">
        <v>674</v>
      </c>
      <c r="AP122" s="33" t="s">
        <v>675</v>
      </c>
    </row>
    <row r="123" spans="1:43" ht="20.100000000000001" customHeight="1" x14ac:dyDescent="0.2">
      <c r="A123" s="18">
        <v>122</v>
      </c>
      <c r="C123" s="6" t="s">
        <v>1</v>
      </c>
      <c r="F123" s="6" t="s">
        <v>4</v>
      </c>
      <c r="H123" s="19">
        <v>24</v>
      </c>
      <c r="I123" s="12">
        <v>7</v>
      </c>
      <c r="J123" s="12">
        <v>0</v>
      </c>
      <c r="K123" s="12">
        <v>12</v>
      </c>
      <c r="L123" s="12">
        <v>20</v>
      </c>
      <c r="M123" s="12" t="s">
        <v>189</v>
      </c>
      <c r="N123" s="12">
        <v>1</v>
      </c>
      <c r="O123" t="s">
        <v>53</v>
      </c>
      <c r="P123" t="s">
        <v>3407</v>
      </c>
      <c r="Q123" s="18" t="s">
        <v>3561</v>
      </c>
      <c r="R123" t="s">
        <v>519</v>
      </c>
      <c r="S123" t="s">
        <v>142</v>
      </c>
      <c r="T123" t="s">
        <v>92</v>
      </c>
      <c r="U123" s="12">
        <v>5</v>
      </c>
      <c r="V123" s="3" t="s">
        <v>676</v>
      </c>
      <c r="W123" t="s">
        <v>59</v>
      </c>
      <c r="AA123" s="23" t="s">
        <v>30</v>
      </c>
      <c r="AH123" t="s">
        <v>85</v>
      </c>
      <c r="AI123" s="24">
        <v>5</v>
      </c>
      <c r="AJ123" s="25">
        <v>5</v>
      </c>
      <c r="AK123" s="18">
        <v>10</v>
      </c>
      <c r="AL123" t="s">
        <v>677</v>
      </c>
      <c r="AM123" t="s">
        <v>64</v>
      </c>
      <c r="AN123" s="12">
        <v>10</v>
      </c>
      <c r="AO123" t="s">
        <v>678</v>
      </c>
      <c r="AP123" s="33" t="s">
        <v>679</v>
      </c>
      <c r="AQ123" t="s">
        <v>680</v>
      </c>
    </row>
    <row r="124" spans="1:43" ht="20.100000000000001" customHeight="1" x14ac:dyDescent="0.2">
      <c r="A124" s="18">
        <v>123</v>
      </c>
      <c r="B124" s="6" t="s">
        <v>0</v>
      </c>
      <c r="H124" s="19">
        <v>23</v>
      </c>
      <c r="I124" s="12">
        <v>9</v>
      </c>
      <c r="J124" s="12">
        <v>10</v>
      </c>
      <c r="K124" s="12">
        <v>9</v>
      </c>
      <c r="L124" s="12">
        <v>20</v>
      </c>
      <c r="M124" s="12" t="s">
        <v>103</v>
      </c>
      <c r="N124" s="12">
        <v>0</v>
      </c>
      <c r="O124" t="s">
        <v>98</v>
      </c>
      <c r="P124" t="s">
        <v>3440</v>
      </c>
      <c r="Q124" s="18" t="s">
        <v>3561</v>
      </c>
      <c r="R124" t="s">
        <v>141</v>
      </c>
      <c r="S124" t="s">
        <v>81</v>
      </c>
      <c r="T124" t="s">
        <v>57</v>
      </c>
      <c r="U124" s="12">
        <v>0</v>
      </c>
      <c r="V124" s="3" t="s">
        <v>682</v>
      </c>
      <c r="W124" t="s">
        <v>59</v>
      </c>
      <c r="AA124" s="23" t="s">
        <v>30</v>
      </c>
      <c r="AH124" t="s">
        <v>73</v>
      </c>
      <c r="AI124" s="24">
        <v>30</v>
      </c>
      <c r="AJ124" s="25">
        <v>5</v>
      </c>
      <c r="AK124" s="18">
        <v>20</v>
      </c>
      <c r="AL124" t="s">
        <v>683</v>
      </c>
      <c r="AM124" t="s">
        <v>75</v>
      </c>
      <c r="AN124" s="12">
        <v>9</v>
      </c>
      <c r="AO124" t="s">
        <v>684</v>
      </c>
      <c r="AP124" s="33" t="s">
        <v>685</v>
      </c>
      <c r="AQ124" t="s">
        <v>686</v>
      </c>
    </row>
    <row r="125" spans="1:43" ht="20.100000000000001" customHeight="1" x14ac:dyDescent="0.2">
      <c r="A125" s="18">
        <v>124</v>
      </c>
      <c r="B125" s="6" t="s">
        <v>0</v>
      </c>
      <c r="C125" s="6" t="s">
        <v>1</v>
      </c>
      <c r="H125" s="19">
        <v>38</v>
      </c>
      <c r="I125" s="12">
        <v>8</v>
      </c>
      <c r="J125" s="12">
        <v>0</v>
      </c>
      <c r="K125" s="12">
        <v>8</v>
      </c>
      <c r="L125" s="12">
        <v>24</v>
      </c>
      <c r="M125" s="12" t="s">
        <v>97</v>
      </c>
      <c r="N125" s="12">
        <v>0</v>
      </c>
      <c r="O125" t="s">
        <v>140</v>
      </c>
      <c r="P125" t="s">
        <v>3408</v>
      </c>
      <c r="Q125" s="18" t="s">
        <v>3561</v>
      </c>
      <c r="R125" t="s">
        <v>213</v>
      </c>
      <c r="S125" t="s">
        <v>81</v>
      </c>
      <c r="T125" t="s">
        <v>92</v>
      </c>
      <c r="U125" s="12">
        <v>20</v>
      </c>
      <c r="V125" s="3" t="s">
        <v>562</v>
      </c>
      <c r="W125" t="s">
        <v>59</v>
      </c>
      <c r="Z125" s="23" t="s">
        <v>29</v>
      </c>
      <c r="AB125" s="23" t="s">
        <v>31</v>
      </c>
      <c r="AH125" t="s">
        <v>553</v>
      </c>
      <c r="AI125" s="24">
        <v>6</v>
      </c>
      <c r="AJ125" s="25">
        <v>6</v>
      </c>
      <c r="AK125" s="18">
        <v>15</v>
      </c>
      <c r="AL125" t="s">
        <v>687</v>
      </c>
      <c r="AM125" t="s">
        <v>75</v>
      </c>
      <c r="AN125" s="12">
        <v>10</v>
      </c>
      <c r="AO125" t="s">
        <v>688</v>
      </c>
      <c r="AP125" s="33" t="s">
        <v>3222</v>
      </c>
      <c r="AQ125" t="s">
        <v>690</v>
      </c>
    </row>
    <row r="126" spans="1:43" ht="20.100000000000001" customHeight="1" x14ac:dyDescent="0.2">
      <c r="A126" s="18">
        <v>125</v>
      </c>
      <c r="B126" s="6" t="s">
        <v>0</v>
      </c>
      <c r="F126" s="6" t="s">
        <v>4</v>
      </c>
      <c r="H126" s="19">
        <v>37</v>
      </c>
      <c r="I126" s="12">
        <v>8</v>
      </c>
      <c r="J126" s="12">
        <v>30</v>
      </c>
      <c r="K126" s="12">
        <v>10</v>
      </c>
      <c r="L126" s="12">
        <v>3</v>
      </c>
      <c r="M126" s="12" t="s">
        <v>303</v>
      </c>
      <c r="N126" s="12">
        <v>0</v>
      </c>
      <c r="O126" t="s">
        <v>98</v>
      </c>
      <c r="P126" t="s">
        <v>3410</v>
      </c>
      <c r="Q126" s="18" t="s">
        <v>3561</v>
      </c>
      <c r="R126" t="s">
        <v>691</v>
      </c>
      <c r="S126" t="s">
        <v>56</v>
      </c>
      <c r="T126" t="s">
        <v>356</v>
      </c>
      <c r="U126" s="12">
        <v>10</v>
      </c>
      <c r="V126" s="3" t="s">
        <v>692</v>
      </c>
      <c r="W126" t="s">
        <v>84</v>
      </c>
      <c r="Y126" s="23" t="s">
        <v>28</v>
      </c>
      <c r="AH126" t="s">
        <v>162</v>
      </c>
      <c r="AI126" s="24">
        <v>6</v>
      </c>
      <c r="AJ126" s="25">
        <v>4</v>
      </c>
      <c r="AK126" s="18">
        <v>15</v>
      </c>
      <c r="AL126" t="s">
        <v>693</v>
      </c>
      <c r="AM126" t="s">
        <v>64</v>
      </c>
      <c r="AN126" s="12">
        <v>10</v>
      </c>
      <c r="AO126" t="s">
        <v>694</v>
      </c>
      <c r="AP126" s="33" t="s">
        <v>428</v>
      </c>
      <c r="AQ126" t="s">
        <v>695</v>
      </c>
    </row>
    <row r="127" spans="1:43" ht="20.100000000000001" customHeight="1" x14ac:dyDescent="0.2">
      <c r="A127" s="18">
        <v>126</v>
      </c>
      <c r="B127" s="6" t="s">
        <v>0</v>
      </c>
      <c r="E127" s="6" t="s">
        <v>3</v>
      </c>
      <c r="H127" s="19">
        <v>26</v>
      </c>
      <c r="I127" s="12">
        <v>8</v>
      </c>
      <c r="J127" s="12">
        <v>60</v>
      </c>
      <c r="K127" s="12">
        <v>10</v>
      </c>
      <c r="L127" s="12">
        <v>10</v>
      </c>
      <c r="M127" s="12" t="s">
        <v>52</v>
      </c>
      <c r="N127" s="12">
        <v>0</v>
      </c>
      <c r="O127" t="s">
        <v>3411</v>
      </c>
      <c r="P127" t="s">
        <v>3407</v>
      </c>
      <c r="Q127" s="18" t="s">
        <v>3561</v>
      </c>
      <c r="R127" t="s">
        <v>213</v>
      </c>
      <c r="S127" t="s">
        <v>56</v>
      </c>
      <c r="T127" t="s">
        <v>92</v>
      </c>
      <c r="U127" s="12">
        <v>5</v>
      </c>
      <c r="V127" s="3" t="s">
        <v>75</v>
      </c>
      <c r="W127" t="s">
        <v>84</v>
      </c>
      <c r="AC127" s="23" t="s">
        <v>32</v>
      </c>
      <c r="AH127" t="s">
        <v>60</v>
      </c>
      <c r="AI127" s="24">
        <v>10</v>
      </c>
      <c r="AJ127" s="25">
        <v>6</v>
      </c>
      <c r="AK127" s="18">
        <v>8</v>
      </c>
      <c r="AL127" t="s">
        <v>696</v>
      </c>
      <c r="AM127" t="s">
        <v>75</v>
      </c>
      <c r="AN127" s="12">
        <v>9</v>
      </c>
      <c r="AO127" t="s">
        <v>697</v>
      </c>
    </row>
    <row r="128" spans="1:43" ht="20.100000000000001" customHeight="1" x14ac:dyDescent="0.2">
      <c r="A128" s="18">
        <v>127</v>
      </c>
      <c r="F128" s="6" t="s">
        <v>4</v>
      </c>
      <c r="H128" s="19">
        <v>30</v>
      </c>
      <c r="I128" s="12">
        <v>7</v>
      </c>
      <c r="J128" s="12">
        <v>0</v>
      </c>
      <c r="K128" s="12">
        <v>12</v>
      </c>
      <c r="L128" s="12">
        <v>0</v>
      </c>
      <c r="M128" s="12" t="s">
        <v>121</v>
      </c>
      <c r="N128" s="12">
        <v>1</v>
      </c>
      <c r="O128" t="s">
        <v>3411</v>
      </c>
      <c r="P128" t="s">
        <v>3409</v>
      </c>
      <c r="Q128" s="18" t="s">
        <v>3561</v>
      </c>
      <c r="R128" t="s">
        <v>213</v>
      </c>
      <c r="S128" s="6" t="s">
        <v>111</v>
      </c>
      <c r="T128" t="s">
        <v>92</v>
      </c>
      <c r="U128" s="12">
        <v>7</v>
      </c>
      <c r="W128" t="s">
        <v>84</v>
      </c>
      <c r="AA128" s="23" t="s">
        <v>30</v>
      </c>
      <c r="AH128" t="s">
        <v>73</v>
      </c>
      <c r="AI128" s="24">
        <v>15</v>
      </c>
      <c r="AJ128" s="25">
        <v>10</v>
      </c>
      <c r="AK128" s="18">
        <v>20</v>
      </c>
      <c r="AM128" t="s">
        <v>64</v>
      </c>
      <c r="AN128" s="12">
        <v>9</v>
      </c>
    </row>
    <row r="129" spans="1:43" ht="20.100000000000001" customHeight="1" x14ac:dyDescent="0.2">
      <c r="A129" s="18">
        <v>128</v>
      </c>
      <c r="B129" s="6" t="s">
        <v>0</v>
      </c>
      <c r="H129" s="19">
        <v>25</v>
      </c>
      <c r="I129" s="12">
        <v>7</v>
      </c>
      <c r="J129" s="12">
        <v>60</v>
      </c>
      <c r="K129" s="12">
        <v>11</v>
      </c>
      <c r="L129" s="12">
        <v>6</v>
      </c>
      <c r="M129" s="12" t="s">
        <v>121</v>
      </c>
      <c r="N129" s="12">
        <v>0</v>
      </c>
      <c r="O129" t="s">
        <v>53</v>
      </c>
      <c r="P129" t="s">
        <v>3409</v>
      </c>
      <c r="Q129" s="18" t="s">
        <v>3561</v>
      </c>
      <c r="R129" t="s">
        <v>213</v>
      </c>
      <c r="S129" t="s">
        <v>81</v>
      </c>
      <c r="T129" t="s">
        <v>92</v>
      </c>
      <c r="U129" s="12">
        <v>3</v>
      </c>
      <c r="V129" s="3" t="s">
        <v>698</v>
      </c>
      <c r="W129" t="s">
        <v>84</v>
      </c>
      <c r="AA129" s="23" t="s">
        <v>30</v>
      </c>
      <c r="AH129" t="s">
        <v>73</v>
      </c>
      <c r="AI129" s="24">
        <v>5</v>
      </c>
      <c r="AJ129" s="25">
        <v>1</v>
      </c>
      <c r="AK129" s="18">
        <v>10</v>
      </c>
      <c r="AL129" t="s">
        <v>699</v>
      </c>
      <c r="AM129" t="s">
        <v>64</v>
      </c>
      <c r="AN129" s="12">
        <v>10</v>
      </c>
      <c r="AO129" t="s">
        <v>700</v>
      </c>
      <c r="AP129" s="33" t="s">
        <v>701</v>
      </c>
    </row>
    <row r="130" spans="1:43" ht="20.100000000000001" customHeight="1" x14ac:dyDescent="0.2">
      <c r="A130" s="18">
        <v>129</v>
      </c>
      <c r="B130" s="6" t="s">
        <v>0</v>
      </c>
      <c r="C130" s="6" t="s">
        <v>1</v>
      </c>
      <c r="F130" s="6" t="s">
        <v>4</v>
      </c>
      <c r="H130" s="19">
        <v>39</v>
      </c>
      <c r="I130" s="12">
        <v>5</v>
      </c>
      <c r="J130" s="12">
        <v>30</v>
      </c>
      <c r="K130" s="12">
        <v>16</v>
      </c>
      <c r="L130" s="12">
        <v>50</v>
      </c>
      <c r="M130" s="12" t="s">
        <v>97</v>
      </c>
      <c r="N130" s="12">
        <v>1</v>
      </c>
      <c r="O130" t="s">
        <v>68</v>
      </c>
      <c r="P130" t="s">
        <v>3408</v>
      </c>
      <c r="Q130" s="18" t="s">
        <v>3561</v>
      </c>
      <c r="R130" t="s">
        <v>465</v>
      </c>
      <c r="S130" t="s">
        <v>56</v>
      </c>
      <c r="T130" t="s">
        <v>702</v>
      </c>
      <c r="U130" s="12">
        <v>13</v>
      </c>
      <c r="V130" s="3" t="s">
        <v>703</v>
      </c>
      <c r="W130" t="s">
        <v>84</v>
      </c>
      <c r="AA130" s="23" t="s">
        <v>30</v>
      </c>
      <c r="AH130" t="s">
        <v>73</v>
      </c>
      <c r="AI130" s="24">
        <v>6</v>
      </c>
      <c r="AJ130" s="25">
        <v>10</v>
      </c>
      <c r="AK130" s="18">
        <v>20</v>
      </c>
      <c r="AL130" t="s">
        <v>704</v>
      </c>
      <c r="AM130" t="s">
        <v>192</v>
      </c>
      <c r="AN130" s="12">
        <v>10</v>
      </c>
      <c r="AO130" t="s">
        <v>705</v>
      </c>
      <c r="AP130" s="33" t="s">
        <v>706</v>
      </c>
      <c r="AQ130" t="s">
        <v>707</v>
      </c>
    </row>
    <row r="131" spans="1:43" ht="20.100000000000001" customHeight="1" x14ac:dyDescent="0.2">
      <c r="A131" s="18">
        <v>130</v>
      </c>
      <c r="B131" s="6" t="s">
        <v>0</v>
      </c>
      <c r="H131" s="19"/>
      <c r="I131" s="12">
        <v>8</v>
      </c>
      <c r="J131" s="12">
        <v>90</v>
      </c>
      <c r="K131" s="12">
        <v>6</v>
      </c>
      <c r="L131" s="12">
        <v>4</v>
      </c>
      <c r="M131" s="12" t="s">
        <v>97</v>
      </c>
      <c r="N131" s="12">
        <v>0</v>
      </c>
      <c r="O131" t="s">
        <v>79</v>
      </c>
      <c r="P131" t="s">
        <v>3408</v>
      </c>
      <c r="Q131" s="18" t="s">
        <v>3561</v>
      </c>
      <c r="R131" t="s">
        <v>213</v>
      </c>
      <c r="S131" t="s">
        <v>81</v>
      </c>
      <c r="T131" t="s">
        <v>92</v>
      </c>
      <c r="U131" s="12">
        <v>10</v>
      </c>
      <c r="V131" s="3" t="s">
        <v>708</v>
      </c>
      <c r="W131" t="s">
        <v>84</v>
      </c>
      <c r="AA131" s="23" t="s">
        <v>30</v>
      </c>
      <c r="AH131" t="s">
        <v>85</v>
      </c>
      <c r="AI131" s="24">
        <v>6</v>
      </c>
      <c r="AJ131" s="25">
        <v>4</v>
      </c>
      <c r="AK131" s="18">
        <v>30</v>
      </c>
      <c r="AL131" t="s">
        <v>709</v>
      </c>
      <c r="AM131" t="s">
        <v>64</v>
      </c>
      <c r="AN131" s="12">
        <v>9</v>
      </c>
      <c r="AO131" t="s">
        <v>710</v>
      </c>
    </row>
    <row r="132" spans="1:43" ht="20.100000000000001" customHeight="1" x14ac:dyDescent="0.2">
      <c r="A132" s="18">
        <v>131</v>
      </c>
      <c r="B132" s="6" t="s">
        <v>0</v>
      </c>
      <c r="F132" s="6" t="s">
        <v>4</v>
      </c>
      <c r="H132" s="19">
        <v>31</v>
      </c>
      <c r="I132" s="12">
        <v>7</v>
      </c>
      <c r="J132" s="12">
        <v>0</v>
      </c>
      <c r="K132" s="12">
        <v>14</v>
      </c>
      <c r="L132" s="12">
        <v>12</v>
      </c>
      <c r="M132" s="12" t="s">
        <v>335</v>
      </c>
      <c r="N132" s="12">
        <v>0</v>
      </c>
      <c r="O132" t="s">
        <v>79</v>
      </c>
      <c r="P132" t="s">
        <v>3409</v>
      </c>
      <c r="Q132" s="18" t="s">
        <v>3593</v>
      </c>
      <c r="R132" t="s">
        <v>3440</v>
      </c>
      <c r="S132" t="s">
        <v>3440</v>
      </c>
      <c r="T132" t="s">
        <v>3440</v>
      </c>
      <c r="W132" t="s">
        <v>84</v>
      </c>
      <c r="Z132" s="23" t="s">
        <v>29</v>
      </c>
      <c r="AH132" t="s">
        <v>73</v>
      </c>
      <c r="AI132" s="24">
        <v>6</v>
      </c>
      <c r="AJ132" s="25">
        <v>6</v>
      </c>
      <c r="AK132" s="18">
        <v>12</v>
      </c>
      <c r="AL132" t="s">
        <v>711</v>
      </c>
      <c r="AM132" t="s">
        <v>1143</v>
      </c>
      <c r="AN132" s="12">
        <v>7</v>
      </c>
      <c r="AO132" t="s">
        <v>713</v>
      </c>
    </row>
    <row r="133" spans="1:43" ht="20.100000000000001" customHeight="1" x14ac:dyDescent="0.2">
      <c r="A133" s="18">
        <v>132</v>
      </c>
      <c r="C133" s="6" t="s">
        <v>1</v>
      </c>
      <c r="H133" s="19">
        <v>52</v>
      </c>
      <c r="I133" s="12">
        <v>8</v>
      </c>
      <c r="J133" s="12">
        <v>0</v>
      </c>
      <c r="K133" s="12">
        <v>7</v>
      </c>
      <c r="L133" s="12">
        <v>0</v>
      </c>
      <c r="M133" s="12" t="s">
        <v>89</v>
      </c>
      <c r="N133" s="12">
        <v>1</v>
      </c>
      <c r="O133" t="s">
        <v>68</v>
      </c>
      <c r="P133" t="s">
        <v>3408</v>
      </c>
      <c r="Q133" s="18" t="s">
        <v>3561</v>
      </c>
      <c r="R133" t="s">
        <v>30</v>
      </c>
      <c r="S133" t="s">
        <v>81</v>
      </c>
      <c r="T133" t="s">
        <v>572</v>
      </c>
      <c r="U133" s="12">
        <v>20</v>
      </c>
      <c r="V133" s="3" t="s">
        <v>714</v>
      </c>
      <c r="W133" t="s">
        <v>72</v>
      </c>
      <c r="AB133" s="23" t="s">
        <v>31</v>
      </c>
      <c r="AH133" t="s">
        <v>60</v>
      </c>
      <c r="AI133" s="24">
        <v>6</v>
      </c>
      <c r="AJ133" s="25">
        <v>10</v>
      </c>
      <c r="AK133" s="18">
        <v>12</v>
      </c>
      <c r="AL133" t="s">
        <v>715</v>
      </c>
      <c r="AM133" t="s">
        <v>75</v>
      </c>
      <c r="AN133" s="12">
        <v>9</v>
      </c>
      <c r="AO133" t="s">
        <v>716</v>
      </c>
      <c r="AP133" s="33" t="s">
        <v>3499</v>
      </c>
      <c r="AQ133" t="s">
        <v>718</v>
      </c>
    </row>
    <row r="134" spans="1:43" ht="20.100000000000001" customHeight="1" x14ac:dyDescent="0.2">
      <c r="A134" s="18">
        <v>133</v>
      </c>
      <c r="B134" s="6" t="s">
        <v>0</v>
      </c>
      <c r="F134" s="6" t="s">
        <v>4</v>
      </c>
      <c r="H134" s="19">
        <v>36</v>
      </c>
      <c r="I134" s="12">
        <v>6</v>
      </c>
      <c r="J134" s="12">
        <v>0</v>
      </c>
      <c r="K134" s="12">
        <v>10</v>
      </c>
      <c r="L134" s="12">
        <v>12</v>
      </c>
      <c r="M134" s="12" t="s">
        <v>133</v>
      </c>
      <c r="N134" s="12">
        <v>1</v>
      </c>
      <c r="O134" t="s">
        <v>122</v>
      </c>
      <c r="P134" t="s">
        <v>3408</v>
      </c>
      <c r="Q134" s="18" t="s">
        <v>3561</v>
      </c>
      <c r="R134" t="s">
        <v>213</v>
      </c>
      <c r="S134" t="s">
        <v>142</v>
      </c>
      <c r="T134" t="s">
        <v>156</v>
      </c>
      <c r="U134" s="12">
        <v>1</v>
      </c>
      <c r="V134" s="3" t="s">
        <v>719</v>
      </c>
      <c r="W134" t="s">
        <v>363</v>
      </c>
      <c r="AG134" s="23" t="s">
        <v>720</v>
      </c>
      <c r="AH134" t="s">
        <v>73</v>
      </c>
      <c r="AI134" s="24">
        <v>6</v>
      </c>
      <c r="AJ134" s="25">
        <v>6</v>
      </c>
      <c r="AK134" s="18">
        <v>25</v>
      </c>
      <c r="AL134" t="s">
        <v>721</v>
      </c>
      <c r="AM134" t="s">
        <v>345</v>
      </c>
      <c r="AN134" s="12">
        <v>10</v>
      </c>
      <c r="AO134" t="s">
        <v>722</v>
      </c>
      <c r="AP134" s="33" t="s">
        <v>723</v>
      </c>
      <c r="AQ134" t="s">
        <v>724</v>
      </c>
    </row>
    <row r="135" spans="1:43" ht="20.100000000000001" customHeight="1" x14ac:dyDescent="0.2">
      <c r="A135" s="18">
        <v>134</v>
      </c>
      <c r="C135" s="6" t="s">
        <v>1</v>
      </c>
      <c r="H135" s="19">
        <v>30</v>
      </c>
      <c r="I135" s="12">
        <v>8</v>
      </c>
      <c r="J135" s="12">
        <v>120</v>
      </c>
      <c r="K135" s="12">
        <v>14</v>
      </c>
      <c r="L135" s="12">
        <v>10</v>
      </c>
      <c r="M135" s="12" t="s">
        <v>303</v>
      </c>
      <c r="N135" s="12">
        <v>0</v>
      </c>
      <c r="O135" t="s">
        <v>389</v>
      </c>
      <c r="P135" t="s">
        <v>3407</v>
      </c>
      <c r="Q135" s="18" t="s">
        <v>3561</v>
      </c>
      <c r="R135" t="s">
        <v>155</v>
      </c>
      <c r="S135" t="s">
        <v>81</v>
      </c>
      <c r="T135" t="s">
        <v>92</v>
      </c>
      <c r="U135" s="12">
        <v>7</v>
      </c>
      <c r="V135" s="3" t="s">
        <v>725</v>
      </c>
      <c r="W135" t="s">
        <v>59</v>
      </c>
      <c r="AC135" s="23" t="s">
        <v>32</v>
      </c>
      <c r="AH135" t="s">
        <v>60</v>
      </c>
      <c r="AI135" s="24">
        <v>5</v>
      </c>
      <c r="AJ135" s="25">
        <v>4</v>
      </c>
      <c r="AK135" s="18">
        <v>10</v>
      </c>
      <c r="AL135" t="s">
        <v>726</v>
      </c>
      <c r="AM135" t="s">
        <v>75</v>
      </c>
      <c r="AN135" s="12">
        <v>9</v>
      </c>
      <c r="AO135" t="s">
        <v>727</v>
      </c>
      <c r="AP135" s="33" t="s">
        <v>728</v>
      </c>
    </row>
    <row r="136" spans="1:43" ht="20.100000000000001" customHeight="1" x14ac:dyDescent="0.2">
      <c r="A136" s="18">
        <v>135</v>
      </c>
      <c r="C136" s="6" t="s">
        <v>1</v>
      </c>
      <c r="F136" s="6" t="s">
        <v>4</v>
      </c>
      <c r="H136" s="19">
        <v>23</v>
      </c>
      <c r="I136" s="12">
        <v>6</v>
      </c>
      <c r="J136" s="12">
        <v>24</v>
      </c>
      <c r="K136" s="12">
        <v>10</v>
      </c>
      <c r="L136" s="12">
        <v>20</v>
      </c>
      <c r="M136" s="12" t="s">
        <v>225</v>
      </c>
      <c r="N136" s="12">
        <v>1</v>
      </c>
      <c r="O136" t="s">
        <v>79</v>
      </c>
      <c r="P136" t="s">
        <v>3409</v>
      </c>
      <c r="Q136" s="18" t="s">
        <v>3561</v>
      </c>
      <c r="R136" t="s">
        <v>155</v>
      </c>
      <c r="S136" t="s">
        <v>729</v>
      </c>
      <c r="T136" t="s">
        <v>92</v>
      </c>
      <c r="U136" s="12">
        <v>2</v>
      </c>
      <c r="V136" s="3" t="s">
        <v>730</v>
      </c>
      <c r="W136" t="s">
        <v>59</v>
      </c>
      <c r="AA136" s="23" t="s">
        <v>30</v>
      </c>
      <c r="AH136" t="s">
        <v>73</v>
      </c>
      <c r="AI136" s="24">
        <v>5</v>
      </c>
      <c r="AJ136" s="25">
        <v>6</v>
      </c>
      <c r="AK136" s="18">
        <v>30</v>
      </c>
      <c r="AL136" t="s">
        <v>731</v>
      </c>
      <c r="AM136" t="s">
        <v>75</v>
      </c>
      <c r="AN136" s="12">
        <v>10</v>
      </c>
      <c r="AO136" t="s">
        <v>732</v>
      </c>
      <c r="AP136" s="33" t="s">
        <v>733</v>
      </c>
    </row>
    <row r="137" spans="1:43" ht="20.100000000000001" customHeight="1" x14ac:dyDescent="0.2">
      <c r="A137" s="18">
        <v>136</v>
      </c>
      <c r="B137" s="6" t="s">
        <v>0</v>
      </c>
      <c r="C137" s="6" t="s">
        <v>1</v>
      </c>
      <c r="D137" s="6" t="s">
        <v>2</v>
      </c>
      <c r="F137" s="6" t="s">
        <v>4</v>
      </c>
      <c r="H137" s="19">
        <v>25</v>
      </c>
      <c r="I137" s="12">
        <v>6</v>
      </c>
      <c r="J137" s="12">
        <v>60</v>
      </c>
      <c r="K137" s="12">
        <v>8</v>
      </c>
      <c r="L137" s="12">
        <v>3</v>
      </c>
      <c r="M137" s="12" t="s">
        <v>78</v>
      </c>
      <c r="N137" s="12">
        <v>1</v>
      </c>
      <c r="O137" t="s">
        <v>98</v>
      </c>
      <c r="P137" t="s">
        <v>3409</v>
      </c>
      <c r="Q137" s="18" t="s">
        <v>3561</v>
      </c>
      <c r="R137" t="s">
        <v>213</v>
      </c>
      <c r="S137" t="s">
        <v>729</v>
      </c>
      <c r="T137" t="s">
        <v>734</v>
      </c>
      <c r="U137" s="12">
        <v>2</v>
      </c>
      <c r="V137" s="3" t="s">
        <v>735</v>
      </c>
      <c r="W137" t="s">
        <v>59</v>
      </c>
      <c r="AC137" s="23" t="s">
        <v>32</v>
      </c>
      <c r="AH137" t="s">
        <v>60</v>
      </c>
      <c r="AI137" s="24">
        <v>3</v>
      </c>
      <c r="AJ137" s="25">
        <v>4</v>
      </c>
      <c r="AK137" s="18">
        <v>3</v>
      </c>
      <c r="AL137" t="s">
        <v>736</v>
      </c>
      <c r="AM137" t="s">
        <v>64</v>
      </c>
      <c r="AN137" s="12">
        <v>10</v>
      </c>
      <c r="AO137" t="s">
        <v>737</v>
      </c>
    </row>
    <row r="138" spans="1:43" ht="20.100000000000001" customHeight="1" x14ac:dyDescent="0.2">
      <c r="A138" s="18">
        <v>137</v>
      </c>
      <c r="B138" s="6" t="s">
        <v>0</v>
      </c>
      <c r="H138" s="19">
        <v>25</v>
      </c>
      <c r="I138" s="12">
        <v>10</v>
      </c>
      <c r="J138" s="12">
        <v>30</v>
      </c>
      <c r="K138" s="12">
        <v>20</v>
      </c>
      <c r="L138" s="12">
        <v>3</v>
      </c>
      <c r="M138" s="12" t="s">
        <v>78</v>
      </c>
      <c r="N138" s="12">
        <v>1</v>
      </c>
      <c r="O138" t="s">
        <v>53</v>
      </c>
      <c r="P138" t="s">
        <v>3409</v>
      </c>
      <c r="Q138" s="18" t="s">
        <v>3593</v>
      </c>
      <c r="R138" t="s">
        <v>3440</v>
      </c>
      <c r="S138" t="s">
        <v>3440</v>
      </c>
      <c r="T138" t="s">
        <v>3440</v>
      </c>
      <c r="W138" t="s">
        <v>84</v>
      </c>
      <c r="Z138" s="23" t="s">
        <v>29</v>
      </c>
      <c r="AH138" t="s">
        <v>73</v>
      </c>
      <c r="AI138" s="24">
        <v>10</v>
      </c>
      <c r="AJ138" s="25">
        <v>10</v>
      </c>
      <c r="AK138" s="18">
        <v>10</v>
      </c>
      <c r="AL138" t="s">
        <v>738</v>
      </c>
      <c r="AM138" t="s">
        <v>345</v>
      </c>
      <c r="AN138" s="12">
        <v>9</v>
      </c>
      <c r="AO138" t="s">
        <v>739</v>
      </c>
      <c r="AQ138" t="s">
        <v>740</v>
      </c>
    </row>
    <row r="139" spans="1:43" ht="20.100000000000001" customHeight="1" x14ac:dyDescent="0.2">
      <c r="A139" s="18">
        <v>138</v>
      </c>
      <c r="F139" s="6" t="s">
        <v>4</v>
      </c>
      <c r="H139" s="19">
        <v>36</v>
      </c>
      <c r="I139" s="12">
        <v>8</v>
      </c>
      <c r="J139" s="12">
        <v>65</v>
      </c>
      <c r="K139" s="12">
        <v>14</v>
      </c>
      <c r="L139" s="12">
        <v>20</v>
      </c>
      <c r="M139" s="12" t="s">
        <v>103</v>
      </c>
      <c r="N139" s="12">
        <v>1</v>
      </c>
      <c r="O139" t="s">
        <v>53</v>
      </c>
      <c r="P139" t="s">
        <v>3407</v>
      </c>
      <c r="Q139" s="18" t="s">
        <v>3561</v>
      </c>
      <c r="R139" t="s">
        <v>30</v>
      </c>
      <c r="S139" t="s">
        <v>91</v>
      </c>
      <c r="T139" t="s">
        <v>231</v>
      </c>
      <c r="U139" s="12">
        <v>15</v>
      </c>
      <c r="V139" s="3" t="s">
        <v>741</v>
      </c>
      <c r="W139" t="s">
        <v>161</v>
      </c>
      <c r="AA139" s="23" t="s">
        <v>30</v>
      </c>
      <c r="AH139" t="s">
        <v>85</v>
      </c>
      <c r="AI139" s="24">
        <v>4</v>
      </c>
      <c r="AJ139" s="25">
        <v>6</v>
      </c>
      <c r="AK139" s="18">
        <v>16</v>
      </c>
      <c r="AL139" t="s">
        <v>742</v>
      </c>
      <c r="AM139" t="s">
        <v>3440</v>
      </c>
      <c r="AN139" s="12">
        <v>10</v>
      </c>
      <c r="AO139" t="s">
        <v>744</v>
      </c>
      <c r="AP139" s="33" t="s">
        <v>3528</v>
      </c>
      <c r="AQ139" t="s">
        <v>746</v>
      </c>
    </row>
    <row r="140" spans="1:43" ht="20.100000000000001" customHeight="1" x14ac:dyDescent="0.2">
      <c r="A140" s="18">
        <v>139</v>
      </c>
      <c r="B140" s="6" t="s">
        <v>0</v>
      </c>
      <c r="H140" s="19">
        <v>25</v>
      </c>
      <c r="I140" s="12">
        <v>8</v>
      </c>
      <c r="J140" s="12">
        <v>60</v>
      </c>
      <c r="K140" s="12">
        <v>8</v>
      </c>
      <c r="L140" s="12">
        <v>10</v>
      </c>
      <c r="M140" s="12" t="s">
        <v>189</v>
      </c>
      <c r="N140" s="12">
        <v>1</v>
      </c>
      <c r="O140" t="s">
        <v>68</v>
      </c>
      <c r="P140" t="s">
        <v>3409</v>
      </c>
      <c r="Q140" s="18" t="s">
        <v>3561</v>
      </c>
      <c r="R140" t="s">
        <v>30</v>
      </c>
      <c r="S140" t="s">
        <v>81</v>
      </c>
      <c r="T140" t="s">
        <v>156</v>
      </c>
      <c r="U140" s="12">
        <v>1</v>
      </c>
      <c r="V140" s="3" t="s">
        <v>747</v>
      </c>
      <c r="W140" t="s">
        <v>59</v>
      </c>
      <c r="AA140" s="23" t="s">
        <v>30</v>
      </c>
      <c r="AH140" t="s">
        <v>85</v>
      </c>
      <c r="AI140" s="24">
        <v>6</v>
      </c>
      <c r="AJ140" s="25">
        <v>6</v>
      </c>
      <c r="AK140" s="18">
        <v>10</v>
      </c>
      <c r="AL140" t="s">
        <v>748</v>
      </c>
      <c r="AM140" t="s">
        <v>749</v>
      </c>
      <c r="AN140" s="12">
        <v>9</v>
      </c>
      <c r="AO140" t="s">
        <v>750</v>
      </c>
      <c r="AP140" s="33" t="s">
        <v>751</v>
      </c>
      <c r="AQ140" t="s">
        <v>752</v>
      </c>
    </row>
    <row r="141" spans="1:43" ht="20.100000000000001" customHeight="1" x14ac:dyDescent="0.2">
      <c r="A141" s="18">
        <v>140</v>
      </c>
      <c r="B141" s="6" t="s">
        <v>0</v>
      </c>
      <c r="H141" s="19">
        <v>37</v>
      </c>
      <c r="I141" s="12">
        <v>6</v>
      </c>
      <c r="J141" s="12">
        <v>14</v>
      </c>
      <c r="K141" s="12">
        <v>12</v>
      </c>
      <c r="L141" s="12">
        <v>1</v>
      </c>
      <c r="M141" s="12" t="s">
        <v>78</v>
      </c>
      <c r="N141" s="12">
        <v>0</v>
      </c>
      <c r="O141" t="s">
        <v>53</v>
      </c>
      <c r="P141" t="s">
        <v>3408</v>
      </c>
      <c r="Q141" s="18" t="s">
        <v>3561</v>
      </c>
      <c r="R141" t="s">
        <v>155</v>
      </c>
      <c r="S141" t="s">
        <v>81</v>
      </c>
      <c r="T141" t="s">
        <v>92</v>
      </c>
      <c r="U141" s="12">
        <v>1</v>
      </c>
      <c r="V141" s="3" t="s">
        <v>753</v>
      </c>
      <c r="W141" t="s">
        <v>84</v>
      </c>
      <c r="AA141" s="23" t="s">
        <v>30</v>
      </c>
      <c r="AH141" t="s">
        <v>73</v>
      </c>
      <c r="AI141" s="24">
        <v>10</v>
      </c>
      <c r="AJ141" s="25">
        <v>6</v>
      </c>
      <c r="AK141" s="18">
        <v>20</v>
      </c>
      <c r="AL141" t="s">
        <v>754</v>
      </c>
      <c r="AM141" t="s">
        <v>64</v>
      </c>
      <c r="AN141" s="12">
        <v>6</v>
      </c>
      <c r="AO141" t="s">
        <v>755</v>
      </c>
      <c r="AP141" s="33" t="s">
        <v>322</v>
      </c>
      <c r="AQ141" t="s">
        <v>756</v>
      </c>
    </row>
    <row r="142" spans="1:43" ht="20.100000000000001" customHeight="1" x14ac:dyDescent="0.2">
      <c r="A142" s="18">
        <v>141</v>
      </c>
      <c r="B142" s="6" t="s">
        <v>0</v>
      </c>
      <c r="E142" s="6" t="s">
        <v>3</v>
      </c>
      <c r="F142" s="6" t="s">
        <v>4</v>
      </c>
      <c r="H142" s="19">
        <v>25</v>
      </c>
      <c r="I142" s="12">
        <v>6</v>
      </c>
      <c r="J142" s="12">
        <v>90</v>
      </c>
      <c r="K142" s="12">
        <v>10</v>
      </c>
      <c r="L142" s="12">
        <v>12</v>
      </c>
      <c r="M142" s="12" t="s">
        <v>225</v>
      </c>
      <c r="N142" s="12">
        <v>0</v>
      </c>
      <c r="O142" t="s">
        <v>68</v>
      </c>
      <c r="P142" t="s">
        <v>3408</v>
      </c>
      <c r="Q142" s="18" t="s">
        <v>3561</v>
      </c>
      <c r="R142" t="s">
        <v>407</v>
      </c>
      <c r="S142" s="6" t="s">
        <v>111</v>
      </c>
      <c r="T142" t="s">
        <v>757</v>
      </c>
      <c r="U142" s="12">
        <v>2</v>
      </c>
      <c r="V142" s="3" t="s">
        <v>758</v>
      </c>
      <c r="W142" t="s">
        <v>59</v>
      </c>
      <c r="Z142" s="23" t="s">
        <v>29</v>
      </c>
      <c r="AH142" t="s">
        <v>73</v>
      </c>
      <c r="AI142" s="24">
        <v>6</v>
      </c>
      <c r="AJ142" s="25">
        <v>10</v>
      </c>
      <c r="AK142" s="18">
        <v>50</v>
      </c>
      <c r="AL142" t="s">
        <v>759</v>
      </c>
      <c r="AM142" t="s">
        <v>75</v>
      </c>
      <c r="AN142" s="12">
        <v>10</v>
      </c>
      <c r="AO142" t="s">
        <v>760</v>
      </c>
      <c r="AP142" s="33" t="s">
        <v>3517</v>
      </c>
      <c r="AQ142" t="s">
        <v>762</v>
      </c>
    </row>
    <row r="143" spans="1:43" ht="20.100000000000001" customHeight="1" x14ac:dyDescent="0.2">
      <c r="A143" s="18">
        <v>142</v>
      </c>
      <c r="B143" s="6" t="s">
        <v>0</v>
      </c>
      <c r="H143" s="19">
        <v>25</v>
      </c>
      <c r="I143" s="12">
        <v>4</v>
      </c>
      <c r="J143" s="12">
        <v>2</v>
      </c>
      <c r="K143" s="12">
        <v>10</v>
      </c>
      <c r="L143" s="12">
        <v>15</v>
      </c>
      <c r="M143" s="12" t="s">
        <v>52</v>
      </c>
      <c r="N143" s="12">
        <v>1</v>
      </c>
      <c r="O143" t="s">
        <v>53</v>
      </c>
      <c r="P143" t="s">
        <v>3408</v>
      </c>
      <c r="Q143" s="18" t="s">
        <v>3593</v>
      </c>
      <c r="R143" t="s">
        <v>3440</v>
      </c>
      <c r="S143" t="s">
        <v>3440</v>
      </c>
      <c r="T143" t="s">
        <v>3440</v>
      </c>
      <c r="W143" t="s">
        <v>59</v>
      </c>
      <c r="Y143" s="23" t="s">
        <v>28</v>
      </c>
      <c r="AH143" t="s">
        <v>73</v>
      </c>
      <c r="AI143" s="24">
        <v>6</v>
      </c>
      <c r="AJ143" s="25">
        <v>6</v>
      </c>
      <c r="AK143" s="18">
        <v>3</v>
      </c>
      <c r="AL143" t="s">
        <v>763</v>
      </c>
      <c r="AM143" t="s">
        <v>64</v>
      </c>
      <c r="AN143" s="12">
        <v>10</v>
      </c>
      <c r="AO143" t="s">
        <v>764</v>
      </c>
      <c r="AP143" s="33" t="s">
        <v>757</v>
      </c>
    </row>
    <row r="144" spans="1:43" ht="20.100000000000001" customHeight="1" x14ac:dyDescent="0.2">
      <c r="A144" s="18">
        <v>143</v>
      </c>
      <c r="C144" s="6" t="s">
        <v>1</v>
      </c>
      <c r="H144" s="19">
        <v>27</v>
      </c>
      <c r="I144" s="12">
        <v>7</v>
      </c>
      <c r="J144" s="12">
        <v>15</v>
      </c>
      <c r="K144" s="12">
        <v>9</v>
      </c>
      <c r="L144" s="12">
        <v>10</v>
      </c>
      <c r="M144" s="12" t="s">
        <v>89</v>
      </c>
      <c r="N144" s="12">
        <v>0</v>
      </c>
      <c r="O144" t="s">
        <v>68</v>
      </c>
      <c r="P144" t="s">
        <v>3407</v>
      </c>
      <c r="Q144" s="18" t="s">
        <v>3561</v>
      </c>
      <c r="R144" t="s">
        <v>146</v>
      </c>
      <c r="S144" t="s">
        <v>81</v>
      </c>
      <c r="T144" t="s">
        <v>124</v>
      </c>
      <c r="U144" s="12">
        <v>3</v>
      </c>
      <c r="V144" s="3" t="s">
        <v>766</v>
      </c>
      <c r="W144" t="s">
        <v>59</v>
      </c>
      <c r="Y144" s="23" t="s">
        <v>28</v>
      </c>
      <c r="AH144" t="s">
        <v>73</v>
      </c>
      <c r="AI144" s="24">
        <v>10</v>
      </c>
      <c r="AJ144" s="25">
        <v>10</v>
      </c>
      <c r="AK144" s="18">
        <v>20</v>
      </c>
      <c r="AL144" t="s">
        <v>157</v>
      </c>
      <c r="AM144" t="s">
        <v>64</v>
      </c>
      <c r="AN144" s="12">
        <v>10</v>
      </c>
      <c r="AO144" t="s">
        <v>767</v>
      </c>
      <c r="AP144" s="33" t="s">
        <v>768</v>
      </c>
    </row>
    <row r="145" spans="1:43" ht="20.100000000000001" customHeight="1" x14ac:dyDescent="0.2">
      <c r="A145" s="18">
        <v>144</v>
      </c>
      <c r="C145" s="6" t="s">
        <v>1</v>
      </c>
      <c r="H145" s="19">
        <v>28</v>
      </c>
      <c r="I145" s="12">
        <v>7</v>
      </c>
      <c r="J145" s="12">
        <v>28</v>
      </c>
      <c r="K145" s="12">
        <v>12</v>
      </c>
      <c r="L145" s="12">
        <v>6</v>
      </c>
      <c r="M145" s="12" t="s">
        <v>335</v>
      </c>
      <c r="N145" s="12">
        <v>0</v>
      </c>
      <c r="O145" t="s">
        <v>3411</v>
      </c>
      <c r="P145" t="s">
        <v>3408</v>
      </c>
      <c r="Q145" s="18" t="s">
        <v>3561</v>
      </c>
      <c r="R145" t="s">
        <v>90</v>
      </c>
      <c r="S145" t="s">
        <v>81</v>
      </c>
      <c r="T145" t="s">
        <v>220</v>
      </c>
      <c r="U145" s="12">
        <v>5</v>
      </c>
      <c r="V145" s="3" t="s">
        <v>770</v>
      </c>
      <c r="W145" t="s">
        <v>84</v>
      </c>
      <c r="Z145" s="23" t="s">
        <v>29</v>
      </c>
      <c r="AC145" s="23" t="s">
        <v>32</v>
      </c>
      <c r="AH145" t="s">
        <v>60</v>
      </c>
      <c r="AI145" s="24">
        <v>4</v>
      </c>
      <c r="AJ145" s="25">
        <v>4</v>
      </c>
      <c r="AK145" s="18">
        <v>100</v>
      </c>
      <c r="AL145" t="s">
        <v>771</v>
      </c>
      <c r="AM145" t="s">
        <v>64</v>
      </c>
      <c r="AN145" s="12">
        <v>9</v>
      </c>
      <c r="AO145" t="s">
        <v>772</v>
      </c>
      <c r="AP145" s="33" t="s">
        <v>773</v>
      </c>
    </row>
    <row r="146" spans="1:43" ht="20.100000000000001" customHeight="1" x14ac:dyDescent="0.2">
      <c r="A146" s="18">
        <v>145</v>
      </c>
      <c r="F146" s="6" t="s">
        <v>4</v>
      </c>
      <c r="H146" s="19">
        <v>30</v>
      </c>
      <c r="I146" s="12">
        <v>8</v>
      </c>
      <c r="J146" s="12">
        <v>0</v>
      </c>
      <c r="K146" s="12">
        <v>12</v>
      </c>
      <c r="L146" s="12">
        <v>1</v>
      </c>
      <c r="M146" s="12" t="s">
        <v>89</v>
      </c>
      <c r="N146" s="12">
        <v>0</v>
      </c>
      <c r="O146" t="s">
        <v>53</v>
      </c>
      <c r="P146" t="s">
        <v>3407</v>
      </c>
      <c r="Q146" s="18" t="s">
        <v>3561</v>
      </c>
      <c r="R146" t="s">
        <v>213</v>
      </c>
      <c r="S146" t="s">
        <v>213</v>
      </c>
      <c r="T146" t="s">
        <v>92</v>
      </c>
      <c r="U146" s="12">
        <v>5</v>
      </c>
      <c r="V146" s="3" t="s">
        <v>774</v>
      </c>
      <c r="W146" t="s">
        <v>59</v>
      </c>
      <c r="AA146" s="23" t="s">
        <v>30</v>
      </c>
      <c r="AH146" t="s">
        <v>85</v>
      </c>
      <c r="AI146" s="24">
        <v>3</v>
      </c>
      <c r="AJ146" s="25">
        <v>1</v>
      </c>
      <c r="AK146" s="18">
        <v>16</v>
      </c>
      <c r="AM146" t="s">
        <v>64</v>
      </c>
      <c r="AN146" s="12">
        <v>10</v>
      </c>
      <c r="AP146" s="33" t="s">
        <v>418</v>
      </c>
    </row>
    <row r="147" spans="1:43" ht="20.100000000000001" customHeight="1" x14ac:dyDescent="0.2">
      <c r="A147" s="18">
        <v>146</v>
      </c>
      <c r="C147" s="6" t="s">
        <v>1</v>
      </c>
      <c r="E147" s="6" t="s">
        <v>3</v>
      </c>
      <c r="F147" s="6" t="s">
        <v>4</v>
      </c>
      <c r="H147" s="19">
        <v>24</v>
      </c>
      <c r="I147" s="12">
        <v>6</v>
      </c>
      <c r="J147" s="12">
        <v>120</v>
      </c>
      <c r="K147" s="12">
        <v>13</v>
      </c>
      <c r="L147" s="12">
        <v>4</v>
      </c>
      <c r="M147" s="12" t="s">
        <v>225</v>
      </c>
      <c r="N147" s="12">
        <v>1</v>
      </c>
      <c r="O147" t="s">
        <v>79</v>
      </c>
      <c r="P147" t="s">
        <v>776</v>
      </c>
      <c r="Q147" s="18" t="s">
        <v>3561</v>
      </c>
      <c r="R147" t="s">
        <v>155</v>
      </c>
      <c r="S147" t="s">
        <v>81</v>
      </c>
      <c r="T147" t="s">
        <v>231</v>
      </c>
      <c r="U147" s="12">
        <v>2</v>
      </c>
      <c r="V147" s="3" t="s">
        <v>777</v>
      </c>
      <c r="W147" t="s">
        <v>59</v>
      </c>
      <c r="AF147" s="23" t="s">
        <v>35</v>
      </c>
      <c r="AH147" t="s">
        <v>3440</v>
      </c>
      <c r="AI147" s="24">
        <v>0</v>
      </c>
      <c r="AJ147" s="25">
        <v>0</v>
      </c>
      <c r="AM147" t="s">
        <v>75</v>
      </c>
      <c r="AN147" s="12">
        <v>8</v>
      </c>
      <c r="AO147" t="s">
        <v>778</v>
      </c>
      <c r="AQ147" t="s">
        <v>779</v>
      </c>
    </row>
    <row r="148" spans="1:43" ht="20.100000000000001" customHeight="1" x14ac:dyDescent="0.2">
      <c r="A148" s="18">
        <v>147</v>
      </c>
      <c r="B148" s="6" t="s">
        <v>0</v>
      </c>
      <c r="D148" s="6" t="s">
        <v>2</v>
      </c>
      <c r="H148" s="19">
        <v>29</v>
      </c>
      <c r="I148" s="12">
        <v>8</v>
      </c>
      <c r="J148" s="12">
        <v>7</v>
      </c>
      <c r="K148" s="12">
        <v>12</v>
      </c>
      <c r="L148" s="12">
        <v>0</v>
      </c>
      <c r="M148" s="12" t="s">
        <v>103</v>
      </c>
      <c r="N148" s="12">
        <v>1</v>
      </c>
      <c r="O148" t="s">
        <v>68</v>
      </c>
      <c r="P148" t="s">
        <v>3410</v>
      </c>
      <c r="Q148" s="18" t="s">
        <v>3561</v>
      </c>
      <c r="R148" t="s">
        <v>407</v>
      </c>
      <c r="S148" t="s">
        <v>81</v>
      </c>
      <c r="T148" t="s">
        <v>156</v>
      </c>
      <c r="U148" s="12">
        <v>3</v>
      </c>
      <c r="V148" s="3" t="s">
        <v>780</v>
      </c>
      <c r="W148" t="s">
        <v>84</v>
      </c>
      <c r="Z148" s="23" t="s">
        <v>29</v>
      </c>
      <c r="AH148" t="s">
        <v>73</v>
      </c>
      <c r="AI148" s="24">
        <v>4</v>
      </c>
      <c r="AJ148" s="25">
        <v>6</v>
      </c>
      <c r="AK148" s="18">
        <v>20</v>
      </c>
      <c r="AL148" t="s">
        <v>781</v>
      </c>
      <c r="AM148" t="s">
        <v>75</v>
      </c>
      <c r="AN148" s="12">
        <v>10</v>
      </c>
      <c r="AO148" t="s">
        <v>782</v>
      </c>
      <c r="AP148" s="33" t="s">
        <v>783</v>
      </c>
      <c r="AQ148" t="s">
        <v>784</v>
      </c>
    </row>
    <row r="149" spans="1:43" ht="20.100000000000001" customHeight="1" x14ac:dyDescent="0.2">
      <c r="A149" s="18">
        <v>148</v>
      </c>
      <c r="B149" s="6" t="s">
        <v>0</v>
      </c>
      <c r="H149" s="19">
        <v>28</v>
      </c>
      <c r="I149" s="12">
        <v>7</v>
      </c>
      <c r="J149" s="12">
        <v>60</v>
      </c>
      <c r="K149" s="12">
        <v>14</v>
      </c>
      <c r="L149" s="12">
        <v>5</v>
      </c>
      <c r="M149" s="12" t="s">
        <v>52</v>
      </c>
      <c r="N149" s="12">
        <v>0</v>
      </c>
      <c r="O149" t="s">
        <v>53</v>
      </c>
      <c r="P149" t="s">
        <v>3408</v>
      </c>
      <c r="Q149" s="18" t="s">
        <v>3561</v>
      </c>
      <c r="R149" t="s">
        <v>146</v>
      </c>
      <c r="S149" t="s">
        <v>81</v>
      </c>
      <c r="T149" t="s">
        <v>112</v>
      </c>
      <c r="U149" s="12">
        <v>5</v>
      </c>
      <c r="V149" s="3" t="s">
        <v>785</v>
      </c>
      <c r="W149" t="s">
        <v>59</v>
      </c>
      <c r="Z149" s="23" t="s">
        <v>29</v>
      </c>
      <c r="AH149" t="s">
        <v>85</v>
      </c>
      <c r="AI149" s="24">
        <v>6</v>
      </c>
      <c r="AJ149" s="25">
        <v>5</v>
      </c>
      <c r="AK149" s="18">
        <v>25</v>
      </c>
      <c r="AL149" t="s">
        <v>786</v>
      </c>
      <c r="AM149" t="s">
        <v>345</v>
      </c>
      <c r="AN149" s="12">
        <v>9</v>
      </c>
      <c r="AO149" t="s">
        <v>787</v>
      </c>
      <c r="AP149" s="33" t="s">
        <v>788</v>
      </c>
      <c r="AQ149" t="s">
        <v>789</v>
      </c>
    </row>
    <row r="150" spans="1:43" ht="20.100000000000001" customHeight="1" x14ac:dyDescent="0.2">
      <c r="A150" s="18">
        <v>149</v>
      </c>
      <c r="E150" s="6" t="s">
        <v>3</v>
      </c>
      <c r="F150" s="6" t="s">
        <v>4</v>
      </c>
      <c r="H150" s="19">
        <v>22</v>
      </c>
      <c r="I150" s="12">
        <v>7</v>
      </c>
      <c r="J150" s="12">
        <v>0</v>
      </c>
      <c r="K150" s="12">
        <v>12</v>
      </c>
      <c r="L150" s="12">
        <v>15</v>
      </c>
      <c r="M150" s="12" t="s">
        <v>189</v>
      </c>
      <c r="N150" s="12">
        <v>1</v>
      </c>
      <c r="O150" t="s">
        <v>53</v>
      </c>
      <c r="P150" t="s">
        <v>3409</v>
      </c>
      <c r="Q150" s="18" t="s">
        <v>3561</v>
      </c>
      <c r="R150" t="s">
        <v>170</v>
      </c>
      <c r="S150" s="6" t="s">
        <v>111</v>
      </c>
      <c r="T150" t="s">
        <v>57</v>
      </c>
      <c r="U150" s="12">
        <v>1</v>
      </c>
      <c r="V150" s="3" t="s">
        <v>58</v>
      </c>
      <c r="W150" t="s">
        <v>59</v>
      </c>
      <c r="AB150" s="23" t="s">
        <v>31</v>
      </c>
      <c r="AC150" s="23" t="s">
        <v>32</v>
      </c>
      <c r="AD150" s="23" t="s">
        <v>33</v>
      </c>
      <c r="AE150" s="23" t="s">
        <v>34</v>
      </c>
      <c r="AH150" t="s">
        <v>60</v>
      </c>
      <c r="AI150" s="24">
        <v>15</v>
      </c>
      <c r="AJ150" s="25">
        <v>6</v>
      </c>
      <c r="AK150" s="18">
        <v>90</v>
      </c>
      <c r="AL150" t="s">
        <v>790</v>
      </c>
      <c r="AM150" t="s">
        <v>75</v>
      </c>
      <c r="AN150" s="12">
        <v>10</v>
      </c>
      <c r="AO150" t="s">
        <v>791</v>
      </c>
      <c r="AP150" s="33" t="s">
        <v>792</v>
      </c>
    </row>
    <row r="151" spans="1:43" ht="20.100000000000001" customHeight="1" x14ac:dyDescent="0.2">
      <c r="A151" s="18">
        <v>150</v>
      </c>
      <c r="B151" s="6" t="s">
        <v>0</v>
      </c>
      <c r="C151" s="6" t="s">
        <v>1</v>
      </c>
      <c r="F151" s="6" t="s">
        <v>4</v>
      </c>
      <c r="H151" s="19">
        <v>34</v>
      </c>
      <c r="I151" s="12">
        <v>7</v>
      </c>
      <c r="J151" s="12">
        <v>55</v>
      </c>
      <c r="K151" s="12">
        <v>9</v>
      </c>
      <c r="L151" s="12">
        <v>2</v>
      </c>
      <c r="M151" s="12" t="s">
        <v>89</v>
      </c>
      <c r="N151" s="12">
        <v>0</v>
      </c>
      <c r="O151" t="s">
        <v>98</v>
      </c>
      <c r="P151" t="s">
        <v>3409</v>
      </c>
      <c r="Q151" s="18" t="s">
        <v>3561</v>
      </c>
      <c r="R151" t="s">
        <v>155</v>
      </c>
      <c r="S151" t="s">
        <v>81</v>
      </c>
      <c r="T151" t="s">
        <v>106</v>
      </c>
      <c r="U151" s="12">
        <v>6</v>
      </c>
      <c r="V151" s="3" t="s">
        <v>793</v>
      </c>
      <c r="W151" t="s">
        <v>363</v>
      </c>
      <c r="AA151" s="23" t="s">
        <v>30</v>
      </c>
      <c r="AB151" s="23" t="s">
        <v>31</v>
      </c>
      <c r="AC151" s="23" t="s">
        <v>32</v>
      </c>
      <c r="AH151" t="s">
        <v>73</v>
      </c>
      <c r="AI151" s="24">
        <v>4</v>
      </c>
      <c r="AJ151" s="25">
        <v>4</v>
      </c>
      <c r="AK151" s="18">
        <v>6</v>
      </c>
      <c r="AL151" t="s">
        <v>794</v>
      </c>
      <c r="AM151" t="s">
        <v>3452</v>
      </c>
      <c r="AN151" s="12">
        <v>10</v>
      </c>
      <c r="AO151" t="s">
        <v>796</v>
      </c>
      <c r="AQ151" t="s">
        <v>798</v>
      </c>
    </row>
    <row r="152" spans="1:43" ht="20.100000000000001" customHeight="1" x14ac:dyDescent="0.2">
      <c r="A152" s="18">
        <v>151</v>
      </c>
      <c r="C152" s="6" t="s">
        <v>1</v>
      </c>
      <c r="H152" s="19">
        <v>25</v>
      </c>
      <c r="I152" s="12">
        <v>7</v>
      </c>
      <c r="J152" s="12">
        <v>25</v>
      </c>
      <c r="K152" s="12">
        <v>9</v>
      </c>
      <c r="L152" s="12">
        <v>5</v>
      </c>
      <c r="M152" s="12" t="s">
        <v>78</v>
      </c>
      <c r="N152" s="12">
        <v>0</v>
      </c>
      <c r="O152" t="s">
        <v>53</v>
      </c>
      <c r="P152" t="s">
        <v>3409</v>
      </c>
      <c r="Q152" s="18" t="s">
        <v>3561</v>
      </c>
      <c r="R152" t="s">
        <v>29</v>
      </c>
      <c r="S152" s="6" t="s">
        <v>111</v>
      </c>
      <c r="T152" t="s">
        <v>799</v>
      </c>
      <c r="U152" s="12">
        <v>2</v>
      </c>
      <c r="V152" s="3" t="s">
        <v>769</v>
      </c>
      <c r="W152" t="s">
        <v>84</v>
      </c>
      <c r="Z152" s="23" t="s">
        <v>29</v>
      </c>
      <c r="AH152" t="s">
        <v>73</v>
      </c>
      <c r="AI152" s="24">
        <v>2</v>
      </c>
      <c r="AJ152" s="25">
        <v>1</v>
      </c>
      <c r="AK152" s="18">
        <v>10</v>
      </c>
      <c r="AL152" t="s">
        <v>769</v>
      </c>
      <c r="AM152" t="s">
        <v>192</v>
      </c>
      <c r="AN152" s="12">
        <v>8</v>
      </c>
      <c r="AP152" s="33" t="s">
        <v>800</v>
      </c>
    </row>
    <row r="153" spans="1:43" ht="20.100000000000001" customHeight="1" x14ac:dyDescent="0.2">
      <c r="A153" s="18">
        <v>152</v>
      </c>
      <c r="B153" s="6" t="s">
        <v>0</v>
      </c>
      <c r="C153" s="6" t="s">
        <v>1</v>
      </c>
      <c r="E153" s="6" t="s">
        <v>3</v>
      </c>
      <c r="H153" s="19">
        <v>32</v>
      </c>
      <c r="I153" s="12">
        <v>6</v>
      </c>
      <c r="J153" s="12">
        <v>0</v>
      </c>
      <c r="K153" s="12">
        <v>10</v>
      </c>
      <c r="L153" s="12">
        <v>6</v>
      </c>
      <c r="M153" s="12" t="s">
        <v>133</v>
      </c>
      <c r="N153" s="12">
        <v>0</v>
      </c>
      <c r="O153" t="s">
        <v>68</v>
      </c>
      <c r="P153" t="s">
        <v>3407</v>
      </c>
      <c r="Q153" s="18" t="s">
        <v>3561</v>
      </c>
      <c r="R153" t="s">
        <v>412</v>
      </c>
      <c r="S153" t="s">
        <v>56</v>
      </c>
      <c r="T153" t="s">
        <v>92</v>
      </c>
      <c r="U153" s="12">
        <v>10</v>
      </c>
      <c r="V153" s="3" t="s">
        <v>801</v>
      </c>
      <c r="W153" t="s">
        <v>59</v>
      </c>
      <c r="AA153" s="23" t="s">
        <v>30</v>
      </c>
      <c r="AG153" s="23" t="s">
        <v>802</v>
      </c>
      <c r="AH153" t="s">
        <v>73</v>
      </c>
      <c r="AI153" s="24">
        <v>6</v>
      </c>
      <c r="AJ153" s="25">
        <v>6</v>
      </c>
      <c r="AK153" s="18">
        <v>16</v>
      </c>
      <c r="AL153" t="s">
        <v>803</v>
      </c>
      <c r="AM153" t="s">
        <v>75</v>
      </c>
      <c r="AN153" s="12">
        <v>10</v>
      </c>
      <c r="AO153" t="s">
        <v>804</v>
      </c>
      <c r="AP153" s="33" t="s">
        <v>805</v>
      </c>
      <c r="AQ153" t="s">
        <v>806</v>
      </c>
    </row>
    <row r="154" spans="1:43" ht="20.100000000000001" customHeight="1" x14ac:dyDescent="0.2">
      <c r="A154" s="18">
        <v>153</v>
      </c>
      <c r="C154" s="6" t="s">
        <v>1</v>
      </c>
      <c r="H154" s="19">
        <v>37</v>
      </c>
      <c r="I154" s="12">
        <v>7</v>
      </c>
      <c r="J154" s="12">
        <v>60</v>
      </c>
      <c r="K154" s="12">
        <v>10</v>
      </c>
      <c r="L154" s="12">
        <v>12</v>
      </c>
      <c r="M154" s="12" t="s">
        <v>189</v>
      </c>
      <c r="N154" s="12">
        <v>1</v>
      </c>
      <c r="O154" t="s">
        <v>68</v>
      </c>
      <c r="P154" t="s">
        <v>3408</v>
      </c>
      <c r="Q154" s="18" t="s">
        <v>3561</v>
      </c>
      <c r="R154" t="s">
        <v>146</v>
      </c>
      <c r="S154" t="s">
        <v>56</v>
      </c>
      <c r="T154" t="s">
        <v>106</v>
      </c>
      <c r="U154" s="12">
        <v>10</v>
      </c>
      <c r="V154" s="3" t="s">
        <v>807</v>
      </c>
      <c r="W154" t="s">
        <v>72</v>
      </c>
      <c r="AC154" s="23" t="s">
        <v>32</v>
      </c>
      <c r="AH154" t="s">
        <v>85</v>
      </c>
      <c r="AI154" s="24">
        <v>10</v>
      </c>
      <c r="AJ154" s="25">
        <v>3</v>
      </c>
      <c r="AK154" s="18">
        <v>4</v>
      </c>
      <c r="AL154" t="s">
        <v>808</v>
      </c>
      <c r="AM154" t="s">
        <v>64</v>
      </c>
      <c r="AN154" s="12">
        <v>7</v>
      </c>
      <c r="AO154" t="s">
        <v>809</v>
      </c>
      <c r="AP154" s="33" t="s">
        <v>3489</v>
      </c>
      <c r="AQ154" t="s">
        <v>811</v>
      </c>
    </row>
    <row r="155" spans="1:43" ht="20.100000000000001" customHeight="1" x14ac:dyDescent="0.2">
      <c r="A155" s="18">
        <v>154</v>
      </c>
      <c r="B155" s="6" t="s">
        <v>0</v>
      </c>
      <c r="D155" s="6" t="s">
        <v>2</v>
      </c>
      <c r="F155" s="6" t="s">
        <v>4</v>
      </c>
      <c r="H155" s="19">
        <v>52</v>
      </c>
      <c r="I155" s="12">
        <v>7</v>
      </c>
      <c r="J155" s="12">
        <v>0</v>
      </c>
      <c r="K155" s="12">
        <v>9</v>
      </c>
      <c r="L155" s="12">
        <v>30</v>
      </c>
      <c r="M155" s="12" t="s">
        <v>97</v>
      </c>
      <c r="N155" s="12">
        <v>1</v>
      </c>
      <c r="O155" t="s">
        <v>53</v>
      </c>
      <c r="P155" t="s">
        <v>812</v>
      </c>
      <c r="Q155" s="18" t="s">
        <v>3561</v>
      </c>
      <c r="R155" t="s">
        <v>412</v>
      </c>
      <c r="S155" t="s">
        <v>81</v>
      </c>
      <c r="T155" t="s">
        <v>57</v>
      </c>
      <c r="U155" s="12">
        <v>28</v>
      </c>
      <c r="V155" s="3" t="s">
        <v>813</v>
      </c>
      <c r="W155" t="s">
        <v>84</v>
      </c>
      <c r="AB155" s="23" t="s">
        <v>31</v>
      </c>
      <c r="AH155" t="s">
        <v>73</v>
      </c>
      <c r="AI155" s="24">
        <v>10</v>
      </c>
      <c r="AJ155" s="25">
        <v>4</v>
      </c>
      <c r="AK155" s="18">
        <v>6</v>
      </c>
      <c r="AL155" t="s">
        <v>814</v>
      </c>
      <c r="AM155" t="s">
        <v>815</v>
      </c>
      <c r="AN155" s="12">
        <v>10</v>
      </c>
      <c r="AO155" t="s">
        <v>816</v>
      </c>
      <c r="AP155" s="33" t="s">
        <v>3532</v>
      </c>
      <c r="AQ155" t="s">
        <v>818</v>
      </c>
    </row>
    <row r="156" spans="1:43" ht="20.100000000000001" customHeight="1" x14ac:dyDescent="0.2">
      <c r="A156" s="18">
        <v>155</v>
      </c>
      <c r="C156" s="6" t="s">
        <v>1</v>
      </c>
      <c r="D156" s="6" t="s">
        <v>2</v>
      </c>
      <c r="E156" s="6" t="s">
        <v>3</v>
      </c>
      <c r="H156" s="19">
        <v>30</v>
      </c>
      <c r="I156" s="12">
        <v>8</v>
      </c>
      <c r="J156" s="12">
        <v>60</v>
      </c>
      <c r="K156" s="12">
        <v>8</v>
      </c>
      <c r="L156" s="12">
        <v>2</v>
      </c>
      <c r="M156" s="12" t="s">
        <v>78</v>
      </c>
      <c r="N156" s="12">
        <v>0</v>
      </c>
      <c r="O156" t="s">
        <v>98</v>
      </c>
      <c r="P156" t="s">
        <v>3409</v>
      </c>
      <c r="Q156" s="18" t="s">
        <v>3561</v>
      </c>
      <c r="R156" t="s">
        <v>407</v>
      </c>
      <c r="S156" s="6" t="s">
        <v>111</v>
      </c>
      <c r="T156" t="s">
        <v>57</v>
      </c>
      <c r="U156" s="12">
        <v>3</v>
      </c>
      <c r="V156" s="3" t="s">
        <v>819</v>
      </c>
      <c r="W156" t="s">
        <v>84</v>
      </c>
      <c r="Z156" s="23" t="s">
        <v>29</v>
      </c>
      <c r="AC156" s="23" t="s">
        <v>32</v>
      </c>
      <c r="AH156" t="s">
        <v>73</v>
      </c>
      <c r="AI156" s="24">
        <v>6</v>
      </c>
      <c r="AJ156" s="25">
        <v>6</v>
      </c>
      <c r="AK156" s="18">
        <v>50</v>
      </c>
      <c r="AL156" t="s">
        <v>820</v>
      </c>
      <c r="AM156" t="s">
        <v>75</v>
      </c>
      <c r="AN156" s="12">
        <v>10</v>
      </c>
      <c r="AP156" s="33" t="s">
        <v>822</v>
      </c>
    </row>
    <row r="157" spans="1:43" ht="20.100000000000001" customHeight="1" x14ac:dyDescent="0.2">
      <c r="A157" s="18">
        <v>156</v>
      </c>
      <c r="C157" s="6" t="s">
        <v>1</v>
      </c>
      <c r="E157" s="6" t="s">
        <v>3</v>
      </c>
      <c r="H157" s="19"/>
      <c r="I157" s="12">
        <v>7</v>
      </c>
      <c r="J157" s="12">
        <v>60</v>
      </c>
      <c r="K157" s="12">
        <v>10</v>
      </c>
      <c r="L157" s="12">
        <v>1</v>
      </c>
      <c r="M157" s="12" t="s">
        <v>335</v>
      </c>
      <c r="N157" s="12">
        <v>1</v>
      </c>
      <c r="O157" t="s">
        <v>79</v>
      </c>
      <c r="P157" t="s">
        <v>3410</v>
      </c>
      <c r="Q157" s="18" t="s">
        <v>3561</v>
      </c>
      <c r="R157" t="s">
        <v>155</v>
      </c>
      <c r="S157" t="s">
        <v>350</v>
      </c>
      <c r="T157" t="s">
        <v>112</v>
      </c>
      <c r="U157" s="12">
        <v>0</v>
      </c>
      <c r="V157" s="3" t="s">
        <v>823</v>
      </c>
      <c r="W157" t="s">
        <v>84</v>
      </c>
      <c r="Z157" s="23" t="s">
        <v>29</v>
      </c>
      <c r="AH157" t="s">
        <v>73</v>
      </c>
      <c r="AI157" s="24">
        <v>4</v>
      </c>
      <c r="AJ157" s="25">
        <v>4</v>
      </c>
      <c r="AK157" s="18">
        <v>25</v>
      </c>
      <c r="AL157" t="s">
        <v>824</v>
      </c>
      <c r="AM157" t="s">
        <v>64</v>
      </c>
      <c r="AN157" s="12">
        <v>9</v>
      </c>
      <c r="AO157" t="s">
        <v>825</v>
      </c>
      <c r="AP157" s="33" t="s">
        <v>826</v>
      </c>
    </row>
    <row r="158" spans="1:43" ht="20.100000000000001" customHeight="1" x14ac:dyDescent="0.2">
      <c r="A158" s="18">
        <v>157</v>
      </c>
      <c r="B158" s="6" t="s">
        <v>0</v>
      </c>
      <c r="H158" s="19">
        <v>35</v>
      </c>
      <c r="I158" s="12">
        <v>7</v>
      </c>
      <c r="J158" s="12">
        <v>45</v>
      </c>
      <c r="K158" s="12">
        <v>12</v>
      </c>
      <c r="L158" s="12">
        <v>40</v>
      </c>
      <c r="M158" s="12" t="s">
        <v>335</v>
      </c>
      <c r="N158" s="12">
        <v>1</v>
      </c>
      <c r="O158" t="s">
        <v>122</v>
      </c>
      <c r="P158" t="s">
        <v>3410</v>
      </c>
      <c r="Q158" s="18" t="s">
        <v>3561</v>
      </c>
      <c r="R158" t="s">
        <v>146</v>
      </c>
      <c r="S158" t="s">
        <v>81</v>
      </c>
      <c r="T158" t="s">
        <v>231</v>
      </c>
      <c r="U158" s="12">
        <v>1</v>
      </c>
      <c r="V158" s="3" t="s">
        <v>827</v>
      </c>
      <c r="W158" t="s">
        <v>72</v>
      </c>
      <c r="AC158" s="23" t="s">
        <v>32</v>
      </c>
      <c r="AH158" t="s">
        <v>73</v>
      </c>
      <c r="AI158" s="24">
        <v>10</v>
      </c>
      <c r="AJ158" s="25">
        <v>10</v>
      </c>
      <c r="AK158" s="18">
        <v>12</v>
      </c>
      <c r="AM158" t="s">
        <v>75</v>
      </c>
      <c r="AN158" s="12">
        <v>10</v>
      </c>
    </row>
    <row r="159" spans="1:43" ht="20.100000000000001" customHeight="1" x14ac:dyDescent="0.2">
      <c r="A159" s="18">
        <v>158</v>
      </c>
      <c r="F159" s="6" t="s">
        <v>4</v>
      </c>
      <c r="H159" s="19">
        <v>19</v>
      </c>
      <c r="I159" s="12">
        <v>9</v>
      </c>
      <c r="J159" s="12">
        <v>120</v>
      </c>
      <c r="K159" s="12">
        <v>10</v>
      </c>
      <c r="L159" s="12">
        <v>10</v>
      </c>
      <c r="M159" s="12" t="s">
        <v>52</v>
      </c>
      <c r="N159" s="12">
        <v>0</v>
      </c>
      <c r="O159" t="s">
        <v>68</v>
      </c>
      <c r="P159" t="s">
        <v>3407</v>
      </c>
      <c r="Q159" s="18" t="s">
        <v>3593</v>
      </c>
      <c r="R159" t="s">
        <v>3440</v>
      </c>
      <c r="S159" t="s">
        <v>3440</v>
      </c>
      <c r="T159" t="s">
        <v>3440</v>
      </c>
      <c r="W159" t="s">
        <v>59</v>
      </c>
      <c r="AA159" s="23" t="s">
        <v>30</v>
      </c>
      <c r="AH159" t="s">
        <v>60</v>
      </c>
      <c r="AI159" s="24">
        <v>15</v>
      </c>
      <c r="AJ159" s="25">
        <v>6</v>
      </c>
      <c r="AK159" s="18">
        <v>10</v>
      </c>
      <c r="AL159" t="s">
        <v>828</v>
      </c>
      <c r="AM159" t="s">
        <v>829</v>
      </c>
      <c r="AN159" s="12">
        <v>10</v>
      </c>
      <c r="AO159" t="s">
        <v>830</v>
      </c>
      <c r="AP159" s="33" t="s">
        <v>831</v>
      </c>
    </row>
    <row r="160" spans="1:43" ht="20.100000000000001" customHeight="1" x14ac:dyDescent="0.2">
      <c r="A160" s="18">
        <v>159</v>
      </c>
      <c r="B160" s="6" t="s">
        <v>0</v>
      </c>
      <c r="H160" s="19">
        <v>31</v>
      </c>
      <c r="I160" s="12">
        <v>8</v>
      </c>
      <c r="J160" s="12">
        <v>15</v>
      </c>
      <c r="K160" s="12">
        <v>14</v>
      </c>
      <c r="L160" s="12">
        <v>12</v>
      </c>
      <c r="M160" s="12" t="s">
        <v>67</v>
      </c>
      <c r="N160" s="12">
        <v>0</v>
      </c>
      <c r="O160" t="s">
        <v>98</v>
      </c>
      <c r="P160" t="s">
        <v>832</v>
      </c>
      <c r="Q160" s="18" t="s">
        <v>3561</v>
      </c>
      <c r="R160" t="s">
        <v>213</v>
      </c>
      <c r="S160" t="s">
        <v>81</v>
      </c>
      <c r="T160" t="s">
        <v>92</v>
      </c>
      <c r="U160" s="12">
        <v>8</v>
      </c>
      <c r="V160" s="3" t="s">
        <v>199</v>
      </c>
      <c r="W160" t="s">
        <v>72</v>
      </c>
      <c r="AB160" s="23" t="s">
        <v>31</v>
      </c>
      <c r="AH160" t="s">
        <v>60</v>
      </c>
      <c r="AI160" s="24">
        <v>6</v>
      </c>
      <c r="AJ160" s="25">
        <v>6</v>
      </c>
      <c r="AK160" s="18">
        <v>40</v>
      </c>
      <c r="AL160" t="s">
        <v>833</v>
      </c>
      <c r="AM160" t="s">
        <v>377</v>
      </c>
      <c r="AN160" s="12">
        <v>7</v>
      </c>
      <c r="AO160" t="s">
        <v>834</v>
      </c>
      <c r="AP160" s="33" t="s">
        <v>155</v>
      </c>
      <c r="AQ160" t="s">
        <v>835</v>
      </c>
    </row>
    <row r="161" spans="1:43" ht="20.100000000000001" customHeight="1" x14ac:dyDescent="0.2">
      <c r="A161" s="18">
        <v>160</v>
      </c>
      <c r="F161" s="6" t="s">
        <v>4</v>
      </c>
      <c r="H161" s="19">
        <v>47</v>
      </c>
      <c r="I161" s="12">
        <v>5</v>
      </c>
      <c r="J161" s="12">
        <v>120</v>
      </c>
      <c r="K161" s="12">
        <v>8</v>
      </c>
      <c r="L161" s="12">
        <v>3</v>
      </c>
      <c r="M161" s="12" t="s">
        <v>303</v>
      </c>
      <c r="N161" s="12">
        <v>0</v>
      </c>
      <c r="O161" t="s">
        <v>98</v>
      </c>
      <c r="P161" t="s">
        <v>3410</v>
      </c>
      <c r="Q161" s="18" t="s">
        <v>3561</v>
      </c>
      <c r="R161" t="s">
        <v>213</v>
      </c>
      <c r="S161" t="s">
        <v>81</v>
      </c>
      <c r="T161" t="s">
        <v>419</v>
      </c>
      <c r="U161" s="12">
        <v>20</v>
      </c>
      <c r="V161" s="3" t="s">
        <v>836</v>
      </c>
      <c r="W161" t="s">
        <v>59</v>
      </c>
      <c r="Z161" s="23" t="s">
        <v>29</v>
      </c>
      <c r="AH161" t="s">
        <v>85</v>
      </c>
      <c r="AI161" s="24">
        <v>5</v>
      </c>
      <c r="AJ161" s="25">
        <v>2</v>
      </c>
      <c r="AK161" s="18">
        <v>12</v>
      </c>
      <c r="AL161" t="s">
        <v>837</v>
      </c>
      <c r="AM161" t="s">
        <v>64</v>
      </c>
      <c r="AN161" s="12">
        <v>10</v>
      </c>
      <c r="AO161" t="s">
        <v>838</v>
      </c>
      <c r="AP161" s="33" t="s">
        <v>839</v>
      </c>
      <c r="AQ161" t="s">
        <v>840</v>
      </c>
    </row>
    <row r="162" spans="1:43" ht="20.100000000000001" customHeight="1" x14ac:dyDescent="0.2">
      <c r="A162" s="18">
        <v>161</v>
      </c>
      <c r="F162" s="6" t="s">
        <v>4</v>
      </c>
      <c r="H162" s="19">
        <v>23</v>
      </c>
      <c r="I162" s="12">
        <v>7</v>
      </c>
      <c r="J162" s="12">
        <v>16</v>
      </c>
      <c r="K162" s="12">
        <v>8</v>
      </c>
      <c r="L162" s="12">
        <v>5</v>
      </c>
      <c r="M162" s="12" t="s">
        <v>67</v>
      </c>
      <c r="N162" s="12">
        <v>0</v>
      </c>
      <c r="O162" t="s">
        <v>68</v>
      </c>
      <c r="P162" t="s">
        <v>3410</v>
      </c>
      <c r="Q162" s="18" t="s">
        <v>3593</v>
      </c>
      <c r="R162" t="s">
        <v>3440</v>
      </c>
      <c r="S162" t="s">
        <v>3440</v>
      </c>
      <c r="T162" t="s">
        <v>3440</v>
      </c>
      <c r="W162" t="s">
        <v>59</v>
      </c>
      <c r="AB162" s="23" t="s">
        <v>31</v>
      </c>
      <c r="AC162" s="23" t="s">
        <v>32</v>
      </c>
      <c r="AE162" s="23" t="s">
        <v>34</v>
      </c>
      <c r="AH162" t="s">
        <v>85</v>
      </c>
      <c r="AI162" s="24">
        <v>6</v>
      </c>
      <c r="AJ162" s="25">
        <v>4</v>
      </c>
      <c r="AK162" s="18">
        <v>10</v>
      </c>
      <c r="AL162" t="s">
        <v>841</v>
      </c>
      <c r="AM162" t="s">
        <v>75</v>
      </c>
      <c r="AN162" s="12">
        <v>10</v>
      </c>
      <c r="AO162" t="s">
        <v>842</v>
      </c>
      <c r="AP162" s="33" t="s">
        <v>843</v>
      </c>
      <c r="AQ162" t="s">
        <v>844</v>
      </c>
    </row>
    <row r="163" spans="1:43" ht="20.100000000000001" customHeight="1" x14ac:dyDescent="0.2">
      <c r="A163" s="18">
        <v>162</v>
      </c>
      <c r="D163" s="6" t="s">
        <v>2</v>
      </c>
      <c r="E163" s="6" t="s">
        <v>3</v>
      </c>
      <c r="F163" s="6" t="s">
        <v>4</v>
      </c>
      <c r="H163" s="19">
        <v>21</v>
      </c>
      <c r="I163" s="12">
        <v>7</v>
      </c>
      <c r="J163" s="12">
        <v>5</v>
      </c>
      <c r="K163" s="12">
        <v>12</v>
      </c>
      <c r="L163" s="12">
        <v>8</v>
      </c>
      <c r="M163" s="12" t="s">
        <v>97</v>
      </c>
      <c r="N163" s="12">
        <v>1</v>
      </c>
      <c r="O163" t="s">
        <v>98</v>
      </c>
      <c r="P163" t="s">
        <v>3409</v>
      </c>
      <c r="Q163" s="18" t="s">
        <v>3593</v>
      </c>
      <c r="R163" t="s">
        <v>3440</v>
      </c>
      <c r="S163" t="s">
        <v>3440</v>
      </c>
      <c r="T163" t="s">
        <v>3440</v>
      </c>
      <c r="W163" t="s">
        <v>59</v>
      </c>
      <c r="AC163" s="23" t="s">
        <v>32</v>
      </c>
      <c r="AH163" t="s">
        <v>85</v>
      </c>
      <c r="AI163" s="24">
        <v>6</v>
      </c>
      <c r="AJ163" s="25">
        <v>40</v>
      </c>
      <c r="AK163" s="18">
        <v>15</v>
      </c>
      <c r="AL163" t="s">
        <v>845</v>
      </c>
      <c r="AM163" t="s">
        <v>75</v>
      </c>
      <c r="AN163" s="12">
        <v>10</v>
      </c>
      <c r="AO163" t="s">
        <v>846</v>
      </c>
      <c r="AP163" s="33" t="s">
        <v>847</v>
      </c>
    </row>
    <row r="164" spans="1:43" ht="20.100000000000001" customHeight="1" x14ac:dyDescent="0.2">
      <c r="A164" s="18">
        <v>163</v>
      </c>
      <c r="B164" s="6" t="s">
        <v>0</v>
      </c>
      <c r="H164" s="19">
        <v>23</v>
      </c>
      <c r="I164" s="12">
        <v>8</v>
      </c>
      <c r="J164" s="12">
        <v>120</v>
      </c>
      <c r="K164" s="12">
        <v>9</v>
      </c>
      <c r="L164" s="12">
        <v>5</v>
      </c>
      <c r="M164" s="12" t="s">
        <v>303</v>
      </c>
      <c r="N164" s="12">
        <v>0</v>
      </c>
      <c r="O164" t="s">
        <v>389</v>
      </c>
      <c r="P164" t="s">
        <v>3410</v>
      </c>
      <c r="Q164" s="18" t="s">
        <v>3593</v>
      </c>
      <c r="R164" t="s">
        <v>3440</v>
      </c>
      <c r="S164" t="s">
        <v>3440</v>
      </c>
      <c r="T164" t="s">
        <v>3440</v>
      </c>
      <c r="W164" t="s">
        <v>363</v>
      </c>
      <c r="Z164" s="23" t="s">
        <v>29</v>
      </c>
      <c r="AH164" t="s">
        <v>73</v>
      </c>
      <c r="AI164" s="24">
        <v>4</v>
      </c>
      <c r="AJ164" s="25">
        <v>28</v>
      </c>
      <c r="AK164" s="18">
        <v>70</v>
      </c>
      <c r="AL164" t="s">
        <v>849</v>
      </c>
      <c r="AM164" t="s">
        <v>75</v>
      </c>
      <c r="AN164" s="12">
        <v>10</v>
      </c>
      <c r="AO164" t="s">
        <v>850</v>
      </c>
      <c r="AP164" s="33" t="s">
        <v>851</v>
      </c>
      <c r="AQ164" t="s">
        <v>852</v>
      </c>
    </row>
    <row r="165" spans="1:43" ht="20.100000000000001" customHeight="1" x14ac:dyDescent="0.2">
      <c r="A165" s="18">
        <v>164</v>
      </c>
      <c r="B165" s="6" t="s">
        <v>0</v>
      </c>
      <c r="F165" s="6" t="s">
        <v>4</v>
      </c>
      <c r="H165" s="19">
        <v>22</v>
      </c>
      <c r="I165" s="12">
        <v>8</v>
      </c>
      <c r="J165" s="12">
        <v>0</v>
      </c>
      <c r="K165" s="12">
        <v>9</v>
      </c>
      <c r="L165" s="12">
        <v>0</v>
      </c>
      <c r="M165" s="12" t="s">
        <v>133</v>
      </c>
      <c r="N165" s="12">
        <v>1</v>
      </c>
      <c r="O165" t="s">
        <v>98</v>
      </c>
      <c r="P165" t="s">
        <v>3409</v>
      </c>
      <c r="Q165" s="18" t="s">
        <v>3593</v>
      </c>
      <c r="R165" t="s">
        <v>3440</v>
      </c>
      <c r="S165" t="s">
        <v>3440</v>
      </c>
      <c r="T165" t="s">
        <v>3440</v>
      </c>
      <c r="W165" t="s">
        <v>363</v>
      </c>
      <c r="Z165" s="23" t="s">
        <v>29</v>
      </c>
      <c r="AH165" t="s">
        <v>73</v>
      </c>
      <c r="AI165" s="24">
        <v>40</v>
      </c>
      <c r="AJ165" s="25">
        <v>10</v>
      </c>
      <c r="AK165" s="18">
        <v>30</v>
      </c>
      <c r="AL165" s="3" t="s">
        <v>853</v>
      </c>
      <c r="AM165" t="s">
        <v>75</v>
      </c>
      <c r="AN165" s="12">
        <v>10</v>
      </c>
      <c r="AO165" s="3" t="s">
        <v>854</v>
      </c>
      <c r="AP165" s="32" t="s">
        <v>3524</v>
      </c>
      <c r="AQ165" t="s">
        <v>856</v>
      </c>
    </row>
    <row r="166" spans="1:43" ht="20.100000000000001" customHeight="1" x14ac:dyDescent="0.2">
      <c r="A166" s="18">
        <v>165</v>
      </c>
      <c r="C166" s="6" t="s">
        <v>1</v>
      </c>
      <c r="H166" s="19">
        <v>30</v>
      </c>
      <c r="I166" s="12">
        <v>7</v>
      </c>
      <c r="J166" s="12">
        <v>0</v>
      </c>
      <c r="K166" s="12">
        <v>12</v>
      </c>
      <c r="L166" s="12">
        <v>5</v>
      </c>
      <c r="M166" s="12" t="s">
        <v>52</v>
      </c>
      <c r="N166" s="12">
        <v>0</v>
      </c>
      <c r="O166" t="s">
        <v>53</v>
      </c>
      <c r="P166" t="s">
        <v>3409</v>
      </c>
      <c r="Q166" s="18" t="s">
        <v>3561</v>
      </c>
      <c r="R166" t="s">
        <v>412</v>
      </c>
      <c r="S166" t="s">
        <v>857</v>
      </c>
      <c r="T166" s="6" t="s">
        <v>858</v>
      </c>
      <c r="U166" s="12">
        <v>3</v>
      </c>
      <c r="V166" s="3" t="s">
        <v>859</v>
      </c>
      <c r="W166" t="s">
        <v>84</v>
      </c>
      <c r="AA166" s="23" t="s">
        <v>30</v>
      </c>
      <c r="AH166" t="s">
        <v>73</v>
      </c>
      <c r="AI166" s="24">
        <v>5</v>
      </c>
      <c r="AJ166" s="25">
        <v>2</v>
      </c>
      <c r="AK166" s="18">
        <v>12</v>
      </c>
      <c r="AL166" t="s">
        <v>860</v>
      </c>
      <c r="AM166" t="s">
        <v>75</v>
      </c>
      <c r="AN166" s="12">
        <v>10</v>
      </c>
      <c r="AO166" t="s">
        <v>861</v>
      </c>
    </row>
    <row r="167" spans="1:43" ht="20.100000000000001" customHeight="1" x14ac:dyDescent="0.2">
      <c r="A167" s="18">
        <v>166</v>
      </c>
      <c r="C167" s="6" t="s">
        <v>1</v>
      </c>
      <c r="H167" s="19">
        <v>45</v>
      </c>
      <c r="I167" s="12">
        <v>8</v>
      </c>
      <c r="J167" s="12">
        <v>18</v>
      </c>
      <c r="K167" s="12">
        <v>14</v>
      </c>
      <c r="L167" s="12">
        <v>15</v>
      </c>
      <c r="M167" s="12" t="s">
        <v>189</v>
      </c>
      <c r="N167" s="12">
        <v>1</v>
      </c>
      <c r="O167" t="s">
        <v>98</v>
      </c>
      <c r="P167" t="s">
        <v>3410</v>
      </c>
      <c r="Q167" s="18" t="s">
        <v>3561</v>
      </c>
      <c r="R167" t="s">
        <v>213</v>
      </c>
      <c r="S167" t="s">
        <v>56</v>
      </c>
      <c r="T167" t="s">
        <v>92</v>
      </c>
      <c r="U167" s="12">
        <v>22</v>
      </c>
      <c r="V167" s="3" t="s">
        <v>75</v>
      </c>
      <c r="W167" t="s">
        <v>84</v>
      </c>
      <c r="Z167" s="23" t="s">
        <v>29</v>
      </c>
      <c r="AH167" t="s">
        <v>73</v>
      </c>
      <c r="AI167" s="24">
        <v>4</v>
      </c>
      <c r="AJ167" s="25">
        <v>3</v>
      </c>
      <c r="AK167" s="18">
        <v>8</v>
      </c>
      <c r="AL167" t="s">
        <v>864</v>
      </c>
      <c r="AM167" t="s">
        <v>75</v>
      </c>
      <c r="AN167" s="12">
        <v>10</v>
      </c>
      <c r="AO167" t="s">
        <v>865</v>
      </c>
      <c r="AP167" s="33" t="s">
        <v>866</v>
      </c>
    </row>
    <row r="168" spans="1:43" ht="20.100000000000001" customHeight="1" x14ac:dyDescent="0.2">
      <c r="A168" s="18">
        <v>167</v>
      </c>
      <c r="B168" s="6" t="s">
        <v>0</v>
      </c>
      <c r="C168" s="6" t="s">
        <v>1</v>
      </c>
      <c r="E168" s="6" t="s">
        <v>3</v>
      </c>
      <c r="F168" s="6" t="s">
        <v>4</v>
      </c>
      <c r="H168" s="19">
        <v>28</v>
      </c>
      <c r="I168" s="12">
        <v>7</v>
      </c>
      <c r="J168" s="12">
        <v>55</v>
      </c>
      <c r="K168" s="12">
        <v>12</v>
      </c>
      <c r="L168" s="12">
        <v>6</v>
      </c>
      <c r="M168" s="12" t="s">
        <v>78</v>
      </c>
      <c r="N168" s="12">
        <v>0</v>
      </c>
      <c r="O168" t="s">
        <v>68</v>
      </c>
      <c r="P168" t="s">
        <v>3409</v>
      </c>
      <c r="Q168" s="18" t="s">
        <v>3561</v>
      </c>
      <c r="R168" t="s">
        <v>146</v>
      </c>
      <c r="S168" t="s">
        <v>81</v>
      </c>
      <c r="T168" t="s">
        <v>92</v>
      </c>
      <c r="U168" s="12">
        <v>7</v>
      </c>
      <c r="V168" s="3" t="s">
        <v>867</v>
      </c>
      <c r="W168" t="s">
        <v>84</v>
      </c>
      <c r="Z168" s="23" t="s">
        <v>29</v>
      </c>
      <c r="AH168" t="s">
        <v>73</v>
      </c>
      <c r="AI168" s="24">
        <v>6</v>
      </c>
      <c r="AJ168" s="25">
        <v>3</v>
      </c>
      <c r="AK168" s="18">
        <v>100</v>
      </c>
      <c r="AL168" t="s">
        <v>868</v>
      </c>
      <c r="AM168" t="s">
        <v>75</v>
      </c>
      <c r="AN168" s="12">
        <v>9</v>
      </c>
      <c r="AO168" t="s">
        <v>869</v>
      </c>
      <c r="AP168" s="33" t="s">
        <v>870</v>
      </c>
      <c r="AQ168" t="s">
        <v>871</v>
      </c>
    </row>
    <row r="169" spans="1:43" ht="20.100000000000001" customHeight="1" x14ac:dyDescent="0.2">
      <c r="A169" s="18">
        <v>168</v>
      </c>
      <c r="C169" s="6" t="s">
        <v>1</v>
      </c>
      <c r="H169" s="19">
        <v>29</v>
      </c>
      <c r="I169" s="12">
        <v>7</v>
      </c>
      <c r="J169" s="12">
        <v>40</v>
      </c>
      <c r="K169" s="12">
        <v>10</v>
      </c>
      <c r="L169" s="12">
        <v>2</v>
      </c>
      <c r="M169" s="12" t="s">
        <v>67</v>
      </c>
      <c r="N169" s="12">
        <v>0</v>
      </c>
      <c r="O169" t="s">
        <v>68</v>
      </c>
      <c r="P169" t="s">
        <v>3407</v>
      </c>
      <c r="Q169" s="18" t="s">
        <v>3561</v>
      </c>
      <c r="R169" t="s">
        <v>146</v>
      </c>
      <c r="S169" t="s">
        <v>81</v>
      </c>
      <c r="T169" t="s">
        <v>305</v>
      </c>
      <c r="U169" s="12">
        <v>3</v>
      </c>
      <c r="W169" t="s">
        <v>59</v>
      </c>
      <c r="Z169" s="23" t="s">
        <v>29</v>
      </c>
      <c r="AH169" t="s">
        <v>73</v>
      </c>
      <c r="AI169" s="24">
        <v>20</v>
      </c>
      <c r="AJ169" s="25">
        <v>6</v>
      </c>
      <c r="AK169" s="18">
        <v>6</v>
      </c>
      <c r="AL169" t="s">
        <v>872</v>
      </c>
      <c r="AM169" t="s">
        <v>75</v>
      </c>
      <c r="AN169" s="12">
        <v>9</v>
      </c>
    </row>
    <row r="170" spans="1:43" ht="20.100000000000001" customHeight="1" x14ac:dyDescent="0.2">
      <c r="A170" s="18">
        <v>169</v>
      </c>
      <c r="B170" s="6" t="s">
        <v>0</v>
      </c>
      <c r="D170" s="6" t="s">
        <v>2</v>
      </c>
      <c r="H170" s="19">
        <v>36</v>
      </c>
      <c r="I170" s="12">
        <v>7</v>
      </c>
      <c r="J170" s="12">
        <v>20</v>
      </c>
      <c r="K170" s="12">
        <v>15</v>
      </c>
      <c r="L170" s="12">
        <v>2</v>
      </c>
      <c r="M170" s="12" t="s">
        <v>225</v>
      </c>
      <c r="N170" s="12">
        <v>0</v>
      </c>
      <c r="O170" t="s">
        <v>873</v>
      </c>
      <c r="P170" t="s">
        <v>3410</v>
      </c>
      <c r="Q170" s="18" t="s">
        <v>3561</v>
      </c>
      <c r="R170" t="s">
        <v>407</v>
      </c>
      <c r="S170" t="s">
        <v>81</v>
      </c>
      <c r="T170" t="s">
        <v>156</v>
      </c>
      <c r="U170" s="12">
        <v>13</v>
      </c>
      <c r="V170" s="3" t="s">
        <v>874</v>
      </c>
      <c r="W170" t="s">
        <v>72</v>
      </c>
      <c r="AA170" s="23" t="s">
        <v>30</v>
      </c>
      <c r="AB170" s="23" t="s">
        <v>31</v>
      </c>
      <c r="AH170" t="s">
        <v>73</v>
      </c>
      <c r="AI170" s="24">
        <v>5</v>
      </c>
      <c r="AJ170" s="25">
        <v>1</v>
      </c>
      <c r="AK170" s="18">
        <v>10</v>
      </c>
      <c r="AL170" t="s">
        <v>875</v>
      </c>
      <c r="AM170" t="s">
        <v>75</v>
      </c>
      <c r="AN170" s="12">
        <v>8</v>
      </c>
      <c r="AP170" s="33" t="s">
        <v>877</v>
      </c>
    </row>
    <row r="171" spans="1:43" ht="20.100000000000001" customHeight="1" x14ac:dyDescent="0.2">
      <c r="A171" s="18">
        <v>170</v>
      </c>
      <c r="C171" s="6" t="s">
        <v>1</v>
      </c>
      <c r="H171" s="19">
        <v>32</v>
      </c>
      <c r="I171" s="12">
        <v>6</v>
      </c>
      <c r="J171" s="12">
        <v>18</v>
      </c>
      <c r="K171" s="12">
        <v>7</v>
      </c>
      <c r="L171" s="12">
        <v>2</v>
      </c>
      <c r="M171" s="12" t="s">
        <v>133</v>
      </c>
      <c r="N171" s="12">
        <v>0</v>
      </c>
      <c r="O171" t="s">
        <v>53</v>
      </c>
      <c r="P171" t="s">
        <v>3407</v>
      </c>
      <c r="Q171" s="18" t="s">
        <v>3561</v>
      </c>
      <c r="R171" t="s">
        <v>146</v>
      </c>
      <c r="S171" t="s">
        <v>81</v>
      </c>
      <c r="T171" t="s">
        <v>231</v>
      </c>
      <c r="U171" s="12">
        <v>2</v>
      </c>
      <c r="V171" s="3" t="s">
        <v>878</v>
      </c>
      <c r="W171" t="s">
        <v>59</v>
      </c>
      <c r="Z171" s="23" t="s">
        <v>29</v>
      </c>
      <c r="AH171" t="s">
        <v>73</v>
      </c>
      <c r="AI171" s="24">
        <v>6</v>
      </c>
      <c r="AJ171" s="25">
        <v>4</v>
      </c>
      <c r="AK171" s="18">
        <v>80</v>
      </c>
      <c r="AL171" t="s">
        <v>879</v>
      </c>
      <c r="AM171" t="s">
        <v>64</v>
      </c>
      <c r="AN171" s="12">
        <v>10</v>
      </c>
      <c r="AO171" t="s">
        <v>880</v>
      </c>
      <c r="AP171" s="33" t="s">
        <v>881</v>
      </c>
      <c r="AQ171" t="s">
        <v>882</v>
      </c>
    </row>
    <row r="172" spans="1:43" ht="20.100000000000001" customHeight="1" x14ac:dyDescent="0.2">
      <c r="A172" s="18">
        <v>171</v>
      </c>
      <c r="B172" s="6" t="s">
        <v>0</v>
      </c>
      <c r="C172" s="6" t="s">
        <v>1</v>
      </c>
      <c r="D172" s="6" t="s">
        <v>2</v>
      </c>
      <c r="F172" s="6" t="s">
        <v>4</v>
      </c>
      <c r="H172" s="19">
        <v>24</v>
      </c>
      <c r="I172" s="12">
        <v>8</v>
      </c>
      <c r="J172" s="12">
        <v>15</v>
      </c>
      <c r="K172" s="12">
        <v>10</v>
      </c>
      <c r="L172" s="12">
        <v>2</v>
      </c>
      <c r="M172" s="12" t="s">
        <v>89</v>
      </c>
      <c r="N172" s="12">
        <v>1</v>
      </c>
      <c r="O172" t="s">
        <v>68</v>
      </c>
      <c r="P172" t="s">
        <v>3410</v>
      </c>
      <c r="Q172" s="18" t="s">
        <v>3561</v>
      </c>
      <c r="R172" t="s">
        <v>5</v>
      </c>
      <c r="S172" s="6" t="s">
        <v>111</v>
      </c>
      <c r="T172" t="s">
        <v>92</v>
      </c>
      <c r="U172" s="12">
        <v>3</v>
      </c>
      <c r="V172" s="3" t="s">
        <v>883</v>
      </c>
      <c r="W172" t="s">
        <v>363</v>
      </c>
      <c r="AC172" s="23" t="s">
        <v>32</v>
      </c>
      <c r="AG172" s="23" t="s">
        <v>884</v>
      </c>
      <c r="AH172" t="s">
        <v>85</v>
      </c>
      <c r="AI172" s="24">
        <v>4</v>
      </c>
      <c r="AJ172" s="25">
        <v>2</v>
      </c>
      <c r="AK172" s="18">
        <v>6</v>
      </c>
      <c r="AL172" t="s">
        <v>885</v>
      </c>
      <c r="AM172" t="s">
        <v>75</v>
      </c>
      <c r="AN172" s="12">
        <v>10</v>
      </c>
      <c r="AO172" s="3" t="s">
        <v>886</v>
      </c>
      <c r="AP172" s="33" t="s">
        <v>887</v>
      </c>
    </row>
    <row r="173" spans="1:43" ht="20.100000000000001" customHeight="1" x14ac:dyDescent="0.2">
      <c r="A173" s="18">
        <v>172</v>
      </c>
      <c r="C173" s="6" t="s">
        <v>1</v>
      </c>
      <c r="H173" s="19">
        <v>35</v>
      </c>
      <c r="I173" s="12">
        <v>7</v>
      </c>
      <c r="J173" s="12">
        <v>8</v>
      </c>
      <c r="K173" s="12">
        <v>10</v>
      </c>
      <c r="L173" s="12">
        <v>10</v>
      </c>
      <c r="M173" s="12" t="s">
        <v>121</v>
      </c>
      <c r="N173" s="12">
        <v>1</v>
      </c>
      <c r="O173" t="s">
        <v>68</v>
      </c>
      <c r="P173" t="s">
        <v>3409</v>
      </c>
      <c r="Q173" s="18" t="s">
        <v>3561</v>
      </c>
      <c r="R173" t="s">
        <v>888</v>
      </c>
      <c r="S173" s="6" t="s">
        <v>111</v>
      </c>
      <c r="T173" t="s">
        <v>92</v>
      </c>
      <c r="U173" s="12">
        <v>12</v>
      </c>
      <c r="V173" s="3" t="s">
        <v>889</v>
      </c>
      <c r="W173" t="s">
        <v>72</v>
      </c>
      <c r="AC173" s="23" t="s">
        <v>32</v>
      </c>
      <c r="AH173" t="s">
        <v>60</v>
      </c>
      <c r="AI173" s="24">
        <v>5</v>
      </c>
      <c r="AJ173" s="25">
        <v>1</v>
      </c>
      <c r="AK173" s="18">
        <v>5</v>
      </c>
      <c r="AL173" t="s">
        <v>890</v>
      </c>
      <c r="AM173" t="s">
        <v>75</v>
      </c>
      <c r="AN173" s="12">
        <v>10</v>
      </c>
      <c r="AO173" t="s">
        <v>891</v>
      </c>
      <c r="AP173" s="33" t="s">
        <v>892</v>
      </c>
      <c r="AQ173" t="s">
        <v>893</v>
      </c>
    </row>
    <row r="174" spans="1:43" ht="20.100000000000001" customHeight="1" x14ac:dyDescent="0.2">
      <c r="A174" s="18">
        <v>173</v>
      </c>
      <c r="C174" s="6" t="s">
        <v>1</v>
      </c>
      <c r="F174" s="6" t="s">
        <v>4</v>
      </c>
      <c r="H174" s="19">
        <v>41</v>
      </c>
      <c r="I174" s="12">
        <v>7</v>
      </c>
      <c r="J174" s="12">
        <v>120</v>
      </c>
      <c r="K174" s="12">
        <v>10</v>
      </c>
      <c r="L174" s="12">
        <v>10</v>
      </c>
      <c r="M174" s="12" t="s">
        <v>225</v>
      </c>
      <c r="N174" s="12">
        <v>1</v>
      </c>
      <c r="O174" t="s">
        <v>68</v>
      </c>
      <c r="P174" t="s">
        <v>3407</v>
      </c>
      <c r="Q174" s="18" t="s">
        <v>3561</v>
      </c>
      <c r="R174" t="s">
        <v>213</v>
      </c>
      <c r="S174" t="s">
        <v>56</v>
      </c>
      <c r="T174" t="s">
        <v>92</v>
      </c>
      <c r="U174" s="12">
        <v>21</v>
      </c>
      <c r="V174" s="3" t="s">
        <v>894</v>
      </c>
      <c r="W174" t="s">
        <v>84</v>
      </c>
      <c r="AB174" s="23" t="s">
        <v>31</v>
      </c>
      <c r="AH174" t="s">
        <v>73</v>
      </c>
      <c r="AI174" s="24">
        <v>6</v>
      </c>
      <c r="AJ174" s="25">
        <v>6</v>
      </c>
      <c r="AK174" s="18">
        <v>20</v>
      </c>
      <c r="AL174" t="s">
        <v>895</v>
      </c>
      <c r="AM174" t="s">
        <v>75</v>
      </c>
      <c r="AN174" s="12">
        <v>10</v>
      </c>
      <c r="AO174" t="s">
        <v>896</v>
      </c>
      <c r="AQ174" t="s">
        <v>897</v>
      </c>
    </row>
    <row r="175" spans="1:43" ht="20.100000000000001" customHeight="1" x14ac:dyDescent="0.2">
      <c r="A175" s="18">
        <v>174</v>
      </c>
      <c r="B175" s="6" t="s">
        <v>0</v>
      </c>
      <c r="H175" s="19">
        <v>57</v>
      </c>
      <c r="I175" s="12">
        <v>6</v>
      </c>
      <c r="J175" s="12">
        <v>0</v>
      </c>
      <c r="K175" s="12">
        <v>6</v>
      </c>
      <c r="L175" s="12">
        <v>50</v>
      </c>
      <c r="M175" s="12" t="s">
        <v>121</v>
      </c>
      <c r="N175" s="12">
        <v>1</v>
      </c>
      <c r="O175" t="s">
        <v>68</v>
      </c>
      <c r="P175" t="s">
        <v>3410</v>
      </c>
      <c r="Q175" s="18" t="s">
        <v>3561</v>
      </c>
      <c r="R175" t="s">
        <v>465</v>
      </c>
      <c r="S175" t="s">
        <v>123</v>
      </c>
      <c r="T175" t="s">
        <v>898</v>
      </c>
      <c r="U175" s="12">
        <v>21</v>
      </c>
      <c r="V175" s="3" t="s">
        <v>899</v>
      </c>
      <c r="W175" t="s">
        <v>72</v>
      </c>
      <c r="AC175" s="23" t="s">
        <v>32</v>
      </c>
      <c r="AH175" t="s">
        <v>60</v>
      </c>
      <c r="AI175" s="24">
        <v>5</v>
      </c>
      <c r="AJ175" s="25">
        <v>5</v>
      </c>
      <c r="AK175" s="18">
        <v>6</v>
      </c>
      <c r="AL175" t="s">
        <v>900</v>
      </c>
      <c r="AM175" t="s">
        <v>64</v>
      </c>
      <c r="AN175" s="12">
        <v>9</v>
      </c>
      <c r="AO175" t="s">
        <v>901</v>
      </c>
      <c r="AP175" s="33" t="s">
        <v>902</v>
      </c>
      <c r="AQ175" t="s">
        <v>903</v>
      </c>
    </row>
    <row r="176" spans="1:43" ht="20.100000000000001" customHeight="1" x14ac:dyDescent="0.2">
      <c r="A176" s="18">
        <v>175</v>
      </c>
      <c r="B176" s="6" t="s">
        <v>0</v>
      </c>
      <c r="C176" s="6" t="s">
        <v>1</v>
      </c>
      <c r="F176" s="6" t="s">
        <v>4</v>
      </c>
      <c r="H176" s="19">
        <v>32</v>
      </c>
      <c r="I176" s="12">
        <v>6</v>
      </c>
      <c r="J176" s="12">
        <v>30</v>
      </c>
      <c r="K176" s="12">
        <v>12</v>
      </c>
      <c r="L176" s="12">
        <v>120</v>
      </c>
      <c r="M176" s="12" t="s">
        <v>52</v>
      </c>
      <c r="N176" s="12">
        <v>0</v>
      </c>
      <c r="O176" t="s">
        <v>68</v>
      </c>
      <c r="P176" t="s">
        <v>3410</v>
      </c>
      <c r="Q176" s="18" t="s">
        <v>3561</v>
      </c>
      <c r="R176" t="s">
        <v>5</v>
      </c>
      <c r="S176" t="s">
        <v>81</v>
      </c>
      <c r="T176" t="s">
        <v>272</v>
      </c>
      <c r="U176" s="12">
        <v>9</v>
      </c>
      <c r="W176" t="s">
        <v>59</v>
      </c>
      <c r="AC176" s="23" t="s">
        <v>32</v>
      </c>
      <c r="AH176" t="s">
        <v>73</v>
      </c>
      <c r="AI176" s="24">
        <v>3</v>
      </c>
      <c r="AJ176" s="25">
        <v>3</v>
      </c>
      <c r="AK176" s="18">
        <v>16</v>
      </c>
      <c r="AL176" t="s">
        <v>904</v>
      </c>
      <c r="AM176" t="s">
        <v>75</v>
      </c>
      <c r="AN176" s="12">
        <v>6</v>
      </c>
      <c r="AO176" t="s">
        <v>905</v>
      </c>
    </row>
    <row r="177" spans="1:43" ht="20.100000000000001" customHeight="1" x14ac:dyDescent="0.2">
      <c r="A177" s="18">
        <v>176</v>
      </c>
      <c r="C177" s="6" t="s">
        <v>1</v>
      </c>
      <c r="H177" s="19">
        <v>22</v>
      </c>
      <c r="I177" s="12">
        <v>8</v>
      </c>
      <c r="J177" s="12">
        <v>10</v>
      </c>
      <c r="K177" s="12">
        <v>10</v>
      </c>
      <c r="L177" s="12">
        <v>8</v>
      </c>
      <c r="M177" s="12" t="s">
        <v>225</v>
      </c>
      <c r="N177" s="12">
        <v>1</v>
      </c>
      <c r="O177" t="s">
        <v>122</v>
      </c>
      <c r="P177" t="s">
        <v>3410</v>
      </c>
      <c r="Q177" s="18" t="s">
        <v>3561</v>
      </c>
      <c r="R177" t="s">
        <v>213</v>
      </c>
      <c r="S177" t="s">
        <v>81</v>
      </c>
      <c r="T177" t="s">
        <v>906</v>
      </c>
      <c r="U177" s="12">
        <v>1</v>
      </c>
      <c r="V177" s="3" t="s">
        <v>907</v>
      </c>
      <c r="W177" t="s">
        <v>84</v>
      </c>
      <c r="AB177" s="23" t="s">
        <v>31</v>
      </c>
      <c r="AH177" t="s">
        <v>60</v>
      </c>
      <c r="AI177" s="24">
        <v>2</v>
      </c>
      <c r="AJ177" s="25">
        <v>5</v>
      </c>
      <c r="AK177" s="18">
        <v>15</v>
      </c>
      <c r="AL177" t="s">
        <v>908</v>
      </c>
      <c r="AM177" t="s">
        <v>75</v>
      </c>
      <c r="AN177" s="12">
        <v>10</v>
      </c>
      <c r="AQ177" t="s">
        <v>910</v>
      </c>
    </row>
    <row r="178" spans="1:43" ht="20.100000000000001" customHeight="1" x14ac:dyDescent="0.2">
      <c r="A178" s="18">
        <v>177</v>
      </c>
      <c r="B178" s="6" t="s">
        <v>0</v>
      </c>
      <c r="C178" s="6" t="s">
        <v>1</v>
      </c>
      <c r="H178" s="19"/>
      <c r="I178" s="12">
        <v>6</v>
      </c>
      <c r="J178" s="12">
        <v>75</v>
      </c>
      <c r="K178" s="12">
        <v>7</v>
      </c>
      <c r="L178" s="12">
        <v>4</v>
      </c>
      <c r="M178" s="12" t="s">
        <v>97</v>
      </c>
      <c r="N178" s="12">
        <v>1</v>
      </c>
      <c r="O178" t="s">
        <v>68</v>
      </c>
      <c r="P178" t="s">
        <v>3410</v>
      </c>
      <c r="Q178" s="18" t="s">
        <v>3561</v>
      </c>
      <c r="R178" t="s">
        <v>29</v>
      </c>
      <c r="S178" s="6" t="s">
        <v>111</v>
      </c>
      <c r="T178" t="s">
        <v>493</v>
      </c>
      <c r="U178" s="12">
        <v>0</v>
      </c>
      <c r="W178" t="s">
        <v>59</v>
      </c>
      <c r="Z178" s="23" t="s">
        <v>29</v>
      </c>
      <c r="AH178" t="s">
        <v>73</v>
      </c>
      <c r="AI178" s="24">
        <v>10</v>
      </c>
      <c r="AJ178" s="25">
        <v>6</v>
      </c>
      <c r="AK178" s="18">
        <v>10</v>
      </c>
      <c r="AL178" t="s">
        <v>911</v>
      </c>
      <c r="AM178" t="s">
        <v>64</v>
      </c>
      <c r="AN178" s="12">
        <v>7</v>
      </c>
      <c r="AO178" t="s">
        <v>912</v>
      </c>
      <c r="AP178" s="33" t="s">
        <v>913</v>
      </c>
      <c r="AQ178" t="s">
        <v>914</v>
      </c>
    </row>
    <row r="179" spans="1:43" ht="20.100000000000001" customHeight="1" x14ac:dyDescent="0.2">
      <c r="A179" s="18">
        <v>178</v>
      </c>
      <c r="F179" s="6" t="s">
        <v>4</v>
      </c>
      <c r="H179" s="19">
        <v>37</v>
      </c>
      <c r="I179" s="12">
        <v>6</v>
      </c>
      <c r="J179" s="12">
        <v>60</v>
      </c>
      <c r="K179" s="12">
        <v>10</v>
      </c>
      <c r="L179" s="12">
        <v>12</v>
      </c>
      <c r="M179" s="12" t="s">
        <v>52</v>
      </c>
      <c r="N179" s="12">
        <v>0</v>
      </c>
      <c r="O179" t="s">
        <v>122</v>
      </c>
      <c r="P179" t="s">
        <v>3410</v>
      </c>
      <c r="Q179" s="18" t="s">
        <v>3561</v>
      </c>
      <c r="R179" t="s">
        <v>155</v>
      </c>
      <c r="S179" t="s">
        <v>142</v>
      </c>
      <c r="T179" t="s">
        <v>92</v>
      </c>
      <c r="U179" s="12">
        <v>6</v>
      </c>
      <c r="V179" s="3" t="s">
        <v>915</v>
      </c>
      <c r="W179" t="s">
        <v>72</v>
      </c>
      <c r="AA179" s="23" t="s">
        <v>30</v>
      </c>
      <c r="AC179" s="23" t="s">
        <v>32</v>
      </c>
      <c r="AH179" t="s">
        <v>60</v>
      </c>
      <c r="AI179" s="24">
        <v>4</v>
      </c>
      <c r="AJ179" s="25">
        <v>4</v>
      </c>
      <c r="AK179" s="18">
        <v>6</v>
      </c>
      <c r="AL179" t="s">
        <v>916</v>
      </c>
      <c r="AM179" t="s">
        <v>1700</v>
      </c>
      <c r="AN179" s="12">
        <v>7</v>
      </c>
      <c r="AO179" t="s">
        <v>918</v>
      </c>
      <c r="AP179" s="32" t="s">
        <v>3486</v>
      </c>
      <c r="AQ179" t="s">
        <v>920</v>
      </c>
    </row>
    <row r="180" spans="1:43" ht="20.100000000000001" customHeight="1" x14ac:dyDescent="0.2">
      <c r="A180" s="18">
        <v>179</v>
      </c>
      <c r="B180" s="6" t="s">
        <v>0</v>
      </c>
      <c r="F180" s="6" t="s">
        <v>4</v>
      </c>
      <c r="H180" s="19">
        <v>31</v>
      </c>
      <c r="I180" s="12">
        <v>7</v>
      </c>
      <c r="J180" s="12">
        <v>60</v>
      </c>
      <c r="K180" s="12">
        <v>10</v>
      </c>
      <c r="L180" s="12">
        <v>1</v>
      </c>
      <c r="M180" s="12" t="s">
        <v>121</v>
      </c>
      <c r="N180" s="12">
        <v>0</v>
      </c>
      <c r="O180" t="s">
        <v>79</v>
      </c>
      <c r="P180" t="s">
        <v>3407</v>
      </c>
      <c r="Q180" s="18" t="s">
        <v>3561</v>
      </c>
      <c r="R180" t="s">
        <v>110</v>
      </c>
      <c r="S180" t="s">
        <v>56</v>
      </c>
      <c r="T180" t="s">
        <v>419</v>
      </c>
      <c r="U180" s="12">
        <v>13</v>
      </c>
      <c r="V180" s="3" t="s">
        <v>921</v>
      </c>
      <c r="W180" t="s">
        <v>84</v>
      </c>
      <c r="AC180" s="23" t="s">
        <v>32</v>
      </c>
      <c r="AH180" t="s">
        <v>3440</v>
      </c>
      <c r="AI180" s="24">
        <v>6</v>
      </c>
      <c r="AJ180" s="25">
        <v>16</v>
      </c>
      <c r="AK180" s="18">
        <v>12</v>
      </c>
      <c r="AL180" t="s">
        <v>923</v>
      </c>
      <c r="AM180" t="s">
        <v>75</v>
      </c>
      <c r="AN180" s="12">
        <v>10</v>
      </c>
      <c r="AP180" s="33" t="s">
        <v>925</v>
      </c>
      <c r="AQ180" t="s">
        <v>926</v>
      </c>
    </row>
    <row r="181" spans="1:43" ht="20.100000000000001" customHeight="1" x14ac:dyDescent="0.2">
      <c r="A181" s="18">
        <v>180</v>
      </c>
      <c r="D181" s="6" t="s">
        <v>2</v>
      </c>
      <c r="E181" s="6" t="s">
        <v>3</v>
      </c>
      <c r="F181" s="6" t="s">
        <v>4</v>
      </c>
      <c r="H181" s="19">
        <v>21</v>
      </c>
      <c r="I181" s="12">
        <v>7</v>
      </c>
      <c r="J181" s="12">
        <v>90</v>
      </c>
      <c r="K181" s="12">
        <v>20</v>
      </c>
      <c r="L181" s="12">
        <v>15</v>
      </c>
      <c r="M181" s="12" t="s">
        <v>67</v>
      </c>
      <c r="N181" s="12">
        <v>0</v>
      </c>
      <c r="O181" t="s">
        <v>68</v>
      </c>
      <c r="P181" t="s">
        <v>3408</v>
      </c>
      <c r="Q181" s="18" t="s">
        <v>3593</v>
      </c>
      <c r="R181" t="s">
        <v>3440</v>
      </c>
      <c r="S181" t="s">
        <v>3440</v>
      </c>
      <c r="T181" t="s">
        <v>3440</v>
      </c>
      <c r="W181" t="s">
        <v>59</v>
      </c>
      <c r="AA181" s="23" t="s">
        <v>30</v>
      </c>
      <c r="AH181" t="s">
        <v>73</v>
      </c>
      <c r="AI181" s="24">
        <v>12</v>
      </c>
      <c r="AJ181" s="25">
        <v>6</v>
      </c>
      <c r="AK181" s="18">
        <v>30</v>
      </c>
      <c r="AL181" t="s">
        <v>927</v>
      </c>
      <c r="AM181" t="s">
        <v>64</v>
      </c>
      <c r="AN181" s="12">
        <v>10</v>
      </c>
      <c r="AO181" t="s">
        <v>928</v>
      </c>
      <c r="AP181" s="33" t="s">
        <v>929</v>
      </c>
      <c r="AQ181" t="s">
        <v>930</v>
      </c>
    </row>
    <row r="182" spans="1:43" ht="20.100000000000001" customHeight="1" x14ac:dyDescent="0.2">
      <c r="A182" s="18">
        <v>181</v>
      </c>
      <c r="B182" s="6" t="s">
        <v>0</v>
      </c>
      <c r="F182" s="6" t="s">
        <v>4</v>
      </c>
      <c r="H182" s="19">
        <v>28</v>
      </c>
      <c r="I182" s="12">
        <v>6</v>
      </c>
      <c r="J182" s="12">
        <v>30</v>
      </c>
      <c r="K182" s="12">
        <v>15</v>
      </c>
      <c r="L182" s="12">
        <v>20</v>
      </c>
      <c r="M182" s="12" t="s">
        <v>67</v>
      </c>
      <c r="N182" s="12">
        <v>1</v>
      </c>
      <c r="O182" t="s">
        <v>53</v>
      </c>
      <c r="P182" t="s">
        <v>3410</v>
      </c>
      <c r="Q182" s="18" t="s">
        <v>3561</v>
      </c>
      <c r="R182" t="s">
        <v>90</v>
      </c>
      <c r="S182" t="s">
        <v>56</v>
      </c>
      <c r="T182" t="s">
        <v>931</v>
      </c>
      <c r="U182" s="12">
        <v>1</v>
      </c>
      <c r="V182" s="3" t="s">
        <v>932</v>
      </c>
      <c r="W182" t="s">
        <v>84</v>
      </c>
      <c r="AA182" s="23" t="s">
        <v>30</v>
      </c>
      <c r="AH182" t="s">
        <v>85</v>
      </c>
      <c r="AI182" s="24">
        <v>10</v>
      </c>
      <c r="AJ182" s="25">
        <v>5</v>
      </c>
      <c r="AK182" s="18">
        <v>20</v>
      </c>
      <c r="AL182" t="s">
        <v>934</v>
      </c>
      <c r="AM182" t="s">
        <v>1444</v>
      </c>
      <c r="AN182" s="12">
        <v>10</v>
      </c>
      <c r="AO182" t="s">
        <v>936</v>
      </c>
      <c r="AP182" s="32" t="s">
        <v>937</v>
      </c>
      <c r="AQ182" t="s">
        <v>938</v>
      </c>
    </row>
    <row r="183" spans="1:43" ht="20.100000000000001" customHeight="1" x14ac:dyDescent="0.2">
      <c r="A183" s="18">
        <v>182</v>
      </c>
      <c r="B183" s="6" t="s">
        <v>0</v>
      </c>
      <c r="H183" s="19">
        <v>20</v>
      </c>
      <c r="I183" s="12">
        <v>7</v>
      </c>
      <c r="J183" s="12">
        <v>0</v>
      </c>
      <c r="K183" s="12">
        <v>6</v>
      </c>
      <c r="L183" s="12">
        <v>5</v>
      </c>
      <c r="M183" s="12" t="s">
        <v>121</v>
      </c>
      <c r="N183" s="12">
        <v>1</v>
      </c>
      <c r="O183" t="s">
        <v>98</v>
      </c>
      <c r="P183" t="s">
        <v>3410</v>
      </c>
      <c r="Q183" s="18" t="s">
        <v>3593</v>
      </c>
      <c r="R183" t="s">
        <v>3440</v>
      </c>
      <c r="S183" t="s">
        <v>3440</v>
      </c>
      <c r="T183" t="s">
        <v>3440</v>
      </c>
      <c r="W183" t="s">
        <v>363</v>
      </c>
      <c r="AA183" s="23" t="s">
        <v>30</v>
      </c>
      <c r="AH183" t="s">
        <v>73</v>
      </c>
      <c r="AI183" s="24">
        <v>6</v>
      </c>
      <c r="AJ183" s="25">
        <v>8</v>
      </c>
      <c r="AK183" s="18">
        <v>5</v>
      </c>
      <c r="AL183" t="s">
        <v>939</v>
      </c>
      <c r="AM183" t="s">
        <v>64</v>
      </c>
      <c r="AN183" s="12">
        <v>9</v>
      </c>
      <c r="AO183" t="s">
        <v>940</v>
      </c>
      <c r="AP183" s="33" t="s">
        <v>941</v>
      </c>
      <c r="AQ183" t="s">
        <v>942</v>
      </c>
    </row>
    <row r="184" spans="1:43" ht="20.100000000000001" customHeight="1" x14ac:dyDescent="0.2">
      <c r="A184" s="18">
        <v>183</v>
      </c>
      <c r="F184" s="6" t="s">
        <v>4</v>
      </c>
      <c r="H184" s="19">
        <v>23</v>
      </c>
      <c r="I184" s="12">
        <v>7</v>
      </c>
      <c r="J184" s="12">
        <v>30</v>
      </c>
      <c r="K184" s="12">
        <v>7</v>
      </c>
      <c r="L184" s="12">
        <v>12</v>
      </c>
      <c r="M184" s="12" t="s">
        <v>97</v>
      </c>
      <c r="N184" s="12">
        <v>1</v>
      </c>
      <c r="O184" t="s">
        <v>68</v>
      </c>
      <c r="P184" t="s">
        <v>3408</v>
      </c>
      <c r="Q184" s="18" t="s">
        <v>3593</v>
      </c>
      <c r="R184" t="s">
        <v>3440</v>
      </c>
      <c r="S184" t="s">
        <v>3440</v>
      </c>
      <c r="T184" t="s">
        <v>3440</v>
      </c>
      <c r="W184" t="s">
        <v>59</v>
      </c>
      <c r="AA184" s="23" t="s">
        <v>30</v>
      </c>
      <c r="AH184" t="s">
        <v>73</v>
      </c>
      <c r="AI184" s="24">
        <v>20</v>
      </c>
      <c r="AJ184" s="25">
        <v>20</v>
      </c>
      <c r="AK184" s="18">
        <v>20</v>
      </c>
      <c r="AL184" t="s">
        <v>943</v>
      </c>
      <c r="AM184" t="s">
        <v>75</v>
      </c>
      <c r="AN184" s="12">
        <v>10</v>
      </c>
      <c r="AO184" t="s">
        <v>944</v>
      </c>
      <c r="AP184" s="33" t="s">
        <v>945</v>
      </c>
      <c r="AQ184" t="s">
        <v>169</v>
      </c>
    </row>
    <row r="185" spans="1:43" ht="20.100000000000001" customHeight="1" x14ac:dyDescent="0.2">
      <c r="A185" s="18">
        <v>184</v>
      </c>
      <c r="F185" s="6" t="s">
        <v>4</v>
      </c>
      <c r="H185" s="19">
        <v>37</v>
      </c>
      <c r="I185" s="12">
        <v>6</v>
      </c>
      <c r="J185" s="12">
        <v>120</v>
      </c>
      <c r="K185" s="12">
        <v>5</v>
      </c>
      <c r="L185" s="12">
        <v>3</v>
      </c>
      <c r="M185" s="12" t="s">
        <v>78</v>
      </c>
      <c r="N185" s="12">
        <v>1</v>
      </c>
      <c r="O185" t="s">
        <v>68</v>
      </c>
      <c r="P185" t="s">
        <v>3409</v>
      </c>
      <c r="Q185" s="18" t="s">
        <v>3561</v>
      </c>
      <c r="R185" t="s">
        <v>213</v>
      </c>
      <c r="S185" t="s">
        <v>81</v>
      </c>
      <c r="T185" t="s">
        <v>272</v>
      </c>
      <c r="U185" s="12">
        <v>10</v>
      </c>
      <c r="V185" s="3" t="s">
        <v>946</v>
      </c>
      <c r="W185" t="s">
        <v>84</v>
      </c>
      <c r="AC185" s="23" t="s">
        <v>32</v>
      </c>
      <c r="AH185" t="s">
        <v>73</v>
      </c>
      <c r="AI185" s="24">
        <v>2</v>
      </c>
      <c r="AJ185" s="25">
        <v>2</v>
      </c>
      <c r="AK185" s="18">
        <v>12</v>
      </c>
      <c r="AL185" t="s">
        <v>947</v>
      </c>
      <c r="AM185" t="s">
        <v>75</v>
      </c>
      <c r="AN185" s="12">
        <v>10</v>
      </c>
      <c r="AO185" t="s">
        <v>948</v>
      </c>
      <c r="AP185" s="33" t="s">
        <v>949</v>
      </c>
      <c r="AQ185" t="s">
        <v>950</v>
      </c>
    </row>
    <row r="186" spans="1:43" ht="20.100000000000001" customHeight="1" x14ac:dyDescent="0.2">
      <c r="A186" s="18">
        <v>185</v>
      </c>
      <c r="B186" s="6" t="s">
        <v>0</v>
      </c>
      <c r="H186" s="19"/>
      <c r="I186" s="12">
        <v>8</v>
      </c>
      <c r="J186" s="12">
        <v>120</v>
      </c>
      <c r="K186" s="12">
        <v>4</v>
      </c>
      <c r="L186" s="12">
        <v>10</v>
      </c>
      <c r="M186" s="12" t="s">
        <v>97</v>
      </c>
      <c r="N186" s="12">
        <v>0</v>
      </c>
      <c r="O186" t="s">
        <v>98</v>
      </c>
      <c r="P186" t="s">
        <v>3408</v>
      </c>
      <c r="Q186" s="18" t="s">
        <v>3561</v>
      </c>
      <c r="R186" t="s">
        <v>951</v>
      </c>
      <c r="S186" t="s">
        <v>91</v>
      </c>
      <c r="T186" t="s">
        <v>92</v>
      </c>
      <c r="U186" s="12">
        <v>23</v>
      </c>
      <c r="V186" s="3" t="s">
        <v>952</v>
      </c>
      <c r="W186" t="s">
        <v>84</v>
      </c>
      <c r="AF186" s="23" t="s">
        <v>35</v>
      </c>
      <c r="AH186" t="s">
        <v>3440</v>
      </c>
      <c r="AI186" s="24">
        <v>0</v>
      </c>
      <c r="AJ186" s="25">
        <v>0</v>
      </c>
      <c r="AM186" t="s">
        <v>75</v>
      </c>
      <c r="AN186" s="12">
        <v>10</v>
      </c>
      <c r="AO186" t="s">
        <v>953</v>
      </c>
      <c r="AP186" s="33" t="s">
        <v>954</v>
      </c>
    </row>
    <row r="187" spans="1:43" ht="20.100000000000001" customHeight="1" x14ac:dyDescent="0.2">
      <c r="A187" s="18">
        <v>186</v>
      </c>
      <c r="B187" s="6" t="s">
        <v>0</v>
      </c>
      <c r="E187" s="6" t="s">
        <v>3</v>
      </c>
      <c r="F187" s="6" t="s">
        <v>4</v>
      </c>
      <c r="H187" s="19">
        <v>25</v>
      </c>
      <c r="I187" s="12">
        <v>6</v>
      </c>
      <c r="J187" s="12">
        <v>45</v>
      </c>
      <c r="K187" s="12">
        <v>12</v>
      </c>
      <c r="L187" s="12">
        <v>5</v>
      </c>
      <c r="M187" s="12" t="s">
        <v>103</v>
      </c>
      <c r="N187" s="12">
        <v>0</v>
      </c>
      <c r="O187" t="s">
        <v>79</v>
      </c>
      <c r="P187" t="s">
        <v>3410</v>
      </c>
      <c r="Q187" s="18" t="s">
        <v>3561</v>
      </c>
      <c r="R187" t="s">
        <v>213</v>
      </c>
      <c r="S187" t="s">
        <v>142</v>
      </c>
      <c r="T187" t="s">
        <v>220</v>
      </c>
      <c r="U187" s="12">
        <v>2</v>
      </c>
      <c r="V187" s="3" t="s">
        <v>955</v>
      </c>
      <c r="W187" t="s">
        <v>59</v>
      </c>
      <c r="AC187" s="23" t="s">
        <v>32</v>
      </c>
      <c r="AH187" t="s">
        <v>60</v>
      </c>
      <c r="AI187" s="24">
        <v>4</v>
      </c>
      <c r="AJ187" s="25">
        <v>6</v>
      </c>
      <c r="AK187" s="18">
        <v>8</v>
      </c>
      <c r="AL187" t="s">
        <v>956</v>
      </c>
      <c r="AM187" t="s">
        <v>3454</v>
      </c>
      <c r="AN187" s="12">
        <v>10</v>
      </c>
      <c r="AO187" t="s">
        <v>958</v>
      </c>
      <c r="AP187" s="33" t="s">
        <v>3522</v>
      </c>
    </row>
    <row r="188" spans="1:43" ht="20.100000000000001" customHeight="1" x14ac:dyDescent="0.2">
      <c r="A188" s="18">
        <v>187</v>
      </c>
      <c r="B188" s="6" t="s">
        <v>0</v>
      </c>
      <c r="E188" s="6" t="s">
        <v>3</v>
      </c>
      <c r="F188" s="6" t="s">
        <v>4</v>
      </c>
      <c r="H188" s="19">
        <v>33</v>
      </c>
      <c r="I188" s="12">
        <v>8</v>
      </c>
      <c r="J188" s="12">
        <v>15</v>
      </c>
      <c r="K188" s="12">
        <v>4</v>
      </c>
      <c r="L188" s="12">
        <v>12</v>
      </c>
      <c r="M188" s="12" t="s">
        <v>225</v>
      </c>
      <c r="N188" s="12">
        <v>0</v>
      </c>
      <c r="O188" t="s">
        <v>68</v>
      </c>
      <c r="P188" t="s">
        <v>961</v>
      </c>
      <c r="Q188" s="18" t="s">
        <v>3561</v>
      </c>
      <c r="R188" t="s">
        <v>70</v>
      </c>
      <c r="S188" t="s">
        <v>81</v>
      </c>
      <c r="T188" t="s">
        <v>57</v>
      </c>
      <c r="U188" s="12">
        <v>9</v>
      </c>
      <c r="V188" s="3" t="s">
        <v>962</v>
      </c>
      <c r="W188" t="s">
        <v>84</v>
      </c>
      <c r="AA188" s="23" t="s">
        <v>30</v>
      </c>
      <c r="AH188" t="s">
        <v>73</v>
      </c>
      <c r="AI188" s="24">
        <v>20</v>
      </c>
      <c r="AJ188" s="25">
        <v>20</v>
      </c>
      <c r="AK188" s="18">
        <v>20</v>
      </c>
      <c r="AL188" t="s">
        <v>963</v>
      </c>
      <c r="AM188" t="s">
        <v>345</v>
      </c>
      <c r="AN188" s="12">
        <v>10</v>
      </c>
      <c r="AQ188" t="s">
        <v>966</v>
      </c>
    </row>
    <row r="189" spans="1:43" ht="20.100000000000001" customHeight="1" x14ac:dyDescent="0.2">
      <c r="A189" s="18">
        <v>188</v>
      </c>
      <c r="F189" s="6" t="s">
        <v>4</v>
      </c>
      <c r="H189" s="19">
        <v>33</v>
      </c>
      <c r="I189" s="12">
        <v>8</v>
      </c>
      <c r="J189" s="12">
        <v>30</v>
      </c>
      <c r="K189" s="12">
        <v>10</v>
      </c>
      <c r="L189" s="12">
        <v>4</v>
      </c>
      <c r="M189" s="12" t="s">
        <v>78</v>
      </c>
      <c r="N189" s="12">
        <v>0</v>
      </c>
      <c r="O189" t="s">
        <v>53</v>
      </c>
      <c r="P189" t="s">
        <v>3410</v>
      </c>
      <c r="Q189" s="18" t="s">
        <v>3561</v>
      </c>
      <c r="R189" t="s">
        <v>135</v>
      </c>
      <c r="S189" s="6" t="s">
        <v>111</v>
      </c>
      <c r="T189" t="s">
        <v>92</v>
      </c>
      <c r="U189" s="12">
        <v>11</v>
      </c>
      <c r="V189" s="3" t="s">
        <v>967</v>
      </c>
      <c r="W189" t="s">
        <v>84</v>
      </c>
      <c r="AA189" s="23" t="s">
        <v>30</v>
      </c>
      <c r="AH189" t="s">
        <v>85</v>
      </c>
      <c r="AI189" s="24">
        <v>6</v>
      </c>
      <c r="AJ189" s="25">
        <v>6</v>
      </c>
      <c r="AK189" s="18">
        <v>8</v>
      </c>
      <c r="AL189" t="s">
        <v>968</v>
      </c>
      <c r="AM189" t="s">
        <v>75</v>
      </c>
      <c r="AN189" s="12">
        <v>6</v>
      </c>
      <c r="AO189" t="s">
        <v>969</v>
      </c>
    </row>
    <row r="190" spans="1:43" ht="20.100000000000001" customHeight="1" x14ac:dyDescent="0.2">
      <c r="A190" s="18">
        <v>189</v>
      </c>
      <c r="B190" s="6" t="s">
        <v>0</v>
      </c>
      <c r="C190" s="6" t="s">
        <v>1</v>
      </c>
      <c r="H190" s="19">
        <v>28</v>
      </c>
      <c r="I190" s="12">
        <v>7</v>
      </c>
      <c r="J190" s="12">
        <v>5</v>
      </c>
      <c r="K190" s="12">
        <v>10</v>
      </c>
      <c r="L190" s="12">
        <v>5</v>
      </c>
      <c r="M190" s="12" t="s">
        <v>303</v>
      </c>
      <c r="N190" s="12">
        <v>1</v>
      </c>
      <c r="O190" t="s">
        <v>68</v>
      </c>
      <c r="P190" t="s">
        <v>970</v>
      </c>
      <c r="Q190" s="18" t="s">
        <v>3561</v>
      </c>
      <c r="R190" t="s">
        <v>213</v>
      </c>
      <c r="S190" t="s">
        <v>81</v>
      </c>
      <c r="T190" t="s">
        <v>493</v>
      </c>
      <c r="U190" s="12">
        <v>4</v>
      </c>
      <c r="W190" t="s">
        <v>84</v>
      </c>
      <c r="AB190" s="23" t="s">
        <v>31</v>
      </c>
      <c r="AH190" t="s">
        <v>162</v>
      </c>
      <c r="AI190" s="24">
        <v>7</v>
      </c>
      <c r="AJ190" s="25">
        <v>7</v>
      </c>
      <c r="AK190" s="18">
        <v>15</v>
      </c>
      <c r="AL190" t="s">
        <v>972</v>
      </c>
      <c r="AM190" t="s">
        <v>75</v>
      </c>
      <c r="AN190" s="12">
        <v>10</v>
      </c>
      <c r="AO190" t="s">
        <v>973</v>
      </c>
      <c r="AP190" s="33" t="s">
        <v>974</v>
      </c>
    </row>
    <row r="191" spans="1:43" ht="20.100000000000001" customHeight="1" x14ac:dyDescent="0.2">
      <c r="A191" s="18">
        <v>190</v>
      </c>
      <c r="C191" s="6" t="s">
        <v>1</v>
      </c>
      <c r="F191" s="6" t="s">
        <v>4</v>
      </c>
      <c r="H191" s="19"/>
      <c r="I191" s="12">
        <v>7</v>
      </c>
      <c r="J191" s="12">
        <v>0</v>
      </c>
      <c r="K191" s="12">
        <v>14</v>
      </c>
      <c r="L191" s="12">
        <v>7</v>
      </c>
      <c r="M191" s="12" t="s">
        <v>189</v>
      </c>
      <c r="N191" s="12">
        <v>1</v>
      </c>
      <c r="O191" t="s">
        <v>68</v>
      </c>
      <c r="P191" t="s">
        <v>3410</v>
      </c>
      <c r="Q191" s="18" t="s">
        <v>3561</v>
      </c>
      <c r="R191" t="s">
        <v>213</v>
      </c>
      <c r="S191" t="s">
        <v>56</v>
      </c>
      <c r="T191" t="s">
        <v>92</v>
      </c>
      <c r="U191" s="12">
        <v>8</v>
      </c>
      <c r="V191" s="3" t="s">
        <v>975</v>
      </c>
      <c r="W191" t="s">
        <v>84</v>
      </c>
      <c r="AG191" s="23" t="s">
        <v>974</v>
      </c>
      <c r="AH191" t="s">
        <v>73</v>
      </c>
      <c r="AI191" s="24">
        <v>15</v>
      </c>
      <c r="AJ191" s="25">
        <v>8</v>
      </c>
      <c r="AK191" s="18">
        <v>16</v>
      </c>
      <c r="AL191" t="s">
        <v>976</v>
      </c>
      <c r="AM191" t="s">
        <v>3456</v>
      </c>
      <c r="AN191" s="12">
        <v>10</v>
      </c>
      <c r="AO191" t="s">
        <v>978</v>
      </c>
      <c r="AP191" s="33" t="s">
        <v>979</v>
      </c>
    </row>
    <row r="192" spans="1:43" ht="20.100000000000001" customHeight="1" x14ac:dyDescent="0.2">
      <c r="A192" s="18">
        <v>191</v>
      </c>
      <c r="B192" s="6" t="s">
        <v>0</v>
      </c>
      <c r="H192" s="19">
        <v>33</v>
      </c>
      <c r="I192" s="12">
        <v>7</v>
      </c>
      <c r="J192" s="12">
        <v>30</v>
      </c>
      <c r="K192" s="12">
        <v>10</v>
      </c>
      <c r="L192" s="12">
        <v>3</v>
      </c>
      <c r="M192" s="12" t="s">
        <v>303</v>
      </c>
      <c r="N192" s="12">
        <v>0</v>
      </c>
      <c r="O192" t="s">
        <v>98</v>
      </c>
      <c r="P192" t="s">
        <v>3410</v>
      </c>
      <c r="Q192" s="18" t="s">
        <v>3561</v>
      </c>
      <c r="R192" t="s">
        <v>70</v>
      </c>
      <c r="S192" t="s">
        <v>81</v>
      </c>
      <c r="T192" t="s">
        <v>57</v>
      </c>
      <c r="U192" s="12">
        <v>3</v>
      </c>
      <c r="V192" s="3" t="s">
        <v>980</v>
      </c>
      <c r="W192" t="s">
        <v>84</v>
      </c>
      <c r="AA192" s="23" t="s">
        <v>30</v>
      </c>
      <c r="AH192" t="s">
        <v>73</v>
      </c>
      <c r="AI192" s="24">
        <v>4</v>
      </c>
      <c r="AJ192" s="25">
        <v>2</v>
      </c>
      <c r="AK192" s="18">
        <v>8</v>
      </c>
      <c r="AL192" t="s">
        <v>981</v>
      </c>
      <c r="AM192" t="s">
        <v>75</v>
      </c>
      <c r="AN192" s="12">
        <v>9</v>
      </c>
      <c r="AO192" t="s">
        <v>982</v>
      </c>
      <c r="AP192" s="33" t="s">
        <v>406</v>
      </c>
    </row>
    <row r="193" spans="1:43" ht="20.100000000000001" customHeight="1" x14ac:dyDescent="0.2">
      <c r="A193" s="18">
        <v>192</v>
      </c>
      <c r="B193" s="6" t="s">
        <v>0</v>
      </c>
      <c r="C193" s="6" t="s">
        <v>1</v>
      </c>
      <c r="D193" s="6" t="s">
        <v>2</v>
      </c>
      <c r="F193" s="6" t="s">
        <v>4</v>
      </c>
      <c r="H193" s="19">
        <v>31</v>
      </c>
      <c r="I193" s="12">
        <v>4</v>
      </c>
      <c r="J193" s="12">
        <v>20</v>
      </c>
      <c r="K193" s="12">
        <v>15</v>
      </c>
      <c r="L193" s="12">
        <v>20</v>
      </c>
      <c r="M193" s="12" t="s">
        <v>52</v>
      </c>
      <c r="N193" s="12">
        <v>1</v>
      </c>
      <c r="O193" t="s">
        <v>53</v>
      </c>
      <c r="P193" t="s">
        <v>3407</v>
      </c>
      <c r="Q193" s="18" t="s">
        <v>3561</v>
      </c>
      <c r="R193" t="s">
        <v>412</v>
      </c>
      <c r="S193" t="s">
        <v>56</v>
      </c>
      <c r="T193" t="s">
        <v>419</v>
      </c>
      <c r="U193" s="12">
        <v>17</v>
      </c>
      <c r="V193" s="3" t="s">
        <v>983</v>
      </c>
      <c r="W193" t="s">
        <v>363</v>
      </c>
      <c r="AC193" s="23" t="s">
        <v>32</v>
      </c>
      <c r="AH193" t="s">
        <v>85</v>
      </c>
      <c r="AI193" s="24">
        <v>6</v>
      </c>
      <c r="AJ193" s="25">
        <v>5</v>
      </c>
      <c r="AK193" s="18">
        <v>10</v>
      </c>
      <c r="AL193" t="s">
        <v>984</v>
      </c>
      <c r="AM193" t="s">
        <v>75</v>
      </c>
      <c r="AN193" s="12">
        <v>10</v>
      </c>
      <c r="AO193" t="s">
        <v>985</v>
      </c>
      <c r="AP193" s="33" t="s">
        <v>986</v>
      </c>
      <c r="AQ193" t="s">
        <v>987</v>
      </c>
    </row>
    <row r="194" spans="1:43" ht="20.100000000000001" customHeight="1" x14ac:dyDescent="0.2">
      <c r="A194" s="18">
        <v>193</v>
      </c>
      <c r="C194" s="6" t="s">
        <v>1</v>
      </c>
      <c r="F194" s="6" t="s">
        <v>4</v>
      </c>
      <c r="H194" s="19">
        <v>59</v>
      </c>
      <c r="I194" s="12">
        <v>7</v>
      </c>
      <c r="J194" s="12">
        <v>0</v>
      </c>
      <c r="K194" s="12">
        <v>14</v>
      </c>
      <c r="L194" s="12">
        <v>2</v>
      </c>
      <c r="M194" s="12" t="s">
        <v>52</v>
      </c>
      <c r="N194" s="12">
        <v>0</v>
      </c>
      <c r="O194" t="s">
        <v>53</v>
      </c>
      <c r="P194" t="s">
        <v>3410</v>
      </c>
      <c r="Q194" s="18" t="s">
        <v>3561</v>
      </c>
      <c r="R194" t="s">
        <v>141</v>
      </c>
      <c r="S194" t="s">
        <v>81</v>
      </c>
      <c r="T194" t="s">
        <v>82</v>
      </c>
      <c r="U194" s="12">
        <v>34</v>
      </c>
      <c r="V194" s="3" t="s">
        <v>988</v>
      </c>
      <c r="W194" t="s">
        <v>84</v>
      </c>
      <c r="Z194" s="23" t="s">
        <v>29</v>
      </c>
      <c r="AB194" s="23" t="s">
        <v>31</v>
      </c>
      <c r="AH194" t="s">
        <v>85</v>
      </c>
      <c r="AI194" s="24">
        <v>3</v>
      </c>
      <c r="AJ194" s="25">
        <v>16</v>
      </c>
      <c r="AK194" s="18">
        <v>10</v>
      </c>
      <c r="AL194" t="s">
        <v>989</v>
      </c>
      <c r="AM194" t="s">
        <v>990</v>
      </c>
      <c r="AN194" s="12">
        <v>9</v>
      </c>
      <c r="AO194" t="s">
        <v>991</v>
      </c>
      <c r="AP194" s="33" t="s">
        <v>3516</v>
      </c>
      <c r="AQ194" t="s">
        <v>993</v>
      </c>
    </row>
    <row r="195" spans="1:43" ht="20.100000000000001" customHeight="1" x14ac:dyDescent="0.2">
      <c r="A195" s="18">
        <v>194</v>
      </c>
      <c r="B195" s="6" t="s">
        <v>0</v>
      </c>
      <c r="H195" s="19"/>
      <c r="I195" s="12">
        <v>7</v>
      </c>
      <c r="J195" s="12">
        <v>75</v>
      </c>
      <c r="K195" s="12">
        <v>9</v>
      </c>
      <c r="L195" s="12">
        <v>5</v>
      </c>
      <c r="M195" s="12" t="s">
        <v>97</v>
      </c>
      <c r="N195" s="12">
        <v>0</v>
      </c>
      <c r="O195" t="s">
        <v>98</v>
      </c>
      <c r="P195" t="s">
        <v>3408</v>
      </c>
      <c r="Q195" s="18" t="s">
        <v>3561</v>
      </c>
      <c r="R195" t="s">
        <v>55</v>
      </c>
      <c r="S195" t="s">
        <v>81</v>
      </c>
      <c r="T195" t="s">
        <v>272</v>
      </c>
      <c r="U195" s="12">
        <v>10</v>
      </c>
      <c r="V195" s="3" t="s">
        <v>994</v>
      </c>
      <c r="W195" t="s">
        <v>84</v>
      </c>
      <c r="Z195" s="23" t="s">
        <v>29</v>
      </c>
      <c r="AH195" t="s">
        <v>73</v>
      </c>
      <c r="AI195" s="24">
        <v>25</v>
      </c>
      <c r="AJ195" s="25">
        <v>5</v>
      </c>
      <c r="AK195" s="18">
        <v>40</v>
      </c>
      <c r="AL195" t="s">
        <v>995</v>
      </c>
      <c r="AM195" t="s">
        <v>75</v>
      </c>
      <c r="AN195" s="12">
        <v>10</v>
      </c>
      <c r="AP195" s="33" t="s">
        <v>997</v>
      </c>
      <c r="AQ195" t="s">
        <v>998</v>
      </c>
    </row>
    <row r="196" spans="1:43" ht="20.100000000000001" customHeight="1" x14ac:dyDescent="0.2">
      <c r="A196" s="18">
        <v>195</v>
      </c>
      <c r="B196" s="6" t="s">
        <v>0</v>
      </c>
      <c r="C196" s="6" t="s">
        <v>1</v>
      </c>
      <c r="F196" s="6" t="s">
        <v>4</v>
      </c>
      <c r="H196" s="19">
        <v>37</v>
      </c>
      <c r="I196" s="12">
        <v>6</v>
      </c>
      <c r="J196" s="12">
        <v>25</v>
      </c>
      <c r="K196" s="12">
        <v>10</v>
      </c>
      <c r="L196" s="12">
        <v>4</v>
      </c>
      <c r="M196" s="12" t="s">
        <v>303</v>
      </c>
      <c r="N196" s="12">
        <v>0</v>
      </c>
      <c r="O196" t="s">
        <v>68</v>
      </c>
      <c r="P196" t="s">
        <v>3410</v>
      </c>
      <c r="Q196" s="18" t="s">
        <v>3561</v>
      </c>
      <c r="R196" t="s">
        <v>30</v>
      </c>
      <c r="S196" t="s">
        <v>81</v>
      </c>
      <c r="T196" t="s">
        <v>92</v>
      </c>
      <c r="U196" s="12">
        <v>5</v>
      </c>
      <c r="W196" t="s">
        <v>59</v>
      </c>
      <c r="Z196" s="23" t="s">
        <v>29</v>
      </c>
      <c r="AH196" t="s">
        <v>73</v>
      </c>
      <c r="AI196" s="24">
        <v>6</v>
      </c>
      <c r="AJ196" s="25">
        <v>6</v>
      </c>
      <c r="AK196" s="18">
        <v>12</v>
      </c>
      <c r="AL196" t="s">
        <v>999</v>
      </c>
      <c r="AM196" t="s">
        <v>75</v>
      </c>
      <c r="AN196" s="12">
        <v>9</v>
      </c>
      <c r="AO196" t="s">
        <v>1000</v>
      </c>
      <c r="AP196" s="33" t="s">
        <v>1001</v>
      </c>
      <c r="AQ196" t="s">
        <v>1002</v>
      </c>
    </row>
    <row r="197" spans="1:43" ht="20.100000000000001" customHeight="1" x14ac:dyDescent="0.2">
      <c r="A197" s="18">
        <v>196</v>
      </c>
      <c r="B197" s="6" t="s">
        <v>0</v>
      </c>
      <c r="C197" s="6" t="s">
        <v>1</v>
      </c>
      <c r="F197" s="6" t="s">
        <v>4</v>
      </c>
      <c r="H197" s="19">
        <v>43</v>
      </c>
      <c r="I197" s="12">
        <v>6</v>
      </c>
      <c r="J197" s="12">
        <v>0</v>
      </c>
      <c r="K197" s="12">
        <v>14</v>
      </c>
      <c r="L197" s="12">
        <v>20</v>
      </c>
      <c r="M197" s="12" t="s">
        <v>67</v>
      </c>
      <c r="N197" s="12">
        <v>1</v>
      </c>
      <c r="O197" t="s">
        <v>53</v>
      </c>
      <c r="P197" t="s">
        <v>3409</v>
      </c>
      <c r="Q197" s="18" t="s">
        <v>3561</v>
      </c>
      <c r="R197" t="s">
        <v>110</v>
      </c>
      <c r="S197" s="6" t="s">
        <v>111</v>
      </c>
      <c r="T197" t="s">
        <v>92</v>
      </c>
      <c r="U197" s="12">
        <v>17</v>
      </c>
      <c r="W197" t="s">
        <v>84</v>
      </c>
      <c r="AB197" s="23" t="s">
        <v>31</v>
      </c>
      <c r="AC197" s="23" t="s">
        <v>32</v>
      </c>
      <c r="AH197" t="s">
        <v>553</v>
      </c>
      <c r="AI197" s="24">
        <v>6</v>
      </c>
      <c r="AJ197" s="25">
        <v>14</v>
      </c>
      <c r="AK197" s="18">
        <v>8</v>
      </c>
      <c r="AL197" t="s">
        <v>1003</v>
      </c>
      <c r="AM197" t="s">
        <v>75</v>
      </c>
      <c r="AN197" s="12">
        <v>8</v>
      </c>
      <c r="AO197" t="s">
        <v>1004</v>
      </c>
      <c r="AP197" s="33" t="s">
        <v>1005</v>
      </c>
      <c r="AQ197" t="s">
        <v>1006</v>
      </c>
    </row>
    <row r="198" spans="1:43" ht="20.100000000000001" customHeight="1" x14ac:dyDescent="0.2">
      <c r="A198" s="18">
        <v>197</v>
      </c>
      <c r="F198" s="6" t="s">
        <v>4</v>
      </c>
      <c r="H198" s="19">
        <v>37</v>
      </c>
      <c r="I198" s="12">
        <v>8</v>
      </c>
      <c r="J198" s="12">
        <v>20</v>
      </c>
      <c r="K198" s="12">
        <v>5</v>
      </c>
      <c r="L198" s="12">
        <v>10</v>
      </c>
      <c r="M198" s="12" t="s">
        <v>335</v>
      </c>
      <c r="N198" s="12">
        <v>0</v>
      </c>
      <c r="O198" t="s">
        <v>68</v>
      </c>
      <c r="P198" t="s">
        <v>3407</v>
      </c>
      <c r="Q198" s="18" t="s">
        <v>3561</v>
      </c>
      <c r="R198" t="s">
        <v>55</v>
      </c>
      <c r="S198" t="s">
        <v>350</v>
      </c>
      <c r="T198" t="s">
        <v>1007</v>
      </c>
      <c r="U198" s="12">
        <v>12</v>
      </c>
      <c r="W198" t="s">
        <v>72</v>
      </c>
      <c r="AA198" s="23" t="s">
        <v>30</v>
      </c>
      <c r="AH198" t="s">
        <v>73</v>
      </c>
      <c r="AI198" s="24">
        <v>6</v>
      </c>
      <c r="AJ198" s="25">
        <v>6</v>
      </c>
      <c r="AK198" s="18">
        <v>5</v>
      </c>
      <c r="AL198" t="s">
        <v>1008</v>
      </c>
      <c r="AM198" t="s">
        <v>75</v>
      </c>
      <c r="AN198" s="12">
        <v>8</v>
      </c>
      <c r="AP198" s="33" t="s">
        <v>1009</v>
      </c>
      <c r="AQ198" t="s">
        <v>998</v>
      </c>
    </row>
    <row r="199" spans="1:43" ht="20.100000000000001" customHeight="1" x14ac:dyDescent="0.2">
      <c r="A199" s="18">
        <v>198</v>
      </c>
      <c r="E199" s="6" t="s">
        <v>3</v>
      </c>
      <c r="H199" s="19">
        <v>23</v>
      </c>
      <c r="I199" s="12">
        <v>8</v>
      </c>
      <c r="J199" s="12">
        <v>2</v>
      </c>
      <c r="K199" s="12">
        <v>8</v>
      </c>
      <c r="L199" s="12">
        <v>2</v>
      </c>
      <c r="M199" s="12" t="s">
        <v>121</v>
      </c>
      <c r="N199" s="12">
        <v>0</v>
      </c>
      <c r="O199" t="s">
        <v>79</v>
      </c>
      <c r="P199" t="s">
        <v>3408</v>
      </c>
      <c r="Q199" s="18" t="s">
        <v>3593</v>
      </c>
      <c r="R199" t="s">
        <v>3440</v>
      </c>
      <c r="S199" t="s">
        <v>3440</v>
      </c>
      <c r="T199" t="s">
        <v>3440</v>
      </c>
      <c r="W199" t="s">
        <v>59</v>
      </c>
      <c r="AA199" s="23" t="s">
        <v>30</v>
      </c>
      <c r="AH199" t="s">
        <v>73</v>
      </c>
      <c r="AI199" s="24">
        <v>6</v>
      </c>
      <c r="AJ199" s="25">
        <v>4</v>
      </c>
      <c r="AK199" s="18">
        <v>4</v>
      </c>
      <c r="AL199" t="s">
        <v>1010</v>
      </c>
      <c r="AM199" t="s">
        <v>75</v>
      </c>
      <c r="AN199" s="12">
        <v>10</v>
      </c>
      <c r="AO199" t="s">
        <v>1011</v>
      </c>
      <c r="AP199" s="33" t="s">
        <v>792</v>
      </c>
    </row>
    <row r="200" spans="1:43" ht="20.100000000000001" customHeight="1" x14ac:dyDescent="0.2">
      <c r="A200" s="18">
        <v>199</v>
      </c>
      <c r="C200" s="6" t="s">
        <v>1</v>
      </c>
      <c r="H200" s="19">
        <v>32</v>
      </c>
      <c r="I200" s="12">
        <v>7</v>
      </c>
      <c r="J200" s="12">
        <v>40</v>
      </c>
      <c r="K200" s="12">
        <v>10</v>
      </c>
      <c r="L200" s="12">
        <v>30</v>
      </c>
      <c r="M200" s="12" t="s">
        <v>121</v>
      </c>
      <c r="N200" s="12">
        <v>1</v>
      </c>
      <c r="O200" t="s">
        <v>1012</v>
      </c>
      <c r="P200" t="s">
        <v>3407</v>
      </c>
      <c r="Q200" s="18" t="s">
        <v>3561</v>
      </c>
      <c r="R200" t="s">
        <v>146</v>
      </c>
      <c r="S200" t="s">
        <v>81</v>
      </c>
      <c r="T200" t="s">
        <v>124</v>
      </c>
      <c r="U200" s="12">
        <v>7</v>
      </c>
      <c r="V200" s="3" t="s">
        <v>1013</v>
      </c>
      <c r="W200" t="s">
        <v>59</v>
      </c>
      <c r="Z200" s="23" t="s">
        <v>29</v>
      </c>
      <c r="AH200" t="s">
        <v>162</v>
      </c>
      <c r="AI200" s="24">
        <v>10</v>
      </c>
      <c r="AJ200" s="25">
        <v>5</v>
      </c>
      <c r="AK200" s="18">
        <v>20</v>
      </c>
      <c r="AL200" t="s">
        <v>1014</v>
      </c>
      <c r="AM200" t="s">
        <v>64</v>
      </c>
      <c r="AN200" s="12">
        <v>10</v>
      </c>
      <c r="AO200" t="s">
        <v>1015</v>
      </c>
      <c r="AP200" s="33" t="s">
        <v>1016</v>
      </c>
      <c r="AQ200" t="s">
        <v>1017</v>
      </c>
    </row>
    <row r="201" spans="1:43" ht="20.100000000000001" customHeight="1" x14ac:dyDescent="0.2">
      <c r="A201" s="18">
        <v>200</v>
      </c>
      <c r="C201" s="6" t="s">
        <v>1</v>
      </c>
      <c r="H201" s="19">
        <v>39</v>
      </c>
      <c r="I201" s="12">
        <v>6</v>
      </c>
      <c r="J201" s="12">
        <v>120</v>
      </c>
      <c r="K201" s="12">
        <v>10</v>
      </c>
      <c r="L201" s="12">
        <v>12</v>
      </c>
      <c r="M201" s="12" t="s">
        <v>89</v>
      </c>
      <c r="N201" s="12">
        <v>1</v>
      </c>
      <c r="O201" t="s">
        <v>68</v>
      </c>
      <c r="P201" t="s">
        <v>3410</v>
      </c>
      <c r="Q201" s="18" t="s">
        <v>3561</v>
      </c>
      <c r="R201" t="s">
        <v>407</v>
      </c>
      <c r="S201" s="6" t="s">
        <v>111</v>
      </c>
      <c r="T201" t="s">
        <v>572</v>
      </c>
      <c r="U201" s="12">
        <v>12</v>
      </c>
      <c r="V201" s="3" t="s">
        <v>1018</v>
      </c>
      <c r="W201" t="s">
        <v>72</v>
      </c>
      <c r="Z201" s="23" t="s">
        <v>29</v>
      </c>
      <c r="AB201" s="23" t="s">
        <v>31</v>
      </c>
      <c r="AC201" s="23" t="s">
        <v>32</v>
      </c>
      <c r="AH201" t="s">
        <v>60</v>
      </c>
      <c r="AI201" s="24">
        <v>6</v>
      </c>
      <c r="AJ201" s="25">
        <v>4</v>
      </c>
      <c r="AK201" s="18">
        <v>8</v>
      </c>
      <c r="AL201" t="s">
        <v>1019</v>
      </c>
      <c r="AM201" t="s">
        <v>75</v>
      </c>
      <c r="AN201" s="12">
        <v>8</v>
      </c>
      <c r="AO201" t="s">
        <v>1020</v>
      </c>
      <c r="AP201" s="33" t="s">
        <v>1021</v>
      </c>
    </row>
    <row r="202" spans="1:43" ht="20.100000000000001" customHeight="1" x14ac:dyDescent="0.2">
      <c r="A202" s="18">
        <v>201</v>
      </c>
      <c r="F202" s="6" t="s">
        <v>4</v>
      </c>
      <c r="H202" s="19">
        <v>30</v>
      </c>
      <c r="I202" s="12">
        <v>7</v>
      </c>
      <c r="J202" s="12">
        <v>1</v>
      </c>
      <c r="K202" s="12">
        <v>14</v>
      </c>
      <c r="L202" s="12">
        <v>20</v>
      </c>
      <c r="M202" s="12" t="s">
        <v>78</v>
      </c>
      <c r="N202" s="12">
        <v>1</v>
      </c>
      <c r="O202" t="s">
        <v>68</v>
      </c>
      <c r="P202" t="s">
        <v>3407</v>
      </c>
      <c r="Q202" s="18" t="s">
        <v>3561</v>
      </c>
      <c r="R202" t="s">
        <v>5</v>
      </c>
      <c r="S202" t="s">
        <v>81</v>
      </c>
      <c r="T202" t="s">
        <v>297</v>
      </c>
      <c r="U202" s="12">
        <v>8</v>
      </c>
      <c r="V202" s="3" t="s">
        <v>1023</v>
      </c>
      <c r="W202" t="s">
        <v>59</v>
      </c>
      <c r="AA202" s="23" t="s">
        <v>30</v>
      </c>
      <c r="AB202" s="23" t="s">
        <v>31</v>
      </c>
      <c r="AC202" s="23" t="s">
        <v>32</v>
      </c>
      <c r="AH202" t="s">
        <v>85</v>
      </c>
      <c r="AI202" s="24">
        <v>6</v>
      </c>
      <c r="AJ202" s="25">
        <v>4</v>
      </c>
      <c r="AK202" s="18">
        <v>6</v>
      </c>
      <c r="AL202" t="s">
        <v>1024</v>
      </c>
      <c r="AM202" t="s">
        <v>75</v>
      </c>
      <c r="AN202" s="12">
        <v>10</v>
      </c>
      <c r="AO202" t="s">
        <v>1025</v>
      </c>
      <c r="AP202" s="33" t="s">
        <v>1026</v>
      </c>
    </row>
    <row r="203" spans="1:43" ht="20.100000000000001" customHeight="1" x14ac:dyDescent="0.2">
      <c r="A203" s="18">
        <v>202</v>
      </c>
      <c r="B203" s="6" t="s">
        <v>0</v>
      </c>
      <c r="D203" s="6" t="s">
        <v>2</v>
      </c>
      <c r="F203" s="6" t="s">
        <v>4</v>
      </c>
      <c r="H203" s="19">
        <v>26</v>
      </c>
      <c r="I203" s="12">
        <v>7</v>
      </c>
      <c r="J203" s="12">
        <v>40</v>
      </c>
      <c r="K203" s="12">
        <v>6</v>
      </c>
      <c r="L203" s="12">
        <v>12</v>
      </c>
      <c r="M203" s="12" t="s">
        <v>189</v>
      </c>
      <c r="N203" s="12">
        <v>1</v>
      </c>
      <c r="O203" t="s">
        <v>98</v>
      </c>
      <c r="P203" t="s">
        <v>3409</v>
      </c>
      <c r="Q203" s="18" t="s">
        <v>3561</v>
      </c>
      <c r="R203" t="s">
        <v>5</v>
      </c>
      <c r="S203" s="6" t="s">
        <v>111</v>
      </c>
      <c r="T203" t="s">
        <v>297</v>
      </c>
      <c r="U203" s="12">
        <v>0</v>
      </c>
      <c r="V203" s="3" t="s">
        <v>1027</v>
      </c>
      <c r="W203" t="s">
        <v>72</v>
      </c>
      <c r="AA203" s="23" t="s">
        <v>30</v>
      </c>
      <c r="AH203" t="s">
        <v>1028</v>
      </c>
      <c r="AI203" s="24">
        <v>3</v>
      </c>
      <c r="AJ203" s="25">
        <v>1</v>
      </c>
      <c r="AK203" s="18">
        <v>2</v>
      </c>
      <c r="AL203" t="s">
        <v>1029</v>
      </c>
      <c r="AM203" t="s">
        <v>75</v>
      </c>
      <c r="AN203" s="12">
        <v>8</v>
      </c>
      <c r="AO203" t="s">
        <v>1030</v>
      </c>
    </row>
    <row r="204" spans="1:43" ht="20.100000000000001" customHeight="1" x14ac:dyDescent="0.2">
      <c r="A204" s="18">
        <v>203</v>
      </c>
      <c r="C204" s="6" t="s">
        <v>1</v>
      </c>
      <c r="F204" s="6" t="s">
        <v>4</v>
      </c>
      <c r="H204" s="19">
        <v>31</v>
      </c>
      <c r="I204" s="12">
        <v>7</v>
      </c>
      <c r="J204" s="12">
        <v>25</v>
      </c>
      <c r="K204" s="12">
        <v>12</v>
      </c>
      <c r="L204" s="12">
        <v>6</v>
      </c>
      <c r="M204" s="12" t="s">
        <v>67</v>
      </c>
      <c r="N204" s="12">
        <v>0</v>
      </c>
      <c r="O204" t="s">
        <v>68</v>
      </c>
      <c r="P204" t="s">
        <v>3407</v>
      </c>
      <c r="Q204" s="18" t="s">
        <v>3561</v>
      </c>
      <c r="R204" t="s">
        <v>155</v>
      </c>
      <c r="S204" t="s">
        <v>56</v>
      </c>
      <c r="T204" t="s">
        <v>310</v>
      </c>
      <c r="U204" s="12">
        <v>3</v>
      </c>
      <c r="V204" s="3" t="s">
        <v>1031</v>
      </c>
      <c r="W204" t="s">
        <v>84</v>
      </c>
      <c r="Z204" s="23" t="s">
        <v>29</v>
      </c>
      <c r="AH204" t="s">
        <v>85</v>
      </c>
      <c r="AI204" s="24">
        <v>4</v>
      </c>
      <c r="AJ204" s="25">
        <v>2</v>
      </c>
      <c r="AK204" s="18">
        <v>20</v>
      </c>
      <c r="AL204" t="s">
        <v>1032</v>
      </c>
      <c r="AM204" t="s">
        <v>1033</v>
      </c>
      <c r="AN204" s="12">
        <v>9</v>
      </c>
      <c r="AP204" s="33" t="s">
        <v>208</v>
      </c>
    </row>
    <row r="205" spans="1:43" ht="20.100000000000001" customHeight="1" x14ac:dyDescent="0.2">
      <c r="A205" s="18">
        <v>204</v>
      </c>
      <c r="F205" s="6" t="s">
        <v>4</v>
      </c>
      <c r="H205" s="19">
        <v>32</v>
      </c>
      <c r="I205" s="12">
        <v>8</v>
      </c>
      <c r="J205" s="12">
        <v>0</v>
      </c>
      <c r="K205" s="12">
        <v>5</v>
      </c>
      <c r="L205" s="12">
        <v>12</v>
      </c>
      <c r="M205" s="12" t="s">
        <v>52</v>
      </c>
      <c r="N205" s="12">
        <v>1</v>
      </c>
      <c r="O205" t="s">
        <v>98</v>
      </c>
      <c r="P205" t="s">
        <v>3409</v>
      </c>
      <c r="Q205" s="18" t="s">
        <v>3561</v>
      </c>
      <c r="R205" t="s">
        <v>213</v>
      </c>
      <c r="S205" t="s">
        <v>259</v>
      </c>
      <c r="T205" t="s">
        <v>92</v>
      </c>
      <c r="U205" s="12">
        <v>5</v>
      </c>
      <c r="V205" s="3" t="s">
        <v>1035</v>
      </c>
      <c r="W205" t="s">
        <v>84</v>
      </c>
      <c r="AC205" s="23" t="s">
        <v>32</v>
      </c>
      <c r="AH205" t="s">
        <v>60</v>
      </c>
      <c r="AI205" s="24">
        <v>5</v>
      </c>
      <c r="AJ205" s="25">
        <v>6</v>
      </c>
      <c r="AK205" s="18">
        <v>12</v>
      </c>
      <c r="AL205" t="s">
        <v>1036</v>
      </c>
      <c r="AM205" t="s">
        <v>64</v>
      </c>
      <c r="AN205" s="12">
        <v>10</v>
      </c>
      <c r="AO205" t="s">
        <v>1037</v>
      </c>
      <c r="AP205" s="33" t="s">
        <v>1038</v>
      </c>
      <c r="AQ205" t="s">
        <v>3412</v>
      </c>
    </row>
    <row r="206" spans="1:43" ht="20.100000000000001" customHeight="1" x14ac:dyDescent="0.2">
      <c r="A206" s="18">
        <v>205</v>
      </c>
      <c r="C206" s="6" t="s">
        <v>1</v>
      </c>
      <c r="F206" s="6" t="s">
        <v>4</v>
      </c>
      <c r="H206" s="19">
        <v>31</v>
      </c>
      <c r="I206" s="12">
        <v>8</v>
      </c>
      <c r="J206" s="12">
        <v>40</v>
      </c>
      <c r="K206" s="12">
        <v>10</v>
      </c>
      <c r="L206" s="12">
        <v>10</v>
      </c>
      <c r="M206" s="12" t="s">
        <v>52</v>
      </c>
      <c r="N206" s="12">
        <v>1</v>
      </c>
      <c r="O206" t="s">
        <v>53</v>
      </c>
      <c r="P206" t="s">
        <v>3409</v>
      </c>
      <c r="Q206" s="18" t="s">
        <v>3561</v>
      </c>
      <c r="R206" t="s">
        <v>155</v>
      </c>
      <c r="S206" t="s">
        <v>81</v>
      </c>
      <c r="T206" t="s">
        <v>106</v>
      </c>
      <c r="U206" s="12">
        <v>5</v>
      </c>
      <c r="V206" s="3" t="s">
        <v>1040</v>
      </c>
      <c r="W206" t="s">
        <v>84</v>
      </c>
      <c r="AB206" s="23" t="s">
        <v>31</v>
      </c>
      <c r="AH206" t="s">
        <v>3440</v>
      </c>
      <c r="AI206" s="24">
        <v>0</v>
      </c>
      <c r="AJ206" s="25">
        <v>0</v>
      </c>
      <c r="AM206" t="s">
        <v>75</v>
      </c>
      <c r="AN206" s="12">
        <v>10</v>
      </c>
      <c r="AO206" t="s">
        <v>1041</v>
      </c>
      <c r="AP206" s="33" t="s">
        <v>1042</v>
      </c>
    </row>
    <row r="207" spans="1:43" ht="20.100000000000001" customHeight="1" x14ac:dyDescent="0.2">
      <c r="A207" s="18">
        <v>206</v>
      </c>
      <c r="B207" s="6" t="s">
        <v>0</v>
      </c>
      <c r="C207" s="6" t="s">
        <v>1</v>
      </c>
      <c r="F207" s="6" t="s">
        <v>4</v>
      </c>
      <c r="H207" s="19">
        <v>39</v>
      </c>
      <c r="I207" s="12">
        <v>8</v>
      </c>
      <c r="J207" s="12">
        <v>30</v>
      </c>
      <c r="K207" s="12">
        <v>9</v>
      </c>
      <c r="L207" s="12">
        <v>10</v>
      </c>
      <c r="M207" s="12" t="s">
        <v>121</v>
      </c>
      <c r="N207" s="12">
        <v>0</v>
      </c>
      <c r="O207" t="s">
        <v>53</v>
      </c>
      <c r="P207" t="s">
        <v>3410</v>
      </c>
      <c r="Q207" s="18" t="s">
        <v>3561</v>
      </c>
      <c r="R207" t="s">
        <v>213</v>
      </c>
      <c r="S207" t="s">
        <v>81</v>
      </c>
      <c r="T207" t="s">
        <v>92</v>
      </c>
      <c r="U207" s="12">
        <v>10</v>
      </c>
      <c r="V207" s="3" t="s">
        <v>1043</v>
      </c>
      <c r="W207" t="s">
        <v>84</v>
      </c>
      <c r="AA207" s="23" t="s">
        <v>30</v>
      </c>
      <c r="AH207" t="s">
        <v>73</v>
      </c>
      <c r="AI207" s="24">
        <v>0</v>
      </c>
      <c r="AJ207" s="25">
        <v>0</v>
      </c>
      <c r="AK207" s="18">
        <v>4</v>
      </c>
      <c r="AL207" t="s">
        <v>1046</v>
      </c>
      <c r="AM207" t="s">
        <v>75</v>
      </c>
      <c r="AN207" s="12">
        <v>9</v>
      </c>
      <c r="AO207" t="s">
        <v>1047</v>
      </c>
      <c r="AQ207" t="s">
        <v>1048</v>
      </c>
    </row>
    <row r="208" spans="1:43" ht="20.100000000000001" customHeight="1" x14ac:dyDescent="0.2">
      <c r="A208" s="18">
        <v>207</v>
      </c>
      <c r="B208" s="6" t="s">
        <v>0</v>
      </c>
      <c r="H208" s="19">
        <v>41</v>
      </c>
      <c r="I208" s="12">
        <v>6</v>
      </c>
      <c r="J208" s="12">
        <v>60</v>
      </c>
      <c r="K208" s="12">
        <v>6</v>
      </c>
      <c r="L208" s="12">
        <v>10</v>
      </c>
      <c r="M208" s="12" t="s">
        <v>89</v>
      </c>
      <c r="N208" s="12">
        <v>1</v>
      </c>
      <c r="O208" t="s">
        <v>98</v>
      </c>
      <c r="P208" t="s">
        <v>3407</v>
      </c>
      <c r="Q208" s="18" t="s">
        <v>3593</v>
      </c>
      <c r="R208" t="s">
        <v>3440</v>
      </c>
      <c r="S208" t="s">
        <v>3440</v>
      </c>
      <c r="T208" t="s">
        <v>3440</v>
      </c>
      <c r="W208" t="s">
        <v>59</v>
      </c>
      <c r="AC208" s="23" t="s">
        <v>32</v>
      </c>
      <c r="AG208" s="23" t="s">
        <v>1049</v>
      </c>
      <c r="AH208" t="s">
        <v>73</v>
      </c>
      <c r="AI208" s="24">
        <v>5</v>
      </c>
      <c r="AJ208" s="25">
        <v>4</v>
      </c>
      <c r="AK208" s="18">
        <v>8</v>
      </c>
      <c r="AL208" t="s">
        <v>1050</v>
      </c>
      <c r="AM208" t="s">
        <v>1051</v>
      </c>
      <c r="AN208" s="12">
        <v>9</v>
      </c>
      <c r="AO208" t="s">
        <v>1052</v>
      </c>
      <c r="AP208" s="33" t="s">
        <v>1053</v>
      </c>
      <c r="AQ208" t="s">
        <v>1054</v>
      </c>
    </row>
    <row r="209" spans="1:43" ht="20.100000000000001" customHeight="1" x14ac:dyDescent="0.2">
      <c r="A209" s="18">
        <v>208</v>
      </c>
      <c r="B209" s="6" t="s">
        <v>0</v>
      </c>
      <c r="F209" s="6" t="s">
        <v>4</v>
      </c>
      <c r="H209" s="19">
        <v>37</v>
      </c>
      <c r="I209" s="12">
        <v>7</v>
      </c>
      <c r="J209" s="12">
        <v>30</v>
      </c>
      <c r="K209" s="12">
        <v>11</v>
      </c>
      <c r="L209" s="12">
        <v>4</v>
      </c>
      <c r="M209" s="12" t="s">
        <v>189</v>
      </c>
      <c r="N209" s="12">
        <v>1</v>
      </c>
      <c r="O209" t="s">
        <v>79</v>
      </c>
      <c r="P209" t="s">
        <v>1055</v>
      </c>
      <c r="Q209" s="18" t="s">
        <v>3561</v>
      </c>
      <c r="R209" t="s">
        <v>213</v>
      </c>
      <c r="S209" t="s">
        <v>91</v>
      </c>
      <c r="T209" t="s">
        <v>92</v>
      </c>
      <c r="U209" s="12">
        <v>11</v>
      </c>
      <c r="V209" s="3" t="s">
        <v>1056</v>
      </c>
      <c r="W209" t="s">
        <v>59</v>
      </c>
      <c r="AB209" s="23" t="s">
        <v>31</v>
      </c>
      <c r="AH209" t="s">
        <v>73</v>
      </c>
      <c r="AI209" s="24">
        <v>6</v>
      </c>
      <c r="AJ209" s="25">
        <v>6</v>
      </c>
      <c r="AK209" s="18">
        <v>30</v>
      </c>
      <c r="AL209" t="s">
        <v>1057</v>
      </c>
      <c r="AM209" t="s">
        <v>75</v>
      </c>
      <c r="AN209" s="12">
        <v>10</v>
      </c>
      <c r="AO209" t="s">
        <v>1058</v>
      </c>
      <c r="AP209" s="33" t="s">
        <v>3466</v>
      </c>
      <c r="AQ209" t="s">
        <v>1060</v>
      </c>
    </row>
    <row r="210" spans="1:43" ht="20.100000000000001" customHeight="1" x14ac:dyDescent="0.2">
      <c r="A210" s="18">
        <v>209</v>
      </c>
      <c r="D210" s="6" t="s">
        <v>2</v>
      </c>
      <c r="H210" s="19">
        <v>36</v>
      </c>
      <c r="I210" s="12">
        <v>5</v>
      </c>
      <c r="J210" s="12">
        <v>20</v>
      </c>
      <c r="K210" s="12">
        <v>18</v>
      </c>
      <c r="L210" s="12">
        <v>0</v>
      </c>
      <c r="M210" s="12" t="s">
        <v>303</v>
      </c>
      <c r="N210" s="12">
        <v>1</v>
      </c>
      <c r="O210" t="s">
        <v>68</v>
      </c>
      <c r="P210" t="s">
        <v>1061</v>
      </c>
      <c r="Q210" s="18" t="s">
        <v>3561</v>
      </c>
      <c r="R210" t="s">
        <v>407</v>
      </c>
      <c r="S210" t="s">
        <v>1062</v>
      </c>
      <c r="T210" t="s">
        <v>57</v>
      </c>
      <c r="U210" s="12">
        <v>15</v>
      </c>
      <c r="V210" s="3" t="s">
        <v>1063</v>
      </c>
      <c r="W210" t="s">
        <v>72</v>
      </c>
      <c r="Z210" s="23" t="s">
        <v>29</v>
      </c>
      <c r="AD210" s="23" t="s">
        <v>33</v>
      </c>
      <c r="AH210" t="s">
        <v>60</v>
      </c>
      <c r="AI210" s="24">
        <v>16</v>
      </c>
      <c r="AJ210" s="25">
        <v>10</v>
      </c>
      <c r="AK210" s="18">
        <v>2</v>
      </c>
      <c r="AL210" t="s">
        <v>1064</v>
      </c>
      <c r="AM210" t="s">
        <v>64</v>
      </c>
      <c r="AN210" s="12">
        <v>10</v>
      </c>
      <c r="AO210" t="s">
        <v>1065</v>
      </c>
      <c r="AP210" s="33" t="s">
        <v>1066</v>
      </c>
      <c r="AQ210" t="s">
        <v>1067</v>
      </c>
    </row>
    <row r="211" spans="1:43" ht="20.100000000000001" customHeight="1" x14ac:dyDescent="0.2">
      <c r="A211" s="18">
        <v>210</v>
      </c>
      <c r="C211" s="6" t="s">
        <v>1</v>
      </c>
      <c r="H211" s="19"/>
      <c r="I211" s="12">
        <v>7</v>
      </c>
      <c r="J211" s="12">
        <v>120</v>
      </c>
      <c r="K211" s="12">
        <v>12</v>
      </c>
      <c r="L211" s="12">
        <v>15</v>
      </c>
      <c r="M211" s="12" t="s">
        <v>189</v>
      </c>
      <c r="N211" s="12">
        <v>1</v>
      </c>
      <c r="O211" t="s">
        <v>68</v>
      </c>
      <c r="P211" t="s">
        <v>3409</v>
      </c>
      <c r="Q211" s="18" t="s">
        <v>3561</v>
      </c>
      <c r="R211" t="s">
        <v>155</v>
      </c>
      <c r="S211" t="s">
        <v>350</v>
      </c>
      <c r="T211" t="s">
        <v>92</v>
      </c>
      <c r="U211" s="12">
        <v>2</v>
      </c>
      <c r="V211" s="3" t="s">
        <v>165</v>
      </c>
      <c r="W211" t="s">
        <v>59</v>
      </c>
      <c r="AB211" s="23" t="s">
        <v>31</v>
      </c>
      <c r="AH211" t="s">
        <v>73</v>
      </c>
      <c r="AI211" s="24">
        <v>8</v>
      </c>
      <c r="AJ211" s="25">
        <v>6</v>
      </c>
      <c r="AK211" s="18">
        <v>10</v>
      </c>
      <c r="AL211" t="s">
        <v>1068</v>
      </c>
      <c r="AM211" t="s">
        <v>64</v>
      </c>
      <c r="AN211" s="12">
        <v>8</v>
      </c>
      <c r="AO211" t="s">
        <v>1069</v>
      </c>
      <c r="AP211" s="33" t="s">
        <v>1070</v>
      </c>
    </row>
    <row r="212" spans="1:43" ht="20.100000000000001" customHeight="1" x14ac:dyDescent="0.2">
      <c r="A212" s="18">
        <v>211</v>
      </c>
      <c r="B212" s="6" t="s">
        <v>0</v>
      </c>
      <c r="H212" s="19">
        <v>28</v>
      </c>
      <c r="I212" s="12">
        <v>6</v>
      </c>
      <c r="J212" s="12">
        <v>120</v>
      </c>
      <c r="K212" s="12">
        <v>10</v>
      </c>
      <c r="L212" s="12">
        <v>5</v>
      </c>
      <c r="M212" s="12" t="s">
        <v>67</v>
      </c>
      <c r="N212" s="12">
        <v>0</v>
      </c>
      <c r="O212" t="s">
        <v>79</v>
      </c>
      <c r="P212" t="s">
        <v>3410</v>
      </c>
      <c r="Q212" s="18" t="s">
        <v>3561</v>
      </c>
      <c r="R212" t="s">
        <v>213</v>
      </c>
      <c r="S212" s="6" t="s">
        <v>111</v>
      </c>
      <c r="T212" t="s">
        <v>92</v>
      </c>
      <c r="U212" s="12">
        <v>5</v>
      </c>
      <c r="V212" s="3" t="s">
        <v>1071</v>
      </c>
      <c r="W212" t="s">
        <v>363</v>
      </c>
      <c r="AB212" s="23" t="s">
        <v>31</v>
      </c>
      <c r="AH212" t="s">
        <v>85</v>
      </c>
      <c r="AI212" s="24">
        <v>5</v>
      </c>
      <c r="AJ212" s="25">
        <v>5</v>
      </c>
      <c r="AK212" s="18">
        <v>3</v>
      </c>
      <c r="AL212" t="s">
        <v>1072</v>
      </c>
      <c r="AM212" t="s">
        <v>75</v>
      </c>
      <c r="AN212" s="12">
        <v>9</v>
      </c>
      <c r="AO212" t="s">
        <v>1073</v>
      </c>
    </row>
    <row r="213" spans="1:43" ht="20.100000000000001" customHeight="1" x14ac:dyDescent="0.2">
      <c r="A213" s="18">
        <v>212</v>
      </c>
      <c r="B213" s="6" t="s">
        <v>0</v>
      </c>
      <c r="H213" s="19">
        <v>31</v>
      </c>
      <c r="I213" s="12">
        <v>5</v>
      </c>
      <c r="J213" s="12">
        <v>36</v>
      </c>
      <c r="K213" s="12">
        <v>8</v>
      </c>
      <c r="L213" s="12">
        <v>1</v>
      </c>
      <c r="M213" s="12" t="s">
        <v>67</v>
      </c>
      <c r="N213" s="12">
        <v>1</v>
      </c>
      <c r="O213" t="s">
        <v>98</v>
      </c>
      <c r="P213" t="s">
        <v>3409</v>
      </c>
      <c r="Q213" s="18" t="s">
        <v>3593</v>
      </c>
      <c r="R213" t="s">
        <v>3440</v>
      </c>
      <c r="S213" t="s">
        <v>3440</v>
      </c>
      <c r="T213" t="s">
        <v>3440</v>
      </c>
      <c r="W213" t="s">
        <v>59</v>
      </c>
      <c r="AF213" s="23" t="s">
        <v>35</v>
      </c>
      <c r="AH213" t="s">
        <v>3440</v>
      </c>
      <c r="AI213" s="24">
        <v>0</v>
      </c>
      <c r="AJ213" s="25">
        <v>0</v>
      </c>
      <c r="AM213" t="s">
        <v>64</v>
      </c>
      <c r="AN213" s="12">
        <v>10</v>
      </c>
      <c r="AP213" s="33" t="s">
        <v>341</v>
      </c>
    </row>
    <row r="214" spans="1:43" ht="20.100000000000001" customHeight="1" x14ac:dyDescent="0.2">
      <c r="A214" s="18">
        <v>213</v>
      </c>
      <c r="B214" s="6" t="s">
        <v>0</v>
      </c>
      <c r="C214" s="6" t="s">
        <v>1</v>
      </c>
      <c r="G214" s="6" t="s">
        <v>3552</v>
      </c>
      <c r="H214" s="19">
        <v>30</v>
      </c>
      <c r="I214" s="12">
        <v>5</v>
      </c>
      <c r="J214" s="12">
        <v>120</v>
      </c>
      <c r="K214" s="12">
        <v>8</v>
      </c>
      <c r="L214" s="12">
        <v>10</v>
      </c>
      <c r="M214" s="12" t="s">
        <v>89</v>
      </c>
      <c r="N214" s="12">
        <v>1</v>
      </c>
      <c r="O214" t="s">
        <v>389</v>
      </c>
      <c r="P214" t="s">
        <v>3407</v>
      </c>
      <c r="Q214" s="18" t="s">
        <v>3561</v>
      </c>
      <c r="R214" t="s">
        <v>465</v>
      </c>
      <c r="S214" t="s">
        <v>56</v>
      </c>
      <c r="T214" t="s">
        <v>1076</v>
      </c>
      <c r="U214" s="12">
        <v>5</v>
      </c>
      <c r="V214" s="3" t="s">
        <v>1077</v>
      </c>
      <c r="W214" t="s">
        <v>84</v>
      </c>
      <c r="AC214" s="23" t="s">
        <v>32</v>
      </c>
      <c r="AH214" t="s">
        <v>1078</v>
      </c>
      <c r="AI214" s="24">
        <v>6</v>
      </c>
      <c r="AJ214" s="25">
        <v>3</v>
      </c>
      <c r="AK214" s="18">
        <v>6</v>
      </c>
      <c r="AL214" t="s">
        <v>1079</v>
      </c>
      <c r="AM214" t="s">
        <v>75</v>
      </c>
      <c r="AN214" s="12">
        <v>10</v>
      </c>
      <c r="AO214" t="s">
        <v>1080</v>
      </c>
      <c r="AP214" s="32" t="s">
        <v>1081</v>
      </c>
      <c r="AQ214" t="s">
        <v>1082</v>
      </c>
    </row>
    <row r="215" spans="1:43" ht="20.100000000000001" customHeight="1" x14ac:dyDescent="0.2">
      <c r="A215" s="18">
        <v>214</v>
      </c>
      <c r="B215" s="6" t="s">
        <v>0</v>
      </c>
      <c r="E215" s="6" t="s">
        <v>3</v>
      </c>
      <c r="F215" s="6" t="s">
        <v>4</v>
      </c>
      <c r="H215" s="19">
        <v>25</v>
      </c>
      <c r="I215" s="12">
        <v>6</v>
      </c>
      <c r="J215" s="12">
        <v>40</v>
      </c>
      <c r="K215" s="12">
        <v>5</v>
      </c>
      <c r="L215" s="12">
        <v>20</v>
      </c>
      <c r="M215" s="12" t="s">
        <v>97</v>
      </c>
      <c r="N215" s="12">
        <v>1</v>
      </c>
      <c r="O215" t="s">
        <v>53</v>
      </c>
      <c r="P215" t="s">
        <v>3410</v>
      </c>
      <c r="Q215" s="18" t="s">
        <v>3561</v>
      </c>
      <c r="R215" t="s">
        <v>213</v>
      </c>
      <c r="S215" t="s">
        <v>81</v>
      </c>
      <c r="T215" t="s">
        <v>92</v>
      </c>
      <c r="U215" s="12">
        <v>2</v>
      </c>
      <c r="V215" s="3" t="s">
        <v>1083</v>
      </c>
      <c r="W215" t="s">
        <v>59</v>
      </c>
      <c r="AC215" s="23" t="s">
        <v>32</v>
      </c>
      <c r="AH215" t="s">
        <v>60</v>
      </c>
      <c r="AI215" s="24">
        <v>5</v>
      </c>
      <c r="AJ215" s="25">
        <v>5</v>
      </c>
      <c r="AK215" s="18">
        <v>30</v>
      </c>
      <c r="AL215" t="s">
        <v>1084</v>
      </c>
      <c r="AM215" t="s">
        <v>3440</v>
      </c>
      <c r="AN215" s="12">
        <v>10</v>
      </c>
      <c r="AO215" t="s">
        <v>1086</v>
      </c>
      <c r="AP215" s="33" t="s">
        <v>1087</v>
      </c>
    </row>
    <row r="216" spans="1:43" ht="20.100000000000001" customHeight="1" x14ac:dyDescent="0.2">
      <c r="A216" s="18">
        <v>215</v>
      </c>
      <c r="B216" s="6" t="s">
        <v>0</v>
      </c>
      <c r="C216" s="6" t="s">
        <v>1</v>
      </c>
      <c r="D216" s="6" t="s">
        <v>2</v>
      </c>
      <c r="H216" s="19"/>
      <c r="I216" s="12">
        <v>7</v>
      </c>
      <c r="J216" s="12">
        <v>40</v>
      </c>
      <c r="K216" s="12">
        <v>8</v>
      </c>
      <c r="L216" s="12">
        <v>3</v>
      </c>
      <c r="M216" s="12" t="s">
        <v>67</v>
      </c>
      <c r="N216" s="12">
        <v>0</v>
      </c>
      <c r="O216" t="s">
        <v>68</v>
      </c>
      <c r="P216" t="s">
        <v>3410</v>
      </c>
      <c r="Q216" s="18" t="s">
        <v>3593</v>
      </c>
      <c r="R216" t="s">
        <v>3440</v>
      </c>
      <c r="S216" t="s">
        <v>3440</v>
      </c>
      <c r="T216" t="s">
        <v>3440</v>
      </c>
      <c r="W216" t="s">
        <v>84</v>
      </c>
      <c r="AA216" s="23" t="s">
        <v>30</v>
      </c>
      <c r="AH216" t="s">
        <v>85</v>
      </c>
      <c r="AI216" s="24">
        <v>6</v>
      </c>
      <c r="AJ216" s="25">
        <v>30</v>
      </c>
      <c r="AK216" s="18">
        <v>50</v>
      </c>
      <c r="AL216" t="s">
        <v>1088</v>
      </c>
      <c r="AM216" t="s">
        <v>192</v>
      </c>
      <c r="AN216" s="12">
        <v>7</v>
      </c>
      <c r="AO216" t="s">
        <v>1089</v>
      </c>
      <c r="AP216" s="33" t="s">
        <v>1090</v>
      </c>
    </row>
    <row r="217" spans="1:43" ht="20.100000000000001" customHeight="1" x14ac:dyDescent="0.2">
      <c r="A217" s="18">
        <v>216</v>
      </c>
      <c r="F217" s="6" t="s">
        <v>4</v>
      </c>
      <c r="H217" s="19">
        <v>28</v>
      </c>
      <c r="I217" s="12">
        <v>7</v>
      </c>
      <c r="J217" s="12">
        <v>15</v>
      </c>
      <c r="K217" s="12">
        <v>8</v>
      </c>
      <c r="L217" s="12">
        <v>1</v>
      </c>
      <c r="M217" s="12" t="s">
        <v>133</v>
      </c>
      <c r="N217" s="12">
        <v>0</v>
      </c>
      <c r="O217" t="s">
        <v>389</v>
      </c>
      <c r="P217" t="s">
        <v>3410</v>
      </c>
      <c r="Q217" s="18" t="s">
        <v>3561</v>
      </c>
      <c r="R217" t="s">
        <v>213</v>
      </c>
      <c r="S217" t="s">
        <v>56</v>
      </c>
      <c r="T217" t="s">
        <v>92</v>
      </c>
      <c r="U217" s="12">
        <v>7</v>
      </c>
      <c r="V217" s="3" t="s">
        <v>1091</v>
      </c>
      <c r="W217" t="s">
        <v>84</v>
      </c>
      <c r="AB217" s="23" t="s">
        <v>31</v>
      </c>
      <c r="AH217" t="s">
        <v>85</v>
      </c>
      <c r="AI217" s="24">
        <v>5</v>
      </c>
      <c r="AJ217" s="25">
        <v>3</v>
      </c>
      <c r="AK217" s="18">
        <v>12</v>
      </c>
      <c r="AL217" t="s">
        <v>1092</v>
      </c>
      <c r="AM217" t="s">
        <v>64</v>
      </c>
      <c r="AN217" s="12">
        <v>10</v>
      </c>
      <c r="AO217" t="s">
        <v>1093</v>
      </c>
      <c r="AP217" s="33" t="s">
        <v>1094</v>
      </c>
      <c r="AQ217" t="s">
        <v>1095</v>
      </c>
    </row>
    <row r="218" spans="1:43" ht="20.100000000000001" customHeight="1" x14ac:dyDescent="0.2">
      <c r="A218" s="18">
        <v>217</v>
      </c>
      <c r="F218" s="6" t="s">
        <v>4</v>
      </c>
      <c r="H218" s="19">
        <v>35</v>
      </c>
      <c r="I218" s="12">
        <v>7</v>
      </c>
      <c r="J218" s="12">
        <v>60</v>
      </c>
      <c r="K218" s="12">
        <v>7</v>
      </c>
      <c r="L218" s="12">
        <v>0</v>
      </c>
      <c r="M218" s="12" t="s">
        <v>67</v>
      </c>
      <c r="N218" s="12">
        <v>1</v>
      </c>
      <c r="O218" t="s">
        <v>122</v>
      </c>
      <c r="P218" t="s">
        <v>3410</v>
      </c>
      <c r="Q218" s="18" t="s">
        <v>3561</v>
      </c>
      <c r="R218" t="s">
        <v>29</v>
      </c>
      <c r="S218" t="s">
        <v>350</v>
      </c>
      <c r="T218" t="s">
        <v>220</v>
      </c>
      <c r="U218" s="12">
        <v>7</v>
      </c>
      <c r="V218" s="3" t="s">
        <v>1096</v>
      </c>
      <c r="W218" t="s">
        <v>84</v>
      </c>
      <c r="AC218" s="23" t="s">
        <v>32</v>
      </c>
      <c r="AH218" t="s">
        <v>73</v>
      </c>
      <c r="AI218" s="24">
        <v>10</v>
      </c>
      <c r="AJ218" s="25">
        <v>10</v>
      </c>
      <c r="AK218" s="18">
        <v>15</v>
      </c>
      <c r="AL218" t="s">
        <v>1097</v>
      </c>
      <c r="AM218" t="s">
        <v>75</v>
      </c>
      <c r="AN218" s="12">
        <v>9</v>
      </c>
      <c r="AO218" t="s">
        <v>1098</v>
      </c>
      <c r="AP218" s="33" t="s">
        <v>1099</v>
      </c>
    </row>
    <row r="219" spans="1:43" ht="20.100000000000001" customHeight="1" x14ac:dyDescent="0.2">
      <c r="A219" s="18">
        <v>218</v>
      </c>
      <c r="B219" s="6" t="s">
        <v>0</v>
      </c>
      <c r="H219" s="19"/>
      <c r="I219" s="12">
        <v>7</v>
      </c>
      <c r="J219" s="12">
        <v>18</v>
      </c>
      <c r="K219" s="12">
        <v>7</v>
      </c>
      <c r="L219" s="12">
        <v>2</v>
      </c>
      <c r="M219" s="12" t="s">
        <v>225</v>
      </c>
      <c r="N219" s="12">
        <v>0</v>
      </c>
      <c r="O219" t="s">
        <v>98</v>
      </c>
      <c r="P219" t="s">
        <v>1100</v>
      </c>
      <c r="Q219" s="18" t="s">
        <v>3593</v>
      </c>
      <c r="R219" t="s">
        <v>3440</v>
      </c>
      <c r="S219" t="s">
        <v>3440</v>
      </c>
      <c r="T219" t="s">
        <v>3440</v>
      </c>
      <c r="W219" t="s">
        <v>84</v>
      </c>
      <c r="X219" s="23" t="s">
        <v>27</v>
      </c>
      <c r="Z219" s="23" t="s">
        <v>29</v>
      </c>
      <c r="AC219" s="23" t="s">
        <v>32</v>
      </c>
      <c r="AH219" t="s">
        <v>73</v>
      </c>
      <c r="AI219" s="24">
        <v>10</v>
      </c>
      <c r="AJ219" s="25">
        <v>10</v>
      </c>
      <c r="AK219" s="18">
        <v>8</v>
      </c>
      <c r="AL219" t="s">
        <v>1101</v>
      </c>
      <c r="AM219" t="s">
        <v>75</v>
      </c>
      <c r="AN219" s="12">
        <v>6</v>
      </c>
      <c r="AO219" t="s">
        <v>1102</v>
      </c>
      <c r="AP219" s="33" t="s">
        <v>1103</v>
      </c>
      <c r="AQ219" t="s">
        <v>1104</v>
      </c>
    </row>
    <row r="220" spans="1:43" ht="20.100000000000001" customHeight="1" x14ac:dyDescent="0.2">
      <c r="A220" s="18">
        <v>219</v>
      </c>
      <c r="C220" s="6" t="s">
        <v>1</v>
      </c>
      <c r="F220" s="6" t="s">
        <v>4</v>
      </c>
      <c r="H220" s="19">
        <v>51</v>
      </c>
      <c r="I220" s="12">
        <v>7</v>
      </c>
      <c r="J220" s="12">
        <v>30</v>
      </c>
      <c r="K220" s="12">
        <v>10</v>
      </c>
      <c r="L220" s="12">
        <v>16</v>
      </c>
      <c r="M220" s="12" t="s">
        <v>97</v>
      </c>
      <c r="N220" s="12">
        <v>1</v>
      </c>
      <c r="O220" t="s">
        <v>122</v>
      </c>
      <c r="P220" t="s">
        <v>3409</v>
      </c>
      <c r="Q220" s="18" t="s">
        <v>3561</v>
      </c>
      <c r="R220" t="s">
        <v>141</v>
      </c>
      <c r="S220" t="s">
        <v>142</v>
      </c>
      <c r="T220" t="s">
        <v>297</v>
      </c>
      <c r="U220" s="12">
        <v>27</v>
      </c>
      <c r="V220" s="3" t="s">
        <v>1105</v>
      </c>
      <c r="W220" t="s">
        <v>84</v>
      </c>
      <c r="AC220" s="23" t="s">
        <v>32</v>
      </c>
      <c r="AH220" t="s">
        <v>60</v>
      </c>
      <c r="AI220" s="24">
        <v>5</v>
      </c>
      <c r="AJ220" s="25">
        <v>3</v>
      </c>
      <c r="AK220" s="18">
        <v>8</v>
      </c>
      <c r="AL220" t="s">
        <v>1106</v>
      </c>
      <c r="AM220" t="s">
        <v>3459</v>
      </c>
      <c r="AN220" s="12">
        <v>8</v>
      </c>
      <c r="AO220" t="s">
        <v>1108</v>
      </c>
      <c r="AQ220" t="s">
        <v>1109</v>
      </c>
    </row>
    <row r="221" spans="1:43" ht="20.100000000000001" customHeight="1" x14ac:dyDescent="0.2">
      <c r="A221" s="18">
        <v>220</v>
      </c>
      <c r="B221" s="6" t="s">
        <v>0</v>
      </c>
      <c r="F221" s="6" t="s">
        <v>4</v>
      </c>
      <c r="H221" s="19">
        <v>27</v>
      </c>
      <c r="I221" s="12">
        <v>7</v>
      </c>
      <c r="J221" s="12">
        <v>60</v>
      </c>
      <c r="K221" s="12">
        <v>10</v>
      </c>
      <c r="L221" s="12">
        <v>3</v>
      </c>
      <c r="M221" s="12" t="s">
        <v>303</v>
      </c>
      <c r="N221" s="12">
        <v>0</v>
      </c>
      <c r="O221" t="s">
        <v>68</v>
      </c>
      <c r="P221" t="s">
        <v>3407</v>
      </c>
      <c r="Q221" s="18" t="s">
        <v>3561</v>
      </c>
      <c r="R221" t="s">
        <v>213</v>
      </c>
      <c r="S221" t="s">
        <v>81</v>
      </c>
      <c r="T221" t="s">
        <v>572</v>
      </c>
      <c r="U221" s="12">
        <v>2</v>
      </c>
      <c r="V221" s="3" t="s">
        <v>1110</v>
      </c>
      <c r="W221" t="s">
        <v>84</v>
      </c>
      <c r="AB221" s="23" t="s">
        <v>31</v>
      </c>
      <c r="AH221" t="s">
        <v>85</v>
      </c>
      <c r="AI221" s="24">
        <v>6</v>
      </c>
      <c r="AJ221" s="25">
        <v>6</v>
      </c>
      <c r="AK221" s="18">
        <v>6</v>
      </c>
      <c r="AL221" t="s">
        <v>1111</v>
      </c>
      <c r="AM221" t="s">
        <v>64</v>
      </c>
      <c r="AN221" s="12">
        <v>9</v>
      </c>
      <c r="AO221" t="s">
        <v>1112</v>
      </c>
      <c r="AP221" s="33" t="s">
        <v>1113</v>
      </c>
      <c r="AQ221" t="s">
        <v>1114</v>
      </c>
    </row>
    <row r="222" spans="1:43" ht="20.100000000000001" customHeight="1" x14ac:dyDescent="0.2">
      <c r="A222" s="18">
        <v>221</v>
      </c>
      <c r="F222" s="6" t="s">
        <v>4</v>
      </c>
      <c r="H222" s="19">
        <v>40</v>
      </c>
      <c r="I222" s="12">
        <v>6</v>
      </c>
      <c r="J222" s="12">
        <v>90</v>
      </c>
      <c r="K222" s="12">
        <v>10</v>
      </c>
      <c r="L222" s="12">
        <v>12</v>
      </c>
      <c r="M222" s="12" t="s">
        <v>89</v>
      </c>
      <c r="N222" s="12">
        <v>1</v>
      </c>
      <c r="O222" t="s">
        <v>389</v>
      </c>
      <c r="P222" t="s">
        <v>1115</v>
      </c>
      <c r="Q222" s="18" t="s">
        <v>3561</v>
      </c>
      <c r="R222" t="s">
        <v>5</v>
      </c>
      <c r="S222" t="s">
        <v>91</v>
      </c>
      <c r="T222" t="s">
        <v>92</v>
      </c>
      <c r="U222" s="12">
        <v>25</v>
      </c>
      <c r="V222" s="3" t="s">
        <v>1116</v>
      </c>
      <c r="W222" t="s">
        <v>1117</v>
      </c>
      <c r="AC222" s="23" t="s">
        <v>32</v>
      </c>
      <c r="AH222" t="s">
        <v>60</v>
      </c>
      <c r="AI222" s="24">
        <v>5</v>
      </c>
      <c r="AJ222" s="25">
        <v>15</v>
      </c>
      <c r="AK222" s="18">
        <v>50</v>
      </c>
      <c r="AL222" t="s">
        <v>1118</v>
      </c>
      <c r="AM222" t="s">
        <v>75</v>
      </c>
      <c r="AN222" s="12">
        <v>8</v>
      </c>
      <c r="AO222" t="s">
        <v>1119</v>
      </c>
      <c r="AQ222" t="s">
        <v>1121</v>
      </c>
    </row>
    <row r="223" spans="1:43" ht="20.100000000000001" customHeight="1" x14ac:dyDescent="0.2">
      <c r="A223" s="18">
        <v>222</v>
      </c>
      <c r="E223" s="6" t="s">
        <v>3</v>
      </c>
      <c r="F223" s="6" t="s">
        <v>4</v>
      </c>
      <c r="H223" s="19">
        <v>22</v>
      </c>
      <c r="I223" s="12">
        <v>8</v>
      </c>
      <c r="J223" s="12">
        <v>100</v>
      </c>
      <c r="K223" s="12">
        <v>6</v>
      </c>
      <c r="L223" s="12">
        <v>6</v>
      </c>
      <c r="M223" s="12" t="s">
        <v>52</v>
      </c>
      <c r="N223" s="12">
        <v>1</v>
      </c>
      <c r="O223" t="s">
        <v>68</v>
      </c>
      <c r="P223" t="s">
        <v>3407</v>
      </c>
      <c r="Q223" s="18" t="s">
        <v>3561</v>
      </c>
      <c r="R223" t="s">
        <v>1122</v>
      </c>
      <c r="S223" t="s">
        <v>81</v>
      </c>
      <c r="T223" t="s">
        <v>272</v>
      </c>
      <c r="U223" s="12">
        <v>1</v>
      </c>
      <c r="V223" s="3" t="s">
        <v>1123</v>
      </c>
      <c r="W223" t="s">
        <v>363</v>
      </c>
      <c r="AC223" s="23" t="s">
        <v>32</v>
      </c>
      <c r="AH223" t="s">
        <v>73</v>
      </c>
      <c r="AI223" s="24">
        <v>4</v>
      </c>
      <c r="AJ223" s="25">
        <v>6</v>
      </c>
      <c r="AK223" s="18">
        <v>30</v>
      </c>
      <c r="AL223" t="s">
        <v>1124</v>
      </c>
      <c r="AM223" t="s">
        <v>75</v>
      </c>
      <c r="AN223" s="12">
        <v>7</v>
      </c>
      <c r="AP223" s="33" t="s">
        <v>1126</v>
      </c>
    </row>
    <row r="224" spans="1:43" ht="20.100000000000001" customHeight="1" x14ac:dyDescent="0.2">
      <c r="A224" s="18">
        <v>223</v>
      </c>
      <c r="F224" s="6" t="s">
        <v>4</v>
      </c>
      <c r="H224" s="19">
        <v>27</v>
      </c>
      <c r="I224" s="12">
        <v>7</v>
      </c>
      <c r="J224" s="12">
        <v>5</v>
      </c>
      <c r="K224" s="12">
        <v>5</v>
      </c>
      <c r="L224" s="12">
        <v>3</v>
      </c>
      <c r="M224" s="12" t="s">
        <v>97</v>
      </c>
      <c r="N224" s="12">
        <v>0</v>
      </c>
      <c r="O224" t="s">
        <v>53</v>
      </c>
      <c r="P224" t="s">
        <v>3410</v>
      </c>
      <c r="Q224" s="18" t="s">
        <v>3561</v>
      </c>
      <c r="R224" t="s">
        <v>465</v>
      </c>
      <c r="S224" t="s">
        <v>81</v>
      </c>
      <c r="T224" t="s">
        <v>1127</v>
      </c>
      <c r="U224" s="12">
        <v>5</v>
      </c>
      <c r="V224" s="3" t="s">
        <v>1128</v>
      </c>
      <c r="W224" t="s">
        <v>84</v>
      </c>
      <c r="AB224" s="23" t="s">
        <v>31</v>
      </c>
      <c r="AH224" t="s">
        <v>60</v>
      </c>
      <c r="AI224" s="24">
        <v>5</v>
      </c>
      <c r="AJ224" s="25">
        <v>4</v>
      </c>
      <c r="AK224" s="18">
        <v>8</v>
      </c>
      <c r="AL224" t="s">
        <v>1129</v>
      </c>
      <c r="AM224" t="s">
        <v>75</v>
      </c>
      <c r="AN224" s="12">
        <v>10</v>
      </c>
      <c r="AO224" t="s">
        <v>1130</v>
      </c>
      <c r="AP224" s="33" t="s">
        <v>1131</v>
      </c>
    </row>
    <row r="225" spans="1:43" ht="20.100000000000001" customHeight="1" x14ac:dyDescent="0.2">
      <c r="A225" s="18">
        <v>224</v>
      </c>
      <c r="B225" s="6" t="s">
        <v>0</v>
      </c>
      <c r="C225" s="6" t="s">
        <v>1</v>
      </c>
      <c r="E225" s="6" t="s">
        <v>3</v>
      </c>
      <c r="H225" s="19">
        <v>41</v>
      </c>
      <c r="I225" s="12">
        <v>7</v>
      </c>
      <c r="J225" s="12">
        <v>20</v>
      </c>
      <c r="K225" s="12">
        <v>10</v>
      </c>
      <c r="L225" s="12">
        <v>5</v>
      </c>
      <c r="M225" s="12" t="s">
        <v>335</v>
      </c>
      <c r="N225" s="12">
        <v>1</v>
      </c>
      <c r="O225" t="s">
        <v>68</v>
      </c>
      <c r="P225" t="s">
        <v>1132</v>
      </c>
      <c r="Q225" s="18" t="s">
        <v>3561</v>
      </c>
      <c r="R225" t="s">
        <v>110</v>
      </c>
      <c r="S225" s="6" t="s">
        <v>111</v>
      </c>
      <c r="T225" t="s">
        <v>92</v>
      </c>
      <c r="U225" s="12">
        <v>18</v>
      </c>
      <c r="V225" s="3" t="s">
        <v>1133</v>
      </c>
      <c r="W225" t="s">
        <v>1117</v>
      </c>
      <c r="AC225" s="23" t="s">
        <v>32</v>
      </c>
      <c r="AH225" t="s">
        <v>60</v>
      </c>
      <c r="AI225" s="24">
        <v>5</v>
      </c>
      <c r="AJ225" s="25">
        <v>3</v>
      </c>
      <c r="AK225" s="18">
        <v>50</v>
      </c>
      <c r="AL225" t="s">
        <v>1134</v>
      </c>
      <c r="AM225" t="s">
        <v>345</v>
      </c>
      <c r="AN225" s="12">
        <v>10</v>
      </c>
      <c r="AO225" t="s">
        <v>1135</v>
      </c>
      <c r="AQ225" t="s">
        <v>1137</v>
      </c>
    </row>
    <row r="226" spans="1:43" ht="20.100000000000001" customHeight="1" x14ac:dyDescent="0.2">
      <c r="A226" s="18">
        <v>225</v>
      </c>
      <c r="B226" s="6" t="s">
        <v>0</v>
      </c>
      <c r="H226" s="19">
        <v>27</v>
      </c>
      <c r="I226" s="12">
        <v>6</v>
      </c>
      <c r="J226" s="12">
        <v>2</v>
      </c>
      <c r="K226" s="12">
        <v>10</v>
      </c>
      <c r="L226" s="12">
        <v>3</v>
      </c>
      <c r="M226" s="12" t="s">
        <v>335</v>
      </c>
      <c r="N226" s="12">
        <v>0</v>
      </c>
      <c r="O226" t="s">
        <v>389</v>
      </c>
      <c r="P226" t="s">
        <v>3407</v>
      </c>
      <c r="Q226" s="18" t="s">
        <v>3561</v>
      </c>
      <c r="R226" t="s">
        <v>90</v>
      </c>
      <c r="S226" t="s">
        <v>1138</v>
      </c>
      <c r="T226" t="s">
        <v>92</v>
      </c>
      <c r="U226" s="12">
        <v>3</v>
      </c>
      <c r="V226" s="3" t="s">
        <v>1139</v>
      </c>
      <c r="W226" t="s">
        <v>363</v>
      </c>
      <c r="AC226" s="23" t="s">
        <v>32</v>
      </c>
      <c r="AH226" t="s">
        <v>60</v>
      </c>
      <c r="AI226" s="24">
        <v>4</v>
      </c>
      <c r="AJ226" s="25">
        <v>8</v>
      </c>
      <c r="AK226" s="18">
        <v>9</v>
      </c>
      <c r="AL226" t="s">
        <v>1140</v>
      </c>
      <c r="AM226" t="s">
        <v>75</v>
      </c>
      <c r="AN226" s="12">
        <v>7</v>
      </c>
      <c r="AO226" t="s">
        <v>1141</v>
      </c>
    </row>
    <row r="227" spans="1:43" ht="20.100000000000001" customHeight="1" x14ac:dyDescent="0.2">
      <c r="A227" s="18">
        <v>226</v>
      </c>
      <c r="C227" s="6" t="s">
        <v>1</v>
      </c>
      <c r="D227" s="6" t="s">
        <v>2</v>
      </c>
      <c r="E227" s="6" t="s">
        <v>3</v>
      </c>
      <c r="H227" s="19">
        <v>24</v>
      </c>
      <c r="I227" s="12">
        <v>8</v>
      </c>
      <c r="J227" s="12">
        <v>2</v>
      </c>
      <c r="K227" s="12">
        <v>9</v>
      </c>
      <c r="L227" s="12">
        <v>30</v>
      </c>
      <c r="M227" s="12" t="s">
        <v>133</v>
      </c>
      <c r="N227" s="12">
        <v>1</v>
      </c>
      <c r="O227" t="s">
        <v>98</v>
      </c>
      <c r="P227" t="s">
        <v>3409</v>
      </c>
      <c r="Q227" s="18" t="s">
        <v>3593</v>
      </c>
      <c r="R227" t="s">
        <v>3440</v>
      </c>
      <c r="S227" t="s">
        <v>3440</v>
      </c>
      <c r="T227" t="s">
        <v>3440</v>
      </c>
      <c r="W227" t="s">
        <v>72</v>
      </c>
      <c r="AA227" s="23" t="s">
        <v>30</v>
      </c>
      <c r="AC227" s="23" t="s">
        <v>32</v>
      </c>
      <c r="AH227" t="s">
        <v>73</v>
      </c>
      <c r="AI227" s="24">
        <v>6</v>
      </c>
      <c r="AJ227" s="25">
        <v>3</v>
      </c>
      <c r="AK227" s="18">
        <v>60</v>
      </c>
      <c r="AL227" t="s">
        <v>1142</v>
      </c>
      <c r="AM227" t="s">
        <v>1143</v>
      </c>
      <c r="AN227" s="12">
        <v>10</v>
      </c>
      <c r="AO227" t="s">
        <v>1144</v>
      </c>
      <c r="AP227" s="33" t="s">
        <v>1145</v>
      </c>
      <c r="AQ227" t="s">
        <v>1146</v>
      </c>
    </row>
    <row r="228" spans="1:43" ht="20.100000000000001" customHeight="1" x14ac:dyDescent="0.2">
      <c r="A228" s="18">
        <v>227</v>
      </c>
      <c r="B228" s="6" t="s">
        <v>0</v>
      </c>
      <c r="C228" s="6" t="s">
        <v>1</v>
      </c>
      <c r="F228" s="6" t="s">
        <v>4</v>
      </c>
      <c r="H228" s="19">
        <v>29</v>
      </c>
      <c r="I228" s="12">
        <v>6</v>
      </c>
      <c r="J228" s="12">
        <v>10</v>
      </c>
      <c r="K228" s="12">
        <v>8</v>
      </c>
      <c r="L228" s="12">
        <v>12</v>
      </c>
      <c r="M228" s="12" t="s">
        <v>67</v>
      </c>
      <c r="N228" s="12">
        <v>1</v>
      </c>
      <c r="O228" t="s">
        <v>53</v>
      </c>
      <c r="P228" t="s">
        <v>3408</v>
      </c>
      <c r="Q228" s="18" t="s">
        <v>3561</v>
      </c>
      <c r="R228" t="s">
        <v>55</v>
      </c>
      <c r="S228" t="s">
        <v>81</v>
      </c>
      <c r="T228" t="s">
        <v>231</v>
      </c>
      <c r="U228" s="12">
        <v>4</v>
      </c>
      <c r="V228" s="3" t="s">
        <v>345</v>
      </c>
      <c r="W228" t="s">
        <v>59</v>
      </c>
      <c r="Z228" s="23" t="s">
        <v>29</v>
      </c>
      <c r="AH228" t="s">
        <v>1078</v>
      </c>
      <c r="AI228" s="24">
        <v>5</v>
      </c>
      <c r="AJ228" s="25">
        <v>2</v>
      </c>
      <c r="AK228" s="18">
        <v>6</v>
      </c>
      <c r="AL228" t="s">
        <v>1147</v>
      </c>
      <c r="AM228" t="s">
        <v>3452</v>
      </c>
      <c r="AN228" s="12">
        <v>8</v>
      </c>
      <c r="AO228" t="s">
        <v>1149</v>
      </c>
      <c r="AQ228" t="s">
        <v>1150</v>
      </c>
    </row>
    <row r="229" spans="1:43" ht="20.100000000000001" customHeight="1" x14ac:dyDescent="0.2">
      <c r="A229" s="18">
        <v>228</v>
      </c>
      <c r="C229" s="6" t="s">
        <v>1</v>
      </c>
      <c r="H229" s="19">
        <v>27</v>
      </c>
      <c r="I229" s="12">
        <v>6</v>
      </c>
      <c r="J229" s="12">
        <v>0</v>
      </c>
      <c r="K229" s="12">
        <v>8</v>
      </c>
      <c r="L229" s="12">
        <v>5</v>
      </c>
      <c r="M229" s="12" t="s">
        <v>97</v>
      </c>
      <c r="N229" s="12">
        <v>1</v>
      </c>
      <c r="O229" t="s">
        <v>53</v>
      </c>
      <c r="P229" t="s">
        <v>1151</v>
      </c>
      <c r="Q229" s="18" t="s">
        <v>3593</v>
      </c>
      <c r="R229" t="s">
        <v>3440</v>
      </c>
      <c r="S229" t="s">
        <v>3440</v>
      </c>
      <c r="T229" t="s">
        <v>3440</v>
      </c>
      <c r="W229" t="s">
        <v>59</v>
      </c>
      <c r="AB229" s="23" t="s">
        <v>31</v>
      </c>
      <c r="AH229" t="s">
        <v>85</v>
      </c>
      <c r="AI229" s="24">
        <v>4</v>
      </c>
      <c r="AJ229" s="25">
        <v>0</v>
      </c>
      <c r="AK229" s="18">
        <v>3</v>
      </c>
      <c r="AL229" t="s">
        <v>1153</v>
      </c>
      <c r="AM229" t="s">
        <v>75</v>
      </c>
      <c r="AN229" s="12">
        <v>8</v>
      </c>
      <c r="AO229" t="s">
        <v>1154</v>
      </c>
      <c r="AP229" s="33" t="s">
        <v>1155</v>
      </c>
    </row>
    <row r="230" spans="1:43" ht="20.100000000000001" customHeight="1" x14ac:dyDescent="0.2">
      <c r="A230" s="18">
        <v>229</v>
      </c>
      <c r="B230" s="6" t="s">
        <v>0</v>
      </c>
      <c r="C230" s="6" t="s">
        <v>1</v>
      </c>
      <c r="E230" s="6" t="s">
        <v>3</v>
      </c>
      <c r="H230" s="19">
        <v>24</v>
      </c>
      <c r="I230" s="12">
        <v>8</v>
      </c>
      <c r="J230" s="12">
        <v>45</v>
      </c>
      <c r="K230" s="12">
        <v>8</v>
      </c>
      <c r="L230" s="12">
        <v>6</v>
      </c>
      <c r="M230" s="12" t="s">
        <v>335</v>
      </c>
      <c r="N230" s="12">
        <v>0</v>
      </c>
      <c r="O230" t="s">
        <v>68</v>
      </c>
      <c r="P230" t="s">
        <v>3407</v>
      </c>
      <c r="Q230" s="18" t="s">
        <v>3561</v>
      </c>
      <c r="R230" t="s">
        <v>29</v>
      </c>
      <c r="S230" t="s">
        <v>81</v>
      </c>
      <c r="T230" t="s">
        <v>156</v>
      </c>
      <c r="U230" s="12">
        <v>1</v>
      </c>
      <c r="V230" s="3" t="s">
        <v>1156</v>
      </c>
      <c r="W230" t="s">
        <v>59</v>
      </c>
      <c r="Z230" s="23" t="s">
        <v>29</v>
      </c>
      <c r="AH230" t="s">
        <v>85</v>
      </c>
      <c r="AI230" s="24">
        <v>6</v>
      </c>
      <c r="AJ230" s="25">
        <v>5</v>
      </c>
      <c r="AK230" s="18">
        <v>25</v>
      </c>
      <c r="AL230" t="s">
        <v>1157</v>
      </c>
      <c r="AM230" t="s">
        <v>75</v>
      </c>
      <c r="AN230" s="12">
        <v>10</v>
      </c>
      <c r="AO230" t="s">
        <v>1158</v>
      </c>
      <c r="AP230" s="33" t="s">
        <v>1159</v>
      </c>
    </row>
    <row r="231" spans="1:43" ht="20.100000000000001" customHeight="1" x14ac:dyDescent="0.2">
      <c r="A231" s="18">
        <v>230</v>
      </c>
      <c r="B231" s="6" t="s">
        <v>0</v>
      </c>
      <c r="H231" s="19">
        <v>47</v>
      </c>
      <c r="I231" s="12">
        <v>7</v>
      </c>
      <c r="J231" s="12">
        <v>60</v>
      </c>
      <c r="K231" s="12">
        <v>8</v>
      </c>
      <c r="L231" s="12">
        <v>5</v>
      </c>
      <c r="M231" s="12" t="s">
        <v>133</v>
      </c>
      <c r="N231" s="12">
        <v>0</v>
      </c>
      <c r="O231" t="s">
        <v>98</v>
      </c>
      <c r="P231" t="s">
        <v>3409</v>
      </c>
      <c r="Q231" s="18" t="s">
        <v>3561</v>
      </c>
      <c r="R231" t="s">
        <v>1160</v>
      </c>
      <c r="S231" t="s">
        <v>81</v>
      </c>
      <c r="T231" t="s">
        <v>112</v>
      </c>
      <c r="U231" s="12">
        <v>15</v>
      </c>
      <c r="V231" s="3" t="s">
        <v>1161</v>
      </c>
      <c r="W231" t="s">
        <v>59</v>
      </c>
      <c r="Z231" s="23" t="s">
        <v>29</v>
      </c>
      <c r="AH231" t="s">
        <v>73</v>
      </c>
      <c r="AI231" s="24">
        <v>15</v>
      </c>
      <c r="AJ231" s="25">
        <v>5</v>
      </c>
      <c r="AK231" s="18">
        <v>40</v>
      </c>
      <c r="AL231" t="s">
        <v>1162</v>
      </c>
      <c r="AM231" t="s">
        <v>75</v>
      </c>
      <c r="AN231" s="12">
        <v>10</v>
      </c>
      <c r="AP231" s="33" t="s">
        <v>769</v>
      </c>
    </row>
    <row r="232" spans="1:43" ht="20.100000000000001" customHeight="1" x14ac:dyDescent="0.2">
      <c r="A232" s="18">
        <v>231</v>
      </c>
      <c r="C232" s="6" t="s">
        <v>1</v>
      </c>
      <c r="F232" s="6" t="s">
        <v>4</v>
      </c>
      <c r="H232" s="19">
        <v>41</v>
      </c>
      <c r="I232" s="12">
        <v>7</v>
      </c>
      <c r="J232" s="12">
        <v>0</v>
      </c>
      <c r="K232" s="12">
        <v>14</v>
      </c>
      <c r="L232" s="12">
        <v>12</v>
      </c>
      <c r="M232" s="12" t="s">
        <v>121</v>
      </c>
      <c r="N232" s="12">
        <v>1</v>
      </c>
      <c r="O232" t="s">
        <v>68</v>
      </c>
      <c r="P232" t="s">
        <v>3409</v>
      </c>
      <c r="Q232" s="18" t="s">
        <v>3561</v>
      </c>
      <c r="R232" t="s">
        <v>29</v>
      </c>
      <c r="S232" t="s">
        <v>81</v>
      </c>
      <c r="T232" t="s">
        <v>57</v>
      </c>
      <c r="U232" s="12">
        <v>15</v>
      </c>
      <c r="V232" s="21" t="s">
        <v>1164</v>
      </c>
      <c r="W232" t="s">
        <v>59</v>
      </c>
      <c r="AB232" s="23" t="s">
        <v>31</v>
      </c>
      <c r="AC232" s="23" t="s">
        <v>32</v>
      </c>
      <c r="AD232" s="23" t="s">
        <v>33</v>
      </c>
      <c r="AE232" s="23" t="s">
        <v>34</v>
      </c>
      <c r="AH232" t="s">
        <v>85</v>
      </c>
      <c r="AI232" s="24">
        <v>2</v>
      </c>
      <c r="AJ232" s="25">
        <v>3</v>
      </c>
      <c r="AK232" s="18">
        <v>4</v>
      </c>
      <c r="AL232" s="3" t="s">
        <v>204</v>
      </c>
      <c r="AM232" t="s">
        <v>75</v>
      </c>
      <c r="AN232" s="12">
        <v>8</v>
      </c>
      <c r="AO232" s="3"/>
      <c r="AP232" s="32"/>
      <c r="AQ232" s="3"/>
    </row>
    <row r="233" spans="1:43" ht="20.100000000000001" customHeight="1" x14ac:dyDescent="0.2">
      <c r="A233" s="18">
        <v>232</v>
      </c>
      <c r="B233" s="6" t="s">
        <v>0</v>
      </c>
      <c r="C233" s="6" t="s">
        <v>1</v>
      </c>
      <c r="D233" s="6" t="s">
        <v>2</v>
      </c>
      <c r="F233" s="6" t="s">
        <v>4</v>
      </c>
      <c r="H233" s="19">
        <v>24</v>
      </c>
      <c r="I233" s="12">
        <v>8</v>
      </c>
      <c r="J233" s="12">
        <v>120</v>
      </c>
      <c r="K233" s="12">
        <v>15</v>
      </c>
      <c r="L233" s="12">
        <v>2</v>
      </c>
      <c r="M233" s="12" t="s">
        <v>225</v>
      </c>
      <c r="N233" s="12">
        <v>1</v>
      </c>
      <c r="O233" t="s">
        <v>79</v>
      </c>
      <c r="P233" t="s">
        <v>3409</v>
      </c>
      <c r="Q233" s="18" t="s">
        <v>3561</v>
      </c>
      <c r="R233" t="s">
        <v>213</v>
      </c>
      <c r="S233" t="s">
        <v>350</v>
      </c>
      <c r="T233" t="s">
        <v>1165</v>
      </c>
      <c r="U233" s="12">
        <v>0</v>
      </c>
      <c r="V233" s="3" t="s">
        <v>1166</v>
      </c>
      <c r="W233" t="s">
        <v>59</v>
      </c>
      <c r="AA233" s="23" t="s">
        <v>30</v>
      </c>
      <c r="AH233" t="s">
        <v>162</v>
      </c>
      <c r="AI233" s="24">
        <v>6</v>
      </c>
      <c r="AJ233" s="25">
        <v>4</v>
      </c>
      <c r="AK233" s="18">
        <v>100</v>
      </c>
      <c r="AL233" t="s">
        <v>1167</v>
      </c>
      <c r="AM233" t="s">
        <v>75</v>
      </c>
      <c r="AN233" s="12">
        <v>10</v>
      </c>
      <c r="AO233" t="s">
        <v>1168</v>
      </c>
      <c r="AP233" s="33" t="s">
        <v>1169</v>
      </c>
      <c r="AQ233" t="s">
        <v>1170</v>
      </c>
    </row>
    <row r="234" spans="1:43" ht="20.100000000000001" customHeight="1" x14ac:dyDescent="0.2">
      <c r="A234" s="18">
        <v>233</v>
      </c>
      <c r="C234" s="6" t="s">
        <v>1</v>
      </c>
      <c r="F234" s="6" t="s">
        <v>4</v>
      </c>
      <c r="H234" s="19">
        <v>27</v>
      </c>
      <c r="I234" s="12">
        <v>7</v>
      </c>
      <c r="J234" s="12">
        <v>40</v>
      </c>
      <c r="K234" s="12">
        <v>14</v>
      </c>
      <c r="L234" s="12">
        <v>4</v>
      </c>
      <c r="M234" s="12" t="s">
        <v>103</v>
      </c>
      <c r="N234" s="12">
        <v>0</v>
      </c>
      <c r="O234" t="s">
        <v>79</v>
      </c>
      <c r="P234" t="s">
        <v>3410</v>
      </c>
      <c r="Q234" s="18" t="s">
        <v>3561</v>
      </c>
      <c r="R234" t="s">
        <v>691</v>
      </c>
      <c r="S234" t="s">
        <v>383</v>
      </c>
      <c r="T234" t="s">
        <v>92</v>
      </c>
      <c r="U234" s="12">
        <v>6</v>
      </c>
      <c r="V234" s="3" t="s">
        <v>1171</v>
      </c>
      <c r="W234" t="s">
        <v>59</v>
      </c>
      <c r="Y234" s="23" t="s">
        <v>28</v>
      </c>
      <c r="AH234" t="s">
        <v>60</v>
      </c>
      <c r="AI234" s="24">
        <v>6</v>
      </c>
      <c r="AJ234" s="25">
        <v>2</v>
      </c>
      <c r="AK234" s="18">
        <v>100</v>
      </c>
      <c r="AL234" t="s">
        <v>1172</v>
      </c>
      <c r="AM234" t="s">
        <v>64</v>
      </c>
      <c r="AN234" s="12">
        <v>10</v>
      </c>
      <c r="AO234" t="s">
        <v>1173</v>
      </c>
      <c r="AP234" s="33" t="s">
        <v>3468</v>
      </c>
      <c r="AQ234" t="s">
        <v>1175</v>
      </c>
    </row>
    <row r="235" spans="1:43" ht="20.100000000000001" customHeight="1" x14ac:dyDescent="0.2">
      <c r="A235" s="18">
        <v>234</v>
      </c>
      <c r="B235" s="6" t="s">
        <v>0</v>
      </c>
      <c r="C235" s="6" t="s">
        <v>1</v>
      </c>
      <c r="F235" s="6" t="s">
        <v>4</v>
      </c>
      <c r="H235" s="19">
        <v>31</v>
      </c>
      <c r="I235" s="12">
        <v>6</v>
      </c>
      <c r="J235" s="12">
        <v>35</v>
      </c>
      <c r="K235" s="12">
        <v>9</v>
      </c>
      <c r="L235" s="12">
        <v>20</v>
      </c>
      <c r="M235" s="12" t="s">
        <v>189</v>
      </c>
      <c r="N235" s="12">
        <v>1</v>
      </c>
      <c r="O235" t="s">
        <v>53</v>
      </c>
      <c r="P235" t="s">
        <v>3409</v>
      </c>
      <c r="Q235" s="18" t="s">
        <v>3561</v>
      </c>
      <c r="R235" t="s">
        <v>407</v>
      </c>
      <c r="S235" t="s">
        <v>56</v>
      </c>
      <c r="T235" t="s">
        <v>92</v>
      </c>
      <c r="U235" s="12">
        <v>5</v>
      </c>
      <c r="V235" s="3" t="s">
        <v>1176</v>
      </c>
      <c r="W235" t="s">
        <v>84</v>
      </c>
      <c r="AC235" s="23" t="s">
        <v>32</v>
      </c>
      <c r="AH235" t="s">
        <v>73</v>
      </c>
      <c r="AI235" s="24">
        <v>25</v>
      </c>
      <c r="AJ235" s="25">
        <v>30</v>
      </c>
      <c r="AK235" s="18">
        <v>10</v>
      </c>
      <c r="AL235" t="s">
        <v>1177</v>
      </c>
      <c r="AM235" t="s">
        <v>75</v>
      </c>
      <c r="AN235" s="12">
        <v>10</v>
      </c>
      <c r="AO235" t="s">
        <v>1179</v>
      </c>
      <c r="AP235" s="33" t="s">
        <v>1180</v>
      </c>
      <c r="AQ235" t="s">
        <v>1181</v>
      </c>
    </row>
    <row r="236" spans="1:43" ht="20.100000000000001" customHeight="1" x14ac:dyDescent="0.2">
      <c r="A236" s="18">
        <v>235</v>
      </c>
      <c r="C236" s="6" t="s">
        <v>1</v>
      </c>
      <c r="F236" s="6" t="s">
        <v>4</v>
      </c>
      <c r="H236" s="19">
        <v>38</v>
      </c>
      <c r="I236" s="12">
        <v>6</v>
      </c>
      <c r="J236" s="12">
        <v>40</v>
      </c>
      <c r="K236" s="12">
        <v>10</v>
      </c>
      <c r="L236" s="12">
        <v>10</v>
      </c>
      <c r="M236" s="12" t="s">
        <v>189</v>
      </c>
      <c r="N236" s="12">
        <v>1</v>
      </c>
      <c r="O236" t="s">
        <v>68</v>
      </c>
      <c r="P236" t="s">
        <v>3409</v>
      </c>
      <c r="Q236" s="18" t="s">
        <v>3561</v>
      </c>
      <c r="R236" t="s">
        <v>141</v>
      </c>
      <c r="S236" t="s">
        <v>56</v>
      </c>
      <c r="T236" t="s">
        <v>898</v>
      </c>
      <c r="U236" s="12">
        <v>6</v>
      </c>
      <c r="V236" s="3" t="s">
        <v>155</v>
      </c>
      <c r="W236" t="s">
        <v>72</v>
      </c>
      <c r="AC236" s="23" t="s">
        <v>32</v>
      </c>
      <c r="AH236" t="s">
        <v>60</v>
      </c>
      <c r="AI236" s="24">
        <v>12</v>
      </c>
      <c r="AJ236" s="25">
        <v>12</v>
      </c>
      <c r="AK236" s="18">
        <v>4</v>
      </c>
      <c r="AL236" t="s">
        <v>1182</v>
      </c>
      <c r="AM236" t="s">
        <v>75</v>
      </c>
      <c r="AN236" s="12">
        <v>9</v>
      </c>
      <c r="AO236" t="s">
        <v>1183</v>
      </c>
    </row>
    <row r="237" spans="1:43" ht="20.100000000000001" customHeight="1" x14ac:dyDescent="0.2">
      <c r="A237" s="18">
        <v>236</v>
      </c>
      <c r="C237" s="6" t="s">
        <v>1</v>
      </c>
      <c r="H237" s="19">
        <v>31</v>
      </c>
      <c r="I237" s="12">
        <v>7</v>
      </c>
      <c r="J237" s="12">
        <v>60</v>
      </c>
      <c r="K237" s="12">
        <v>10</v>
      </c>
      <c r="L237" s="12">
        <v>5</v>
      </c>
      <c r="M237" s="12" t="s">
        <v>121</v>
      </c>
      <c r="N237" s="12">
        <v>1</v>
      </c>
      <c r="O237" t="s">
        <v>98</v>
      </c>
      <c r="P237" t="s">
        <v>3409</v>
      </c>
      <c r="Q237" s="18" t="s">
        <v>3561</v>
      </c>
      <c r="R237" t="s">
        <v>30</v>
      </c>
      <c r="S237" t="s">
        <v>81</v>
      </c>
      <c r="T237" t="s">
        <v>572</v>
      </c>
      <c r="U237" s="12">
        <v>9</v>
      </c>
      <c r="V237" s="3" t="s">
        <v>1184</v>
      </c>
      <c r="W237" t="s">
        <v>59</v>
      </c>
      <c r="AC237" s="23" t="s">
        <v>32</v>
      </c>
      <c r="AH237" t="s">
        <v>73</v>
      </c>
      <c r="AI237" s="24">
        <v>5</v>
      </c>
      <c r="AJ237" s="25">
        <v>20</v>
      </c>
      <c r="AK237" s="18">
        <v>20</v>
      </c>
      <c r="AL237" t="s">
        <v>1185</v>
      </c>
      <c r="AM237" t="s">
        <v>75</v>
      </c>
      <c r="AN237" s="12">
        <v>9</v>
      </c>
      <c r="AO237" t="s">
        <v>1186</v>
      </c>
      <c r="AP237" s="33" t="s">
        <v>1187</v>
      </c>
    </row>
    <row r="238" spans="1:43" ht="20.100000000000001" customHeight="1" x14ac:dyDescent="0.2">
      <c r="A238" s="18">
        <v>237</v>
      </c>
      <c r="B238" s="6" t="s">
        <v>0</v>
      </c>
      <c r="E238" s="6" t="s">
        <v>3</v>
      </c>
      <c r="F238" s="6" t="s">
        <v>4</v>
      </c>
      <c r="H238" s="19">
        <v>41</v>
      </c>
      <c r="I238" s="12">
        <v>6</v>
      </c>
      <c r="J238" s="12">
        <v>40</v>
      </c>
      <c r="K238" s="12">
        <v>4</v>
      </c>
      <c r="L238" s="12">
        <v>5</v>
      </c>
      <c r="M238" s="12" t="s">
        <v>67</v>
      </c>
      <c r="N238" s="12">
        <v>1</v>
      </c>
      <c r="O238" t="s">
        <v>79</v>
      </c>
      <c r="P238" t="s">
        <v>1188</v>
      </c>
      <c r="Q238" s="18" t="s">
        <v>3561</v>
      </c>
      <c r="R238" t="s">
        <v>55</v>
      </c>
      <c r="S238" t="s">
        <v>56</v>
      </c>
      <c r="T238" t="s">
        <v>1189</v>
      </c>
      <c r="U238" s="12">
        <v>20</v>
      </c>
      <c r="W238" t="s">
        <v>59</v>
      </c>
      <c r="X238" s="23" t="s">
        <v>27</v>
      </c>
      <c r="AB238" s="23" t="s">
        <v>31</v>
      </c>
      <c r="AG238" s="23" t="s">
        <v>1191</v>
      </c>
      <c r="AH238" t="s">
        <v>73</v>
      </c>
      <c r="AI238" s="24">
        <v>6</v>
      </c>
      <c r="AJ238" s="25">
        <v>4</v>
      </c>
      <c r="AK238" s="18">
        <v>15</v>
      </c>
      <c r="AL238" t="s">
        <v>1192</v>
      </c>
      <c r="AM238" t="s">
        <v>75</v>
      </c>
      <c r="AN238" s="12">
        <v>10</v>
      </c>
      <c r="AO238" t="s">
        <v>1193</v>
      </c>
      <c r="AP238" s="33" t="s">
        <v>1194</v>
      </c>
    </row>
    <row r="239" spans="1:43" ht="20.100000000000001" customHeight="1" x14ac:dyDescent="0.2">
      <c r="A239" s="18">
        <v>238</v>
      </c>
      <c r="B239" s="6" t="s">
        <v>0</v>
      </c>
      <c r="H239" s="19">
        <v>49</v>
      </c>
      <c r="I239" s="12">
        <v>8</v>
      </c>
      <c r="J239" s="12">
        <v>0</v>
      </c>
      <c r="K239" s="12">
        <v>10</v>
      </c>
      <c r="L239" s="12">
        <v>12</v>
      </c>
      <c r="M239" s="12" t="s">
        <v>335</v>
      </c>
      <c r="N239" s="12">
        <v>0</v>
      </c>
      <c r="O239" t="s">
        <v>68</v>
      </c>
      <c r="P239" t="s">
        <v>3410</v>
      </c>
      <c r="Q239" s="18" t="s">
        <v>3561</v>
      </c>
      <c r="R239" t="s">
        <v>146</v>
      </c>
      <c r="S239" t="s">
        <v>81</v>
      </c>
      <c r="T239" t="s">
        <v>92</v>
      </c>
      <c r="U239" s="12">
        <v>1</v>
      </c>
      <c r="V239" s="3" t="s">
        <v>1195</v>
      </c>
      <c r="W239" t="s">
        <v>84</v>
      </c>
      <c r="Z239" s="23" t="s">
        <v>29</v>
      </c>
      <c r="AH239" t="s">
        <v>162</v>
      </c>
      <c r="AI239" s="24">
        <v>20</v>
      </c>
      <c r="AJ239" s="25">
        <v>10</v>
      </c>
      <c r="AK239" s="18">
        <v>40</v>
      </c>
      <c r="AL239" t="s">
        <v>1196</v>
      </c>
      <c r="AM239" t="s">
        <v>75</v>
      </c>
      <c r="AN239" s="12">
        <v>9</v>
      </c>
      <c r="AO239" t="s">
        <v>1197</v>
      </c>
      <c r="AQ239" t="s">
        <v>1198</v>
      </c>
    </row>
    <row r="240" spans="1:43" ht="20.100000000000001" customHeight="1" x14ac:dyDescent="0.2">
      <c r="A240" s="18">
        <v>239</v>
      </c>
      <c r="B240" s="6" t="s">
        <v>0</v>
      </c>
      <c r="H240" s="19">
        <v>26</v>
      </c>
      <c r="I240" s="12">
        <v>8</v>
      </c>
      <c r="J240" s="12">
        <v>80</v>
      </c>
      <c r="K240" s="12">
        <v>8</v>
      </c>
      <c r="L240" s="12">
        <v>15</v>
      </c>
      <c r="M240" s="12" t="s">
        <v>97</v>
      </c>
      <c r="N240" s="12">
        <v>0</v>
      </c>
      <c r="O240" t="s">
        <v>140</v>
      </c>
      <c r="P240" t="s">
        <v>3407</v>
      </c>
      <c r="Q240" s="18" t="s">
        <v>3593</v>
      </c>
      <c r="R240" t="s">
        <v>3440</v>
      </c>
      <c r="S240" t="s">
        <v>3440</v>
      </c>
      <c r="T240" t="s">
        <v>3440</v>
      </c>
      <c r="W240" t="s">
        <v>59</v>
      </c>
      <c r="Z240" s="23" t="s">
        <v>29</v>
      </c>
      <c r="AB240" s="23" t="s">
        <v>31</v>
      </c>
      <c r="AH240" t="s">
        <v>73</v>
      </c>
      <c r="AI240" s="24">
        <v>15</v>
      </c>
      <c r="AJ240" s="25">
        <v>5</v>
      </c>
      <c r="AK240" s="18">
        <v>20</v>
      </c>
      <c r="AL240" t="s">
        <v>1199</v>
      </c>
      <c r="AM240" t="s">
        <v>64</v>
      </c>
      <c r="AN240" s="12">
        <v>10</v>
      </c>
      <c r="AO240" t="s">
        <v>1200</v>
      </c>
      <c r="AP240" s="33" t="s">
        <v>1201</v>
      </c>
    </row>
    <row r="241" spans="1:43" ht="20.100000000000001" customHeight="1" x14ac:dyDescent="0.2">
      <c r="A241" s="18">
        <v>240</v>
      </c>
      <c r="B241" s="6" t="s">
        <v>0</v>
      </c>
      <c r="H241" s="19">
        <v>29</v>
      </c>
      <c r="I241" s="12">
        <v>8</v>
      </c>
      <c r="J241" s="12">
        <v>10</v>
      </c>
      <c r="K241" s="12">
        <v>10</v>
      </c>
      <c r="L241" s="12">
        <v>8</v>
      </c>
      <c r="M241" s="12" t="s">
        <v>103</v>
      </c>
      <c r="N241" s="12">
        <v>0</v>
      </c>
      <c r="O241" t="s">
        <v>79</v>
      </c>
      <c r="P241" t="s">
        <v>3409</v>
      </c>
      <c r="Q241" s="18" t="s">
        <v>3561</v>
      </c>
      <c r="R241" t="s">
        <v>146</v>
      </c>
      <c r="S241" t="s">
        <v>81</v>
      </c>
      <c r="T241" t="s">
        <v>231</v>
      </c>
      <c r="U241" s="12">
        <v>3</v>
      </c>
      <c r="W241" t="s">
        <v>59</v>
      </c>
      <c r="X241" s="23" t="s">
        <v>27</v>
      </c>
      <c r="Z241" s="23" t="s">
        <v>29</v>
      </c>
      <c r="AH241" t="s">
        <v>73</v>
      </c>
      <c r="AI241" s="24">
        <v>6</v>
      </c>
      <c r="AJ241" s="25">
        <v>5</v>
      </c>
      <c r="AK241" s="18">
        <v>12</v>
      </c>
      <c r="AL241" t="s">
        <v>1202</v>
      </c>
      <c r="AM241" t="s">
        <v>64</v>
      </c>
      <c r="AN241" s="12">
        <v>10</v>
      </c>
      <c r="AO241" t="s">
        <v>1203</v>
      </c>
      <c r="AP241" s="33" t="s">
        <v>1204</v>
      </c>
      <c r="AQ241" s="3" t="s">
        <v>1205</v>
      </c>
    </row>
    <row r="242" spans="1:43" ht="20.100000000000001" customHeight="1" x14ac:dyDescent="0.2">
      <c r="A242" s="18">
        <v>241</v>
      </c>
      <c r="B242" s="6" t="s">
        <v>0</v>
      </c>
      <c r="F242" s="6" t="s">
        <v>4</v>
      </c>
      <c r="H242" s="19">
        <v>43</v>
      </c>
      <c r="I242" s="12">
        <v>7</v>
      </c>
      <c r="J242" s="12">
        <v>15</v>
      </c>
      <c r="K242" s="12">
        <v>12</v>
      </c>
      <c r="L242" s="12">
        <v>24</v>
      </c>
      <c r="M242" s="12" t="s">
        <v>78</v>
      </c>
      <c r="N242" s="12">
        <v>0</v>
      </c>
      <c r="O242" t="s">
        <v>68</v>
      </c>
      <c r="P242" t="s">
        <v>3409</v>
      </c>
      <c r="Q242" s="18" t="s">
        <v>3561</v>
      </c>
      <c r="R242" t="s">
        <v>213</v>
      </c>
      <c r="S242" t="s">
        <v>81</v>
      </c>
      <c r="T242" t="s">
        <v>82</v>
      </c>
      <c r="U242" s="12">
        <v>23</v>
      </c>
      <c r="V242" s="3" t="s">
        <v>1206</v>
      </c>
      <c r="W242" t="s">
        <v>363</v>
      </c>
      <c r="Z242" s="23" t="s">
        <v>29</v>
      </c>
      <c r="AH242" t="s">
        <v>85</v>
      </c>
      <c r="AI242" s="24">
        <v>2</v>
      </c>
      <c r="AJ242" s="25">
        <v>2</v>
      </c>
      <c r="AK242" s="18">
        <v>5</v>
      </c>
      <c r="AL242" t="s">
        <v>1207</v>
      </c>
      <c r="AM242" t="s">
        <v>2225</v>
      </c>
      <c r="AN242" s="12">
        <v>10</v>
      </c>
      <c r="AO242" t="s">
        <v>1209</v>
      </c>
      <c r="AP242" s="33" t="s">
        <v>3471</v>
      </c>
      <c r="AQ242" t="s">
        <v>1211</v>
      </c>
    </row>
    <row r="243" spans="1:43" ht="20.100000000000001" customHeight="1" x14ac:dyDescent="0.2">
      <c r="A243" s="18">
        <v>242</v>
      </c>
      <c r="B243" s="6" t="s">
        <v>0</v>
      </c>
      <c r="F243" s="6" t="s">
        <v>4</v>
      </c>
      <c r="H243" s="19">
        <v>29</v>
      </c>
      <c r="I243" s="12">
        <v>7</v>
      </c>
      <c r="J243" s="12">
        <v>60</v>
      </c>
      <c r="K243" s="12">
        <v>14</v>
      </c>
      <c r="L243" s="12">
        <v>2</v>
      </c>
      <c r="M243" s="12" t="s">
        <v>52</v>
      </c>
      <c r="N243" s="12">
        <v>1</v>
      </c>
      <c r="O243" t="s">
        <v>389</v>
      </c>
      <c r="P243" t="s">
        <v>1212</v>
      </c>
      <c r="Q243" s="18" t="s">
        <v>3561</v>
      </c>
      <c r="R243" t="s">
        <v>55</v>
      </c>
      <c r="S243" t="s">
        <v>56</v>
      </c>
      <c r="T243" t="s">
        <v>82</v>
      </c>
      <c r="U243" s="12">
        <v>6</v>
      </c>
      <c r="V243" s="3" t="s">
        <v>1213</v>
      </c>
      <c r="W243" t="s">
        <v>84</v>
      </c>
      <c r="AF243" s="23" t="s">
        <v>35</v>
      </c>
      <c r="AH243" t="s">
        <v>3440</v>
      </c>
      <c r="AI243" s="24">
        <v>0</v>
      </c>
      <c r="AJ243" s="25">
        <v>0</v>
      </c>
      <c r="AM243" t="s">
        <v>75</v>
      </c>
      <c r="AN243" s="12">
        <v>10</v>
      </c>
      <c r="AO243" s="3" t="s">
        <v>1214</v>
      </c>
      <c r="AP243" s="33" t="s">
        <v>1215</v>
      </c>
      <c r="AQ243" t="s">
        <v>1216</v>
      </c>
    </row>
    <row r="244" spans="1:43" ht="20.100000000000001" customHeight="1" x14ac:dyDescent="0.2">
      <c r="A244" s="18">
        <v>243</v>
      </c>
      <c r="C244" s="6" t="s">
        <v>1</v>
      </c>
      <c r="H244" s="19">
        <v>49</v>
      </c>
      <c r="I244" s="12">
        <v>8</v>
      </c>
      <c r="J244" s="12">
        <v>0</v>
      </c>
      <c r="K244" s="12">
        <v>12</v>
      </c>
      <c r="L244" s="12">
        <v>15</v>
      </c>
      <c r="M244" s="12" t="s">
        <v>52</v>
      </c>
      <c r="N244" s="12">
        <v>0</v>
      </c>
      <c r="O244" t="s">
        <v>98</v>
      </c>
      <c r="P244" t="s">
        <v>1217</v>
      </c>
      <c r="Q244" s="18" t="s">
        <v>3561</v>
      </c>
      <c r="R244" t="s">
        <v>519</v>
      </c>
      <c r="S244" t="s">
        <v>1218</v>
      </c>
      <c r="T244" t="s">
        <v>92</v>
      </c>
      <c r="U244" s="12">
        <v>20</v>
      </c>
      <c r="V244" s="3" t="s">
        <v>1219</v>
      </c>
      <c r="W244" t="s">
        <v>59</v>
      </c>
      <c r="Z244" s="23" t="s">
        <v>29</v>
      </c>
      <c r="AA244" s="23" t="s">
        <v>30</v>
      </c>
      <c r="AH244" t="s">
        <v>73</v>
      </c>
      <c r="AI244" s="24">
        <v>6</v>
      </c>
      <c r="AJ244" s="25">
        <v>6</v>
      </c>
      <c r="AK244" s="18">
        <v>8</v>
      </c>
      <c r="AL244" t="s">
        <v>1220</v>
      </c>
      <c r="AM244" t="s">
        <v>64</v>
      </c>
      <c r="AN244" s="12">
        <v>8</v>
      </c>
      <c r="AO244" t="s">
        <v>1221</v>
      </c>
      <c r="AP244" s="33" t="s">
        <v>1222</v>
      </c>
      <c r="AQ244" t="s">
        <v>1223</v>
      </c>
    </row>
    <row r="245" spans="1:43" ht="20.100000000000001" customHeight="1" x14ac:dyDescent="0.2">
      <c r="A245" s="18">
        <v>244</v>
      </c>
      <c r="D245" s="6" t="s">
        <v>2</v>
      </c>
      <c r="H245" s="19">
        <v>23</v>
      </c>
      <c r="I245" s="12">
        <v>7</v>
      </c>
      <c r="J245" s="12">
        <v>40</v>
      </c>
      <c r="K245" s="12">
        <v>9</v>
      </c>
      <c r="L245" s="12">
        <v>4</v>
      </c>
      <c r="M245" s="12" t="s">
        <v>133</v>
      </c>
      <c r="N245" s="12">
        <v>1</v>
      </c>
      <c r="O245" t="s">
        <v>68</v>
      </c>
      <c r="P245" t="s">
        <v>3407</v>
      </c>
      <c r="Q245" s="18" t="s">
        <v>3561</v>
      </c>
      <c r="R245" t="s">
        <v>90</v>
      </c>
      <c r="S245" t="s">
        <v>1224</v>
      </c>
      <c r="T245" t="s">
        <v>220</v>
      </c>
      <c r="U245" s="12">
        <v>1</v>
      </c>
      <c r="V245" s="3" t="s">
        <v>1225</v>
      </c>
      <c r="W245" t="s">
        <v>363</v>
      </c>
      <c r="Z245" s="23" t="s">
        <v>29</v>
      </c>
      <c r="AA245" s="23" t="s">
        <v>30</v>
      </c>
      <c r="AH245" t="s">
        <v>73</v>
      </c>
      <c r="AI245" s="24">
        <v>20</v>
      </c>
      <c r="AJ245" s="25">
        <v>5</v>
      </c>
      <c r="AK245" s="18">
        <v>5</v>
      </c>
      <c r="AL245" t="s">
        <v>1226</v>
      </c>
      <c r="AM245" t="s">
        <v>64</v>
      </c>
      <c r="AN245" s="12">
        <v>10</v>
      </c>
      <c r="AO245" t="s">
        <v>1227</v>
      </c>
      <c r="AP245" s="33" t="s">
        <v>1228</v>
      </c>
      <c r="AQ245" t="s">
        <v>1229</v>
      </c>
    </row>
    <row r="246" spans="1:43" ht="20.100000000000001" customHeight="1" x14ac:dyDescent="0.2">
      <c r="A246" s="18">
        <v>245</v>
      </c>
      <c r="B246" s="6" t="s">
        <v>0</v>
      </c>
      <c r="D246" s="6" t="s">
        <v>2</v>
      </c>
      <c r="F246" s="6" t="s">
        <v>4</v>
      </c>
      <c r="H246" s="19">
        <v>47</v>
      </c>
      <c r="I246" s="12">
        <v>5</v>
      </c>
      <c r="J246" s="12">
        <v>3</v>
      </c>
      <c r="K246" s="12">
        <v>9</v>
      </c>
      <c r="L246" s="12">
        <v>12</v>
      </c>
      <c r="M246" s="12" t="s">
        <v>225</v>
      </c>
      <c r="N246" s="12">
        <v>0</v>
      </c>
      <c r="O246" t="s">
        <v>68</v>
      </c>
      <c r="P246" t="s">
        <v>3409</v>
      </c>
      <c r="Q246" s="18" t="s">
        <v>3561</v>
      </c>
      <c r="R246" t="s">
        <v>135</v>
      </c>
      <c r="S246" t="s">
        <v>123</v>
      </c>
      <c r="T246" t="s">
        <v>368</v>
      </c>
      <c r="U246" s="12">
        <v>20</v>
      </c>
      <c r="V246" s="3" t="s">
        <v>1230</v>
      </c>
      <c r="W246" t="s">
        <v>72</v>
      </c>
      <c r="AG246" s="23" t="s">
        <v>1231</v>
      </c>
      <c r="AH246" t="s">
        <v>60</v>
      </c>
      <c r="AI246" s="24">
        <v>6</v>
      </c>
      <c r="AJ246" s="25">
        <v>8</v>
      </c>
      <c r="AK246" s="18">
        <v>15</v>
      </c>
      <c r="AL246" t="s">
        <v>1232</v>
      </c>
      <c r="AM246" t="s">
        <v>75</v>
      </c>
      <c r="AN246" s="12">
        <v>10</v>
      </c>
      <c r="AO246" t="s">
        <v>1233</v>
      </c>
      <c r="AP246" s="33" t="s">
        <v>2025</v>
      </c>
      <c r="AQ246" t="s">
        <v>1235</v>
      </c>
    </row>
    <row r="247" spans="1:43" ht="20.100000000000001" customHeight="1" x14ac:dyDescent="0.2">
      <c r="A247" s="18">
        <v>246</v>
      </c>
      <c r="C247" s="6" t="s">
        <v>1</v>
      </c>
      <c r="H247" s="19">
        <v>33</v>
      </c>
      <c r="I247" s="12">
        <v>6</v>
      </c>
      <c r="J247" s="12">
        <v>0</v>
      </c>
      <c r="K247" s="12">
        <v>12</v>
      </c>
      <c r="L247" s="12">
        <v>5</v>
      </c>
      <c r="M247" s="12" t="s">
        <v>52</v>
      </c>
      <c r="N247" s="12">
        <v>1</v>
      </c>
      <c r="O247" t="s">
        <v>98</v>
      </c>
      <c r="P247" t="s">
        <v>3407</v>
      </c>
      <c r="Q247" s="18" t="s">
        <v>3561</v>
      </c>
      <c r="R247" t="s">
        <v>141</v>
      </c>
      <c r="S247" t="s">
        <v>81</v>
      </c>
      <c r="T247" t="s">
        <v>92</v>
      </c>
      <c r="U247" s="12">
        <v>10</v>
      </c>
      <c r="V247" s="3" t="s">
        <v>1236</v>
      </c>
      <c r="W247" t="s">
        <v>84</v>
      </c>
      <c r="AC247" s="23" t="s">
        <v>32</v>
      </c>
      <c r="AH247" t="s">
        <v>60</v>
      </c>
      <c r="AI247" s="24">
        <v>6</v>
      </c>
      <c r="AJ247" s="25">
        <v>6</v>
      </c>
      <c r="AK247" s="18">
        <v>20</v>
      </c>
      <c r="AL247" t="s">
        <v>1237</v>
      </c>
      <c r="AM247" t="s">
        <v>377</v>
      </c>
      <c r="AN247" s="12">
        <v>10</v>
      </c>
      <c r="AP247" s="33" t="s">
        <v>1239</v>
      </c>
    </row>
    <row r="248" spans="1:43" ht="20.100000000000001" customHeight="1" x14ac:dyDescent="0.2">
      <c r="A248" s="18">
        <v>247</v>
      </c>
      <c r="B248" s="6" t="s">
        <v>0</v>
      </c>
      <c r="C248" s="6" t="s">
        <v>1</v>
      </c>
      <c r="F248" s="6" t="s">
        <v>4</v>
      </c>
      <c r="H248" s="19">
        <v>28</v>
      </c>
      <c r="I248" s="12">
        <v>7</v>
      </c>
      <c r="J248" s="12">
        <v>80</v>
      </c>
      <c r="K248" s="12">
        <v>9</v>
      </c>
      <c r="L248" s="12">
        <v>10</v>
      </c>
      <c r="M248" s="12" t="s">
        <v>52</v>
      </c>
      <c r="N248" s="12">
        <v>1</v>
      </c>
      <c r="O248" t="s">
        <v>53</v>
      </c>
      <c r="P248" t="s">
        <v>3409</v>
      </c>
      <c r="Q248" s="18" t="s">
        <v>3561</v>
      </c>
      <c r="R248" t="s">
        <v>213</v>
      </c>
      <c r="S248" t="s">
        <v>1240</v>
      </c>
      <c r="T248" t="s">
        <v>1241</v>
      </c>
      <c r="U248" s="12">
        <v>4</v>
      </c>
      <c r="V248" s="3" t="s">
        <v>1242</v>
      </c>
      <c r="W248" t="s">
        <v>84</v>
      </c>
      <c r="AF248" s="23" t="s">
        <v>35</v>
      </c>
      <c r="AH248" t="s">
        <v>3440</v>
      </c>
      <c r="AI248" s="24">
        <v>0</v>
      </c>
      <c r="AJ248" s="25">
        <v>0</v>
      </c>
      <c r="AM248" t="s">
        <v>75</v>
      </c>
      <c r="AN248" s="12">
        <v>10</v>
      </c>
      <c r="AO248" t="s">
        <v>1243</v>
      </c>
      <c r="AP248" s="33" t="s">
        <v>1244</v>
      </c>
      <c r="AQ248" t="s">
        <v>1245</v>
      </c>
    </row>
    <row r="249" spans="1:43" ht="20.100000000000001" customHeight="1" x14ac:dyDescent="0.2">
      <c r="A249" s="18">
        <v>248</v>
      </c>
      <c r="B249" s="6" t="s">
        <v>0</v>
      </c>
      <c r="H249" s="19">
        <v>31</v>
      </c>
      <c r="I249" s="12">
        <v>8</v>
      </c>
      <c r="J249" s="12">
        <v>30</v>
      </c>
      <c r="K249" s="12">
        <v>10</v>
      </c>
      <c r="L249" s="12">
        <v>3</v>
      </c>
      <c r="M249" s="12" t="s">
        <v>97</v>
      </c>
      <c r="N249" s="12">
        <v>0</v>
      </c>
      <c r="O249" t="s">
        <v>53</v>
      </c>
      <c r="P249" t="s">
        <v>3410</v>
      </c>
      <c r="Q249" s="18" t="s">
        <v>3561</v>
      </c>
      <c r="R249" t="s">
        <v>213</v>
      </c>
      <c r="S249" t="s">
        <v>81</v>
      </c>
      <c r="T249" t="s">
        <v>572</v>
      </c>
      <c r="U249" s="12">
        <v>6</v>
      </c>
      <c r="V249" s="3" t="s">
        <v>1246</v>
      </c>
      <c r="W249" t="s">
        <v>84</v>
      </c>
      <c r="Z249" s="23" t="s">
        <v>29</v>
      </c>
      <c r="AD249" s="23" t="s">
        <v>33</v>
      </c>
      <c r="AH249" t="s">
        <v>73</v>
      </c>
      <c r="AI249" s="24">
        <v>10</v>
      </c>
      <c r="AJ249" s="25">
        <v>10</v>
      </c>
      <c r="AK249" s="18">
        <v>30</v>
      </c>
      <c r="AL249" t="s">
        <v>1247</v>
      </c>
      <c r="AM249" t="s">
        <v>75</v>
      </c>
      <c r="AN249" s="12">
        <v>10</v>
      </c>
      <c r="AO249" t="s">
        <v>1248</v>
      </c>
    </row>
    <row r="250" spans="1:43" ht="20.100000000000001" customHeight="1" x14ac:dyDescent="0.2">
      <c r="A250" s="18">
        <v>249</v>
      </c>
      <c r="B250" s="6" t="s">
        <v>0</v>
      </c>
      <c r="D250" s="6" t="s">
        <v>2</v>
      </c>
      <c r="E250" s="6" t="s">
        <v>3</v>
      </c>
      <c r="H250" s="19">
        <v>33</v>
      </c>
      <c r="I250" s="12">
        <v>6</v>
      </c>
      <c r="J250" s="12">
        <v>2</v>
      </c>
      <c r="K250" s="12">
        <v>10</v>
      </c>
      <c r="L250" s="12">
        <v>5</v>
      </c>
      <c r="M250" s="12" t="s">
        <v>52</v>
      </c>
      <c r="N250" s="12">
        <v>0</v>
      </c>
      <c r="O250" t="s">
        <v>53</v>
      </c>
      <c r="P250" t="s">
        <v>3408</v>
      </c>
      <c r="Q250" s="18" t="s">
        <v>3593</v>
      </c>
      <c r="R250" t="s">
        <v>3440</v>
      </c>
      <c r="S250" t="s">
        <v>3440</v>
      </c>
      <c r="T250" t="s">
        <v>3440</v>
      </c>
      <c r="W250" t="s">
        <v>59</v>
      </c>
      <c r="Z250" s="23" t="s">
        <v>29</v>
      </c>
      <c r="AH250" t="s">
        <v>85</v>
      </c>
      <c r="AI250" s="24">
        <v>6</v>
      </c>
      <c r="AJ250" s="25">
        <v>8</v>
      </c>
      <c r="AK250" s="18">
        <v>80</v>
      </c>
      <c r="AL250" t="s">
        <v>1249</v>
      </c>
      <c r="AM250" t="s">
        <v>192</v>
      </c>
      <c r="AN250" s="12">
        <v>10</v>
      </c>
      <c r="AP250" s="33" t="s">
        <v>1251</v>
      </c>
    </row>
    <row r="251" spans="1:43" ht="20.100000000000001" customHeight="1" x14ac:dyDescent="0.2">
      <c r="A251" s="18">
        <v>250</v>
      </c>
      <c r="C251" s="6" t="s">
        <v>1</v>
      </c>
      <c r="F251" s="6" t="s">
        <v>4</v>
      </c>
      <c r="H251" s="19">
        <v>25</v>
      </c>
      <c r="I251" s="12">
        <v>10</v>
      </c>
      <c r="J251" s="12">
        <v>60</v>
      </c>
      <c r="K251" s="12">
        <v>8</v>
      </c>
      <c r="L251" s="12">
        <v>0</v>
      </c>
      <c r="M251" s="12" t="s">
        <v>89</v>
      </c>
      <c r="N251" s="12">
        <v>0</v>
      </c>
      <c r="O251" t="s">
        <v>1252</v>
      </c>
      <c r="P251" t="s">
        <v>1253</v>
      </c>
      <c r="Q251" s="18" t="s">
        <v>3593</v>
      </c>
      <c r="R251" t="s">
        <v>3440</v>
      </c>
      <c r="S251" t="s">
        <v>3440</v>
      </c>
      <c r="T251" t="s">
        <v>3440</v>
      </c>
      <c r="W251" t="s">
        <v>84</v>
      </c>
      <c r="AC251" s="23" t="s">
        <v>32</v>
      </c>
      <c r="AH251" t="s">
        <v>85</v>
      </c>
      <c r="AI251" s="24">
        <v>5</v>
      </c>
      <c r="AJ251" s="25">
        <v>6</v>
      </c>
      <c r="AK251" s="18">
        <v>10</v>
      </c>
      <c r="AL251" t="s">
        <v>1254</v>
      </c>
      <c r="AM251" t="s">
        <v>64</v>
      </c>
      <c r="AN251" s="12">
        <v>10</v>
      </c>
      <c r="AO251" t="s">
        <v>1255</v>
      </c>
      <c r="AP251" s="33" t="s">
        <v>3518</v>
      </c>
      <c r="AQ251" t="s">
        <v>1257</v>
      </c>
    </row>
    <row r="252" spans="1:43" ht="20.100000000000001" customHeight="1" x14ac:dyDescent="0.2">
      <c r="A252" s="18">
        <v>251</v>
      </c>
      <c r="B252" s="6" t="s">
        <v>0</v>
      </c>
      <c r="F252" s="6" t="s">
        <v>4</v>
      </c>
      <c r="H252" s="19">
        <v>22</v>
      </c>
      <c r="I252" s="12">
        <v>8</v>
      </c>
      <c r="J252" s="12">
        <v>30</v>
      </c>
      <c r="K252" s="12">
        <v>8</v>
      </c>
      <c r="L252" s="12">
        <v>15</v>
      </c>
      <c r="M252" s="12" t="s">
        <v>97</v>
      </c>
      <c r="N252" s="12">
        <v>1</v>
      </c>
      <c r="O252" t="s">
        <v>68</v>
      </c>
      <c r="P252" t="s">
        <v>3408</v>
      </c>
      <c r="Q252" s="18" t="s">
        <v>3561</v>
      </c>
      <c r="R252" t="s">
        <v>135</v>
      </c>
      <c r="S252" t="s">
        <v>142</v>
      </c>
      <c r="T252" t="s">
        <v>92</v>
      </c>
      <c r="U252" s="12">
        <v>2</v>
      </c>
      <c r="V252" s="3" t="s">
        <v>1258</v>
      </c>
      <c r="W252" t="s">
        <v>363</v>
      </c>
      <c r="Z252" s="23" t="s">
        <v>29</v>
      </c>
      <c r="AB252" s="23" t="s">
        <v>31</v>
      </c>
      <c r="AH252" t="s">
        <v>85</v>
      </c>
      <c r="AI252" s="24">
        <v>15</v>
      </c>
      <c r="AJ252" s="25">
        <v>10</v>
      </c>
      <c r="AK252" s="18">
        <v>12</v>
      </c>
      <c r="AL252" t="s">
        <v>1259</v>
      </c>
      <c r="AM252" t="s">
        <v>75</v>
      </c>
      <c r="AN252" s="12">
        <v>10</v>
      </c>
      <c r="AO252" t="s">
        <v>1260</v>
      </c>
      <c r="AP252" s="33" t="s">
        <v>1261</v>
      </c>
      <c r="AQ252" t="s">
        <v>1262</v>
      </c>
    </row>
    <row r="253" spans="1:43" ht="20.100000000000001" customHeight="1" x14ac:dyDescent="0.2">
      <c r="A253" s="18">
        <v>252</v>
      </c>
      <c r="C253" s="6" t="s">
        <v>1</v>
      </c>
      <c r="F253" s="6" t="s">
        <v>4</v>
      </c>
      <c r="H253" s="19">
        <v>36</v>
      </c>
      <c r="I253" s="12">
        <v>8</v>
      </c>
      <c r="J253" s="12">
        <v>60</v>
      </c>
      <c r="K253" s="12">
        <v>10</v>
      </c>
      <c r="L253" s="12">
        <v>60</v>
      </c>
      <c r="M253" s="12" t="s">
        <v>52</v>
      </c>
      <c r="N253" s="12">
        <v>0</v>
      </c>
      <c r="O253" t="s">
        <v>53</v>
      </c>
      <c r="P253" t="s">
        <v>3408</v>
      </c>
      <c r="Q253" s="18" t="s">
        <v>3561</v>
      </c>
      <c r="R253" t="s">
        <v>213</v>
      </c>
      <c r="S253" t="s">
        <v>56</v>
      </c>
      <c r="T253" t="s">
        <v>92</v>
      </c>
      <c r="U253" s="12">
        <v>14</v>
      </c>
      <c r="W253" t="s">
        <v>84</v>
      </c>
      <c r="AC253" s="23" t="s">
        <v>32</v>
      </c>
      <c r="AH253" t="s">
        <v>60</v>
      </c>
      <c r="AI253" s="24">
        <v>4</v>
      </c>
      <c r="AJ253" s="25">
        <v>4</v>
      </c>
      <c r="AK253" s="18">
        <v>8</v>
      </c>
      <c r="AL253" t="s">
        <v>1263</v>
      </c>
      <c r="AM253" t="s">
        <v>75</v>
      </c>
      <c r="AN253" s="12">
        <v>10</v>
      </c>
      <c r="AO253" t="s">
        <v>1265</v>
      </c>
      <c r="AP253" s="33" t="s">
        <v>428</v>
      </c>
    </row>
    <row r="254" spans="1:43" ht="20.100000000000001" customHeight="1" x14ac:dyDescent="0.2">
      <c r="A254" s="18">
        <v>253</v>
      </c>
      <c r="B254" s="6" t="s">
        <v>0</v>
      </c>
      <c r="F254" s="6" t="s">
        <v>4</v>
      </c>
      <c r="H254" s="19">
        <v>46</v>
      </c>
      <c r="I254" s="12">
        <v>8</v>
      </c>
      <c r="J254" s="12">
        <v>0</v>
      </c>
      <c r="K254" s="12">
        <v>12</v>
      </c>
      <c r="L254" s="12">
        <v>12</v>
      </c>
      <c r="M254" s="12" t="s">
        <v>225</v>
      </c>
      <c r="N254" s="12">
        <v>0</v>
      </c>
      <c r="O254" t="s">
        <v>68</v>
      </c>
      <c r="P254" t="s">
        <v>3407</v>
      </c>
      <c r="Q254" s="18" t="s">
        <v>3593</v>
      </c>
      <c r="R254" t="s">
        <v>3440</v>
      </c>
      <c r="S254" t="s">
        <v>3440</v>
      </c>
      <c r="T254" t="s">
        <v>3440</v>
      </c>
      <c r="W254" t="s">
        <v>84</v>
      </c>
      <c r="AC254" s="23" t="s">
        <v>32</v>
      </c>
      <c r="AH254" t="s">
        <v>73</v>
      </c>
      <c r="AI254" s="24">
        <v>6</v>
      </c>
      <c r="AJ254" s="25">
        <v>40</v>
      </c>
      <c r="AK254" s="18">
        <v>40</v>
      </c>
      <c r="AL254" t="s">
        <v>1266</v>
      </c>
      <c r="AM254" t="s">
        <v>75</v>
      </c>
      <c r="AN254" s="12">
        <v>10</v>
      </c>
      <c r="AO254" t="s">
        <v>1267</v>
      </c>
      <c r="AP254" s="33" t="s">
        <v>1268</v>
      </c>
      <c r="AQ254" t="s">
        <v>1269</v>
      </c>
    </row>
    <row r="255" spans="1:43" ht="20.100000000000001" customHeight="1" x14ac:dyDescent="0.2">
      <c r="A255" s="18">
        <v>254</v>
      </c>
      <c r="B255" s="6" t="s">
        <v>0</v>
      </c>
      <c r="F255" s="6" t="s">
        <v>4</v>
      </c>
      <c r="H255" s="19">
        <v>30</v>
      </c>
      <c r="I255" s="12">
        <v>7</v>
      </c>
      <c r="J255" s="12">
        <v>0</v>
      </c>
      <c r="K255" s="12">
        <v>5</v>
      </c>
      <c r="L255" s="12">
        <v>18</v>
      </c>
      <c r="M255" s="12" t="s">
        <v>121</v>
      </c>
      <c r="N255" s="12">
        <v>1</v>
      </c>
      <c r="O255" t="s">
        <v>53</v>
      </c>
      <c r="P255" t="s">
        <v>1270</v>
      </c>
      <c r="Q255" s="18" t="s">
        <v>3561</v>
      </c>
      <c r="R255" t="s">
        <v>1271</v>
      </c>
      <c r="S255" t="s">
        <v>1272</v>
      </c>
      <c r="T255" t="s">
        <v>106</v>
      </c>
      <c r="U255" s="12">
        <v>12</v>
      </c>
      <c r="V255" s="3" t="s">
        <v>1273</v>
      </c>
      <c r="W255" t="s">
        <v>363</v>
      </c>
      <c r="Z255" s="23" t="s">
        <v>29</v>
      </c>
      <c r="AH255" t="s">
        <v>85</v>
      </c>
      <c r="AI255" s="24">
        <v>12</v>
      </c>
      <c r="AJ255" s="25">
        <v>6</v>
      </c>
      <c r="AK255" s="18">
        <v>14</v>
      </c>
      <c r="AL255" t="s">
        <v>1274</v>
      </c>
      <c r="AM255" t="s">
        <v>75</v>
      </c>
      <c r="AN255" s="12">
        <v>8</v>
      </c>
      <c r="AO255" t="s">
        <v>1275</v>
      </c>
      <c r="AP255" s="33" t="s">
        <v>1276</v>
      </c>
    </row>
    <row r="256" spans="1:43" ht="20.100000000000001" customHeight="1" x14ac:dyDescent="0.2">
      <c r="A256" s="18">
        <v>255</v>
      </c>
      <c r="C256" s="6" t="s">
        <v>1</v>
      </c>
      <c r="D256" s="6" t="s">
        <v>2</v>
      </c>
      <c r="E256" s="6" t="s">
        <v>3</v>
      </c>
      <c r="F256" s="6" t="s">
        <v>4</v>
      </c>
      <c r="H256" s="19">
        <v>24</v>
      </c>
      <c r="I256" s="12">
        <v>7</v>
      </c>
      <c r="J256" s="12">
        <v>0</v>
      </c>
      <c r="K256" s="12">
        <v>13</v>
      </c>
      <c r="L256" s="12">
        <v>10</v>
      </c>
      <c r="M256" s="12" t="s">
        <v>89</v>
      </c>
      <c r="N256" s="12">
        <v>1</v>
      </c>
      <c r="O256" t="s">
        <v>68</v>
      </c>
      <c r="P256" t="s">
        <v>3407</v>
      </c>
      <c r="Q256" s="18" t="s">
        <v>3561</v>
      </c>
      <c r="R256" t="s">
        <v>213</v>
      </c>
      <c r="S256" t="s">
        <v>81</v>
      </c>
      <c r="T256" t="s">
        <v>92</v>
      </c>
      <c r="U256" s="12">
        <v>2</v>
      </c>
      <c r="V256" s="3" t="s">
        <v>1278</v>
      </c>
      <c r="W256" t="s">
        <v>59</v>
      </c>
      <c r="AC256" s="23" t="s">
        <v>32</v>
      </c>
      <c r="AH256" t="s">
        <v>85</v>
      </c>
      <c r="AI256" s="24">
        <v>4</v>
      </c>
      <c r="AJ256" s="25">
        <v>4</v>
      </c>
      <c r="AK256" s="18">
        <v>5</v>
      </c>
      <c r="AL256" t="s">
        <v>1279</v>
      </c>
      <c r="AM256" t="s">
        <v>75</v>
      </c>
      <c r="AN256" s="12">
        <v>10</v>
      </c>
      <c r="AO256" t="s">
        <v>1280</v>
      </c>
      <c r="AP256" s="33" t="s">
        <v>3469</v>
      </c>
      <c r="AQ256" t="s">
        <v>1282</v>
      </c>
    </row>
    <row r="257" spans="1:43" ht="20.100000000000001" customHeight="1" x14ac:dyDescent="0.2">
      <c r="A257" s="18">
        <v>256</v>
      </c>
      <c r="B257" s="6" t="s">
        <v>0</v>
      </c>
      <c r="E257" s="6" t="s">
        <v>3</v>
      </c>
      <c r="H257" s="19">
        <v>38</v>
      </c>
      <c r="I257" s="12">
        <v>6</v>
      </c>
      <c r="J257" s="12">
        <v>45</v>
      </c>
      <c r="K257" s="12">
        <v>5</v>
      </c>
      <c r="L257" s="12">
        <v>5</v>
      </c>
      <c r="M257" s="12" t="s">
        <v>303</v>
      </c>
      <c r="N257" s="12">
        <v>1</v>
      </c>
      <c r="O257" t="s">
        <v>68</v>
      </c>
      <c r="P257" t="s">
        <v>3408</v>
      </c>
      <c r="Q257" s="18" t="s">
        <v>3561</v>
      </c>
      <c r="R257" t="s">
        <v>29</v>
      </c>
      <c r="S257" t="s">
        <v>81</v>
      </c>
      <c r="T257" t="s">
        <v>156</v>
      </c>
      <c r="U257" s="12">
        <v>8</v>
      </c>
      <c r="V257" s="3" t="s">
        <v>1283</v>
      </c>
      <c r="W257" t="s">
        <v>84</v>
      </c>
      <c r="AC257" s="23" t="s">
        <v>32</v>
      </c>
      <c r="AH257" t="s">
        <v>553</v>
      </c>
      <c r="AI257" s="24">
        <v>6</v>
      </c>
      <c r="AJ257" s="25">
        <v>4</v>
      </c>
      <c r="AK257" s="18">
        <v>5</v>
      </c>
      <c r="AL257" t="s">
        <v>1284</v>
      </c>
      <c r="AM257" t="s">
        <v>75</v>
      </c>
      <c r="AN257" s="12">
        <v>10</v>
      </c>
      <c r="AO257" t="s">
        <v>1285</v>
      </c>
      <c r="AP257" s="33" t="s">
        <v>1286</v>
      </c>
      <c r="AQ257" t="s">
        <v>1287</v>
      </c>
    </row>
    <row r="258" spans="1:43" ht="20.100000000000001" customHeight="1" x14ac:dyDescent="0.2">
      <c r="A258" s="18">
        <v>257</v>
      </c>
      <c r="B258" s="6" t="s">
        <v>0</v>
      </c>
      <c r="C258" s="6" t="s">
        <v>1</v>
      </c>
      <c r="F258" s="6" t="s">
        <v>4</v>
      </c>
      <c r="H258" s="19">
        <v>49</v>
      </c>
      <c r="I258" s="12">
        <v>8</v>
      </c>
      <c r="J258" s="12">
        <v>0</v>
      </c>
      <c r="K258" s="12">
        <v>8</v>
      </c>
      <c r="L258" s="12">
        <v>50</v>
      </c>
      <c r="M258" s="12" t="s">
        <v>103</v>
      </c>
      <c r="N258" s="12">
        <v>1</v>
      </c>
      <c r="O258" t="s">
        <v>98</v>
      </c>
      <c r="P258" t="s">
        <v>1288</v>
      </c>
      <c r="Q258" s="18" t="s">
        <v>3593</v>
      </c>
      <c r="R258" t="s">
        <v>3440</v>
      </c>
      <c r="S258" t="s">
        <v>3440</v>
      </c>
      <c r="T258" t="s">
        <v>3440</v>
      </c>
      <c r="W258" t="s">
        <v>84</v>
      </c>
      <c r="AC258" s="23" t="s">
        <v>32</v>
      </c>
      <c r="AG258" s="23" t="s">
        <v>1289</v>
      </c>
      <c r="AH258" t="s">
        <v>73</v>
      </c>
      <c r="AI258" s="24">
        <v>5</v>
      </c>
      <c r="AJ258" s="25">
        <v>10</v>
      </c>
      <c r="AK258" s="18">
        <v>24</v>
      </c>
      <c r="AL258" t="s">
        <v>1290</v>
      </c>
      <c r="AM258" t="s">
        <v>192</v>
      </c>
      <c r="AN258" s="12">
        <v>9</v>
      </c>
      <c r="AO258" t="s">
        <v>1291</v>
      </c>
      <c r="AQ258" t="s">
        <v>1293</v>
      </c>
    </row>
    <row r="259" spans="1:43" ht="20.100000000000001" customHeight="1" x14ac:dyDescent="0.2">
      <c r="A259" s="18">
        <v>258</v>
      </c>
      <c r="B259" s="6" t="s">
        <v>0</v>
      </c>
      <c r="H259" s="19">
        <v>31</v>
      </c>
      <c r="I259" s="12">
        <v>6</v>
      </c>
      <c r="J259" s="12">
        <v>2</v>
      </c>
      <c r="K259" s="12">
        <v>11</v>
      </c>
      <c r="L259" s="12">
        <v>10</v>
      </c>
      <c r="M259" s="12" t="s">
        <v>133</v>
      </c>
      <c r="N259" s="12">
        <v>1</v>
      </c>
      <c r="O259" t="s">
        <v>98</v>
      </c>
      <c r="P259" t="s">
        <v>3409</v>
      </c>
      <c r="Q259" s="18" t="s">
        <v>3561</v>
      </c>
      <c r="R259" t="s">
        <v>213</v>
      </c>
      <c r="S259" t="s">
        <v>350</v>
      </c>
      <c r="T259" t="s">
        <v>419</v>
      </c>
      <c r="U259" s="12">
        <v>10</v>
      </c>
      <c r="V259" s="3" t="s">
        <v>1294</v>
      </c>
      <c r="W259" t="s">
        <v>84</v>
      </c>
      <c r="AC259" s="23" t="s">
        <v>32</v>
      </c>
      <c r="AG259" s="23" t="s">
        <v>1295</v>
      </c>
      <c r="AH259" t="s">
        <v>73</v>
      </c>
      <c r="AI259" s="24">
        <v>2</v>
      </c>
      <c r="AJ259" s="25">
        <v>1</v>
      </c>
      <c r="AK259" s="18">
        <v>3</v>
      </c>
      <c r="AL259" t="s">
        <v>1296</v>
      </c>
      <c r="AM259" t="s">
        <v>75</v>
      </c>
      <c r="AN259" s="12">
        <v>10</v>
      </c>
      <c r="AP259" s="33" t="s">
        <v>1298</v>
      </c>
      <c r="AQ259" t="s">
        <v>1299</v>
      </c>
    </row>
    <row r="260" spans="1:43" ht="20.100000000000001" customHeight="1" x14ac:dyDescent="0.2">
      <c r="A260" s="18">
        <v>259</v>
      </c>
      <c r="B260" s="6" t="s">
        <v>0</v>
      </c>
      <c r="C260" s="6" t="s">
        <v>1</v>
      </c>
      <c r="F260" s="6" t="s">
        <v>4</v>
      </c>
      <c r="H260" s="19">
        <v>34</v>
      </c>
      <c r="I260" s="12">
        <v>7</v>
      </c>
      <c r="J260" s="12">
        <v>15</v>
      </c>
      <c r="K260" s="12">
        <v>3</v>
      </c>
      <c r="L260" s="12">
        <v>12</v>
      </c>
      <c r="M260" s="12" t="s">
        <v>303</v>
      </c>
      <c r="N260" s="12">
        <v>0</v>
      </c>
      <c r="O260" t="s">
        <v>79</v>
      </c>
      <c r="P260" t="s">
        <v>3410</v>
      </c>
      <c r="Q260" s="18" t="s">
        <v>3561</v>
      </c>
      <c r="R260" t="s">
        <v>213</v>
      </c>
      <c r="S260" t="s">
        <v>81</v>
      </c>
      <c r="T260" t="s">
        <v>1300</v>
      </c>
      <c r="U260" s="12">
        <v>5</v>
      </c>
      <c r="V260" s="3" t="s">
        <v>1301</v>
      </c>
      <c r="W260" t="s">
        <v>84</v>
      </c>
      <c r="AB260" s="23" t="s">
        <v>31</v>
      </c>
      <c r="AH260" t="s">
        <v>73</v>
      </c>
      <c r="AI260" s="24">
        <v>4</v>
      </c>
      <c r="AJ260" s="25">
        <v>6</v>
      </c>
      <c r="AK260" s="18">
        <v>10</v>
      </c>
      <c r="AL260" t="s">
        <v>1302</v>
      </c>
      <c r="AM260" t="s">
        <v>75</v>
      </c>
      <c r="AN260" s="12">
        <v>10</v>
      </c>
      <c r="AO260" t="s">
        <v>1303</v>
      </c>
      <c r="AP260" s="33" t="s">
        <v>1304</v>
      </c>
      <c r="AQ260" t="s">
        <v>1305</v>
      </c>
    </row>
    <row r="261" spans="1:43" ht="20.100000000000001" customHeight="1" x14ac:dyDescent="0.2">
      <c r="A261" s="18">
        <v>260</v>
      </c>
      <c r="D261" s="6" t="s">
        <v>2</v>
      </c>
      <c r="E261" s="6" t="s">
        <v>3</v>
      </c>
      <c r="F261" s="6" t="s">
        <v>4</v>
      </c>
      <c r="H261" s="19">
        <v>23</v>
      </c>
      <c r="I261" s="12">
        <v>5</v>
      </c>
      <c r="J261" s="12">
        <v>0</v>
      </c>
      <c r="K261" s="12">
        <v>16</v>
      </c>
      <c r="L261" s="12">
        <v>5</v>
      </c>
      <c r="M261" s="12" t="s">
        <v>67</v>
      </c>
      <c r="N261" s="12">
        <v>0</v>
      </c>
      <c r="O261" t="s">
        <v>98</v>
      </c>
      <c r="P261" t="s">
        <v>3410</v>
      </c>
      <c r="Q261" s="18" t="s">
        <v>3561</v>
      </c>
      <c r="R261" t="s">
        <v>70</v>
      </c>
      <c r="S261" t="s">
        <v>81</v>
      </c>
      <c r="T261" t="s">
        <v>57</v>
      </c>
      <c r="U261" s="12">
        <v>1</v>
      </c>
      <c r="V261" s="3" t="s">
        <v>58</v>
      </c>
      <c r="W261" t="s">
        <v>59</v>
      </c>
      <c r="Z261" s="23" t="s">
        <v>29</v>
      </c>
      <c r="AH261" t="s">
        <v>73</v>
      </c>
      <c r="AI261" s="24">
        <v>6</v>
      </c>
      <c r="AJ261" s="25">
        <v>5</v>
      </c>
      <c r="AK261" s="18">
        <v>20</v>
      </c>
      <c r="AL261" t="s">
        <v>1306</v>
      </c>
      <c r="AM261" t="s">
        <v>1307</v>
      </c>
      <c r="AN261" s="12">
        <v>10</v>
      </c>
      <c r="AO261" t="s">
        <v>1308</v>
      </c>
      <c r="AP261" s="33" t="s">
        <v>1309</v>
      </c>
      <c r="AQ261" t="s">
        <v>1310</v>
      </c>
    </row>
    <row r="262" spans="1:43" ht="20.100000000000001" customHeight="1" x14ac:dyDescent="0.2">
      <c r="A262" s="18">
        <v>261</v>
      </c>
      <c r="F262" s="6" t="s">
        <v>4</v>
      </c>
      <c r="H262" s="19">
        <v>37</v>
      </c>
      <c r="I262" s="12">
        <v>6</v>
      </c>
      <c r="J262" s="12">
        <v>90</v>
      </c>
      <c r="K262" s="12">
        <v>5</v>
      </c>
      <c r="L262" s="12">
        <v>5</v>
      </c>
      <c r="M262" s="12" t="s">
        <v>335</v>
      </c>
      <c r="N262" s="12">
        <v>1</v>
      </c>
      <c r="O262" t="s">
        <v>68</v>
      </c>
      <c r="P262" t="s">
        <v>3410</v>
      </c>
      <c r="Q262" s="18" t="s">
        <v>3561</v>
      </c>
      <c r="R262" t="s">
        <v>55</v>
      </c>
      <c r="S262" t="s">
        <v>56</v>
      </c>
      <c r="T262" t="s">
        <v>92</v>
      </c>
      <c r="U262" s="12">
        <v>14</v>
      </c>
      <c r="V262" s="3" t="s">
        <v>867</v>
      </c>
      <c r="W262" t="s">
        <v>84</v>
      </c>
      <c r="AC262" s="23" t="s">
        <v>32</v>
      </c>
      <c r="AH262" t="s">
        <v>73</v>
      </c>
      <c r="AI262" s="24">
        <v>3</v>
      </c>
      <c r="AJ262" s="25">
        <v>2</v>
      </c>
      <c r="AK262" s="18">
        <v>60</v>
      </c>
      <c r="AL262" t="s">
        <v>1311</v>
      </c>
      <c r="AM262" t="s">
        <v>75</v>
      </c>
      <c r="AN262" s="12">
        <v>10</v>
      </c>
      <c r="AO262" t="s">
        <v>1312</v>
      </c>
      <c r="AP262" s="33" t="s">
        <v>1313</v>
      </c>
    </row>
    <row r="263" spans="1:43" ht="20.100000000000001" customHeight="1" x14ac:dyDescent="0.2">
      <c r="A263" s="18">
        <v>262</v>
      </c>
      <c r="B263" s="6" t="s">
        <v>0</v>
      </c>
      <c r="C263" s="6" t="s">
        <v>1</v>
      </c>
      <c r="E263" s="6" t="s">
        <v>3</v>
      </c>
      <c r="F263" s="6" t="s">
        <v>4</v>
      </c>
      <c r="H263" s="19">
        <v>28</v>
      </c>
      <c r="I263" s="12">
        <v>7</v>
      </c>
      <c r="J263" s="12">
        <v>90</v>
      </c>
      <c r="K263" s="12">
        <v>15</v>
      </c>
      <c r="L263" s="12">
        <v>6</v>
      </c>
      <c r="M263" s="12" t="s">
        <v>303</v>
      </c>
      <c r="N263" s="12">
        <v>1</v>
      </c>
      <c r="O263" t="s">
        <v>53</v>
      </c>
      <c r="P263" t="s">
        <v>3410</v>
      </c>
      <c r="Q263" s="18" t="s">
        <v>3561</v>
      </c>
      <c r="R263" t="s">
        <v>29</v>
      </c>
      <c r="S263" t="s">
        <v>81</v>
      </c>
      <c r="T263" t="s">
        <v>156</v>
      </c>
      <c r="U263" s="12">
        <v>3</v>
      </c>
      <c r="V263" s="3" t="s">
        <v>1315</v>
      </c>
      <c r="W263" t="s">
        <v>59</v>
      </c>
      <c r="Z263" s="23" t="s">
        <v>29</v>
      </c>
      <c r="AH263" t="s">
        <v>73</v>
      </c>
      <c r="AI263" s="24">
        <v>6</v>
      </c>
      <c r="AJ263" s="25">
        <v>4</v>
      </c>
      <c r="AK263" s="18">
        <v>25</v>
      </c>
      <c r="AL263" t="s">
        <v>1316</v>
      </c>
      <c r="AM263" t="s">
        <v>1317</v>
      </c>
      <c r="AN263" s="12">
        <v>10</v>
      </c>
      <c r="AP263" s="33" t="s">
        <v>3521</v>
      </c>
      <c r="AQ263" t="s">
        <v>1320</v>
      </c>
    </row>
    <row r="264" spans="1:43" ht="20.100000000000001" customHeight="1" x14ac:dyDescent="0.2">
      <c r="A264" s="18">
        <v>263</v>
      </c>
      <c r="D264" s="6" t="s">
        <v>2</v>
      </c>
      <c r="H264" s="19">
        <v>26</v>
      </c>
      <c r="I264" s="12">
        <v>8</v>
      </c>
      <c r="J264" s="12">
        <v>100</v>
      </c>
      <c r="K264" s="12">
        <v>10</v>
      </c>
      <c r="L264" s="12">
        <v>20</v>
      </c>
      <c r="M264" s="12" t="s">
        <v>67</v>
      </c>
      <c r="N264" s="12">
        <v>0</v>
      </c>
      <c r="O264" t="s">
        <v>68</v>
      </c>
      <c r="P264" t="s">
        <v>3409</v>
      </c>
      <c r="Q264" s="18" t="s">
        <v>3593</v>
      </c>
      <c r="R264" t="s">
        <v>3440</v>
      </c>
      <c r="S264" t="s">
        <v>3440</v>
      </c>
      <c r="T264" t="s">
        <v>3440</v>
      </c>
      <c r="W264" t="s">
        <v>59</v>
      </c>
      <c r="AA264" s="23" t="s">
        <v>30</v>
      </c>
      <c r="AH264" t="s">
        <v>85</v>
      </c>
      <c r="AI264" s="24">
        <v>10</v>
      </c>
      <c r="AJ264" s="25">
        <v>6</v>
      </c>
      <c r="AK264" s="18">
        <v>50</v>
      </c>
      <c r="AL264" s="3" t="s">
        <v>1321</v>
      </c>
      <c r="AM264" t="s">
        <v>75</v>
      </c>
      <c r="AN264" s="12">
        <v>10</v>
      </c>
      <c r="AO264" s="3" t="s">
        <v>1323</v>
      </c>
      <c r="AP264" s="32" t="s">
        <v>3526</v>
      </c>
      <c r="AQ264" t="s">
        <v>1325</v>
      </c>
    </row>
    <row r="265" spans="1:43" ht="20.100000000000001" customHeight="1" x14ac:dyDescent="0.2">
      <c r="A265" s="18">
        <v>264</v>
      </c>
      <c r="C265" s="6" t="s">
        <v>1</v>
      </c>
      <c r="F265" s="6" t="s">
        <v>4</v>
      </c>
      <c r="H265" s="19">
        <v>30</v>
      </c>
      <c r="I265" s="12">
        <v>6</v>
      </c>
      <c r="J265" s="12">
        <v>15</v>
      </c>
      <c r="K265" s="12">
        <v>12</v>
      </c>
      <c r="L265" s="12">
        <v>4</v>
      </c>
      <c r="M265" s="12" t="s">
        <v>67</v>
      </c>
      <c r="N265" s="12">
        <v>0</v>
      </c>
      <c r="O265" t="s">
        <v>68</v>
      </c>
      <c r="P265" t="s">
        <v>3409</v>
      </c>
      <c r="Q265" s="18" t="s">
        <v>3561</v>
      </c>
      <c r="R265" t="s">
        <v>1326</v>
      </c>
      <c r="S265" t="s">
        <v>91</v>
      </c>
      <c r="T265" t="s">
        <v>57</v>
      </c>
      <c r="U265" s="12">
        <v>9</v>
      </c>
      <c r="V265" s="3" t="s">
        <v>1327</v>
      </c>
      <c r="W265" t="s">
        <v>1117</v>
      </c>
      <c r="AC265" s="23" t="s">
        <v>32</v>
      </c>
      <c r="AH265" t="s">
        <v>73</v>
      </c>
      <c r="AI265" s="24">
        <v>2</v>
      </c>
      <c r="AJ265" s="25">
        <v>5</v>
      </c>
      <c r="AK265" s="18">
        <v>4</v>
      </c>
      <c r="AL265" t="s">
        <v>1328</v>
      </c>
      <c r="AM265" t="s">
        <v>1329</v>
      </c>
      <c r="AN265" s="12">
        <v>10</v>
      </c>
      <c r="AO265" t="s">
        <v>1330</v>
      </c>
      <c r="AP265" s="33" t="s">
        <v>3477</v>
      </c>
      <c r="AQ265" t="s">
        <v>1332</v>
      </c>
    </row>
    <row r="266" spans="1:43" ht="20.100000000000001" customHeight="1" x14ac:dyDescent="0.2">
      <c r="A266" s="18">
        <v>265</v>
      </c>
      <c r="B266" s="6" t="s">
        <v>0</v>
      </c>
      <c r="C266" s="6" t="s">
        <v>1</v>
      </c>
      <c r="F266" s="6" t="s">
        <v>4</v>
      </c>
      <c r="H266" s="19">
        <v>36</v>
      </c>
      <c r="I266" s="12">
        <v>6</v>
      </c>
      <c r="J266" s="12">
        <v>2</v>
      </c>
      <c r="K266" s="12">
        <v>5</v>
      </c>
      <c r="L266" s="12">
        <v>32</v>
      </c>
      <c r="M266" s="12" t="s">
        <v>335</v>
      </c>
      <c r="N266" s="12">
        <v>0</v>
      </c>
      <c r="O266" t="s">
        <v>79</v>
      </c>
      <c r="P266" t="s">
        <v>3410</v>
      </c>
      <c r="Q266" s="18" t="s">
        <v>3561</v>
      </c>
      <c r="R266" t="s">
        <v>155</v>
      </c>
      <c r="S266" t="s">
        <v>81</v>
      </c>
      <c r="T266" t="s">
        <v>92</v>
      </c>
      <c r="U266" s="12">
        <v>3</v>
      </c>
      <c r="V266" s="3" t="s">
        <v>1333</v>
      </c>
      <c r="W266" t="s">
        <v>72</v>
      </c>
      <c r="AC266" s="23" t="s">
        <v>32</v>
      </c>
      <c r="AH266" t="s">
        <v>60</v>
      </c>
      <c r="AI266" s="24">
        <v>5</v>
      </c>
      <c r="AJ266" s="25">
        <v>5</v>
      </c>
      <c r="AK266" s="18">
        <v>10</v>
      </c>
      <c r="AL266" t="s">
        <v>1334</v>
      </c>
      <c r="AM266" t="s">
        <v>75</v>
      </c>
      <c r="AN266" s="12">
        <v>9</v>
      </c>
      <c r="AO266" t="s">
        <v>1335</v>
      </c>
      <c r="AP266" s="33" t="s">
        <v>1336</v>
      </c>
    </row>
    <row r="267" spans="1:43" ht="20.100000000000001" customHeight="1" x14ac:dyDescent="0.2">
      <c r="A267" s="18">
        <v>266</v>
      </c>
      <c r="B267" s="6" t="s">
        <v>0</v>
      </c>
      <c r="C267" s="6" t="s">
        <v>1</v>
      </c>
      <c r="H267" s="19">
        <v>30</v>
      </c>
      <c r="I267" s="12">
        <v>8</v>
      </c>
      <c r="J267" s="12">
        <v>15</v>
      </c>
      <c r="K267" s="12">
        <v>12</v>
      </c>
      <c r="L267" s="12">
        <v>3</v>
      </c>
      <c r="M267" s="12" t="s">
        <v>335</v>
      </c>
      <c r="N267" s="12">
        <v>0</v>
      </c>
      <c r="O267" t="s">
        <v>98</v>
      </c>
      <c r="P267" t="s">
        <v>3408</v>
      </c>
      <c r="Q267" s="18" t="s">
        <v>3561</v>
      </c>
      <c r="R267" t="s">
        <v>155</v>
      </c>
      <c r="S267" t="s">
        <v>81</v>
      </c>
      <c r="T267" t="s">
        <v>572</v>
      </c>
      <c r="U267" s="12">
        <v>3</v>
      </c>
      <c r="V267" s="3" t="s">
        <v>1337</v>
      </c>
      <c r="W267" t="s">
        <v>84</v>
      </c>
      <c r="AA267" s="23" t="s">
        <v>30</v>
      </c>
      <c r="AH267" t="s">
        <v>73</v>
      </c>
      <c r="AI267" s="24">
        <v>6</v>
      </c>
      <c r="AJ267" s="25">
        <v>6</v>
      </c>
      <c r="AK267" s="18">
        <v>8</v>
      </c>
      <c r="AL267" t="s">
        <v>1338</v>
      </c>
      <c r="AM267" t="s">
        <v>75</v>
      </c>
      <c r="AN267" s="12">
        <v>10</v>
      </c>
      <c r="AQ267" t="s">
        <v>1340</v>
      </c>
    </row>
    <row r="268" spans="1:43" ht="20.100000000000001" customHeight="1" x14ac:dyDescent="0.2">
      <c r="A268" s="18">
        <v>267</v>
      </c>
      <c r="B268" s="6" t="s">
        <v>0</v>
      </c>
      <c r="C268" s="6" t="s">
        <v>1</v>
      </c>
      <c r="F268" s="6" t="s">
        <v>4</v>
      </c>
      <c r="H268" s="19">
        <v>32</v>
      </c>
      <c r="I268" s="12">
        <v>6</v>
      </c>
      <c r="J268" s="12">
        <v>27</v>
      </c>
      <c r="K268" s="12">
        <v>9</v>
      </c>
      <c r="L268" s="12">
        <v>2</v>
      </c>
      <c r="M268" s="12" t="s">
        <v>121</v>
      </c>
      <c r="N268" s="12">
        <v>0</v>
      </c>
      <c r="O268" t="s">
        <v>53</v>
      </c>
      <c r="P268" t="s">
        <v>3410</v>
      </c>
      <c r="Q268" s="18" t="s">
        <v>3561</v>
      </c>
      <c r="R268" t="s">
        <v>213</v>
      </c>
      <c r="S268" t="s">
        <v>81</v>
      </c>
      <c r="T268" t="s">
        <v>220</v>
      </c>
      <c r="U268" s="12">
        <v>7</v>
      </c>
      <c r="V268" s="3" t="s">
        <v>1341</v>
      </c>
      <c r="W268" t="s">
        <v>84</v>
      </c>
      <c r="Z268" s="23" t="s">
        <v>29</v>
      </c>
      <c r="AG268" s="23" t="s">
        <v>1342</v>
      </c>
      <c r="AH268" t="s">
        <v>85</v>
      </c>
      <c r="AI268" s="24">
        <v>6</v>
      </c>
      <c r="AJ268" s="25">
        <v>4</v>
      </c>
      <c r="AK268" s="18">
        <v>100</v>
      </c>
      <c r="AL268" t="s">
        <v>1343</v>
      </c>
      <c r="AM268" t="s">
        <v>64</v>
      </c>
      <c r="AN268" s="12">
        <v>8</v>
      </c>
      <c r="AO268" t="s">
        <v>1344</v>
      </c>
    </row>
    <row r="269" spans="1:43" ht="20.100000000000001" customHeight="1" x14ac:dyDescent="0.2">
      <c r="A269" s="18">
        <v>268</v>
      </c>
      <c r="B269" s="6" t="s">
        <v>0</v>
      </c>
      <c r="H269" s="19">
        <v>21</v>
      </c>
      <c r="I269" s="12">
        <v>6</v>
      </c>
      <c r="J269" s="12">
        <v>20</v>
      </c>
      <c r="K269" s="12">
        <v>12</v>
      </c>
      <c r="L269" s="12">
        <v>10</v>
      </c>
      <c r="M269" s="12" t="s">
        <v>189</v>
      </c>
      <c r="N269" s="12">
        <v>0</v>
      </c>
      <c r="O269" t="s">
        <v>68</v>
      </c>
      <c r="P269" t="s">
        <v>3409</v>
      </c>
      <c r="Q269" s="18" t="s">
        <v>3593</v>
      </c>
      <c r="R269" t="s">
        <v>3440</v>
      </c>
      <c r="S269" t="s">
        <v>3440</v>
      </c>
      <c r="T269" t="s">
        <v>3440</v>
      </c>
      <c r="W269" t="s">
        <v>59</v>
      </c>
      <c r="AF269" s="23" t="s">
        <v>35</v>
      </c>
      <c r="AH269" t="s">
        <v>3440</v>
      </c>
      <c r="AI269" s="24">
        <v>0</v>
      </c>
      <c r="AJ269" s="25">
        <v>0</v>
      </c>
      <c r="AM269" t="s">
        <v>75</v>
      </c>
      <c r="AN269" s="12">
        <v>10</v>
      </c>
      <c r="AO269" t="s">
        <v>1345</v>
      </c>
      <c r="AP269" s="33" t="s">
        <v>1346</v>
      </c>
      <c r="AQ269" t="s">
        <v>1347</v>
      </c>
    </row>
    <row r="270" spans="1:43" ht="20.100000000000001" customHeight="1" x14ac:dyDescent="0.2">
      <c r="A270" s="18">
        <v>269</v>
      </c>
      <c r="C270" s="6" t="s">
        <v>1</v>
      </c>
      <c r="D270" s="6" t="s">
        <v>2</v>
      </c>
      <c r="F270" s="6" t="s">
        <v>4</v>
      </c>
      <c r="H270" s="19">
        <v>30</v>
      </c>
      <c r="I270" s="12">
        <v>6</v>
      </c>
      <c r="J270" s="12">
        <v>60</v>
      </c>
      <c r="K270" s="12">
        <v>7</v>
      </c>
      <c r="L270" s="12">
        <v>4</v>
      </c>
      <c r="M270" s="12" t="s">
        <v>97</v>
      </c>
      <c r="N270" s="12">
        <v>1</v>
      </c>
      <c r="O270" t="s">
        <v>68</v>
      </c>
      <c r="P270" t="s">
        <v>3409</v>
      </c>
      <c r="Q270" s="18" t="s">
        <v>3561</v>
      </c>
      <c r="R270" t="s">
        <v>407</v>
      </c>
      <c r="S270" t="s">
        <v>1348</v>
      </c>
      <c r="T270" t="s">
        <v>1349</v>
      </c>
      <c r="U270" s="12">
        <v>7</v>
      </c>
      <c r="V270" s="3" t="s">
        <v>1350</v>
      </c>
      <c r="W270" t="s">
        <v>72</v>
      </c>
      <c r="AF270" s="23" t="s">
        <v>35</v>
      </c>
      <c r="AH270" t="s">
        <v>3440</v>
      </c>
      <c r="AI270" s="24">
        <v>0</v>
      </c>
      <c r="AJ270" s="25">
        <v>0</v>
      </c>
      <c r="AM270" t="s">
        <v>75</v>
      </c>
      <c r="AN270" s="12">
        <v>10</v>
      </c>
      <c r="AO270" t="s">
        <v>1351</v>
      </c>
      <c r="AP270" s="33" t="s">
        <v>3527</v>
      </c>
      <c r="AQ270" t="s">
        <v>1353</v>
      </c>
    </row>
    <row r="271" spans="1:43" ht="20.100000000000001" customHeight="1" x14ac:dyDescent="0.2">
      <c r="A271" s="18">
        <v>270</v>
      </c>
      <c r="E271" s="6" t="s">
        <v>3</v>
      </c>
      <c r="F271" s="6" t="s">
        <v>4</v>
      </c>
      <c r="H271" s="19">
        <v>56</v>
      </c>
      <c r="I271" s="12">
        <v>6</v>
      </c>
      <c r="J271" s="12">
        <v>0</v>
      </c>
      <c r="K271" s="12">
        <v>15</v>
      </c>
      <c r="L271" s="12">
        <v>26</v>
      </c>
      <c r="M271" s="12" t="s">
        <v>189</v>
      </c>
      <c r="N271" s="12">
        <v>1</v>
      </c>
      <c r="O271" t="s">
        <v>98</v>
      </c>
      <c r="P271" t="s">
        <v>3409</v>
      </c>
      <c r="Q271" s="18" t="s">
        <v>3561</v>
      </c>
      <c r="R271" t="s">
        <v>519</v>
      </c>
      <c r="S271" s="6" t="s">
        <v>111</v>
      </c>
      <c r="T271" t="s">
        <v>572</v>
      </c>
      <c r="U271" s="12">
        <v>33</v>
      </c>
      <c r="V271" s="3" t="s">
        <v>1354</v>
      </c>
      <c r="W271" t="s">
        <v>59</v>
      </c>
      <c r="AC271" s="23" t="s">
        <v>32</v>
      </c>
      <c r="AH271" t="s">
        <v>60</v>
      </c>
      <c r="AI271" s="24">
        <v>20</v>
      </c>
      <c r="AJ271" s="25">
        <v>10</v>
      </c>
      <c r="AK271" s="18">
        <v>36</v>
      </c>
      <c r="AL271" t="s">
        <v>1355</v>
      </c>
      <c r="AM271" t="s">
        <v>3451</v>
      </c>
      <c r="AN271" s="12">
        <v>7</v>
      </c>
      <c r="AO271" t="s">
        <v>1357</v>
      </c>
      <c r="AP271" s="33" t="s">
        <v>3544</v>
      </c>
      <c r="AQ271" t="s">
        <v>1359</v>
      </c>
    </row>
    <row r="272" spans="1:43" ht="20.100000000000001" customHeight="1" x14ac:dyDescent="0.2">
      <c r="A272" s="18">
        <v>271</v>
      </c>
      <c r="E272" s="6" t="s">
        <v>3</v>
      </c>
      <c r="F272" s="6" t="s">
        <v>4</v>
      </c>
      <c r="H272" s="19">
        <v>27</v>
      </c>
      <c r="I272" s="12">
        <v>6</v>
      </c>
      <c r="J272" s="12">
        <v>30</v>
      </c>
      <c r="K272" s="12">
        <v>8</v>
      </c>
      <c r="L272" s="12">
        <v>10</v>
      </c>
      <c r="M272" s="12" t="s">
        <v>335</v>
      </c>
      <c r="N272" s="12">
        <v>1</v>
      </c>
      <c r="O272" t="s">
        <v>3411</v>
      </c>
      <c r="P272" t="s">
        <v>3407</v>
      </c>
      <c r="Q272" s="18" t="s">
        <v>3561</v>
      </c>
      <c r="R272" t="s">
        <v>1122</v>
      </c>
      <c r="S272" t="s">
        <v>81</v>
      </c>
      <c r="T272" t="s">
        <v>92</v>
      </c>
      <c r="U272" s="12">
        <v>3</v>
      </c>
      <c r="V272" s="3" t="s">
        <v>1360</v>
      </c>
      <c r="W272" t="s">
        <v>59</v>
      </c>
      <c r="Z272" s="23" t="s">
        <v>29</v>
      </c>
      <c r="AA272" s="23" t="s">
        <v>30</v>
      </c>
      <c r="AH272" t="s">
        <v>85</v>
      </c>
      <c r="AI272" s="24">
        <v>3</v>
      </c>
      <c r="AJ272" s="25">
        <v>2</v>
      </c>
      <c r="AK272" s="18">
        <v>20</v>
      </c>
      <c r="AL272" t="s">
        <v>1361</v>
      </c>
      <c r="AM272" t="s">
        <v>75</v>
      </c>
      <c r="AN272" s="12">
        <v>7</v>
      </c>
      <c r="AO272" t="s">
        <v>1362</v>
      </c>
      <c r="AP272" s="33" t="s">
        <v>197</v>
      </c>
    </row>
    <row r="273" spans="1:43" ht="20.100000000000001" customHeight="1" x14ac:dyDescent="0.2">
      <c r="A273" s="18">
        <v>272</v>
      </c>
      <c r="B273" s="6" t="s">
        <v>0</v>
      </c>
      <c r="C273" s="6" t="s">
        <v>1</v>
      </c>
      <c r="F273" s="6" t="s">
        <v>4</v>
      </c>
      <c r="H273" s="19">
        <v>42</v>
      </c>
      <c r="I273" s="12">
        <v>8</v>
      </c>
      <c r="J273" s="12">
        <v>0</v>
      </c>
      <c r="K273" s="12">
        <v>10</v>
      </c>
      <c r="L273" s="12">
        <v>10</v>
      </c>
      <c r="M273" s="12" t="s">
        <v>67</v>
      </c>
      <c r="N273" s="12">
        <v>1</v>
      </c>
      <c r="O273" t="s">
        <v>68</v>
      </c>
      <c r="P273" t="s">
        <v>3409</v>
      </c>
      <c r="Q273" s="18" t="s">
        <v>3561</v>
      </c>
      <c r="R273" t="s">
        <v>135</v>
      </c>
      <c r="S273" t="s">
        <v>142</v>
      </c>
      <c r="T273" t="s">
        <v>92</v>
      </c>
      <c r="U273" s="12">
        <v>18</v>
      </c>
      <c r="V273" s="3" t="s">
        <v>1363</v>
      </c>
      <c r="W273" t="s">
        <v>84</v>
      </c>
      <c r="AC273" s="23" t="s">
        <v>32</v>
      </c>
      <c r="AH273" t="s">
        <v>85</v>
      </c>
      <c r="AI273" s="24">
        <v>4</v>
      </c>
      <c r="AJ273" s="25">
        <v>30</v>
      </c>
      <c r="AK273" s="18">
        <v>50</v>
      </c>
      <c r="AL273" t="s">
        <v>1364</v>
      </c>
      <c r="AM273" t="s">
        <v>75</v>
      </c>
      <c r="AN273" s="12">
        <v>10</v>
      </c>
      <c r="AO273" s="3" t="s">
        <v>1365</v>
      </c>
      <c r="AP273" s="32" t="s">
        <v>3529</v>
      </c>
      <c r="AQ273" t="s">
        <v>1367</v>
      </c>
    </row>
    <row r="274" spans="1:43" ht="20.100000000000001" customHeight="1" x14ac:dyDescent="0.2">
      <c r="A274" s="18">
        <v>273</v>
      </c>
      <c r="F274" s="6" t="s">
        <v>4</v>
      </c>
      <c r="H274" s="19">
        <v>34</v>
      </c>
      <c r="I274" s="12">
        <v>8</v>
      </c>
      <c r="J274" s="12">
        <v>0</v>
      </c>
      <c r="K274" s="12">
        <v>10</v>
      </c>
      <c r="L274" s="12">
        <v>2</v>
      </c>
      <c r="M274" s="12" t="s">
        <v>67</v>
      </c>
      <c r="N274" s="12">
        <v>0</v>
      </c>
      <c r="O274" t="s">
        <v>122</v>
      </c>
      <c r="P274" t="s">
        <v>3408</v>
      </c>
      <c r="Q274" s="18" t="s">
        <v>3561</v>
      </c>
      <c r="R274" t="s">
        <v>213</v>
      </c>
      <c r="S274" t="s">
        <v>81</v>
      </c>
      <c r="T274" t="s">
        <v>92</v>
      </c>
      <c r="U274" s="12">
        <v>14</v>
      </c>
      <c r="V274" s="3" t="s">
        <v>1368</v>
      </c>
      <c r="W274" t="s">
        <v>59</v>
      </c>
      <c r="AC274" s="23" t="s">
        <v>32</v>
      </c>
      <c r="AH274" t="s">
        <v>73</v>
      </c>
      <c r="AI274" s="24">
        <v>6</v>
      </c>
      <c r="AJ274" s="25">
        <v>2</v>
      </c>
      <c r="AK274" s="18">
        <v>12</v>
      </c>
      <c r="AL274" t="s">
        <v>1369</v>
      </c>
      <c r="AM274" t="s">
        <v>345</v>
      </c>
      <c r="AN274" s="12">
        <v>8</v>
      </c>
      <c r="AO274" t="s">
        <v>1370</v>
      </c>
      <c r="AP274" s="33" t="s">
        <v>1371</v>
      </c>
      <c r="AQ274" t="s">
        <v>1372</v>
      </c>
    </row>
    <row r="275" spans="1:43" ht="20.100000000000001" customHeight="1" x14ac:dyDescent="0.2">
      <c r="A275" s="18">
        <v>274</v>
      </c>
      <c r="F275" s="6" t="s">
        <v>4</v>
      </c>
      <c r="H275" s="19">
        <v>29</v>
      </c>
      <c r="I275" s="12">
        <v>7</v>
      </c>
      <c r="J275" s="12">
        <v>50</v>
      </c>
      <c r="K275" s="12">
        <v>10</v>
      </c>
      <c r="L275" s="12">
        <v>10</v>
      </c>
      <c r="M275" s="12" t="s">
        <v>225</v>
      </c>
      <c r="N275" s="12">
        <v>0</v>
      </c>
      <c r="O275" t="s">
        <v>68</v>
      </c>
      <c r="P275" t="s">
        <v>3409</v>
      </c>
      <c r="Q275" s="18" t="s">
        <v>3561</v>
      </c>
      <c r="R275" t="s">
        <v>213</v>
      </c>
      <c r="S275" t="s">
        <v>81</v>
      </c>
      <c r="T275" t="s">
        <v>156</v>
      </c>
      <c r="U275" s="12">
        <v>7</v>
      </c>
      <c r="W275" t="s">
        <v>84</v>
      </c>
      <c r="AA275" s="23" t="s">
        <v>30</v>
      </c>
      <c r="AH275" t="s">
        <v>73</v>
      </c>
      <c r="AI275" s="24">
        <v>3</v>
      </c>
      <c r="AJ275" s="25">
        <v>2</v>
      </c>
      <c r="AK275" s="18">
        <v>8</v>
      </c>
      <c r="AL275" t="s">
        <v>1373</v>
      </c>
      <c r="AM275" t="s">
        <v>64</v>
      </c>
      <c r="AN275" s="12">
        <v>10</v>
      </c>
      <c r="AO275" t="s">
        <v>1374</v>
      </c>
    </row>
    <row r="276" spans="1:43" ht="20.100000000000001" customHeight="1" x14ac:dyDescent="0.2">
      <c r="A276" s="18">
        <v>275</v>
      </c>
      <c r="C276" s="6" t="s">
        <v>1</v>
      </c>
      <c r="F276" s="6" t="s">
        <v>4</v>
      </c>
      <c r="H276" s="19">
        <v>29</v>
      </c>
      <c r="I276" s="12">
        <v>7</v>
      </c>
      <c r="J276" s="12">
        <v>120</v>
      </c>
      <c r="K276" s="12">
        <v>11</v>
      </c>
      <c r="L276" s="12">
        <v>6</v>
      </c>
      <c r="M276" s="12" t="s">
        <v>97</v>
      </c>
      <c r="N276" s="12">
        <v>1</v>
      </c>
      <c r="O276" t="s">
        <v>68</v>
      </c>
      <c r="P276" t="s">
        <v>3407</v>
      </c>
      <c r="Q276" s="18" t="s">
        <v>3561</v>
      </c>
      <c r="R276" t="s">
        <v>213</v>
      </c>
      <c r="S276" t="s">
        <v>81</v>
      </c>
      <c r="T276" t="s">
        <v>92</v>
      </c>
      <c r="U276" s="12">
        <v>3</v>
      </c>
      <c r="V276" s="3" t="s">
        <v>1375</v>
      </c>
      <c r="W276" t="s">
        <v>59</v>
      </c>
      <c r="AC276" s="23" t="s">
        <v>32</v>
      </c>
      <c r="AH276" t="s">
        <v>73</v>
      </c>
      <c r="AI276" s="24">
        <v>6</v>
      </c>
      <c r="AJ276" s="25">
        <v>3</v>
      </c>
      <c r="AK276" s="18">
        <v>72</v>
      </c>
      <c r="AL276" t="s">
        <v>1376</v>
      </c>
      <c r="AM276" t="s">
        <v>345</v>
      </c>
      <c r="AN276" s="12">
        <v>9</v>
      </c>
      <c r="AO276" t="s">
        <v>1377</v>
      </c>
      <c r="AP276" s="33" t="s">
        <v>1378</v>
      </c>
      <c r="AQ276" t="s">
        <v>1379</v>
      </c>
    </row>
    <row r="277" spans="1:43" ht="20.100000000000001" customHeight="1" x14ac:dyDescent="0.2">
      <c r="A277" s="18">
        <v>276</v>
      </c>
      <c r="C277" s="6" t="s">
        <v>1</v>
      </c>
      <c r="H277" s="19">
        <v>32</v>
      </c>
      <c r="I277" s="12">
        <v>7</v>
      </c>
      <c r="J277" s="12">
        <v>30</v>
      </c>
      <c r="K277" s="12">
        <v>11</v>
      </c>
      <c r="L277" s="12">
        <v>5</v>
      </c>
      <c r="M277" s="12" t="s">
        <v>133</v>
      </c>
      <c r="N277" s="12">
        <v>0</v>
      </c>
      <c r="O277" t="s">
        <v>53</v>
      </c>
      <c r="P277" t="s">
        <v>3407</v>
      </c>
      <c r="Q277" s="18" t="s">
        <v>3561</v>
      </c>
      <c r="R277" t="s">
        <v>29</v>
      </c>
      <c r="S277" t="s">
        <v>81</v>
      </c>
      <c r="T277" t="s">
        <v>220</v>
      </c>
      <c r="U277" s="12">
        <v>4</v>
      </c>
      <c r="V277" s="3" t="s">
        <v>1380</v>
      </c>
      <c r="W277" t="s">
        <v>84</v>
      </c>
      <c r="X277" s="23" t="s">
        <v>27</v>
      </c>
      <c r="Y277" s="23" t="s">
        <v>28</v>
      </c>
      <c r="AH277" t="s">
        <v>162</v>
      </c>
      <c r="AI277" s="24">
        <v>3</v>
      </c>
      <c r="AJ277" s="25">
        <v>5</v>
      </c>
      <c r="AK277" s="18">
        <v>60</v>
      </c>
      <c r="AL277" t="s">
        <v>1381</v>
      </c>
      <c r="AM277" t="s">
        <v>75</v>
      </c>
      <c r="AN277" s="12">
        <v>7</v>
      </c>
      <c r="AO277" t="s">
        <v>1382</v>
      </c>
      <c r="AP277" s="33" t="s">
        <v>3545</v>
      </c>
    </row>
    <row r="278" spans="1:43" ht="20.100000000000001" customHeight="1" x14ac:dyDescent="0.2">
      <c r="A278" s="18">
        <v>277</v>
      </c>
      <c r="B278" s="6" t="s">
        <v>0</v>
      </c>
      <c r="H278" s="19">
        <v>28</v>
      </c>
      <c r="I278" s="12">
        <v>8</v>
      </c>
      <c r="J278" s="12">
        <v>60</v>
      </c>
      <c r="K278" s="12">
        <v>13</v>
      </c>
      <c r="L278" s="12">
        <v>3</v>
      </c>
      <c r="M278" s="12" t="s">
        <v>103</v>
      </c>
      <c r="N278" s="12">
        <v>1</v>
      </c>
      <c r="O278" t="s">
        <v>79</v>
      </c>
      <c r="P278" t="s">
        <v>3408</v>
      </c>
      <c r="Q278" s="18" t="s">
        <v>3561</v>
      </c>
      <c r="R278" t="s">
        <v>213</v>
      </c>
      <c r="S278" t="s">
        <v>81</v>
      </c>
      <c r="T278" t="s">
        <v>305</v>
      </c>
      <c r="U278" s="12">
        <v>5</v>
      </c>
      <c r="V278" s="3" t="s">
        <v>1384</v>
      </c>
      <c r="W278" t="s">
        <v>59</v>
      </c>
      <c r="AG278" s="23" t="s">
        <v>1385</v>
      </c>
      <c r="AH278" t="s">
        <v>60</v>
      </c>
      <c r="AI278" s="24">
        <v>3</v>
      </c>
      <c r="AJ278" s="25">
        <v>6</v>
      </c>
      <c r="AK278" s="18">
        <v>12</v>
      </c>
      <c r="AL278" t="s">
        <v>1386</v>
      </c>
      <c r="AM278" t="s">
        <v>75</v>
      </c>
      <c r="AN278" s="12">
        <v>10</v>
      </c>
      <c r="AO278" t="s">
        <v>1387</v>
      </c>
      <c r="AP278" s="33" t="s">
        <v>1388</v>
      </c>
      <c r="AQ278" t="s">
        <v>1389</v>
      </c>
    </row>
    <row r="279" spans="1:43" ht="20.100000000000001" customHeight="1" x14ac:dyDescent="0.2">
      <c r="A279" s="18">
        <v>278</v>
      </c>
      <c r="C279" s="6" t="s">
        <v>1</v>
      </c>
      <c r="F279" s="6" t="s">
        <v>4</v>
      </c>
      <c r="H279" s="19">
        <v>27</v>
      </c>
      <c r="I279" s="12">
        <v>9</v>
      </c>
      <c r="J279" s="12">
        <v>0</v>
      </c>
      <c r="K279" s="12">
        <v>10</v>
      </c>
      <c r="L279" s="12">
        <v>10</v>
      </c>
      <c r="M279" s="12" t="s">
        <v>89</v>
      </c>
      <c r="N279" s="12">
        <v>0</v>
      </c>
      <c r="O279" t="s">
        <v>53</v>
      </c>
      <c r="P279" t="s">
        <v>3410</v>
      </c>
      <c r="Q279" s="18" t="s">
        <v>3561</v>
      </c>
      <c r="R279" t="s">
        <v>70</v>
      </c>
      <c r="S279" t="s">
        <v>91</v>
      </c>
      <c r="T279" t="s">
        <v>57</v>
      </c>
      <c r="U279" s="12">
        <v>3</v>
      </c>
      <c r="V279" s="3" t="s">
        <v>1390</v>
      </c>
      <c r="W279" t="s">
        <v>72</v>
      </c>
      <c r="AC279" s="23" t="s">
        <v>32</v>
      </c>
      <c r="AH279" t="s">
        <v>60</v>
      </c>
      <c r="AI279" s="24">
        <v>4</v>
      </c>
      <c r="AJ279" s="25">
        <v>3</v>
      </c>
      <c r="AK279" s="18">
        <v>6</v>
      </c>
      <c r="AL279" t="s">
        <v>1391</v>
      </c>
      <c r="AM279" t="s">
        <v>64</v>
      </c>
      <c r="AN279" s="12">
        <v>8</v>
      </c>
      <c r="AO279" t="s">
        <v>1392</v>
      </c>
      <c r="AP279" s="33" t="s">
        <v>1393</v>
      </c>
    </row>
    <row r="280" spans="1:43" ht="20.100000000000001" customHeight="1" x14ac:dyDescent="0.2">
      <c r="A280" s="18">
        <v>279</v>
      </c>
      <c r="B280" s="6" t="s">
        <v>0</v>
      </c>
      <c r="H280" s="19">
        <v>39</v>
      </c>
      <c r="I280" s="12">
        <v>7</v>
      </c>
      <c r="J280" s="12">
        <v>30</v>
      </c>
      <c r="K280" s="12">
        <v>14</v>
      </c>
      <c r="L280" s="12">
        <v>6</v>
      </c>
      <c r="M280" s="12" t="s">
        <v>335</v>
      </c>
      <c r="N280" s="12">
        <v>1</v>
      </c>
      <c r="O280" t="s">
        <v>53</v>
      </c>
      <c r="P280" t="s">
        <v>3407</v>
      </c>
      <c r="Q280" s="18" t="s">
        <v>3561</v>
      </c>
      <c r="R280" t="s">
        <v>80</v>
      </c>
      <c r="S280" t="s">
        <v>142</v>
      </c>
      <c r="T280" t="s">
        <v>92</v>
      </c>
      <c r="U280" s="12">
        <v>16</v>
      </c>
      <c r="V280" s="3" t="s">
        <v>1395</v>
      </c>
      <c r="W280" t="s">
        <v>59</v>
      </c>
      <c r="AB280" s="23" t="s">
        <v>31</v>
      </c>
      <c r="AH280" t="s">
        <v>162</v>
      </c>
      <c r="AI280" s="24">
        <v>6</v>
      </c>
      <c r="AJ280" s="25">
        <v>6</v>
      </c>
      <c r="AK280" s="18">
        <v>40</v>
      </c>
      <c r="AL280" t="s">
        <v>1396</v>
      </c>
      <c r="AM280" t="s">
        <v>75</v>
      </c>
      <c r="AN280" s="12">
        <v>9</v>
      </c>
      <c r="AO280" t="s">
        <v>1397</v>
      </c>
      <c r="AP280" s="33" t="s">
        <v>1398</v>
      </c>
    </row>
    <row r="281" spans="1:43" ht="20.100000000000001" customHeight="1" x14ac:dyDescent="0.2">
      <c r="A281" s="18">
        <v>280</v>
      </c>
      <c r="C281" s="6" t="s">
        <v>1</v>
      </c>
      <c r="H281" s="19">
        <v>24</v>
      </c>
      <c r="I281" s="12">
        <v>8</v>
      </c>
      <c r="J281" s="12">
        <v>50</v>
      </c>
      <c r="K281" s="12">
        <v>3</v>
      </c>
      <c r="L281" s="12">
        <v>5</v>
      </c>
      <c r="M281" s="12" t="s">
        <v>52</v>
      </c>
      <c r="N281" s="12">
        <v>1</v>
      </c>
      <c r="O281" t="s">
        <v>68</v>
      </c>
      <c r="P281" t="s">
        <v>3440</v>
      </c>
      <c r="Q281" s="18" t="s">
        <v>3593</v>
      </c>
      <c r="R281" t="s">
        <v>3440</v>
      </c>
      <c r="S281" t="s">
        <v>3440</v>
      </c>
      <c r="T281" t="s">
        <v>3440</v>
      </c>
      <c r="W281" t="s">
        <v>59</v>
      </c>
      <c r="AC281" s="23" t="s">
        <v>32</v>
      </c>
      <c r="AH281" t="s">
        <v>60</v>
      </c>
      <c r="AI281" s="24">
        <v>1</v>
      </c>
      <c r="AJ281" s="25">
        <v>3</v>
      </c>
      <c r="AK281" s="18">
        <v>4</v>
      </c>
      <c r="AL281" t="s">
        <v>1400</v>
      </c>
      <c r="AM281" t="s">
        <v>75</v>
      </c>
      <c r="AN281" s="12">
        <v>10</v>
      </c>
      <c r="AO281" t="s">
        <v>1401</v>
      </c>
      <c r="AP281" s="33" t="s">
        <v>1402</v>
      </c>
    </row>
    <row r="282" spans="1:43" ht="20.100000000000001" customHeight="1" x14ac:dyDescent="0.2">
      <c r="A282" s="18">
        <v>281</v>
      </c>
      <c r="B282" s="6" t="s">
        <v>0</v>
      </c>
      <c r="E282" s="6" t="s">
        <v>3</v>
      </c>
      <c r="F282" s="6" t="s">
        <v>4</v>
      </c>
      <c r="H282" s="19">
        <v>32</v>
      </c>
      <c r="I282" s="12">
        <v>8</v>
      </c>
      <c r="J282" s="12">
        <v>120</v>
      </c>
      <c r="K282" s="12">
        <v>10</v>
      </c>
      <c r="L282" s="12">
        <v>10</v>
      </c>
      <c r="M282" s="12" t="s">
        <v>67</v>
      </c>
      <c r="N282" s="12">
        <v>1</v>
      </c>
      <c r="O282" t="s">
        <v>53</v>
      </c>
      <c r="P282" t="s">
        <v>3409</v>
      </c>
      <c r="Q282" s="18" t="s">
        <v>3561</v>
      </c>
      <c r="R282" t="s">
        <v>407</v>
      </c>
      <c r="S282" t="s">
        <v>56</v>
      </c>
      <c r="T282" t="s">
        <v>92</v>
      </c>
      <c r="U282" s="12">
        <v>10</v>
      </c>
      <c r="V282" s="3" t="s">
        <v>1403</v>
      </c>
      <c r="W282" t="s">
        <v>59</v>
      </c>
      <c r="AB282" s="23" t="s">
        <v>31</v>
      </c>
      <c r="AH282" t="s">
        <v>73</v>
      </c>
      <c r="AI282" s="24">
        <v>6</v>
      </c>
      <c r="AJ282" s="25">
        <v>6</v>
      </c>
      <c r="AK282" s="18">
        <v>48</v>
      </c>
      <c r="AL282" t="s">
        <v>1404</v>
      </c>
      <c r="AM282" t="s">
        <v>75</v>
      </c>
      <c r="AN282" s="12">
        <v>10</v>
      </c>
      <c r="AO282" t="s">
        <v>1405</v>
      </c>
      <c r="AP282" s="33" t="s">
        <v>1406</v>
      </c>
      <c r="AQ282" t="s">
        <v>1407</v>
      </c>
    </row>
    <row r="283" spans="1:43" ht="20.100000000000001" customHeight="1" x14ac:dyDescent="0.2">
      <c r="A283" s="18">
        <v>282</v>
      </c>
      <c r="B283" s="6" t="s">
        <v>0</v>
      </c>
      <c r="F283" s="6" t="s">
        <v>4</v>
      </c>
      <c r="H283" s="19">
        <v>30</v>
      </c>
      <c r="I283" s="12">
        <v>8</v>
      </c>
      <c r="J283" s="12">
        <v>0</v>
      </c>
      <c r="K283" s="12">
        <v>8</v>
      </c>
      <c r="L283" s="12">
        <v>10</v>
      </c>
      <c r="M283" s="12" t="s">
        <v>133</v>
      </c>
      <c r="N283" s="12">
        <v>1</v>
      </c>
      <c r="O283" t="s">
        <v>68</v>
      </c>
      <c r="P283" t="s">
        <v>1408</v>
      </c>
      <c r="Q283" s="18" t="s">
        <v>3561</v>
      </c>
      <c r="R283" t="s">
        <v>110</v>
      </c>
      <c r="S283" s="6" t="s">
        <v>111</v>
      </c>
      <c r="T283" t="s">
        <v>92</v>
      </c>
      <c r="U283" s="12">
        <v>5</v>
      </c>
      <c r="V283" s="3" t="s">
        <v>199</v>
      </c>
      <c r="W283" t="s">
        <v>363</v>
      </c>
      <c r="AC283" s="23" t="s">
        <v>32</v>
      </c>
      <c r="AH283" t="s">
        <v>1078</v>
      </c>
      <c r="AI283" s="24">
        <v>6</v>
      </c>
      <c r="AJ283" s="25">
        <v>10</v>
      </c>
      <c r="AK283" s="18">
        <v>10</v>
      </c>
      <c r="AL283" t="s">
        <v>1409</v>
      </c>
      <c r="AM283" t="s">
        <v>64</v>
      </c>
      <c r="AN283" s="12">
        <v>10</v>
      </c>
      <c r="AO283" t="s">
        <v>1410</v>
      </c>
      <c r="AP283" s="33" t="s">
        <v>1411</v>
      </c>
      <c r="AQ283" t="s">
        <v>1412</v>
      </c>
    </row>
    <row r="284" spans="1:43" ht="20.100000000000001" customHeight="1" x14ac:dyDescent="0.2">
      <c r="A284" s="18">
        <v>283</v>
      </c>
      <c r="F284" s="6" t="s">
        <v>4</v>
      </c>
      <c r="H284" s="19">
        <v>22</v>
      </c>
      <c r="I284" s="12">
        <v>8</v>
      </c>
      <c r="J284" s="12">
        <v>15</v>
      </c>
      <c r="K284" s="12">
        <v>12</v>
      </c>
      <c r="L284" s="12">
        <v>2</v>
      </c>
      <c r="M284" s="12" t="s">
        <v>67</v>
      </c>
      <c r="N284" s="12">
        <v>1</v>
      </c>
      <c r="O284" t="s">
        <v>68</v>
      </c>
      <c r="P284" t="s">
        <v>3410</v>
      </c>
      <c r="Q284" s="18" t="s">
        <v>3561</v>
      </c>
      <c r="R284" t="s">
        <v>213</v>
      </c>
      <c r="S284" t="s">
        <v>1413</v>
      </c>
      <c r="T284" t="s">
        <v>92</v>
      </c>
      <c r="U284" s="12">
        <v>0</v>
      </c>
      <c r="V284" s="3" t="s">
        <v>1414</v>
      </c>
      <c r="W284" t="s">
        <v>59</v>
      </c>
      <c r="AA284" s="23" t="s">
        <v>30</v>
      </c>
      <c r="AH284" t="s">
        <v>73</v>
      </c>
      <c r="AI284" s="24">
        <v>10</v>
      </c>
      <c r="AJ284" s="25">
        <v>5</v>
      </c>
      <c r="AK284" s="18">
        <v>8</v>
      </c>
      <c r="AL284" t="s">
        <v>1415</v>
      </c>
      <c r="AM284" t="s">
        <v>75</v>
      </c>
      <c r="AN284" s="12">
        <v>10</v>
      </c>
    </row>
    <row r="285" spans="1:43" ht="20.100000000000001" customHeight="1" x14ac:dyDescent="0.2">
      <c r="A285" s="18">
        <v>284</v>
      </c>
      <c r="C285" s="6" t="s">
        <v>1</v>
      </c>
      <c r="H285" s="19">
        <v>27</v>
      </c>
      <c r="I285" s="12">
        <v>7</v>
      </c>
      <c r="J285" s="12">
        <v>30</v>
      </c>
      <c r="K285" s="12">
        <v>10</v>
      </c>
      <c r="L285" s="12">
        <v>18</v>
      </c>
      <c r="M285" s="12" t="s">
        <v>225</v>
      </c>
      <c r="N285" s="12">
        <v>1</v>
      </c>
      <c r="O285" t="s">
        <v>53</v>
      </c>
      <c r="P285" t="s">
        <v>3409</v>
      </c>
      <c r="Q285" s="18" t="s">
        <v>3561</v>
      </c>
      <c r="R285" t="s">
        <v>155</v>
      </c>
      <c r="S285" t="s">
        <v>81</v>
      </c>
      <c r="T285" t="s">
        <v>356</v>
      </c>
      <c r="U285" s="12">
        <v>4</v>
      </c>
      <c r="V285" s="3" t="s">
        <v>1417</v>
      </c>
      <c r="W285" t="s">
        <v>363</v>
      </c>
      <c r="Z285" s="23" t="s">
        <v>29</v>
      </c>
      <c r="AA285" s="23" t="s">
        <v>30</v>
      </c>
      <c r="AH285" t="s">
        <v>73</v>
      </c>
      <c r="AI285" s="24">
        <v>6</v>
      </c>
      <c r="AJ285" s="25">
        <v>4</v>
      </c>
      <c r="AK285" s="18">
        <v>10</v>
      </c>
      <c r="AL285" t="s">
        <v>1418</v>
      </c>
      <c r="AM285" t="s">
        <v>75</v>
      </c>
      <c r="AN285" s="12">
        <v>10</v>
      </c>
      <c r="AO285" t="s">
        <v>1419</v>
      </c>
      <c r="AP285" s="33" t="s">
        <v>1420</v>
      </c>
      <c r="AQ285" t="s">
        <v>1421</v>
      </c>
    </row>
    <row r="286" spans="1:43" ht="20.100000000000001" customHeight="1" x14ac:dyDescent="0.2">
      <c r="A286" s="18">
        <v>285</v>
      </c>
      <c r="B286" s="6" t="s">
        <v>0</v>
      </c>
      <c r="F286" s="6" t="s">
        <v>4</v>
      </c>
      <c r="H286" s="19"/>
      <c r="I286" s="12">
        <v>7</v>
      </c>
      <c r="J286" s="12">
        <v>0</v>
      </c>
      <c r="K286" s="12">
        <v>13</v>
      </c>
      <c r="L286" s="12">
        <v>5</v>
      </c>
      <c r="M286" s="12" t="s">
        <v>103</v>
      </c>
      <c r="N286" s="12">
        <v>1</v>
      </c>
      <c r="O286" t="s">
        <v>68</v>
      </c>
      <c r="P286" t="s">
        <v>3410</v>
      </c>
      <c r="Q286" s="18" t="s">
        <v>3593</v>
      </c>
      <c r="R286" t="s">
        <v>3440</v>
      </c>
      <c r="S286" t="s">
        <v>3440</v>
      </c>
      <c r="T286" t="s">
        <v>3440</v>
      </c>
      <c r="W286" t="s">
        <v>59</v>
      </c>
      <c r="AA286" s="23" t="s">
        <v>30</v>
      </c>
      <c r="AH286" t="s">
        <v>85</v>
      </c>
      <c r="AI286" s="24">
        <v>25</v>
      </c>
      <c r="AJ286" s="25">
        <v>15</v>
      </c>
      <c r="AK286" s="18">
        <v>50</v>
      </c>
      <c r="AL286" t="s">
        <v>1422</v>
      </c>
      <c r="AM286" t="s">
        <v>64</v>
      </c>
      <c r="AN286" s="12">
        <v>9</v>
      </c>
      <c r="AO286" t="s">
        <v>1423</v>
      </c>
      <c r="AP286" s="33" t="s">
        <v>1424</v>
      </c>
    </row>
    <row r="287" spans="1:43" ht="20.100000000000001" customHeight="1" x14ac:dyDescent="0.2">
      <c r="A287" s="18">
        <v>286</v>
      </c>
      <c r="F287" s="6" t="s">
        <v>4</v>
      </c>
      <c r="H287" s="19">
        <v>30</v>
      </c>
      <c r="I287" s="12">
        <v>7</v>
      </c>
      <c r="J287" s="12">
        <v>20</v>
      </c>
      <c r="K287" s="12">
        <v>7</v>
      </c>
      <c r="L287" s="12">
        <v>10</v>
      </c>
      <c r="M287" s="12" t="s">
        <v>133</v>
      </c>
      <c r="N287" s="12">
        <v>1</v>
      </c>
      <c r="O287" t="s">
        <v>68</v>
      </c>
      <c r="P287" t="s">
        <v>3409</v>
      </c>
      <c r="Q287" s="18" t="s">
        <v>3561</v>
      </c>
      <c r="R287" t="s">
        <v>213</v>
      </c>
      <c r="S287" t="s">
        <v>81</v>
      </c>
      <c r="T287" t="s">
        <v>92</v>
      </c>
      <c r="U287" s="12">
        <v>8</v>
      </c>
      <c r="V287" s="3" t="s">
        <v>1425</v>
      </c>
      <c r="W287" t="s">
        <v>59</v>
      </c>
      <c r="AC287" s="23" t="s">
        <v>32</v>
      </c>
      <c r="AH287" t="s">
        <v>60</v>
      </c>
      <c r="AI287" s="24">
        <v>3</v>
      </c>
      <c r="AJ287" s="25">
        <v>3</v>
      </c>
      <c r="AK287" s="18">
        <v>8</v>
      </c>
      <c r="AL287" t="s">
        <v>1426</v>
      </c>
      <c r="AM287" t="s">
        <v>3440</v>
      </c>
      <c r="AN287" s="12">
        <v>10</v>
      </c>
      <c r="AP287" s="33" t="s">
        <v>175</v>
      </c>
      <c r="AQ287" t="s">
        <v>175</v>
      </c>
    </row>
    <row r="288" spans="1:43" ht="20.100000000000001" customHeight="1" x14ac:dyDescent="0.2">
      <c r="A288" s="18">
        <v>287</v>
      </c>
      <c r="B288" s="6" t="s">
        <v>0</v>
      </c>
      <c r="C288" s="6" t="s">
        <v>1</v>
      </c>
      <c r="F288" s="6" t="s">
        <v>4</v>
      </c>
      <c r="H288" s="19">
        <v>27</v>
      </c>
      <c r="I288" s="12">
        <v>7</v>
      </c>
      <c r="J288" s="12">
        <v>45</v>
      </c>
      <c r="K288" s="12">
        <v>12</v>
      </c>
      <c r="L288" s="12">
        <v>2</v>
      </c>
      <c r="M288" s="12" t="s">
        <v>303</v>
      </c>
      <c r="N288" s="12">
        <v>1</v>
      </c>
      <c r="O288" t="s">
        <v>68</v>
      </c>
      <c r="P288" t="s">
        <v>3407</v>
      </c>
      <c r="Q288" s="18" t="s">
        <v>3561</v>
      </c>
      <c r="R288" t="s">
        <v>155</v>
      </c>
      <c r="S288" t="s">
        <v>729</v>
      </c>
      <c r="T288" t="s">
        <v>1429</v>
      </c>
      <c r="U288" s="12">
        <v>2</v>
      </c>
      <c r="V288" s="3" t="s">
        <v>1430</v>
      </c>
      <c r="W288" t="s">
        <v>84</v>
      </c>
      <c r="AC288" s="23" t="s">
        <v>32</v>
      </c>
      <c r="AH288" t="s">
        <v>85</v>
      </c>
      <c r="AI288" s="24">
        <v>6</v>
      </c>
      <c r="AJ288" s="25">
        <v>4</v>
      </c>
      <c r="AK288" s="18">
        <v>6</v>
      </c>
      <c r="AL288" t="s">
        <v>1431</v>
      </c>
      <c r="AM288" t="s">
        <v>377</v>
      </c>
      <c r="AN288" s="12">
        <v>9</v>
      </c>
      <c r="AO288" t="s">
        <v>1432</v>
      </c>
    </row>
    <row r="289" spans="1:44" ht="20.100000000000001" customHeight="1" x14ac:dyDescent="0.2">
      <c r="A289" s="18">
        <v>288</v>
      </c>
      <c r="C289" s="6" t="s">
        <v>1</v>
      </c>
      <c r="H289" s="19">
        <v>42</v>
      </c>
      <c r="I289" s="12">
        <v>5</v>
      </c>
      <c r="J289" s="12">
        <v>75</v>
      </c>
      <c r="K289" s="12">
        <v>10</v>
      </c>
      <c r="L289" s="12">
        <v>10</v>
      </c>
      <c r="M289" s="12" t="s">
        <v>97</v>
      </c>
      <c r="N289" s="12">
        <v>1</v>
      </c>
      <c r="O289" t="s">
        <v>68</v>
      </c>
      <c r="P289" t="s">
        <v>3409</v>
      </c>
      <c r="Q289" s="18" t="s">
        <v>3561</v>
      </c>
      <c r="R289" t="s">
        <v>213</v>
      </c>
      <c r="S289" t="s">
        <v>81</v>
      </c>
      <c r="T289" t="s">
        <v>156</v>
      </c>
      <c r="U289" s="12">
        <v>17</v>
      </c>
      <c r="W289" t="s">
        <v>59</v>
      </c>
      <c r="AC289" s="23" t="s">
        <v>32</v>
      </c>
      <c r="AG289" s="23" t="s">
        <v>1433</v>
      </c>
      <c r="AH289" t="s">
        <v>73</v>
      </c>
      <c r="AI289" s="24">
        <v>10</v>
      </c>
      <c r="AJ289" s="25">
        <v>10</v>
      </c>
      <c r="AK289" s="18">
        <v>15</v>
      </c>
      <c r="AL289" t="s">
        <v>1434</v>
      </c>
      <c r="AM289" t="s">
        <v>64</v>
      </c>
      <c r="AN289" s="12">
        <v>10</v>
      </c>
      <c r="AO289" t="s">
        <v>1435</v>
      </c>
      <c r="AP289" s="33" t="s">
        <v>322</v>
      </c>
    </row>
    <row r="290" spans="1:44" ht="20.100000000000001" customHeight="1" x14ac:dyDescent="0.2">
      <c r="A290" s="18">
        <v>289</v>
      </c>
      <c r="B290" s="6" t="s">
        <v>0</v>
      </c>
      <c r="E290" s="6" t="s">
        <v>3</v>
      </c>
      <c r="F290" s="6" t="s">
        <v>4</v>
      </c>
      <c r="H290" s="19">
        <v>33</v>
      </c>
      <c r="I290" s="12">
        <v>6</v>
      </c>
      <c r="J290" s="12">
        <v>35</v>
      </c>
      <c r="K290" s="12">
        <v>10</v>
      </c>
      <c r="L290" s="12">
        <v>1</v>
      </c>
      <c r="M290" s="12" t="s">
        <v>52</v>
      </c>
      <c r="N290" s="12">
        <v>1</v>
      </c>
      <c r="O290" t="s">
        <v>98</v>
      </c>
      <c r="P290" t="s">
        <v>3410</v>
      </c>
      <c r="Q290" s="18" t="s">
        <v>3561</v>
      </c>
      <c r="R290" t="s">
        <v>412</v>
      </c>
      <c r="S290" t="s">
        <v>81</v>
      </c>
      <c r="T290" t="s">
        <v>356</v>
      </c>
      <c r="U290" s="12">
        <v>10</v>
      </c>
      <c r="V290" s="3" t="s">
        <v>988</v>
      </c>
      <c r="W290" t="s">
        <v>59</v>
      </c>
      <c r="Z290" s="23" t="s">
        <v>29</v>
      </c>
      <c r="AH290" t="s">
        <v>85</v>
      </c>
      <c r="AI290" s="24">
        <v>5</v>
      </c>
      <c r="AJ290" s="25">
        <v>5</v>
      </c>
      <c r="AK290" s="18">
        <v>15</v>
      </c>
      <c r="AL290" t="s">
        <v>1436</v>
      </c>
      <c r="AM290" t="s">
        <v>64</v>
      </c>
      <c r="AN290" s="12">
        <v>10</v>
      </c>
      <c r="AO290" t="s">
        <v>1437</v>
      </c>
      <c r="AP290" s="33" t="s">
        <v>1438</v>
      </c>
    </row>
    <row r="291" spans="1:44" ht="20.100000000000001" customHeight="1" x14ac:dyDescent="0.2">
      <c r="A291" s="18">
        <v>290</v>
      </c>
      <c r="F291" s="6" t="s">
        <v>4</v>
      </c>
      <c r="H291" s="19">
        <v>38</v>
      </c>
      <c r="I291" s="12">
        <v>6</v>
      </c>
      <c r="J291" s="12">
        <v>30</v>
      </c>
      <c r="K291" s="12">
        <v>10</v>
      </c>
      <c r="L291" s="12">
        <v>5</v>
      </c>
      <c r="M291" s="12" t="s">
        <v>225</v>
      </c>
      <c r="N291" s="12">
        <v>1</v>
      </c>
      <c r="O291" t="s">
        <v>68</v>
      </c>
      <c r="P291" t="s">
        <v>3409</v>
      </c>
      <c r="Q291" s="18" t="s">
        <v>3561</v>
      </c>
      <c r="R291" t="s">
        <v>5</v>
      </c>
      <c r="S291" t="s">
        <v>91</v>
      </c>
      <c r="T291" t="s">
        <v>220</v>
      </c>
      <c r="U291" s="12">
        <v>17</v>
      </c>
      <c r="V291" s="3" t="s">
        <v>1439</v>
      </c>
      <c r="W291" t="s">
        <v>84</v>
      </c>
      <c r="AC291" s="23" t="s">
        <v>32</v>
      </c>
      <c r="AH291" t="s">
        <v>60</v>
      </c>
      <c r="AI291" s="24">
        <v>4</v>
      </c>
      <c r="AJ291" s="25">
        <v>10</v>
      </c>
      <c r="AK291" s="18">
        <v>12</v>
      </c>
      <c r="AL291" t="s">
        <v>1440</v>
      </c>
      <c r="AM291" t="s">
        <v>192</v>
      </c>
      <c r="AN291" s="12">
        <v>10</v>
      </c>
      <c r="AP291" s="33" t="s">
        <v>1442</v>
      </c>
    </row>
    <row r="292" spans="1:44" ht="20.100000000000001" customHeight="1" x14ac:dyDescent="0.2">
      <c r="A292" s="18">
        <v>291</v>
      </c>
      <c r="B292" s="6" t="s">
        <v>0</v>
      </c>
      <c r="C292" s="6" t="s">
        <v>1</v>
      </c>
      <c r="D292" s="6" t="s">
        <v>2</v>
      </c>
      <c r="E292" s="6" t="s">
        <v>3</v>
      </c>
      <c r="F292" s="6" t="s">
        <v>4</v>
      </c>
      <c r="H292" s="19">
        <v>29</v>
      </c>
      <c r="I292" s="12">
        <v>6</v>
      </c>
      <c r="J292" s="12">
        <v>90</v>
      </c>
      <c r="K292" s="12">
        <v>7</v>
      </c>
      <c r="L292" s="12">
        <v>5</v>
      </c>
      <c r="M292" s="12" t="s">
        <v>52</v>
      </c>
      <c r="N292" s="12">
        <v>0</v>
      </c>
      <c r="O292" t="s">
        <v>3411</v>
      </c>
      <c r="P292" t="s">
        <v>3409</v>
      </c>
      <c r="Q292" s="18" t="s">
        <v>3561</v>
      </c>
      <c r="R292" t="s">
        <v>70</v>
      </c>
      <c r="S292" t="s">
        <v>350</v>
      </c>
      <c r="T292" t="s">
        <v>57</v>
      </c>
      <c r="U292" s="12">
        <v>0</v>
      </c>
      <c r="V292" s="3" t="s">
        <v>58</v>
      </c>
      <c r="W292" t="s">
        <v>72</v>
      </c>
      <c r="AC292" s="23" t="s">
        <v>32</v>
      </c>
      <c r="AH292" t="s">
        <v>73</v>
      </c>
      <c r="AI292" s="24">
        <v>4</v>
      </c>
      <c r="AJ292" s="25">
        <v>6</v>
      </c>
      <c r="AK292" s="18">
        <v>6</v>
      </c>
      <c r="AL292" t="s">
        <v>1443</v>
      </c>
      <c r="AM292" t="s">
        <v>1444</v>
      </c>
      <c r="AN292" s="12">
        <v>8</v>
      </c>
      <c r="AO292" t="s">
        <v>1445</v>
      </c>
      <c r="AP292" s="33" t="s">
        <v>1446</v>
      </c>
      <c r="AQ292" t="s">
        <v>1447</v>
      </c>
    </row>
    <row r="293" spans="1:44" s="17" customFormat="1" ht="34.5" customHeight="1" x14ac:dyDescent="0.2">
      <c r="A293" s="18">
        <v>292</v>
      </c>
      <c r="B293" s="26"/>
      <c r="C293" s="26" t="s">
        <v>1</v>
      </c>
      <c r="D293" s="26"/>
      <c r="E293" s="26"/>
      <c r="F293" s="26"/>
      <c r="G293" s="26"/>
      <c r="H293" s="27">
        <v>31</v>
      </c>
      <c r="I293" s="18">
        <v>9</v>
      </c>
      <c r="J293" s="18">
        <v>20</v>
      </c>
      <c r="K293" s="18">
        <v>10</v>
      </c>
      <c r="L293" s="18">
        <v>40</v>
      </c>
      <c r="M293" s="18" t="s">
        <v>97</v>
      </c>
      <c r="N293" s="18">
        <v>0</v>
      </c>
      <c r="O293" s="17" t="s">
        <v>3411</v>
      </c>
      <c r="P293" s="17" t="s">
        <v>3410</v>
      </c>
      <c r="Q293" s="18" t="s">
        <v>3561</v>
      </c>
      <c r="R293" s="17" t="s">
        <v>213</v>
      </c>
      <c r="S293" s="17" t="s">
        <v>81</v>
      </c>
      <c r="T293" s="17" t="s">
        <v>57</v>
      </c>
      <c r="U293" s="18">
        <v>11</v>
      </c>
      <c r="V293" s="28" t="s">
        <v>58</v>
      </c>
      <c r="W293" s="17" t="s">
        <v>161</v>
      </c>
      <c r="X293" s="29"/>
      <c r="Y293" s="29"/>
      <c r="Z293" s="29"/>
      <c r="AA293" s="29" t="s">
        <v>30</v>
      </c>
      <c r="AB293" s="29"/>
      <c r="AC293" s="29" t="s">
        <v>32</v>
      </c>
      <c r="AD293" s="29"/>
      <c r="AE293" s="29"/>
      <c r="AF293" s="29"/>
      <c r="AG293" s="29"/>
      <c r="AH293" s="28" t="s">
        <v>1448</v>
      </c>
      <c r="AI293" s="30">
        <v>6</v>
      </c>
      <c r="AJ293" s="31">
        <v>4</v>
      </c>
      <c r="AK293" s="18">
        <v>3</v>
      </c>
      <c r="AL293" s="17" t="s">
        <v>1449</v>
      </c>
      <c r="AM293" t="s">
        <v>75</v>
      </c>
      <c r="AN293" s="18">
        <v>7</v>
      </c>
      <c r="AO293" s="17" t="s">
        <v>1450</v>
      </c>
      <c r="AP293" s="35" t="s">
        <v>1451</v>
      </c>
      <c r="AR293" s="18"/>
    </row>
    <row r="294" spans="1:44" ht="20.100000000000001" customHeight="1" x14ac:dyDescent="0.2">
      <c r="A294" s="18">
        <v>293</v>
      </c>
      <c r="F294" s="6" t="s">
        <v>4</v>
      </c>
      <c r="H294" s="19">
        <v>32</v>
      </c>
      <c r="I294" s="12">
        <v>8</v>
      </c>
      <c r="J294" s="12">
        <v>0</v>
      </c>
      <c r="K294" s="12">
        <v>10</v>
      </c>
      <c r="L294" s="12">
        <v>10</v>
      </c>
      <c r="M294" s="12" t="s">
        <v>89</v>
      </c>
      <c r="N294" s="12">
        <v>0</v>
      </c>
      <c r="O294" t="s">
        <v>53</v>
      </c>
      <c r="P294" t="s">
        <v>3407</v>
      </c>
      <c r="Q294" s="18" t="s">
        <v>3561</v>
      </c>
      <c r="R294" t="s">
        <v>1452</v>
      </c>
      <c r="S294" t="s">
        <v>383</v>
      </c>
      <c r="T294" t="s">
        <v>92</v>
      </c>
      <c r="U294" s="12">
        <v>12</v>
      </c>
      <c r="V294" s="3" t="s">
        <v>1453</v>
      </c>
      <c r="W294" t="s">
        <v>363</v>
      </c>
      <c r="AA294" s="23" t="s">
        <v>30</v>
      </c>
      <c r="AH294" t="s">
        <v>73</v>
      </c>
      <c r="AI294" s="24">
        <v>3</v>
      </c>
      <c r="AJ294" s="25">
        <v>5</v>
      </c>
      <c r="AK294" s="18">
        <v>15</v>
      </c>
      <c r="AL294" t="s">
        <v>1454</v>
      </c>
      <c r="AM294" t="s">
        <v>192</v>
      </c>
      <c r="AN294" s="12">
        <v>9</v>
      </c>
      <c r="AP294" s="33" t="s">
        <v>1455</v>
      </c>
    </row>
    <row r="295" spans="1:44" ht="20.100000000000001" customHeight="1" x14ac:dyDescent="0.2">
      <c r="A295" s="18">
        <v>294</v>
      </c>
      <c r="B295" s="6" t="s">
        <v>0</v>
      </c>
      <c r="H295" s="19">
        <v>23</v>
      </c>
      <c r="I295" s="12">
        <v>7</v>
      </c>
      <c r="J295" s="12">
        <v>120</v>
      </c>
      <c r="K295" s="12">
        <v>9</v>
      </c>
      <c r="L295" s="12">
        <v>4</v>
      </c>
      <c r="M295" s="12" t="s">
        <v>335</v>
      </c>
      <c r="N295" s="12">
        <v>0</v>
      </c>
      <c r="O295" t="s">
        <v>53</v>
      </c>
      <c r="P295" t="s">
        <v>3409</v>
      </c>
      <c r="Q295" s="18" t="s">
        <v>3593</v>
      </c>
      <c r="R295" t="s">
        <v>3440</v>
      </c>
      <c r="S295" t="s">
        <v>3440</v>
      </c>
      <c r="T295" t="s">
        <v>3440</v>
      </c>
      <c r="W295" t="s">
        <v>59</v>
      </c>
      <c r="AA295" s="23" t="s">
        <v>30</v>
      </c>
      <c r="AH295" t="s">
        <v>60</v>
      </c>
      <c r="AI295" s="24">
        <v>20</v>
      </c>
      <c r="AJ295" s="25">
        <v>20</v>
      </c>
      <c r="AK295" s="18">
        <v>10</v>
      </c>
      <c r="AL295" t="s">
        <v>1456</v>
      </c>
      <c r="AM295" t="s">
        <v>64</v>
      </c>
      <c r="AN295" s="12">
        <v>8</v>
      </c>
      <c r="AO295" t="s">
        <v>1457</v>
      </c>
      <c r="AP295" s="33" t="s">
        <v>3513</v>
      </c>
      <c r="AQ295" t="s">
        <v>1459</v>
      </c>
    </row>
    <row r="296" spans="1:44" ht="20.100000000000001" customHeight="1" x14ac:dyDescent="0.2">
      <c r="A296" s="18">
        <v>295</v>
      </c>
      <c r="B296" s="6" t="s">
        <v>0</v>
      </c>
      <c r="C296" s="6" t="s">
        <v>1</v>
      </c>
      <c r="E296" s="6" t="s">
        <v>3</v>
      </c>
      <c r="H296" s="19">
        <v>26</v>
      </c>
      <c r="I296" s="12">
        <v>8</v>
      </c>
      <c r="J296" s="12">
        <v>6</v>
      </c>
      <c r="K296" s="12">
        <v>15</v>
      </c>
      <c r="L296" s="12">
        <v>2</v>
      </c>
      <c r="M296" s="12" t="s">
        <v>133</v>
      </c>
      <c r="N296" s="12">
        <v>0</v>
      </c>
      <c r="O296" t="s">
        <v>3411</v>
      </c>
      <c r="P296" t="s">
        <v>3409</v>
      </c>
      <c r="Q296" s="18" t="s">
        <v>3593</v>
      </c>
      <c r="R296" t="s">
        <v>3440</v>
      </c>
      <c r="S296" t="s">
        <v>3440</v>
      </c>
      <c r="T296" t="s">
        <v>3440</v>
      </c>
      <c r="W296" t="s">
        <v>84</v>
      </c>
      <c r="AC296" s="23" t="s">
        <v>32</v>
      </c>
      <c r="AH296" t="s">
        <v>73</v>
      </c>
      <c r="AI296" s="24">
        <v>6</v>
      </c>
      <c r="AJ296" s="25">
        <v>4</v>
      </c>
      <c r="AK296" s="18">
        <v>48</v>
      </c>
      <c r="AL296" t="s">
        <v>1460</v>
      </c>
      <c r="AM296" t="s">
        <v>75</v>
      </c>
      <c r="AN296" s="12">
        <v>10</v>
      </c>
      <c r="AO296" t="s">
        <v>1461</v>
      </c>
      <c r="AP296" s="33" t="s">
        <v>1462</v>
      </c>
    </row>
    <row r="297" spans="1:44" ht="20.100000000000001" customHeight="1" x14ac:dyDescent="0.2">
      <c r="A297" s="18">
        <v>296</v>
      </c>
      <c r="C297" s="6" t="s">
        <v>1</v>
      </c>
      <c r="H297" s="19">
        <v>43</v>
      </c>
      <c r="I297" s="12">
        <v>6</v>
      </c>
      <c r="J297" s="12">
        <v>0</v>
      </c>
      <c r="K297" s="12">
        <v>8</v>
      </c>
      <c r="L297" s="12">
        <v>2</v>
      </c>
      <c r="M297" s="12" t="s">
        <v>335</v>
      </c>
      <c r="N297" s="12">
        <v>1</v>
      </c>
      <c r="O297" t="s">
        <v>68</v>
      </c>
      <c r="P297" t="s">
        <v>3409</v>
      </c>
      <c r="Q297" s="18" t="s">
        <v>3561</v>
      </c>
      <c r="R297" t="s">
        <v>213</v>
      </c>
      <c r="S297" t="s">
        <v>81</v>
      </c>
      <c r="T297" t="s">
        <v>419</v>
      </c>
      <c r="U297" s="12">
        <v>12</v>
      </c>
      <c r="V297" s="3" t="s">
        <v>1463</v>
      </c>
      <c r="W297" t="s">
        <v>1117</v>
      </c>
      <c r="AF297" s="23" t="s">
        <v>35</v>
      </c>
      <c r="AH297" t="s">
        <v>3440</v>
      </c>
      <c r="AI297" s="24">
        <v>0</v>
      </c>
      <c r="AJ297" s="25">
        <v>0</v>
      </c>
      <c r="AM297" t="s">
        <v>64</v>
      </c>
      <c r="AN297" s="12">
        <v>8</v>
      </c>
      <c r="AO297" t="s">
        <v>1464</v>
      </c>
      <c r="AP297" s="33" t="s">
        <v>1465</v>
      </c>
    </row>
    <row r="298" spans="1:44" ht="20.100000000000001" customHeight="1" x14ac:dyDescent="0.2">
      <c r="A298" s="18">
        <v>297</v>
      </c>
      <c r="B298" s="6" t="s">
        <v>0</v>
      </c>
      <c r="H298" s="19">
        <v>28</v>
      </c>
      <c r="I298" s="12">
        <v>8</v>
      </c>
      <c r="J298" s="12">
        <v>0</v>
      </c>
      <c r="K298" s="12">
        <v>10</v>
      </c>
      <c r="L298" s="12">
        <v>30</v>
      </c>
      <c r="M298" s="12" t="s">
        <v>335</v>
      </c>
      <c r="N298" s="12">
        <v>0</v>
      </c>
      <c r="O298" t="s">
        <v>68</v>
      </c>
      <c r="P298" t="s">
        <v>3407</v>
      </c>
      <c r="Q298" s="18" t="s">
        <v>3561</v>
      </c>
      <c r="R298" t="s">
        <v>213</v>
      </c>
      <c r="S298" t="s">
        <v>81</v>
      </c>
      <c r="T298" t="s">
        <v>92</v>
      </c>
      <c r="U298" s="12">
        <v>7</v>
      </c>
      <c r="V298" s="3" t="s">
        <v>1466</v>
      </c>
      <c r="W298" t="s">
        <v>84</v>
      </c>
      <c r="AF298" s="23" t="s">
        <v>35</v>
      </c>
      <c r="AH298" t="s">
        <v>3440</v>
      </c>
      <c r="AI298" s="24">
        <v>0</v>
      </c>
      <c r="AJ298" s="25">
        <v>0</v>
      </c>
      <c r="AM298" t="s">
        <v>192</v>
      </c>
      <c r="AN298" s="12">
        <v>8</v>
      </c>
      <c r="AO298" t="s">
        <v>1467</v>
      </c>
      <c r="AP298" s="33" t="s">
        <v>1468</v>
      </c>
    </row>
    <row r="299" spans="1:44" ht="20.100000000000001" customHeight="1" x14ac:dyDescent="0.2">
      <c r="A299" s="18">
        <v>298</v>
      </c>
      <c r="B299" s="6" t="s">
        <v>0</v>
      </c>
      <c r="F299" s="6" t="s">
        <v>4</v>
      </c>
      <c r="H299" s="19">
        <v>33</v>
      </c>
      <c r="I299" s="12">
        <v>7</v>
      </c>
      <c r="J299" s="12">
        <v>0</v>
      </c>
      <c r="K299" s="12">
        <v>12</v>
      </c>
      <c r="L299" s="12">
        <v>8</v>
      </c>
      <c r="M299" s="12" t="s">
        <v>89</v>
      </c>
      <c r="N299" s="12">
        <v>1</v>
      </c>
      <c r="O299" t="s">
        <v>98</v>
      </c>
      <c r="P299" t="s">
        <v>3410</v>
      </c>
      <c r="Q299" s="18" t="s">
        <v>3561</v>
      </c>
      <c r="R299" t="s">
        <v>1469</v>
      </c>
      <c r="S299" t="s">
        <v>81</v>
      </c>
      <c r="T299" t="s">
        <v>92</v>
      </c>
      <c r="U299" s="12">
        <v>10</v>
      </c>
      <c r="V299" s="3" t="s">
        <v>1470</v>
      </c>
      <c r="W299" t="s">
        <v>363</v>
      </c>
      <c r="AA299" s="23" t="s">
        <v>30</v>
      </c>
      <c r="AC299" s="23" t="s">
        <v>32</v>
      </c>
      <c r="AH299" t="s">
        <v>85</v>
      </c>
      <c r="AI299" s="24">
        <v>3</v>
      </c>
      <c r="AJ299" s="25">
        <v>5</v>
      </c>
      <c r="AK299" s="18">
        <v>10</v>
      </c>
      <c r="AL299" t="s">
        <v>1471</v>
      </c>
      <c r="AM299" t="s">
        <v>64</v>
      </c>
      <c r="AN299" s="12">
        <v>10</v>
      </c>
      <c r="AO299" t="s">
        <v>1472</v>
      </c>
      <c r="AQ299" t="s">
        <v>1474</v>
      </c>
    </row>
    <row r="300" spans="1:44" ht="20.100000000000001" customHeight="1" x14ac:dyDescent="0.2">
      <c r="A300" s="18">
        <v>299</v>
      </c>
      <c r="C300" s="6" t="s">
        <v>1</v>
      </c>
      <c r="E300" s="6" t="s">
        <v>3</v>
      </c>
      <c r="H300" s="19">
        <v>29</v>
      </c>
      <c r="I300" s="12">
        <v>6</v>
      </c>
      <c r="J300" s="12">
        <v>0</v>
      </c>
      <c r="K300" s="12">
        <v>10</v>
      </c>
      <c r="L300" s="12">
        <v>20</v>
      </c>
      <c r="M300" s="12" t="s">
        <v>67</v>
      </c>
      <c r="N300" s="12">
        <v>0</v>
      </c>
      <c r="O300" t="s">
        <v>53</v>
      </c>
      <c r="P300" t="s">
        <v>3408</v>
      </c>
      <c r="Q300" s="18" t="s">
        <v>3561</v>
      </c>
      <c r="R300" t="s">
        <v>213</v>
      </c>
      <c r="S300" t="s">
        <v>81</v>
      </c>
      <c r="T300" t="s">
        <v>92</v>
      </c>
      <c r="U300" s="12">
        <v>6</v>
      </c>
      <c r="V300" s="3" t="s">
        <v>199</v>
      </c>
      <c r="W300" t="s">
        <v>84</v>
      </c>
      <c r="AB300" s="23" t="s">
        <v>31</v>
      </c>
      <c r="AH300" t="s">
        <v>60</v>
      </c>
      <c r="AI300" s="24">
        <v>5</v>
      </c>
      <c r="AJ300" s="25">
        <v>3</v>
      </c>
      <c r="AK300" s="18">
        <v>20</v>
      </c>
      <c r="AL300" t="s">
        <v>1475</v>
      </c>
      <c r="AM300" t="s">
        <v>64</v>
      </c>
      <c r="AN300" s="12">
        <v>7</v>
      </c>
      <c r="AO300" t="s">
        <v>1476</v>
      </c>
      <c r="AP300" s="33" t="s">
        <v>3508</v>
      </c>
      <c r="AQ300" t="s">
        <v>1478</v>
      </c>
    </row>
    <row r="301" spans="1:44" ht="20.100000000000001" customHeight="1" x14ac:dyDescent="0.2">
      <c r="A301" s="18">
        <v>300</v>
      </c>
      <c r="F301" s="6" t="s">
        <v>4</v>
      </c>
      <c r="H301" s="19">
        <v>58</v>
      </c>
      <c r="I301" s="12">
        <v>6</v>
      </c>
      <c r="J301" s="12">
        <v>60</v>
      </c>
      <c r="K301" s="12">
        <v>10</v>
      </c>
      <c r="L301" s="12">
        <v>6</v>
      </c>
      <c r="M301" s="12" t="s">
        <v>52</v>
      </c>
      <c r="N301" s="12">
        <v>0</v>
      </c>
      <c r="O301" t="s">
        <v>79</v>
      </c>
      <c r="P301" t="s">
        <v>1479</v>
      </c>
      <c r="Q301" s="18" t="s">
        <v>3561</v>
      </c>
      <c r="R301" t="s">
        <v>135</v>
      </c>
      <c r="S301" t="s">
        <v>142</v>
      </c>
      <c r="T301" t="s">
        <v>1480</v>
      </c>
      <c r="U301" s="12">
        <v>33</v>
      </c>
      <c r="V301" s="3" t="s">
        <v>1481</v>
      </c>
      <c r="W301" t="s">
        <v>84</v>
      </c>
      <c r="AC301" s="23" t="s">
        <v>32</v>
      </c>
      <c r="AH301" t="s">
        <v>73</v>
      </c>
      <c r="AI301" s="24">
        <v>3</v>
      </c>
      <c r="AJ301" s="25">
        <v>5</v>
      </c>
      <c r="AK301" s="18">
        <v>12</v>
      </c>
      <c r="AL301" t="s">
        <v>1482</v>
      </c>
      <c r="AM301" t="s">
        <v>3453</v>
      </c>
      <c r="AN301" s="12">
        <v>10</v>
      </c>
      <c r="AO301" t="s">
        <v>1484</v>
      </c>
      <c r="AP301" s="33" t="s">
        <v>1485</v>
      </c>
      <c r="AQ301" t="s">
        <v>1486</v>
      </c>
    </row>
    <row r="302" spans="1:44" ht="20.100000000000001" customHeight="1" x14ac:dyDescent="0.2">
      <c r="A302" s="18">
        <v>301</v>
      </c>
      <c r="B302" s="6" t="s">
        <v>0</v>
      </c>
      <c r="C302" s="6" t="s">
        <v>1</v>
      </c>
      <c r="D302" s="6" t="s">
        <v>2</v>
      </c>
      <c r="E302" s="6" t="s">
        <v>3</v>
      </c>
      <c r="F302" s="6" t="s">
        <v>4</v>
      </c>
      <c r="G302" s="6" t="s">
        <v>1487</v>
      </c>
      <c r="H302" s="19">
        <v>29</v>
      </c>
      <c r="I302" s="12">
        <v>8</v>
      </c>
      <c r="J302" s="12">
        <v>5</v>
      </c>
      <c r="K302" s="12">
        <v>12</v>
      </c>
      <c r="L302" s="12">
        <v>4</v>
      </c>
      <c r="M302" s="12" t="s">
        <v>189</v>
      </c>
      <c r="N302" s="12">
        <v>1</v>
      </c>
      <c r="O302" t="s">
        <v>53</v>
      </c>
      <c r="P302" t="s">
        <v>3409</v>
      </c>
      <c r="Q302" s="18" t="s">
        <v>3593</v>
      </c>
      <c r="R302" t="s">
        <v>3440</v>
      </c>
      <c r="S302" t="s">
        <v>3440</v>
      </c>
      <c r="T302" t="s">
        <v>3440</v>
      </c>
      <c r="W302" t="s">
        <v>59</v>
      </c>
      <c r="X302" s="23" t="s">
        <v>27</v>
      </c>
      <c r="Z302" s="23" t="s">
        <v>29</v>
      </c>
      <c r="AA302" s="23" t="s">
        <v>30</v>
      </c>
      <c r="AC302" s="23" t="s">
        <v>32</v>
      </c>
      <c r="AH302" t="s">
        <v>73</v>
      </c>
      <c r="AI302" s="24">
        <v>40</v>
      </c>
      <c r="AJ302" s="25">
        <v>6</v>
      </c>
      <c r="AK302" s="18">
        <v>6</v>
      </c>
      <c r="AL302" t="s">
        <v>1488</v>
      </c>
      <c r="AM302" t="s">
        <v>345</v>
      </c>
      <c r="AN302" s="12">
        <v>10</v>
      </c>
      <c r="AO302" t="s">
        <v>1489</v>
      </c>
      <c r="AP302" s="33" t="s">
        <v>1490</v>
      </c>
      <c r="AQ302" t="s">
        <v>1491</v>
      </c>
    </row>
    <row r="303" spans="1:44" ht="20.100000000000001" customHeight="1" x14ac:dyDescent="0.2">
      <c r="A303" s="18">
        <v>302</v>
      </c>
      <c r="B303" s="6" t="s">
        <v>0</v>
      </c>
      <c r="C303" s="6" t="s">
        <v>1</v>
      </c>
      <c r="E303" s="6" t="s">
        <v>3</v>
      </c>
      <c r="F303" s="6" t="s">
        <v>4</v>
      </c>
      <c r="H303" s="19"/>
      <c r="I303" s="12">
        <v>7</v>
      </c>
      <c r="J303" s="12">
        <v>60</v>
      </c>
      <c r="K303" s="12">
        <v>11</v>
      </c>
      <c r="L303" s="12">
        <v>25</v>
      </c>
      <c r="M303" s="12" t="s">
        <v>189</v>
      </c>
      <c r="N303" s="12">
        <v>0</v>
      </c>
      <c r="O303" t="s">
        <v>53</v>
      </c>
      <c r="P303" t="s">
        <v>3409</v>
      </c>
      <c r="Q303" s="18" t="s">
        <v>3561</v>
      </c>
      <c r="R303" t="s">
        <v>155</v>
      </c>
      <c r="S303" t="s">
        <v>81</v>
      </c>
      <c r="T303" t="s">
        <v>356</v>
      </c>
      <c r="U303" s="12">
        <v>11</v>
      </c>
      <c r="V303" s="3" t="s">
        <v>1492</v>
      </c>
      <c r="W303" t="s">
        <v>84</v>
      </c>
      <c r="AC303" s="23" t="s">
        <v>32</v>
      </c>
      <c r="AH303" t="s">
        <v>60</v>
      </c>
      <c r="AI303" s="24">
        <v>3</v>
      </c>
      <c r="AJ303" s="25">
        <v>6</v>
      </c>
      <c r="AK303" s="18">
        <v>10</v>
      </c>
      <c r="AL303" t="s">
        <v>1493</v>
      </c>
      <c r="AM303" t="s">
        <v>64</v>
      </c>
      <c r="AN303" s="12">
        <v>10</v>
      </c>
      <c r="AO303" t="s">
        <v>158</v>
      </c>
      <c r="AP303" s="33" t="s">
        <v>1494</v>
      </c>
    </row>
    <row r="304" spans="1:44" ht="20.100000000000001" customHeight="1" x14ac:dyDescent="0.2">
      <c r="A304" s="18">
        <v>303</v>
      </c>
      <c r="B304" s="6" t="s">
        <v>0</v>
      </c>
      <c r="C304" s="6" t="s">
        <v>1</v>
      </c>
      <c r="H304" s="19">
        <v>36</v>
      </c>
      <c r="I304" s="12">
        <v>7</v>
      </c>
      <c r="J304" s="12">
        <v>80</v>
      </c>
      <c r="K304" s="12">
        <v>9</v>
      </c>
      <c r="L304" s="12">
        <v>20</v>
      </c>
      <c r="M304" s="12" t="s">
        <v>89</v>
      </c>
      <c r="N304" s="12">
        <v>0</v>
      </c>
      <c r="O304" t="s">
        <v>68</v>
      </c>
      <c r="P304" t="s">
        <v>3408</v>
      </c>
      <c r="Q304" s="18" t="s">
        <v>3561</v>
      </c>
      <c r="R304" t="s">
        <v>213</v>
      </c>
      <c r="S304" t="s">
        <v>81</v>
      </c>
      <c r="T304" t="s">
        <v>92</v>
      </c>
      <c r="U304" s="12">
        <v>15</v>
      </c>
      <c r="V304" s="3" t="s">
        <v>1495</v>
      </c>
      <c r="W304" t="s">
        <v>84</v>
      </c>
      <c r="AF304" s="23" t="s">
        <v>35</v>
      </c>
      <c r="AH304" t="s">
        <v>3440</v>
      </c>
      <c r="AI304" s="24">
        <v>0</v>
      </c>
      <c r="AJ304" s="25">
        <v>0</v>
      </c>
      <c r="AM304" t="s">
        <v>192</v>
      </c>
      <c r="AN304" s="12">
        <v>7</v>
      </c>
      <c r="AO304" t="s">
        <v>1496</v>
      </c>
      <c r="AP304" s="33" t="s">
        <v>1497</v>
      </c>
      <c r="AQ304" t="s">
        <v>1498</v>
      </c>
    </row>
    <row r="305" spans="1:43" ht="20.100000000000001" customHeight="1" x14ac:dyDescent="0.2">
      <c r="A305" s="18">
        <v>304</v>
      </c>
      <c r="B305" s="6" t="s">
        <v>0</v>
      </c>
      <c r="D305" s="6" t="s">
        <v>2</v>
      </c>
      <c r="F305" s="6" t="s">
        <v>4</v>
      </c>
      <c r="H305" s="19">
        <v>29</v>
      </c>
      <c r="I305" s="12">
        <v>6</v>
      </c>
      <c r="J305" s="12">
        <v>25</v>
      </c>
      <c r="K305" s="12">
        <v>8</v>
      </c>
      <c r="L305" s="12">
        <v>30</v>
      </c>
      <c r="M305" s="12" t="s">
        <v>225</v>
      </c>
      <c r="N305" s="12">
        <v>0</v>
      </c>
      <c r="O305" t="s">
        <v>68</v>
      </c>
      <c r="P305" t="s">
        <v>3407</v>
      </c>
      <c r="Q305" s="18" t="s">
        <v>3561</v>
      </c>
      <c r="R305" t="s">
        <v>407</v>
      </c>
      <c r="S305" t="s">
        <v>1499</v>
      </c>
      <c r="T305" t="s">
        <v>156</v>
      </c>
      <c r="U305" s="12">
        <v>4</v>
      </c>
      <c r="V305" s="3" t="s">
        <v>1500</v>
      </c>
      <c r="W305" t="s">
        <v>84</v>
      </c>
      <c r="Z305" s="23" t="s">
        <v>29</v>
      </c>
      <c r="AH305" t="s">
        <v>73</v>
      </c>
      <c r="AI305" s="24">
        <v>5</v>
      </c>
      <c r="AJ305" s="25">
        <v>5</v>
      </c>
      <c r="AK305" s="18">
        <v>20</v>
      </c>
      <c r="AL305" t="s">
        <v>1501</v>
      </c>
      <c r="AM305" t="s">
        <v>64</v>
      </c>
      <c r="AN305" s="12">
        <v>10</v>
      </c>
      <c r="AO305" t="s">
        <v>1502</v>
      </c>
      <c r="AP305" s="33" t="s">
        <v>1503</v>
      </c>
    </row>
    <row r="306" spans="1:43" ht="20.100000000000001" customHeight="1" x14ac:dyDescent="0.2">
      <c r="A306" s="18">
        <v>305</v>
      </c>
      <c r="F306" s="6" t="s">
        <v>4</v>
      </c>
      <c r="H306" s="19"/>
      <c r="I306" s="12">
        <v>8</v>
      </c>
      <c r="J306" s="12">
        <v>30</v>
      </c>
      <c r="K306" s="12">
        <v>8</v>
      </c>
      <c r="L306" s="12">
        <v>5</v>
      </c>
      <c r="M306" s="12" t="s">
        <v>67</v>
      </c>
      <c r="N306" s="12">
        <v>0</v>
      </c>
      <c r="O306" t="s">
        <v>3440</v>
      </c>
      <c r="P306" t="s">
        <v>1504</v>
      </c>
      <c r="Q306" s="18" t="s">
        <v>3561</v>
      </c>
      <c r="R306" t="s">
        <v>29</v>
      </c>
      <c r="S306" t="s">
        <v>350</v>
      </c>
      <c r="T306" t="s">
        <v>1505</v>
      </c>
      <c r="U306" s="12">
        <v>10</v>
      </c>
      <c r="V306" s="3" t="s">
        <v>1506</v>
      </c>
      <c r="W306" t="s">
        <v>84</v>
      </c>
      <c r="Z306" s="23" t="s">
        <v>29</v>
      </c>
      <c r="AH306" t="s">
        <v>162</v>
      </c>
      <c r="AI306" s="24">
        <v>10</v>
      </c>
      <c r="AJ306" s="25">
        <v>0</v>
      </c>
      <c r="AK306" s="18">
        <v>5</v>
      </c>
      <c r="AL306" t="s">
        <v>1509</v>
      </c>
      <c r="AM306" t="s">
        <v>345</v>
      </c>
      <c r="AN306" s="12">
        <v>6</v>
      </c>
      <c r="AO306" t="s">
        <v>1510</v>
      </c>
      <c r="AQ306" t="s">
        <v>1512</v>
      </c>
    </row>
    <row r="307" spans="1:43" ht="20.100000000000001" customHeight="1" x14ac:dyDescent="0.2">
      <c r="A307" s="18">
        <v>306</v>
      </c>
      <c r="C307" s="6" t="s">
        <v>1</v>
      </c>
      <c r="H307" s="19">
        <v>31</v>
      </c>
      <c r="I307" s="12">
        <v>8</v>
      </c>
      <c r="J307" s="12">
        <v>90</v>
      </c>
      <c r="K307" s="12">
        <v>12</v>
      </c>
      <c r="L307" s="12">
        <v>4</v>
      </c>
      <c r="M307" s="12" t="s">
        <v>103</v>
      </c>
      <c r="N307" s="12">
        <v>0</v>
      </c>
      <c r="O307" t="s">
        <v>68</v>
      </c>
      <c r="P307" t="s">
        <v>3410</v>
      </c>
      <c r="Q307" s="18" t="s">
        <v>3561</v>
      </c>
      <c r="R307" t="s">
        <v>213</v>
      </c>
      <c r="S307" t="s">
        <v>81</v>
      </c>
      <c r="T307" t="s">
        <v>92</v>
      </c>
      <c r="U307" s="12">
        <v>9</v>
      </c>
      <c r="V307" s="3" t="s">
        <v>1513</v>
      </c>
      <c r="W307" t="s">
        <v>84</v>
      </c>
      <c r="AA307" s="23" t="s">
        <v>30</v>
      </c>
      <c r="AH307" t="s">
        <v>85</v>
      </c>
      <c r="AI307" s="24">
        <v>6</v>
      </c>
      <c r="AJ307" s="25">
        <v>6</v>
      </c>
      <c r="AK307" s="18">
        <v>6</v>
      </c>
      <c r="AL307" t="s">
        <v>1514</v>
      </c>
      <c r="AM307" t="s">
        <v>64</v>
      </c>
      <c r="AN307" s="12">
        <v>8</v>
      </c>
      <c r="AO307" t="s">
        <v>1515</v>
      </c>
      <c r="AP307" s="33" t="s">
        <v>1516</v>
      </c>
    </row>
    <row r="308" spans="1:43" ht="20.100000000000001" customHeight="1" x14ac:dyDescent="0.2">
      <c r="A308" s="18">
        <v>307</v>
      </c>
      <c r="B308" s="6" t="s">
        <v>0</v>
      </c>
      <c r="H308" s="19">
        <v>24</v>
      </c>
      <c r="I308" s="12">
        <v>8</v>
      </c>
      <c r="J308" s="12">
        <v>15</v>
      </c>
      <c r="K308" s="12">
        <v>6</v>
      </c>
      <c r="L308" s="12">
        <v>5</v>
      </c>
      <c r="M308" s="12" t="s">
        <v>89</v>
      </c>
      <c r="N308" s="12">
        <v>1</v>
      </c>
      <c r="O308" t="s">
        <v>79</v>
      </c>
      <c r="P308" t="s">
        <v>3409</v>
      </c>
      <c r="Q308" s="18" t="s">
        <v>3561</v>
      </c>
      <c r="R308" t="s">
        <v>213</v>
      </c>
      <c r="S308" t="s">
        <v>81</v>
      </c>
      <c r="T308" t="s">
        <v>1517</v>
      </c>
      <c r="U308" s="12">
        <v>2</v>
      </c>
      <c r="V308" s="3" t="s">
        <v>1518</v>
      </c>
      <c r="W308" t="s">
        <v>59</v>
      </c>
      <c r="Z308" s="23" t="s">
        <v>29</v>
      </c>
      <c r="AH308" t="s">
        <v>73</v>
      </c>
      <c r="AI308" s="24">
        <v>12</v>
      </c>
      <c r="AJ308" s="25">
        <v>2</v>
      </c>
      <c r="AK308" s="18">
        <v>50</v>
      </c>
      <c r="AL308" t="s">
        <v>1519</v>
      </c>
      <c r="AM308" t="s">
        <v>75</v>
      </c>
      <c r="AN308" s="12">
        <v>10</v>
      </c>
      <c r="AO308" t="s">
        <v>1520</v>
      </c>
      <c r="AP308" s="33" t="s">
        <v>1521</v>
      </c>
      <c r="AQ308" t="s">
        <v>1170</v>
      </c>
    </row>
    <row r="309" spans="1:43" ht="20.100000000000001" customHeight="1" x14ac:dyDescent="0.2">
      <c r="A309" s="18">
        <v>308</v>
      </c>
      <c r="F309" s="6" t="s">
        <v>4</v>
      </c>
      <c r="H309" s="19">
        <v>35</v>
      </c>
      <c r="I309" s="12">
        <v>7</v>
      </c>
      <c r="J309" s="12">
        <v>30</v>
      </c>
      <c r="K309" s="12">
        <v>13</v>
      </c>
      <c r="L309" s="12">
        <v>5</v>
      </c>
      <c r="M309" s="12" t="s">
        <v>335</v>
      </c>
      <c r="N309" s="12">
        <v>0</v>
      </c>
      <c r="O309" t="s">
        <v>68</v>
      </c>
      <c r="P309" t="s">
        <v>3407</v>
      </c>
      <c r="Q309" s="18" t="s">
        <v>3561</v>
      </c>
      <c r="R309" t="s">
        <v>146</v>
      </c>
      <c r="S309" t="s">
        <v>81</v>
      </c>
      <c r="T309" t="s">
        <v>220</v>
      </c>
      <c r="U309" s="12">
        <v>6</v>
      </c>
      <c r="V309" s="3" t="s">
        <v>1522</v>
      </c>
      <c r="W309" t="s">
        <v>72</v>
      </c>
      <c r="AC309" s="23" t="s">
        <v>32</v>
      </c>
      <c r="AH309" t="s">
        <v>73</v>
      </c>
      <c r="AI309" s="24">
        <v>5</v>
      </c>
      <c r="AJ309" s="25">
        <v>2</v>
      </c>
      <c r="AK309" s="18">
        <v>10</v>
      </c>
      <c r="AL309" t="s">
        <v>175</v>
      </c>
      <c r="AM309" t="s">
        <v>75</v>
      </c>
      <c r="AN309" s="12">
        <v>10</v>
      </c>
      <c r="AO309" t="s">
        <v>175</v>
      </c>
      <c r="AQ309" t="s">
        <v>175</v>
      </c>
    </row>
    <row r="310" spans="1:43" ht="20.100000000000001" customHeight="1" x14ac:dyDescent="0.2">
      <c r="A310" s="18">
        <v>309</v>
      </c>
      <c r="B310" s="6" t="s">
        <v>0</v>
      </c>
      <c r="F310" s="6" t="s">
        <v>4</v>
      </c>
      <c r="H310" s="19">
        <v>29</v>
      </c>
      <c r="I310" s="12">
        <v>7</v>
      </c>
      <c r="J310" s="12">
        <v>60</v>
      </c>
      <c r="K310" s="12">
        <v>11</v>
      </c>
      <c r="L310" s="12">
        <v>2</v>
      </c>
      <c r="M310" s="12" t="s">
        <v>303</v>
      </c>
      <c r="N310" s="12">
        <v>1</v>
      </c>
      <c r="O310" t="s">
        <v>68</v>
      </c>
      <c r="P310" t="s">
        <v>3410</v>
      </c>
      <c r="Q310" s="18" t="s">
        <v>3561</v>
      </c>
      <c r="R310" t="s">
        <v>213</v>
      </c>
      <c r="S310" s="6" t="s">
        <v>111</v>
      </c>
      <c r="T310" t="s">
        <v>92</v>
      </c>
      <c r="U310" s="12">
        <v>5</v>
      </c>
      <c r="V310" s="3" t="s">
        <v>1523</v>
      </c>
      <c r="W310" t="s">
        <v>59</v>
      </c>
      <c r="AC310" s="23" t="s">
        <v>32</v>
      </c>
      <c r="AH310" t="s">
        <v>85</v>
      </c>
      <c r="AI310" s="24">
        <v>4</v>
      </c>
      <c r="AJ310" s="25">
        <v>2</v>
      </c>
      <c r="AK310" s="18">
        <v>8</v>
      </c>
      <c r="AL310" t="s">
        <v>1524</v>
      </c>
      <c r="AM310" t="s">
        <v>64</v>
      </c>
      <c r="AN310" s="12">
        <v>8</v>
      </c>
      <c r="AO310" t="s">
        <v>1525</v>
      </c>
    </row>
    <row r="311" spans="1:43" ht="20.100000000000001" customHeight="1" x14ac:dyDescent="0.2">
      <c r="A311" s="18">
        <v>310</v>
      </c>
      <c r="F311" s="6" t="s">
        <v>4</v>
      </c>
      <c r="H311" s="19">
        <v>27</v>
      </c>
      <c r="I311" s="12">
        <v>7</v>
      </c>
      <c r="J311" s="12">
        <v>0</v>
      </c>
      <c r="K311" s="12">
        <v>8</v>
      </c>
      <c r="L311" s="12">
        <v>2</v>
      </c>
      <c r="M311" s="12" t="s">
        <v>225</v>
      </c>
      <c r="N311" s="12">
        <v>0</v>
      </c>
      <c r="O311" t="s">
        <v>68</v>
      </c>
      <c r="P311" t="s">
        <v>3409</v>
      </c>
      <c r="Q311" s="18" t="s">
        <v>3593</v>
      </c>
      <c r="R311" t="s">
        <v>3440</v>
      </c>
      <c r="S311" t="s">
        <v>3440</v>
      </c>
      <c r="T311" t="s">
        <v>3440</v>
      </c>
      <c r="W311" t="s">
        <v>59</v>
      </c>
      <c r="Z311" s="23" t="s">
        <v>29</v>
      </c>
      <c r="AH311" t="s">
        <v>162</v>
      </c>
      <c r="AI311" s="24">
        <v>4</v>
      </c>
      <c r="AJ311" s="25">
        <v>4</v>
      </c>
      <c r="AK311" s="18">
        <v>25</v>
      </c>
      <c r="AL311" t="s">
        <v>1526</v>
      </c>
      <c r="AM311" t="s">
        <v>3456</v>
      </c>
      <c r="AN311" s="12">
        <v>10</v>
      </c>
      <c r="AO311" t="s">
        <v>1528</v>
      </c>
      <c r="AP311" s="33" t="s">
        <v>322</v>
      </c>
      <c r="AQ311" t="s">
        <v>1529</v>
      </c>
    </row>
    <row r="312" spans="1:43" ht="20.100000000000001" customHeight="1" x14ac:dyDescent="0.2">
      <c r="A312" s="18">
        <v>311</v>
      </c>
      <c r="C312" s="6" t="s">
        <v>1</v>
      </c>
      <c r="E312" s="6" t="s">
        <v>3</v>
      </c>
      <c r="F312" s="6" t="s">
        <v>4</v>
      </c>
      <c r="H312" s="19">
        <v>35</v>
      </c>
      <c r="I312" s="12">
        <v>6</v>
      </c>
      <c r="J312" s="12">
        <v>90</v>
      </c>
      <c r="K312" s="12">
        <v>10</v>
      </c>
      <c r="L312" s="12">
        <v>10</v>
      </c>
      <c r="M312" s="12" t="s">
        <v>303</v>
      </c>
      <c r="N312" s="12">
        <v>1</v>
      </c>
      <c r="O312" t="s">
        <v>53</v>
      </c>
      <c r="P312" t="s">
        <v>1530</v>
      </c>
      <c r="Q312" s="18" t="s">
        <v>3561</v>
      </c>
      <c r="R312" t="s">
        <v>5</v>
      </c>
      <c r="S312" t="s">
        <v>91</v>
      </c>
      <c r="T312" t="s">
        <v>82</v>
      </c>
      <c r="U312" s="12">
        <v>11</v>
      </c>
      <c r="V312" s="3" t="s">
        <v>1531</v>
      </c>
      <c r="W312" t="s">
        <v>59</v>
      </c>
      <c r="AC312" s="23" t="s">
        <v>32</v>
      </c>
      <c r="AH312" t="s">
        <v>60</v>
      </c>
      <c r="AI312" s="24">
        <v>15</v>
      </c>
      <c r="AJ312" s="25">
        <v>6</v>
      </c>
      <c r="AK312" s="18">
        <v>20</v>
      </c>
      <c r="AL312" t="s">
        <v>1532</v>
      </c>
      <c r="AM312" t="s">
        <v>64</v>
      </c>
      <c r="AN312" s="12">
        <v>10</v>
      </c>
      <c r="AO312" t="s">
        <v>1533</v>
      </c>
      <c r="AP312" s="33" t="s">
        <v>1534</v>
      </c>
      <c r="AQ312" t="s">
        <v>1535</v>
      </c>
    </row>
    <row r="313" spans="1:43" ht="20.100000000000001" customHeight="1" x14ac:dyDescent="0.2">
      <c r="A313" s="18">
        <v>312</v>
      </c>
      <c r="F313" s="6" t="s">
        <v>4</v>
      </c>
      <c r="H313" s="19">
        <v>43</v>
      </c>
      <c r="I313" s="12">
        <v>8</v>
      </c>
      <c r="J313" s="12">
        <v>15</v>
      </c>
      <c r="K313" s="12">
        <v>12</v>
      </c>
      <c r="L313" s="12">
        <v>2</v>
      </c>
      <c r="M313" s="12" t="s">
        <v>121</v>
      </c>
      <c r="N313" s="12">
        <v>1</v>
      </c>
      <c r="O313" t="s">
        <v>68</v>
      </c>
      <c r="P313" t="s">
        <v>3409</v>
      </c>
      <c r="Q313" s="18" t="s">
        <v>3561</v>
      </c>
      <c r="R313" t="s">
        <v>519</v>
      </c>
      <c r="S313" t="s">
        <v>81</v>
      </c>
      <c r="T313" t="s">
        <v>92</v>
      </c>
      <c r="U313" s="12">
        <v>13</v>
      </c>
      <c r="V313" s="3" t="s">
        <v>1536</v>
      </c>
      <c r="W313" t="s">
        <v>59</v>
      </c>
      <c r="AC313" s="23" t="s">
        <v>32</v>
      </c>
      <c r="AH313" t="s">
        <v>60</v>
      </c>
      <c r="AI313" s="24">
        <v>12</v>
      </c>
      <c r="AJ313" s="25">
        <v>2</v>
      </c>
      <c r="AK313" s="18">
        <v>8</v>
      </c>
      <c r="AL313" t="s">
        <v>1537</v>
      </c>
      <c r="AM313" t="s">
        <v>192</v>
      </c>
      <c r="AN313" s="12">
        <v>10</v>
      </c>
      <c r="AO313" t="s">
        <v>1538</v>
      </c>
      <c r="AP313" s="33" t="s">
        <v>1539</v>
      </c>
      <c r="AQ313" t="s">
        <v>1540</v>
      </c>
    </row>
    <row r="314" spans="1:43" ht="20.100000000000001" customHeight="1" x14ac:dyDescent="0.2">
      <c r="A314" s="18">
        <v>313</v>
      </c>
      <c r="B314" s="6" t="s">
        <v>0</v>
      </c>
      <c r="H314" s="19">
        <v>52</v>
      </c>
      <c r="I314" s="12">
        <v>6</v>
      </c>
      <c r="J314" s="12">
        <v>0</v>
      </c>
      <c r="K314" s="12">
        <v>10</v>
      </c>
      <c r="L314" s="12">
        <v>20</v>
      </c>
      <c r="M314" s="12" t="s">
        <v>78</v>
      </c>
      <c r="N314" s="12">
        <v>0</v>
      </c>
      <c r="O314" t="s">
        <v>98</v>
      </c>
      <c r="P314" t="s">
        <v>3409</v>
      </c>
      <c r="Q314" s="18" t="s">
        <v>3593</v>
      </c>
      <c r="R314" t="s">
        <v>3440</v>
      </c>
      <c r="S314" t="s">
        <v>3440</v>
      </c>
      <c r="T314" t="s">
        <v>3440</v>
      </c>
      <c r="W314" t="s">
        <v>59</v>
      </c>
      <c r="AA314" s="23" t="s">
        <v>30</v>
      </c>
      <c r="AH314" t="s">
        <v>60</v>
      </c>
      <c r="AI314" s="24">
        <v>4</v>
      </c>
      <c r="AJ314" s="25">
        <v>6</v>
      </c>
      <c r="AK314" s="18">
        <v>20</v>
      </c>
      <c r="AL314" t="s">
        <v>1541</v>
      </c>
      <c r="AM314" t="s">
        <v>64</v>
      </c>
      <c r="AN314" s="12">
        <v>10</v>
      </c>
      <c r="AO314" t="s">
        <v>1542</v>
      </c>
      <c r="AQ314" t="s">
        <v>1544</v>
      </c>
    </row>
    <row r="315" spans="1:43" ht="20.100000000000001" customHeight="1" x14ac:dyDescent="0.2">
      <c r="A315" s="18">
        <v>314</v>
      </c>
      <c r="B315" s="6" t="s">
        <v>0</v>
      </c>
      <c r="H315" s="19">
        <v>45</v>
      </c>
      <c r="I315" s="12">
        <v>7</v>
      </c>
      <c r="J315" s="12">
        <v>30</v>
      </c>
      <c r="K315" s="12">
        <v>6</v>
      </c>
      <c r="L315" s="12">
        <v>20</v>
      </c>
      <c r="M315" s="12" t="s">
        <v>52</v>
      </c>
      <c r="N315" s="12">
        <v>1</v>
      </c>
      <c r="O315" t="s">
        <v>68</v>
      </c>
      <c r="P315" t="s">
        <v>3409</v>
      </c>
      <c r="Q315" s="18" t="s">
        <v>3561</v>
      </c>
      <c r="R315" t="s">
        <v>213</v>
      </c>
      <c r="S315" t="s">
        <v>81</v>
      </c>
      <c r="T315" t="s">
        <v>92</v>
      </c>
      <c r="U315" s="12">
        <v>20</v>
      </c>
      <c r="V315" s="3" t="s">
        <v>1545</v>
      </c>
      <c r="W315" t="s">
        <v>59</v>
      </c>
      <c r="AF315" s="23" t="s">
        <v>35</v>
      </c>
      <c r="AH315" t="s">
        <v>3440</v>
      </c>
      <c r="AI315" s="24">
        <v>0</v>
      </c>
      <c r="AJ315" s="25">
        <v>0</v>
      </c>
      <c r="AM315" t="s">
        <v>1546</v>
      </c>
      <c r="AN315" s="12">
        <v>10</v>
      </c>
      <c r="AO315" t="s">
        <v>1547</v>
      </c>
      <c r="AQ315" t="s">
        <v>1549</v>
      </c>
    </row>
    <row r="316" spans="1:43" ht="20.100000000000001" customHeight="1" x14ac:dyDescent="0.2">
      <c r="A316" s="18">
        <v>315</v>
      </c>
      <c r="B316" s="6" t="s">
        <v>0</v>
      </c>
      <c r="C316" s="6" t="s">
        <v>1</v>
      </c>
      <c r="F316" s="6" t="s">
        <v>4</v>
      </c>
      <c r="H316" s="19">
        <v>26</v>
      </c>
      <c r="I316" s="12">
        <v>8</v>
      </c>
      <c r="J316" s="12">
        <v>40</v>
      </c>
      <c r="K316" s="12">
        <v>13</v>
      </c>
      <c r="L316" s="12">
        <v>6</v>
      </c>
      <c r="M316" s="12" t="s">
        <v>189</v>
      </c>
      <c r="N316" s="12">
        <v>1</v>
      </c>
      <c r="O316" t="s">
        <v>140</v>
      </c>
      <c r="P316" t="s">
        <v>3409</v>
      </c>
      <c r="Q316" s="18" t="s">
        <v>3561</v>
      </c>
      <c r="R316" t="s">
        <v>407</v>
      </c>
      <c r="S316" t="s">
        <v>81</v>
      </c>
      <c r="T316" t="s">
        <v>57</v>
      </c>
      <c r="U316" s="12">
        <v>2</v>
      </c>
      <c r="V316" s="3" t="s">
        <v>1550</v>
      </c>
      <c r="W316" t="s">
        <v>84</v>
      </c>
      <c r="AF316" s="23" t="s">
        <v>35</v>
      </c>
      <c r="AH316" t="s">
        <v>3440</v>
      </c>
      <c r="AI316" s="24">
        <v>0</v>
      </c>
      <c r="AJ316" s="25">
        <v>0</v>
      </c>
      <c r="AM316" t="s">
        <v>345</v>
      </c>
      <c r="AN316" s="12">
        <v>5</v>
      </c>
      <c r="AO316" t="s">
        <v>1551</v>
      </c>
      <c r="AP316" s="33" t="s">
        <v>1552</v>
      </c>
    </row>
    <row r="317" spans="1:43" ht="20.100000000000001" customHeight="1" x14ac:dyDescent="0.2">
      <c r="A317" s="18">
        <v>316</v>
      </c>
      <c r="B317" s="6" t="s">
        <v>0</v>
      </c>
      <c r="C317" s="6" t="s">
        <v>1</v>
      </c>
      <c r="F317" s="6" t="s">
        <v>4</v>
      </c>
      <c r="H317" s="19">
        <v>46</v>
      </c>
      <c r="I317" s="12">
        <v>6</v>
      </c>
      <c r="J317" s="12">
        <v>35</v>
      </c>
      <c r="K317" s="12">
        <v>8</v>
      </c>
      <c r="L317" s="12">
        <v>7</v>
      </c>
      <c r="M317" s="12" t="s">
        <v>97</v>
      </c>
      <c r="N317" s="12">
        <v>1</v>
      </c>
      <c r="O317" t="s">
        <v>122</v>
      </c>
      <c r="P317" t="s">
        <v>3410</v>
      </c>
      <c r="Q317" s="18" t="s">
        <v>3561</v>
      </c>
      <c r="R317" t="s">
        <v>55</v>
      </c>
      <c r="S317" t="s">
        <v>56</v>
      </c>
      <c r="T317" t="s">
        <v>92</v>
      </c>
      <c r="U317" s="12">
        <v>23</v>
      </c>
      <c r="V317" s="3" t="s">
        <v>1553</v>
      </c>
      <c r="W317" t="s">
        <v>84</v>
      </c>
      <c r="AA317" s="23" t="s">
        <v>30</v>
      </c>
      <c r="AH317" t="s">
        <v>73</v>
      </c>
      <c r="AI317" s="24">
        <v>10</v>
      </c>
      <c r="AJ317" s="25">
        <v>3</v>
      </c>
      <c r="AK317" s="18">
        <v>8</v>
      </c>
      <c r="AL317" t="s">
        <v>1554</v>
      </c>
      <c r="AM317" t="s">
        <v>75</v>
      </c>
      <c r="AN317" s="12">
        <v>7</v>
      </c>
      <c r="AO317" t="s">
        <v>1555</v>
      </c>
      <c r="AP317" s="33" t="s">
        <v>1556</v>
      </c>
    </row>
    <row r="318" spans="1:43" ht="20.100000000000001" customHeight="1" x14ac:dyDescent="0.2">
      <c r="A318" s="18">
        <v>317</v>
      </c>
      <c r="B318" s="6" t="s">
        <v>0</v>
      </c>
      <c r="E318" s="6" t="s">
        <v>3</v>
      </c>
      <c r="F318" s="6" t="s">
        <v>4</v>
      </c>
      <c r="H318" s="19">
        <v>29</v>
      </c>
      <c r="I318" s="12">
        <v>7</v>
      </c>
      <c r="J318" s="12">
        <v>40</v>
      </c>
      <c r="K318" s="12">
        <v>12</v>
      </c>
      <c r="L318" s="12">
        <v>25</v>
      </c>
      <c r="M318" s="12" t="s">
        <v>133</v>
      </c>
      <c r="N318" s="12">
        <v>0</v>
      </c>
      <c r="O318" t="s">
        <v>68</v>
      </c>
      <c r="P318" t="s">
        <v>3409</v>
      </c>
      <c r="Q318" s="18" t="s">
        <v>3561</v>
      </c>
      <c r="R318" t="s">
        <v>519</v>
      </c>
      <c r="S318" t="s">
        <v>81</v>
      </c>
      <c r="T318" t="s">
        <v>92</v>
      </c>
      <c r="U318" s="12">
        <v>1</v>
      </c>
      <c r="V318" s="3" t="s">
        <v>1557</v>
      </c>
      <c r="W318" t="s">
        <v>84</v>
      </c>
      <c r="AA318" s="23" t="s">
        <v>30</v>
      </c>
      <c r="AH318" t="s">
        <v>162</v>
      </c>
      <c r="AI318" s="24">
        <v>6</v>
      </c>
      <c r="AJ318" s="25">
        <v>2</v>
      </c>
      <c r="AK318" s="18">
        <v>15</v>
      </c>
      <c r="AL318" s="3" t="s">
        <v>1558</v>
      </c>
      <c r="AM318" t="s">
        <v>75</v>
      </c>
      <c r="AN318" s="12">
        <v>10</v>
      </c>
      <c r="AO318" s="3" t="s">
        <v>1559</v>
      </c>
    </row>
    <row r="319" spans="1:43" ht="20.100000000000001" customHeight="1" x14ac:dyDescent="0.2">
      <c r="A319" s="18">
        <v>318</v>
      </c>
      <c r="B319" s="6" t="s">
        <v>0</v>
      </c>
      <c r="H319" s="19">
        <v>25</v>
      </c>
      <c r="I319" s="12">
        <v>6</v>
      </c>
      <c r="J319" s="12">
        <v>30</v>
      </c>
      <c r="K319" s="12">
        <v>10</v>
      </c>
      <c r="L319" s="12">
        <v>20</v>
      </c>
      <c r="M319" s="12" t="s">
        <v>89</v>
      </c>
      <c r="N319" s="12">
        <v>1</v>
      </c>
      <c r="O319" t="s">
        <v>68</v>
      </c>
      <c r="P319" t="s">
        <v>3409</v>
      </c>
      <c r="Q319" s="18" t="s">
        <v>3561</v>
      </c>
      <c r="R319" t="s">
        <v>213</v>
      </c>
      <c r="S319" t="s">
        <v>81</v>
      </c>
      <c r="T319" t="s">
        <v>92</v>
      </c>
      <c r="U319" s="12">
        <v>3</v>
      </c>
      <c r="V319" s="3" t="s">
        <v>1560</v>
      </c>
      <c r="W319" t="s">
        <v>59</v>
      </c>
      <c r="AF319" s="23" t="s">
        <v>35</v>
      </c>
      <c r="AH319" t="s">
        <v>3440</v>
      </c>
      <c r="AI319" s="24">
        <v>0</v>
      </c>
      <c r="AJ319" s="25">
        <v>0</v>
      </c>
      <c r="AM319" t="s">
        <v>75</v>
      </c>
      <c r="AN319" s="12">
        <v>10</v>
      </c>
      <c r="AO319" t="s">
        <v>1561</v>
      </c>
      <c r="AP319" s="33" t="s">
        <v>1562</v>
      </c>
      <c r="AQ319" t="s">
        <v>1563</v>
      </c>
    </row>
    <row r="320" spans="1:43" ht="20.100000000000001" customHeight="1" x14ac:dyDescent="0.2">
      <c r="A320" s="18">
        <v>319</v>
      </c>
      <c r="B320" s="6" t="s">
        <v>0</v>
      </c>
      <c r="D320" s="6" t="s">
        <v>2</v>
      </c>
      <c r="H320" s="19">
        <v>26</v>
      </c>
      <c r="I320" s="12">
        <v>7</v>
      </c>
      <c r="J320" s="12">
        <v>0</v>
      </c>
      <c r="K320" s="12">
        <v>6</v>
      </c>
      <c r="L320" s="12">
        <v>15</v>
      </c>
      <c r="M320" s="12" t="s">
        <v>89</v>
      </c>
      <c r="N320" s="12">
        <v>1</v>
      </c>
      <c r="O320" t="s">
        <v>98</v>
      </c>
      <c r="P320" t="s">
        <v>1564</v>
      </c>
      <c r="Q320" s="18" t="s">
        <v>3593</v>
      </c>
      <c r="R320" t="s">
        <v>3440</v>
      </c>
      <c r="S320" t="s">
        <v>3440</v>
      </c>
      <c r="T320" t="s">
        <v>3440</v>
      </c>
      <c r="W320" t="s">
        <v>59</v>
      </c>
      <c r="AA320" s="23" t="s">
        <v>30</v>
      </c>
      <c r="AC320" s="23" t="s">
        <v>32</v>
      </c>
      <c r="AH320" t="s">
        <v>73</v>
      </c>
      <c r="AI320" s="24">
        <v>6</v>
      </c>
      <c r="AJ320" s="25">
        <v>6</v>
      </c>
      <c r="AK320" s="18">
        <v>20</v>
      </c>
      <c r="AL320" t="s">
        <v>1565</v>
      </c>
      <c r="AM320" t="s">
        <v>75</v>
      </c>
      <c r="AN320" s="12">
        <v>6</v>
      </c>
      <c r="AO320" t="s">
        <v>1566</v>
      </c>
      <c r="AP320" s="32"/>
      <c r="AQ320" t="s">
        <v>1567</v>
      </c>
    </row>
    <row r="321" spans="1:43" ht="20.100000000000001" customHeight="1" x14ac:dyDescent="0.2">
      <c r="A321" s="18">
        <v>320</v>
      </c>
      <c r="D321" s="6" t="s">
        <v>2</v>
      </c>
      <c r="F321" s="6" t="s">
        <v>4</v>
      </c>
      <c r="H321" s="19">
        <v>26</v>
      </c>
      <c r="I321" s="12">
        <v>5</v>
      </c>
      <c r="J321" s="12">
        <v>45</v>
      </c>
      <c r="K321" s="12">
        <v>12</v>
      </c>
      <c r="L321" s="12">
        <v>30</v>
      </c>
      <c r="M321" s="12" t="s">
        <v>89</v>
      </c>
      <c r="N321" s="12">
        <v>1</v>
      </c>
      <c r="O321" t="s">
        <v>79</v>
      </c>
      <c r="P321" t="s">
        <v>1568</v>
      </c>
      <c r="Q321" s="18" t="s">
        <v>3593</v>
      </c>
      <c r="R321" t="s">
        <v>3440</v>
      </c>
      <c r="S321" t="s">
        <v>3440</v>
      </c>
      <c r="T321" t="s">
        <v>3440</v>
      </c>
      <c r="W321" t="s">
        <v>84</v>
      </c>
      <c r="AC321" s="23" t="s">
        <v>32</v>
      </c>
      <c r="AH321" t="s">
        <v>60</v>
      </c>
      <c r="AI321" s="24">
        <v>3</v>
      </c>
      <c r="AJ321" s="25">
        <v>4</v>
      </c>
      <c r="AK321" s="18">
        <v>6</v>
      </c>
      <c r="AL321" t="s">
        <v>1569</v>
      </c>
      <c r="AM321" t="s">
        <v>64</v>
      </c>
      <c r="AN321" s="12">
        <v>8</v>
      </c>
      <c r="AO321" t="s">
        <v>1570</v>
      </c>
      <c r="AQ321" t="s">
        <v>1572</v>
      </c>
    </row>
    <row r="322" spans="1:43" ht="20.100000000000001" customHeight="1" x14ac:dyDescent="0.2">
      <c r="A322" s="18">
        <v>321</v>
      </c>
      <c r="B322" s="6" t="s">
        <v>0</v>
      </c>
      <c r="H322" s="19">
        <v>43</v>
      </c>
      <c r="I322" s="12">
        <v>7</v>
      </c>
      <c r="J322" s="12">
        <v>0</v>
      </c>
      <c r="K322" s="12">
        <v>14</v>
      </c>
      <c r="L322" s="12">
        <v>2</v>
      </c>
      <c r="M322" s="12" t="s">
        <v>67</v>
      </c>
      <c r="N322" s="12">
        <v>0</v>
      </c>
      <c r="O322" t="s">
        <v>68</v>
      </c>
      <c r="P322" t="s">
        <v>3407</v>
      </c>
      <c r="Q322" s="18" t="s">
        <v>3593</v>
      </c>
      <c r="R322" t="s">
        <v>3440</v>
      </c>
      <c r="S322" t="s">
        <v>3440</v>
      </c>
      <c r="T322" t="s">
        <v>3440</v>
      </c>
      <c r="W322" t="s">
        <v>59</v>
      </c>
      <c r="X322" s="23" t="s">
        <v>27</v>
      </c>
      <c r="Z322" s="23" t="s">
        <v>29</v>
      </c>
      <c r="AH322" t="s">
        <v>73</v>
      </c>
      <c r="AI322" s="24">
        <v>10</v>
      </c>
      <c r="AJ322" s="25">
        <v>2</v>
      </c>
      <c r="AK322" s="18">
        <v>14</v>
      </c>
      <c r="AL322" t="s">
        <v>1573</v>
      </c>
      <c r="AM322" t="s">
        <v>345</v>
      </c>
      <c r="AN322" s="12">
        <v>7</v>
      </c>
      <c r="AO322" t="s">
        <v>1574</v>
      </c>
      <c r="AP322" s="33" t="s">
        <v>3488</v>
      </c>
    </row>
    <row r="323" spans="1:43" ht="20.100000000000001" customHeight="1" x14ac:dyDescent="0.2">
      <c r="A323" s="18">
        <v>322</v>
      </c>
      <c r="C323" s="6" t="s">
        <v>1</v>
      </c>
      <c r="F323" s="6" t="s">
        <v>4</v>
      </c>
      <c r="H323" s="19">
        <v>25</v>
      </c>
      <c r="I323" s="12">
        <v>8</v>
      </c>
      <c r="J323" s="12">
        <v>0</v>
      </c>
      <c r="K323" s="12">
        <v>10</v>
      </c>
      <c r="L323" s="12">
        <v>30</v>
      </c>
      <c r="M323" s="12" t="s">
        <v>335</v>
      </c>
      <c r="N323" s="12">
        <v>0</v>
      </c>
      <c r="O323" t="s">
        <v>68</v>
      </c>
      <c r="P323" t="s">
        <v>3409</v>
      </c>
      <c r="Q323" s="18" t="s">
        <v>3561</v>
      </c>
      <c r="R323" t="s">
        <v>213</v>
      </c>
      <c r="S323" t="s">
        <v>1577</v>
      </c>
      <c r="T323" t="s">
        <v>272</v>
      </c>
      <c r="U323" s="12">
        <v>2</v>
      </c>
      <c r="V323" s="3" t="s">
        <v>1578</v>
      </c>
      <c r="W323" t="s">
        <v>59</v>
      </c>
      <c r="AA323" s="23" t="s">
        <v>30</v>
      </c>
      <c r="AC323" s="23" t="s">
        <v>32</v>
      </c>
      <c r="AH323" t="s">
        <v>60</v>
      </c>
      <c r="AI323" s="24">
        <v>4</v>
      </c>
      <c r="AJ323" s="25">
        <v>4</v>
      </c>
      <c r="AK323" s="18">
        <v>3</v>
      </c>
      <c r="AL323" t="s">
        <v>1579</v>
      </c>
      <c r="AM323" t="s">
        <v>75</v>
      </c>
      <c r="AN323" s="12">
        <v>8</v>
      </c>
      <c r="AO323" t="s">
        <v>1580</v>
      </c>
      <c r="AP323" s="33" t="s">
        <v>3492</v>
      </c>
    </row>
    <row r="324" spans="1:43" ht="20.100000000000001" customHeight="1" x14ac:dyDescent="0.2">
      <c r="A324" s="18">
        <v>323</v>
      </c>
      <c r="B324" s="6" t="s">
        <v>0</v>
      </c>
      <c r="E324" s="6" t="s">
        <v>3</v>
      </c>
      <c r="F324" s="6" t="s">
        <v>4</v>
      </c>
      <c r="H324" s="19">
        <v>26</v>
      </c>
      <c r="I324" s="12">
        <v>8</v>
      </c>
      <c r="J324" s="12">
        <v>0</v>
      </c>
      <c r="K324" s="12">
        <v>7</v>
      </c>
      <c r="L324" s="12">
        <v>1</v>
      </c>
      <c r="M324" s="12" t="s">
        <v>335</v>
      </c>
      <c r="N324" s="12">
        <v>1</v>
      </c>
      <c r="O324" t="s">
        <v>68</v>
      </c>
      <c r="P324" t="s">
        <v>3407</v>
      </c>
      <c r="Q324" s="18" t="s">
        <v>3593</v>
      </c>
      <c r="R324" t="s">
        <v>3440</v>
      </c>
      <c r="S324" t="s">
        <v>3440</v>
      </c>
      <c r="T324" t="s">
        <v>3440</v>
      </c>
      <c r="W324" t="s">
        <v>59</v>
      </c>
      <c r="AF324" s="23" t="s">
        <v>35</v>
      </c>
      <c r="AH324" t="s">
        <v>3440</v>
      </c>
      <c r="AI324" s="24">
        <v>0</v>
      </c>
      <c r="AJ324" s="25">
        <v>0</v>
      </c>
      <c r="AM324" t="s">
        <v>75</v>
      </c>
      <c r="AN324" s="12">
        <v>9</v>
      </c>
      <c r="AO324" t="s">
        <v>1582</v>
      </c>
      <c r="AP324" s="33" t="s">
        <v>1583</v>
      </c>
      <c r="AQ324" t="s">
        <v>1584</v>
      </c>
    </row>
    <row r="325" spans="1:43" ht="20.100000000000001" customHeight="1" x14ac:dyDescent="0.2">
      <c r="A325" s="18">
        <v>324</v>
      </c>
      <c r="B325" s="6" t="s">
        <v>0</v>
      </c>
      <c r="C325" s="6" t="s">
        <v>1</v>
      </c>
      <c r="F325" s="6" t="s">
        <v>4</v>
      </c>
      <c r="H325" s="19">
        <v>38</v>
      </c>
      <c r="I325" s="12">
        <v>6</v>
      </c>
      <c r="J325" s="12">
        <v>0</v>
      </c>
      <c r="K325" s="12">
        <v>12</v>
      </c>
      <c r="L325" s="12">
        <v>12</v>
      </c>
      <c r="M325" s="12" t="s">
        <v>225</v>
      </c>
      <c r="N325" s="12">
        <v>1</v>
      </c>
      <c r="O325" t="s">
        <v>53</v>
      </c>
      <c r="P325" t="s">
        <v>3408</v>
      </c>
      <c r="Q325" s="18" t="s">
        <v>3561</v>
      </c>
      <c r="R325" t="s">
        <v>213</v>
      </c>
      <c r="S325" t="s">
        <v>81</v>
      </c>
      <c r="T325" t="s">
        <v>92</v>
      </c>
      <c r="U325" s="12">
        <v>15</v>
      </c>
      <c r="V325" s="3" t="s">
        <v>199</v>
      </c>
      <c r="W325" t="s">
        <v>84</v>
      </c>
      <c r="AB325" s="23" t="s">
        <v>31</v>
      </c>
      <c r="AH325" t="s">
        <v>162</v>
      </c>
      <c r="AI325" s="24">
        <v>6</v>
      </c>
      <c r="AJ325" s="25">
        <v>6</v>
      </c>
      <c r="AK325" s="18">
        <v>30</v>
      </c>
      <c r="AL325" t="s">
        <v>1585</v>
      </c>
      <c r="AM325" t="s">
        <v>64</v>
      </c>
      <c r="AN325" s="12">
        <v>9</v>
      </c>
    </row>
    <row r="326" spans="1:43" ht="20.100000000000001" customHeight="1" x14ac:dyDescent="0.2">
      <c r="A326" s="18">
        <v>325</v>
      </c>
      <c r="C326" s="6" t="s">
        <v>1</v>
      </c>
      <c r="H326" s="19">
        <v>37</v>
      </c>
      <c r="I326" s="12">
        <v>7</v>
      </c>
      <c r="J326" s="12">
        <v>120</v>
      </c>
      <c r="K326" s="12">
        <v>12</v>
      </c>
      <c r="L326" s="12">
        <v>12</v>
      </c>
      <c r="M326" s="12" t="s">
        <v>97</v>
      </c>
      <c r="N326" s="12">
        <v>1</v>
      </c>
      <c r="O326" t="s">
        <v>3411</v>
      </c>
      <c r="P326" t="s">
        <v>3409</v>
      </c>
      <c r="Q326" s="18" t="s">
        <v>3561</v>
      </c>
      <c r="R326" t="s">
        <v>155</v>
      </c>
      <c r="S326" t="s">
        <v>81</v>
      </c>
      <c r="T326" t="s">
        <v>92</v>
      </c>
      <c r="U326" s="12">
        <v>14</v>
      </c>
      <c r="V326" s="3" t="s">
        <v>1588</v>
      </c>
      <c r="W326" t="s">
        <v>84</v>
      </c>
      <c r="AA326" s="23" t="s">
        <v>30</v>
      </c>
      <c r="AC326" s="23" t="s">
        <v>32</v>
      </c>
      <c r="AH326" t="s">
        <v>73</v>
      </c>
      <c r="AI326" s="24">
        <v>10</v>
      </c>
      <c r="AJ326" s="25">
        <v>8</v>
      </c>
      <c r="AK326" s="18">
        <v>24</v>
      </c>
      <c r="AL326" t="s">
        <v>1589</v>
      </c>
      <c r="AM326" t="s">
        <v>75</v>
      </c>
      <c r="AN326" s="12">
        <v>9</v>
      </c>
      <c r="AO326" t="s">
        <v>1590</v>
      </c>
      <c r="AP326" s="33" t="s">
        <v>1591</v>
      </c>
      <c r="AQ326" t="s">
        <v>1592</v>
      </c>
    </row>
    <row r="327" spans="1:43" ht="20.100000000000001" customHeight="1" x14ac:dyDescent="0.2">
      <c r="A327" s="18">
        <v>326</v>
      </c>
      <c r="B327" s="6" t="s">
        <v>0</v>
      </c>
      <c r="C327" s="6" t="s">
        <v>1</v>
      </c>
      <c r="D327" s="6" t="s">
        <v>2</v>
      </c>
      <c r="H327" s="19">
        <v>39</v>
      </c>
      <c r="I327" s="12">
        <v>8</v>
      </c>
      <c r="J327" s="12">
        <v>15</v>
      </c>
      <c r="K327" s="12">
        <v>5</v>
      </c>
      <c r="L327" s="12">
        <v>10</v>
      </c>
      <c r="M327" s="12" t="s">
        <v>303</v>
      </c>
      <c r="N327" s="12">
        <v>0</v>
      </c>
      <c r="O327" t="s">
        <v>140</v>
      </c>
      <c r="P327" t="s">
        <v>1593</v>
      </c>
      <c r="Q327" s="18" t="s">
        <v>3561</v>
      </c>
      <c r="R327" t="s">
        <v>70</v>
      </c>
      <c r="S327" t="s">
        <v>1594</v>
      </c>
      <c r="T327" t="s">
        <v>57</v>
      </c>
      <c r="U327" s="12">
        <v>6</v>
      </c>
      <c r="V327" s="3" t="s">
        <v>1595</v>
      </c>
      <c r="W327" t="s">
        <v>72</v>
      </c>
      <c r="AA327" s="23" t="s">
        <v>30</v>
      </c>
      <c r="AH327" t="s">
        <v>73</v>
      </c>
      <c r="AI327" s="24">
        <v>6</v>
      </c>
      <c r="AJ327" s="25">
        <v>6</v>
      </c>
      <c r="AK327" s="18">
        <v>40</v>
      </c>
      <c r="AL327" t="s">
        <v>1596</v>
      </c>
      <c r="AM327" t="s">
        <v>1879</v>
      </c>
      <c r="AN327" s="12">
        <v>10</v>
      </c>
      <c r="AP327" s="33" t="s">
        <v>3467</v>
      </c>
      <c r="AQ327" t="s">
        <v>1600</v>
      </c>
    </row>
    <row r="328" spans="1:43" ht="20.100000000000001" customHeight="1" x14ac:dyDescent="0.2">
      <c r="A328" s="18">
        <v>327</v>
      </c>
      <c r="B328" s="6" t="s">
        <v>0</v>
      </c>
      <c r="H328" s="19">
        <v>26</v>
      </c>
      <c r="I328" s="12">
        <v>7</v>
      </c>
      <c r="J328" s="12">
        <v>18</v>
      </c>
      <c r="K328" s="12">
        <v>9</v>
      </c>
      <c r="L328" s="12">
        <v>20</v>
      </c>
      <c r="M328" s="12" t="s">
        <v>225</v>
      </c>
      <c r="N328" s="12">
        <v>1</v>
      </c>
      <c r="O328" t="s">
        <v>53</v>
      </c>
      <c r="P328" t="s">
        <v>3410</v>
      </c>
      <c r="Q328" s="18" t="s">
        <v>3561</v>
      </c>
      <c r="R328" t="s">
        <v>90</v>
      </c>
      <c r="S328" t="s">
        <v>81</v>
      </c>
      <c r="T328" t="s">
        <v>92</v>
      </c>
      <c r="U328" s="12">
        <v>2</v>
      </c>
      <c r="V328" s="3" t="s">
        <v>1601</v>
      </c>
      <c r="W328" t="s">
        <v>84</v>
      </c>
      <c r="AA328" s="23" t="s">
        <v>30</v>
      </c>
      <c r="AD328" s="23" t="s">
        <v>33</v>
      </c>
      <c r="AH328" t="s">
        <v>162</v>
      </c>
      <c r="AI328" s="24">
        <v>4</v>
      </c>
      <c r="AJ328" s="25">
        <v>4</v>
      </c>
      <c r="AK328" s="18">
        <v>10</v>
      </c>
      <c r="AL328" t="s">
        <v>1602</v>
      </c>
      <c r="AM328" t="s">
        <v>75</v>
      </c>
      <c r="AN328" s="12">
        <v>6</v>
      </c>
      <c r="AO328" t="s">
        <v>1603</v>
      </c>
      <c r="AP328" s="33" t="s">
        <v>1604</v>
      </c>
      <c r="AQ328" t="s">
        <v>1605</v>
      </c>
    </row>
    <row r="329" spans="1:43" ht="20.100000000000001" customHeight="1" x14ac:dyDescent="0.2">
      <c r="A329" s="18">
        <v>328</v>
      </c>
      <c r="B329" s="6" t="s">
        <v>0</v>
      </c>
      <c r="H329" s="19">
        <v>26</v>
      </c>
      <c r="I329" s="12">
        <v>9</v>
      </c>
      <c r="J329" s="12">
        <v>2</v>
      </c>
      <c r="K329" s="12">
        <v>10</v>
      </c>
      <c r="L329" s="12">
        <v>5</v>
      </c>
      <c r="M329" s="12" t="s">
        <v>103</v>
      </c>
      <c r="N329" s="12">
        <v>1</v>
      </c>
      <c r="O329" t="s">
        <v>53</v>
      </c>
      <c r="P329" t="s">
        <v>3409</v>
      </c>
      <c r="Q329" s="18" t="s">
        <v>3561</v>
      </c>
      <c r="R329" t="s">
        <v>213</v>
      </c>
      <c r="S329" t="s">
        <v>81</v>
      </c>
      <c r="T329" t="s">
        <v>92</v>
      </c>
      <c r="U329" s="12">
        <v>4</v>
      </c>
      <c r="V329" s="3" t="s">
        <v>1184</v>
      </c>
      <c r="W329" t="s">
        <v>59</v>
      </c>
      <c r="AC329" s="23" t="s">
        <v>32</v>
      </c>
      <c r="AG329" s="23" t="s">
        <v>1606</v>
      </c>
      <c r="AH329" t="s">
        <v>3440</v>
      </c>
      <c r="AI329" s="24">
        <v>0</v>
      </c>
      <c r="AJ329" s="25">
        <v>0</v>
      </c>
      <c r="AM329" t="s">
        <v>64</v>
      </c>
      <c r="AN329" s="12">
        <v>10</v>
      </c>
      <c r="AO329" t="s">
        <v>1607</v>
      </c>
      <c r="AP329" s="33" t="s">
        <v>3519</v>
      </c>
      <c r="AQ329" t="s">
        <v>1609</v>
      </c>
    </row>
    <row r="330" spans="1:43" ht="20.100000000000001" customHeight="1" x14ac:dyDescent="0.2">
      <c r="A330" s="18">
        <v>329</v>
      </c>
      <c r="C330" s="6" t="s">
        <v>1</v>
      </c>
      <c r="E330" s="6" t="s">
        <v>3</v>
      </c>
      <c r="F330" s="6" t="s">
        <v>4</v>
      </c>
      <c r="H330" s="19">
        <v>45</v>
      </c>
      <c r="I330" s="12">
        <v>8</v>
      </c>
      <c r="J330" s="12">
        <v>0</v>
      </c>
      <c r="K330" s="12">
        <v>10</v>
      </c>
      <c r="L330" s="12">
        <v>50</v>
      </c>
      <c r="M330" s="12" t="s">
        <v>89</v>
      </c>
      <c r="N330" s="12">
        <v>1</v>
      </c>
      <c r="O330" t="s">
        <v>79</v>
      </c>
      <c r="P330" t="s">
        <v>3410</v>
      </c>
      <c r="Q330" s="18" t="s">
        <v>3561</v>
      </c>
      <c r="R330" t="s">
        <v>213</v>
      </c>
      <c r="S330" t="s">
        <v>56</v>
      </c>
      <c r="T330" t="s">
        <v>92</v>
      </c>
      <c r="U330" s="12">
        <v>5</v>
      </c>
      <c r="V330" s="3" t="s">
        <v>1610</v>
      </c>
      <c r="W330" t="s">
        <v>363</v>
      </c>
      <c r="AC330" s="23" t="s">
        <v>32</v>
      </c>
      <c r="AG330" s="23" t="s">
        <v>1611</v>
      </c>
      <c r="AH330" t="s">
        <v>60</v>
      </c>
      <c r="AI330" s="24">
        <v>5</v>
      </c>
      <c r="AJ330" s="25">
        <v>5</v>
      </c>
      <c r="AK330" s="18">
        <v>8</v>
      </c>
      <c r="AL330" t="s">
        <v>1612</v>
      </c>
      <c r="AM330" t="s">
        <v>75</v>
      </c>
      <c r="AN330" s="12">
        <v>8</v>
      </c>
      <c r="AO330" t="s">
        <v>1613</v>
      </c>
      <c r="AP330" s="33" t="s">
        <v>1614</v>
      </c>
    </row>
    <row r="331" spans="1:43" ht="20.100000000000001" customHeight="1" x14ac:dyDescent="0.2">
      <c r="A331" s="18">
        <v>330</v>
      </c>
      <c r="B331" s="6" t="s">
        <v>0</v>
      </c>
      <c r="C331" s="6" t="s">
        <v>1</v>
      </c>
      <c r="D331" s="6" t="s">
        <v>2</v>
      </c>
      <c r="H331" s="19">
        <v>32</v>
      </c>
      <c r="I331" s="12">
        <v>7</v>
      </c>
      <c r="J331" s="12">
        <v>30</v>
      </c>
      <c r="K331" s="12">
        <v>8</v>
      </c>
      <c r="L331" s="12">
        <v>2</v>
      </c>
      <c r="M331" s="12" t="s">
        <v>67</v>
      </c>
      <c r="N331" s="12">
        <v>0</v>
      </c>
      <c r="O331" t="s">
        <v>98</v>
      </c>
      <c r="P331" t="s">
        <v>3410</v>
      </c>
      <c r="Q331" s="18" t="s">
        <v>3561</v>
      </c>
      <c r="R331" t="s">
        <v>213</v>
      </c>
      <c r="S331" t="s">
        <v>81</v>
      </c>
      <c r="T331" t="s">
        <v>419</v>
      </c>
      <c r="U331" s="12">
        <v>10</v>
      </c>
      <c r="V331" s="3" t="s">
        <v>1616</v>
      </c>
      <c r="W331" t="s">
        <v>84</v>
      </c>
      <c r="Y331" s="23" t="s">
        <v>28</v>
      </c>
      <c r="AH331" t="s">
        <v>60</v>
      </c>
      <c r="AI331" s="24">
        <v>4</v>
      </c>
      <c r="AJ331" s="25">
        <v>4</v>
      </c>
      <c r="AK331" s="18">
        <v>6</v>
      </c>
      <c r="AL331" t="s">
        <v>1617</v>
      </c>
      <c r="AM331" t="s">
        <v>64</v>
      </c>
      <c r="AN331" s="12">
        <v>9</v>
      </c>
      <c r="AO331" t="s">
        <v>1618</v>
      </c>
    </row>
    <row r="332" spans="1:43" ht="20.100000000000001" customHeight="1" x14ac:dyDescent="0.2">
      <c r="A332" s="18">
        <v>331</v>
      </c>
      <c r="B332" s="6" t="s">
        <v>0</v>
      </c>
      <c r="H332" s="19">
        <v>49</v>
      </c>
      <c r="I332" s="12">
        <v>8</v>
      </c>
      <c r="J332" s="12">
        <v>0</v>
      </c>
      <c r="K332" s="12">
        <v>14</v>
      </c>
      <c r="L332" s="12">
        <v>2</v>
      </c>
      <c r="M332" s="12" t="s">
        <v>67</v>
      </c>
      <c r="N332" s="12">
        <v>1</v>
      </c>
      <c r="O332" t="s">
        <v>3440</v>
      </c>
      <c r="P332" t="s">
        <v>3440</v>
      </c>
      <c r="Q332" s="18" t="s">
        <v>3593</v>
      </c>
      <c r="R332" t="s">
        <v>3440</v>
      </c>
      <c r="S332" t="s">
        <v>3440</v>
      </c>
      <c r="T332" t="s">
        <v>3440</v>
      </c>
      <c r="W332" t="s">
        <v>59</v>
      </c>
      <c r="AA332" s="23" t="s">
        <v>30</v>
      </c>
      <c r="AH332" t="s">
        <v>73</v>
      </c>
      <c r="AI332" s="24">
        <v>6</v>
      </c>
      <c r="AJ332" s="25">
        <v>6</v>
      </c>
      <c r="AK332" s="18">
        <v>16</v>
      </c>
      <c r="AL332" t="s">
        <v>1619</v>
      </c>
      <c r="AM332" t="s">
        <v>75</v>
      </c>
      <c r="AN332" s="12">
        <v>9</v>
      </c>
      <c r="AO332" t="s">
        <v>1620</v>
      </c>
      <c r="AQ332" t="s">
        <v>1621</v>
      </c>
    </row>
    <row r="333" spans="1:43" ht="20.100000000000001" customHeight="1" x14ac:dyDescent="0.2">
      <c r="A333" s="18">
        <v>332</v>
      </c>
      <c r="E333" s="6" t="s">
        <v>3</v>
      </c>
      <c r="H333" s="19">
        <v>29</v>
      </c>
      <c r="I333" s="12">
        <v>7</v>
      </c>
      <c r="J333" s="12">
        <v>10</v>
      </c>
      <c r="K333" s="12">
        <v>7</v>
      </c>
      <c r="L333" s="12">
        <v>10</v>
      </c>
      <c r="M333" s="12" t="s">
        <v>303</v>
      </c>
      <c r="N333" s="12">
        <v>0</v>
      </c>
      <c r="O333" t="s">
        <v>53</v>
      </c>
      <c r="P333" t="s">
        <v>3407</v>
      </c>
      <c r="Q333" s="18" t="s">
        <v>3561</v>
      </c>
      <c r="R333" t="s">
        <v>213</v>
      </c>
      <c r="S333" s="6" t="s">
        <v>111</v>
      </c>
      <c r="T333" t="s">
        <v>57</v>
      </c>
      <c r="U333" s="12">
        <v>4</v>
      </c>
      <c r="V333" s="3" t="s">
        <v>1622</v>
      </c>
      <c r="W333" t="s">
        <v>84</v>
      </c>
      <c r="Z333" s="23" t="s">
        <v>29</v>
      </c>
      <c r="AH333" t="s">
        <v>73</v>
      </c>
      <c r="AI333" s="24">
        <v>5</v>
      </c>
      <c r="AJ333" s="25">
        <v>5</v>
      </c>
      <c r="AK333" s="18">
        <v>18</v>
      </c>
      <c r="AL333" t="s">
        <v>1623</v>
      </c>
      <c r="AM333" t="s">
        <v>64</v>
      </c>
      <c r="AN333" s="12">
        <v>10</v>
      </c>
      <c r="AO333" t="s">
        <v>3413</v>
      </c>
      <c r="AP333" s="33" t="s">
        <v>3470</v>
      </c>
      <c r="AQ333" t="s">
        <v>1626</v>
      </c>
    </row>
    <row r="334" spans="1:43" ht="20.100000000000001" customHeight="1" x14ac:dyDescent="0.2">
      <c r="A334" s="18">
        <v>333</v>
      </c>
      <c r="B334" s="6" t="s">
        <v>0</v>
      </c>
      <c r="F334" s="6" t="s">
        <v>4</v>
      </c>
      <c r="H334" s="19">
        <v>26</v>
      </c>
      <c r="I334" s="12">
        <v>8</v>
      </c>
      <c r="J334" s="12">
        <v>110</v>
      </c>
      <c r="K334" s="12">
        <v>10</v>
      </c>
      <c r="L334" s="12">
        <v>0</v>
      </c>
      <c r="M334" s="12" t="s">
        <v>133</v>
      </c>
      <c r="N334" s="12">
        <v>0</v>
      </c>
      <c r="O334" t="s">
        <v>98</v>
      </c>
      <c r="P334" t="s">
        <v>3410</v>
      </c>
      <c r="Q334" s="18" t="s">
        <v>3561</v>
      </c>
      <c r="R334" t="s">
        <v>213</v>
      </c>
      <c r="S334" t="s">
        <v>81</v>
      </c>
      <c r="T334" t="s">
        <v>92</v>
      </c>
      <c r="U334" s="12">
        <v>3</v>
      </c>
      <c r="V334" s="3" t="s">
        <v>1627</v>
      </c>
      <c r="W334" t="s">
        <v>59</v>
      </c>
      <c r="AC334" s="23" t="s">
        <v>32</v>
      </c>
      <c r="AH334" t="s">
        <v>73</v>
      </c>
      <c r="AI334" s="24">
        <v>6</v>
      </c>
      <c r="AJ334" s="25">
        <v>6</v>
      </c>
      <c r="AK334" s="18">
        <v>6</v>
      </c>
      <c r="AL334" t="s">
        <v>1628</v>
      </c>
      <c r="AM334" t="s">
        <v>75</v>
      </c>
      <c r="AN334" s="12">
        <v>9</v>
      </c>
      <c r="AO334" t="s">
        <v>1629</v>
      </c>
      <c r="AP334" s="33" t="s">
        <v>610</v>
      </c>
      <c r="AQ334" t="s">
        <v>1630</v>
      </c>
    </row>
    <row r="335" spans="1:43" ht="20.100000000000001" customHeight="1" x14ac:dyDescent="0.2">
      <c r="A335" s="18">
        <v>334</v>
      </c>
      <c r="C335" s="6" t="s">
        <v>1</v>
      </c>
      <c r="F335" s="6" t="s">
        <v>4</v>
      </c>
      <c r="H335" s="19">
        <v>45</v>
      </c>
      <c r="I335" s="12">
        <v>7</v>
      </c>
      <c r="J335" s="12">
        <v>60</v>
      </c>
      <c r="K335" s="12">
        <v>11</v>
      </c>
      <c r="L335" s="12">
        <v>20</v>
      </c>
      <c r="M335" s="12" t="s">
        <v>225</v>
      </c>
      <c r="N335" s="12">
        <v>0</v>
      </c>
      <c r="O335" t="s">
        <v>140</v>
      </c>
      <c r="P335" t="s">
        <v>3409</v>
      </c>
      <c r="Q335" s="18" t="s">
        <v>3561</v>
      </c>
      <c r="R335" t="s">
        <v>110</v>
      </c>
      <c r="S335" t="s">
        <v>81</v>
      </c>
      <c r="T335" t="s">
        <v>92</v>
      </c>
      <c r="U335" s="12">
        <v>15</v>
      </c>
      <c r="V335" s="3" t="s">
        <v>1631</v>
      </c>
      <c r="W335" t="s">
        <v>84</v>
      </c>
      <c r="AB335" s="23" t="s">
        <v>31</v>
      </c>
      <c r="AH335" t="s">
        <v>73</v>
      </c>
      <c r="AI335" s="24">
        <v>4</v>
      </c>
      <c r="AJ335" s="25">
        <v>6</v>
      </c>
      <c r="AK335" s="18">
        <v>25</v>
      </c>
      <c r="AL335" t="s">
        <v>1632</v>
      </c>
      <c r="AM335" t="s">
        <v>75</v>
      </c>
      <c r="AN335" s="12">
        <v>9</v>
      </c>
      <c r="AO335" t="s">
        <v>1633</v>
      </c>
      <c r="AP335" s="33" t="s">
        <v>1634</v>
      </c>
      <c r="AQ335" t="s">
        <v>1635</v>
      </c>
    </row>
    <row r="336" spans="1:43" ht="20.100000000000001" customHeight="1" x14ac:dyDescent="0.2">
      <c r="A336" s="18">
        <v>335</v>
      </c>
      <c r="C336" s="6" t="s">
        <v>1</v>
      </c>
      <c r="F336" s="6" t="s">
        <v>4</v>
      </c>
      <c r="H336" s="19">
        <v>34</v>
      </c>
      <c r="I336" s="12">
        <v>8</v>
      </c>
      <c r="J336" s="12">
        <v>0</v>
      </c>
      <c r="K336" s="12">
        <v>16</v>
      </c>
      <c r="L336" s="12">
        <v>2</v>
      </c>
      <c r="M336" s="12" t="s">
        <v>189</v>
      </c>
      <c r="N336" s="12">
        <v>0</v>
      </c>
      <c r="O336" t="s">
        <v>68</v>
      </c>
      <c r="P336" t="s">
        <v>3409</v>
      </c>
      <c r="Q336" s="18" t="s">
        <v>3561</v>
      </c>
      <c r="R336" t="s">
        <v>213</v>
      </c>
      <c r="S336" t="s">
        <v>81</v>
      </c>
      <c r="T336" t="s">
        <v>106</v>
      </c>
      <c r="U336" s="12">
        <v>12</v>
      </c>
      <c r="V336" s="3" t="s">
        <v>1636</v>
      </c>
      <c r="W336" t="s">
        <v>161</v>
      </c>
      <c r="AA336" s="23" t="s">
        <v>30</v>
      </c>
      <c r="AC336" s="23" t="s">
        <v>32</v>
      </c>
      <c r="AH336" t="s">
        <v>73</v>
      </c>
      <c r="AI336" s="24">
        <v>6</v>
      </c>
      <c r="AJ336" s="25">
        <v>6</v>
      </c>
      <c r="AK336" s="18">
        <v>4</v>
      </c>
      <c r="AL336" t="s">
        <v>1637</v>
      </c>
      <c r="AM336" t="s">
        <v>75</v>
      </c>
      <c r="AN336" s="12">
        <v>10</v>
      </c>
      <c r="AO336" t="s">
        <v>1638</v>
      </c>
      <c r="AP336" s="33" t="s">
        <v>1639</v>
      </c>
    </row>
    <row r="337" spans="1:44" ht="20.100000000000001" customHeight="1" x14ac:dyDescent="0.2">
      <c r="A337" s="18">
        <v>336</v>
      </c>
      <c r="B337" s="6" t="s">
        <v>0</v>
      </c>
      <c r="C337" s="6" t="s">
        <v>1</v>
      </c>
      <c r="D337" s="6" t="s">
        <v>2</v>
      </c>
      <c r="F337" s="6" t="s">
        <v>4</v>
      </c>
      <c r="H337" s="19"/>
      <c r="I337" s="12">
        <v>6</v>
      </c>
      <c r="J337" s="12">
        <v>120</v>
      </c>
      <c r="K337" s="12">
        <v>9</v>
      </c>
      <c r="L337" s="12">
        <v>10</v>
      </c>
      <c r="M337" s="12" t="s">
        <v>225</v>
      </c>
      <c r="N337" s="12">
        <v>0</v>
      </c>
      <c r="O337" t="s">
        <v>3411</v>
      </c>
      <c r="P337" t="s">
        <v>3409</v>
      </c>
      <c r="Q337" s="18" t="s">
        <v>3561</v>
      </c>
      <c r="R337" t="s">
        <v>213</v>
      </c>
      <c r="S337" t="s">
        <v>81</v>
      </c>
      <c r="T337" t="s">
        <v>92</v>
      </c>
      <c r="U337" s="12">
        <v>2</v>
      </c>
      <c r="V337" s="3" t="s">
        <v>1640</v>
      </c>
      <c r="W337" t="s">
        <v>363</v>
      </c>
      <c r="AA337" s="23" t="s">
        <v>30</v>
      </c>
      <c r="AH337" t="s">
        <v>162</v>
      </c>
      <c r="AI337" s="24">
        <v>6</v>
      </c>
      <c r="AJ337" s="25">
        <v>4</v>
      </c>
      <c r="AK337" s="18">
        <v>12</v>
      </c>
      <c r="AL337" t="s">
        <v>1641</v>
      </c>
      <c r="AM337" t="s">
        <v>75</v>
      </c>
      <c r="AN337" s="12">
        <v>10</v>
      </c>
      <c r="AP337" s="33" t="s">
        <v>1643</v>
      </c>
    </row>
    <row r="338" spans="1:44" ht="20.100000000000001" customHeight="1" x14ac:dyDescent="0.2">
      <c r="A338" s="18">
        <v>337</v>
      </c>
      <c r="B338" s="6" t="s">
        <v>0</v>
      </c>
      <c r="F338" s="6" t="s">
        <v>4</v>
      </c>
      <c r="H338" s="19">
        <v>29</v>
      </c>
      <c r="I338" s="12">
        <v>8</v>
      </c>
      <c r="J338" s="12">
        <v>0</v>
      </c>
      <c r="K338" s="12">
        <v>4</v>
      </c>
      <c r="L338" s="12">
        <v>20</v>
      </c>
      <c r="M338" s="12" t="s">
        <v>121</v>
      </c>
      <c r="N338" s="12">
        <v>1</v>
      </c>
      <c r="O338" t="s">
        <v>53</v>
      </c>
      <c r="P338" t="s">
        <v>3409</v>
      </c>
      <c r="Q338" s="18" t="s">
        <v>3561</v>
      </c>
      <c r="R338" t="s">
        <v>135</v>
      </c>
      <c r="S338" t="s">
        <v>142</v>
      </c>
      <c r="T338" t="s">
        <v>92</v>
      </c>
      <c r="U338" s="12">
        <v>2</v>
      </c>
      <c r="W338" t="s">
        <v>363</v>
      </c>
      <c r="AA338" s="23" t="s">
        <v>30</v>
      </c>
      <c r="AG338" s="23" t="s">
        <v>1644</v>
      </c>
      <c r="AH338" t="s">
        <v>60</v>
      </c>
      <c r="AI338" s="24">
        <v>6</v>
      </c>
      <c r="AJ338" s="25">
        <v>6</v>
      </c>
      <c r="AK338" s="18">
        <v>20</v>
      </c>
      <c r="AL338" t="s">
        <v>1645</v>
      </c>
      <c r="AM338" t="s">
        <v>75</v>
      </c>
      <c r="AN338" s="12">
        <v>10</v>
      </c>
      <c r="AP338" s="33" t="s">
        <v>1646</v>
      </c>
      <c r="AQ338" t="s">
        <v>1647</v>
      </c>
    </row>
    <row r="339" spans="1:44" ht="20.100000000000001" customHeight="1" x14ac:dyDescent="0.2">
      <c r="A339" s="18">
        <v>338</v>
      </c>
      <c r="B339" s="6" t="s">
        <v>0</v>
      </c>
      <c r="H339" s="19">
        <v>20</v>
      </c>
      <c r="I339" s="12">
        <v>7</v>
      </c>
      <c r="J339" s="12">
        <v>120</v>
      </c>
      <c r="K339" s="12">
        <v>12</v>
      </c>
      <c r="L339" s="12">
        <v>3</v>
      </c>
      <c r="M339" s="12" t="s">
        <v>335</v>
      </c>
      <c r="N339" s="12">
        <v>1</v>
      </c>
      <c r="O339" t="s">
        <v>3440</v>
      </c>
      <c r="P339" t="s">
        <v>3440</v>
      </c>
      <c r="Q339" s="18" t="s">
        <v>3561</v>
      </c>
      <c r="R339" t="s">
        <v>30</v>
      </c>
      <c r="S339" t="s">
        <v>350</v>
      </c>
      <c r="T339" t="s">
        <v>92</v>
      </c>
      <c r="U339" s="12">
        <v>4</v>
      </c>
      <c r="V339" s="3" t="s">
        <v>1648</v>
      </c>
      <c r="W339" t="s">
        <v>1117</v>
      </c>
      <c r="AC339" s="23" t="s">
        <v>32</v>
      </c>
      <c r="AD339" s="23" t="s">
        <v>33</v>
      </c>
      <c r="AH339" t="s">
        <v>60</v>
      </c>
      <c r="AI339" s="24">
        <v>5</v>
      </c>
      <c r="AJ339" s="25">
        <v>8</v>
      </c>
      <c r="AK339" s="18">
        <v>6</v>
      </c>
      <c r="AL339" t="s">
        <v>1650</v>
      </c>
      <c r="AM339" t="s">
        <v>64</v>
      </c>
      <c r="AN339" s="12">
        <v>10</v>
      </c>
      <c r="AO339" t="s">
        <v>1651</v>
      </c>
      <c r="AP339" s="33" t="s">
        <v>1652</v>
      </c>
    </row>
    <row r="340" spans="1:44" ht="20.100000000000001" customHeight="1" x14ac:dyDescent="0.2">
      <c r="A340" s="18">
        <v>339</v>
      </c>
      <c r="E340" s="6" t="s">
        <v>3</v>
      </c>
      <c r="F340" s="6" t="s">
        <v>4</v>
      </c>
      <c r="H340" s="19">
        <v>23</v>
      </c>
      <c r="I340" s="12">
        <v>6</v>
      </c>
      <c r="J340" s="12">
        <v>40</v>
      </c>
      <c r="K340" s="12">
        <v>12</v>
      </c>
      <c r="L340" s="12">
        <v>5</v>
      </c>
      <c r="M340" s="12" t="s">
        <v>335</v>
      </c>
      <c r="N340" s="12">
        <v>1</v>
      </c>
      <c r="O340" t="s">
        <v>79</v>
      </c>
      <c r="P340" t="s">
        <v>3410</v>
      </c>
      <c r="Q340" s="18" t="s">
        <v>3561</v>
      </c>
      <c r="R340" t="s">
        <v>213</v>
      </c>
      <c r="S340" t="s">
        <v>81</v>
      </c>
      <c r="T340" t="s">
        <v>82</v>
      </c>
      <c r="U340" s="12">
        <v>0</v>
      </c>
      <c r="V340" s="3" t="s">
        <v>1333</v>
      </c>
      <c r="W340" t="s">
        <v>59</v>
      </c>
      <c r="AB340" s="23" t="s">
        <v>31</v>
      </c>
      <c r="AH340" t="s">
        <v>73</v>
      </c>
      <c r="AI340" s="24">
        <v>4</v>
      </c>
      <c r="AJ340" s="25">
        <v>2</v>
      </c>
      <c r="AK340" s="18">
        <v>48</v>
      </c>
      <c r="AL340" t="s">
        <v>1653</v>
      </c>
      <c r="AM340" t="s">
        <v>75</v>
      </c>
      <c r="AN340" s="12">
        <v>9</v>
      </c>
      <c r="AO340" t="s">
        <v>1654</v>
      </c>
      <c r="AP340" s="33" t="s">
        <v>1655</v>
      </c>
    </row>
    <row r="341" spans="1:44" ht="20.100000000000001" customHeight="1" x14ac:dyDescent="0.2">
      <c r="A341" s="18">
        <v>340</v>
      </c>
      <c r="B341" s="6" t="s">
        <v>0</v>
      </c>
      <c r="C341" s="6" t="s">
        <v>1</v>
      </c>
      <c r="F341" s="6" t="s">
        <v>4</v>
      </c>
      <c r="H341" s="19">
        <v>21</v>
      </c>
      <c r="I341" s="12">
        <v>6</v>
      </c>
      <c r="J341" s="12">
        <v>0</v>
      </c>
      <c r="K341" s="12">
        <v>12</v>
      </c>
      <c r="L341" s="12">
        <v>4</v>
      </c>
      <c r="M341" s="12" t="s">
        <v>121</v>
      </c>
      <c r="N341" s="12">
        <v>1</v>
      </c>
      <c r="O341" t="s">
        <v>98</v>
      </c>
      <c r="P341" t="s">
        <v>3408</v>
      </c>
      <c r="Q341" s="18" t="s">
        <v>3593</v>
      </c>
      <c r="R341" t="s">
        <v>3440</v>
      </c>
      <c r="S341" t="s">
        <v>3440</v>
      </c>
      <c r="T341" t="s">
        <v>3440</v>
      </c>
      <c r="W341" t="s">
        <v>59</v>
      </c>
      <c r="AC341" s="23" t="s">
        <v>32</v>
      </c>
      <c r="AH341" t="s">
        <v>60</v>
      </c>
      <c r="AI341" s="24">
        <v>3</v>
      </c>
      <c r="AJ341" s="25">
        <v>6</v>
      </c>
      <c r="AK341" s="18">
        <v>80</v>
      </c>
      <c r="AL341" t="s">
        <v>1656</v>
      </c>
      <c r="AM341" t="s">
        <v>1444</v>
      </c>
      <c r="AN341" s="12">
        <v>9</v>
      </c>
      <c r="AO341" t="s">
        <v>1657</v>
      </c>
      <c r="AP341" s="33" t="s">
        <v>1658</v>
      </c>
      <c r="AQ341" t="s">
        <v>1659</v>
      </c>
    </row>
    <row r="342" spans="1:44" ht="20.100000000000001" customHeight="1" x14ac:dyDescent="0.2">
      <c r="A342" s="18">
        <v>341</v>
      </c>
      <c r="F342" s="6" t="s">
        <v>4</v>
      </c>
      <c r="H342" s="19">
        <v>29</v>
      </c>
      <c r="I342" s="12">
        <v>8</v>
      </c>
      <c r="J342" s="12">
        <v>120</v>
      </c>
      <c r="K342" s="12">
        <v>10</v>
      </c>
      <c r="L342" s="12">
        <v>10</v>
      </c>
      <c r="M342" s="12" t="s">
        <v>225</v>
      </c>
      <c r="N342" s="12">
        <v>0</v>
      </c>
      <c r="O342" t="s">
        <v>79</v>
      </c>
      <c r="P342" t="s">
        <v>3407</v>
      </c>
      <c r="Q342" s="18" t="s">
        <v>3561</v>
      </c>
      <c r="R342" t="s">
        <v>213</v>
      </c>
      <c r="S342" t="s">
        <v>81</v>
      </c>
      <c r="T342" t="s">
        <v>92</v>
      </c>
      <c r="U342" s="12">
        <v>7</v>
      </c>
      <c r="V342" s="3" t="s">
        <v>1660</v>
      </c>
      <c r="W342" t="s">
        <v>59</v>
      </c>
      <c r="AA342" s="23" t="s">
        <v>30</v>
      </c>
      <c r="AH342" t="s">
        <v>60</v>
      </c>
      <c r="AI342" s="24">
        <v>10</v>
      </c>
      <c r="AJ342" s="25">
        <v>6</v>
      </c>
      <c r="AK342" s="18">
        <v>6</v>
      </c>
      <c r="AL342" t="s">
        <v>1661</v>
      </c>
      <c r="AM342" t="s">
        <v>75</v>
      </c>
      <c r="AN342" s="12">
        <v>10</v>
      </c>
      <c r="AO342" t="s">
        <v>1662</v>
      </c>
      <c r="AP342" s="33" t="s">
        <v>1468</v>
      </c>
    </row>
    <row r="343" spans="1:44" ht="20.100000000000001" customHeight="1" x14ac:dyDescent="0.2">
      <c r="A343" s="18">
        <v>342</v>
      </c>
      <c r="B343" s="6" t="s">
        <v>0</v>
      </c>
      <c r="H343" s="19">
        <v>29</v>
      </c>
      <c r="I343" s="12">
        <v>7</v>
      </c>
      <c r="J343" s="12">
        <v>42</v>
      </c>
      <c r="K343" s="12">
        <v>5</v>
      </c>
      <c r="L343" s="12">
        <v>3</v>
      </c>
      <c r="M343" s="12" t="s">
        <v>89</v>
      </c>
      <c r="N343" s="12">
        <v>0</v>
      </c>
      <c r="O343" t="s">
        <v>68</v>
      </c>
      <c r="P343" t="s">
        <v>3409</v>
      </c>
      <c r="Q343" s="18" t="s">
        <v>3593</v>
      </c>
      <c r="R343" t="s">
        <v>3440</v>
      </c>
      <c r="S343" t="s">
        <v>3440</v>
      </c>
      <c r="T343" t="s">
        <v>3440</v>
      </c>
      <c r="W343" t="s">
        <v>59</v>
      </c>
      <c r="AA343" s="23" t="s">
        <v>30</v>
      </c>
      <c r="AH343" t="s">
        <v>73</v>
      </c>
      <c r="AI343" s="24">
        <v>6</v>
      </c>
      <c r="AJ343" s="25">
        <v>6</v>
      </c>
      <c r="AK343" s="18">
        <v>1</v>
      </c>
      <c r="AL343" t="s">
        <v>1663</v>
      </c>
      <c r="AM343" t="s">
        <v>75</v>
      </c>
      <c r="AN343" s="12">
        <v>4</v>
      </c>
      <c r="AO343" t="s">
        <v>1664</v>
      </c>
    </row>
    <row r="344" spans="1:44" ht="20.100000000000001" customHeight="1" x14ac:dyDescent="0.2">
      <c r="A344" s="18">
        <v>343</v>
      </c>
      <c r="B344" s="6" t="s">
        <v>0</v>
      </c>
      <c r="E344" s="6" t="s">
        <v>3</v>
      </c>
      <c r="F344" s="6" t="s">
        <v>4</v>
      </c>
      <c r="H344" s="19">
        <v>21</v>
      </c>
      <c r="I344" s="12">
        <v>7</v>
      </c>
      <c r="J344" s="12">
        <v>0</v>
      </c>
      <c r="K344" s="12">
        <v>10</v>
      </c>
      <c r="L344" s="12">
        <v>45</v>
      </c>
      <c r="M344" s="12" t="s">
        <v>303</v>
      </c>
      <c r="N344" s="12">
        <v>1</v>
      </c>
      <c r="O344" t="s">
        <v>3411</v>
      </c>
      <c r="P344" t="s">
        <v>3409</v>
      </c>
      <c r="Q344" s="18" t="s">
        <v>3593</v>
      </c>
      <c r="R344" t="s">
        <v>3440</v>
      </c>
      <c r="S344" t="s">
        <v>3440</v>
      </c>
      <c r="T344" t="s">
        <v>3440</v>
      </c>
      <c r="W344" t="s">
        <v>363</v>
      </c>
      <c r="X344" s="23" t="s">
        <v>27</v>
      </c>
      <c r="AC344" s="23" t="s">
        <v>32</v>
      </c>
      <c r="AG344" s="23" t="s">
        <v>1665</v>
      </c>
      <c r="AH344" t="s">
        <v>60</v>
      </c>
      <c r="AI344" s="24">
        <v>18</v>
      </c>
      <c r="AJ344" s="25">
        <v>40</v>
      </c>
      <c r="AK344" s="18">
        <v>18</v>
      </c>
      <c r="AL344" t="s">
        <v>1666</v>
      </c>
      <c r="AM344" t="s">
        <v>75</v>
      </c>
      <c r="AN344" s="12">
        <v>10</v>
      </c>
      <c r="AO344" t="s">
        <v>1667</v>
      </c>
      <c r="AP344" s="33" t="s">
        <v>1668</v>
      </c>
    </row>
    <row r="345" spans="1:44" ht="20.100000000000001" customHeight="1" x14ac:dyDescent="0.2">
      <c r="A345" s="18">
        <v>344</v>
      </c>
      <c r="B345" s="6" t="s">
        <v>0</v>
      </c>
      <c r="H345" s="19">
        <v>29</v>
      </c>
      <c r="I345" s="12">
        <v>7</v>
      </c>
      <c r="J345" s="12">
        <v>25</v>
      </c>
      <c r="K345" s="12">
        <v>9</v>
      </c>
      <c r="L345" s="12">
        <v>8</v>
      </c>
      <c r="M345" s="12" t="s">
        <v>189</v>
      </c>
      <c r="N345" s="12">
        <v>0</v>
      </c>
      <c r="O345" t="s">
        <v>389</v>
      </c>
      <c r="P345" t="s">
        <v>3409</v>
      </c>
      <c r="Q345" s="18" t="s">
        <v>3561</v>
      </c>
      <c r="R345" t="s">
        <v>412</v>
      </c>
      <c r="S345" t="s">
        <v>81</v>
      </c>
      <c r="T345" t="s">
        <v>368</v>
      </c>
      <c r="U345" s="12">
        <v>2</v>
      </c>
      <c r="V345" s="3" t="s">
        <v>260</v>
      </c>
      <c r="W345" t="s">
        <v>84</v>
      </c>
      <c r="AC345" s="23" t="s">
        <v>32</v>
      </c>
      <c r="AH345" t="s">
        <v>85</v>
      </c>
      <c r="AI345" s="24">
        <v>10</v>
      </c>
      <c r="AJ345" s="25">
        <v>6</v>
      </c>
      <c r="AK345" s="18">
        <v>20</v>
      </c>
      <c r="AL345" t="s">
        <v>1669</v>
      </c>
      <c r="AM345" t="s">
        <v>3440</v>
      </c>
      <c r="AN345" s="12">
        <v>7</v>
      </c>
      <c r="AP345" s="33" t="s">
        <v>1671</v>
      </c>
      <c r="AR345" s="12">
        <v>0</v>
      </c>
    </row>
    <row r="346" spans="1:44" ht="20.100000000000001" customHeight="1" x14ac:dyDescent="0.2">
      <c r="A346" s="18">
        <v>345</v>
      </c>
      <c r="F346" s="6" t="s">
        <v>4</v>
      </c>
      <c r="H346" s="19">
        <v>27</v>
      </c>
      <c r="I346" s="12">
        <v>5</v>
      </c>
      <c r="J346" s="12">
        <v>30</v>
      </c>
      <c r="K346" s="12">
        <v>4</v>
      </c>
      <c r="L346" s="12">
        <v>56</v>
      </c>
      <c r="M346" s="12" t="s">
        <v>335</v>
      </c>
      <c r="N346" s="12">
        <v>1</v>
      </c>
      <c r="O346" t="s">
        <v>3440</v>
      </c>
      <c r="P346" t="s">
        <v>3440</v>
      </c>
      <c r="Q346" s="18" t="s">
        <v>3561</v>
      </c>
      <c r="R346" t="s">
        <v>213</v>
      </c>
      <c r="S346" s="6" t="s">
        <v>111</v>
      </c>
      <c r="T346" t="s">
        <v>419</v>
      </c>
      <c r="U346" s="12">
        <v>4</v>
      </c>
      <c r="V346" s="3" t="s">
        <v>1673</v>
      </c>
      <c r="W346" t="s">
        <v>59</v>
      </c>
      <c r="AC346" s="23" t="s">
        <v>32</v>
      </c>
      <c r="AG346" s="23" t="s">
        <v>1674</v>
      </c>
      <c r="AH346" t="s">
        <v>73</v>
      </c>
      <c r="AI346" s="24">
        <v>5</v>
      </c>
      <c r="AJ346" s="25">
        <v>4</v>
      </c>
      <c r="AK346" s="18">
        <v>6</v>
      </c>
      <c r="AL346" t="s">
        <v>1675</v>
      </c>
      <c r="AM346" t="s">
        <v>75</v>
      </c>
      <c r="AN346" s="12">
        <v>10</v>
      </c>
      <c r="AO346" t="s">
        <v>1676</v>
      </c>
      <c r="AP346" s="33" t="s">
        <v>1677</v>
      </c>
      <c r="AQ346" t="s">
        <v>1678</v>
      </c>
    </row>
    <row r="347" spans="1:44" ht="20.100000000000001" customHeight="1" x14ac:dyDescent="0.2">
      <c r="A347" s="18">
        <v>346</v>
      </c>
      <c r="C347" s="6" t="s">
        <v>1</v>
      </c>
      <c r="D347" s="6" t="s">
        <v>2</v>
      </c>
      <c r="H347" s="19">
        <v>29</v>
      </c>
      <c r="I347" s="12">
        <v>7</v>
      </c>
      <c r="J347" s="12">
        <v>20</v>
      </c>
      <c r="K347" s="12">
        <v>10</v>
      </c>
      <c r="L347" s="12">
        <v>3</v>
      </c>
      <c r="M347" s="12" t="s">
        <v>89</v>
      </c>
      <c r="N347" s="12">
        <v>0</v>
      </c>
      <c r="O347" t="s">
        <v>98</v>
      </c>
      <c r="P347" t="s">
        <v>3408</v>
      </c>
      <c r="Q347" s="18" t="s">
        <v>3561</v>
      </c>
      <c r="R347" t="s">
        <v>155</v>
      </c>
      <c r="S347" t="s">
        <v>81</v>
      </c>
      <c r="T347" t="s">
        <v>156</v>
      </c>
      <c r="U347" s="12">
        <v>3</v>
      </c>
      <c r="V347" s="3" t="s">
        <v>1679</v>
      </c>
      <c r="W347" t="s">
        <v>72</v>
      </c>
      <c r="Z347" s="23" t="s">
        <v>29</v>
      </c>
      <c r="AA347" s="23" t="s">
        <v>30</v>
      </c>
      <c r="AH347" t="s">
        <v>73</v>
      </c>
      <c r="AI347" s="24">
        <v>6</v>
      </c>
      <c r="AJ347" s="25">
        <v>3</v>
      </c>
      <c r="AK347" s="18">
        <v>8</v>
      </c>
      <c r="AL347" t="s">
        <v>1680</v>
      </c>
      <c r="AM347" t="s">
        <v>75</v>
      </c>
      <c r="AN347" s="12">
        <v>10</v>
      </c>
      <c r="AO347" t="s">
        <v>1681</v>
      </c>
    </row>
    <row r="348" spans="1:44" ht="20.100000000000001" customHeight="1" x14ac:dyDescent="0.2">
      <c r="A348" s="18">
        <v>347</v>
      </c>
      <c r="C348" s="6" t="s">
        <v>1</v>
      </c>
      <c r="H348" s="19">
        <v>28</v>
      </c>
      <c r="I348" s="12">
        <v>6</v>
      </c>
      <c r="J348" s="12">
        <v>10</v>
      </c>
      <c r="K348" s="12">
        <v>7</v>
      </c>
      <c r="L348" s="12">
        <v>3</v>
      </c>
      <c r="M348" s="12" t="s">
        <v>67</v>
      </c>
      <c r="N348" s="12">
        <v>0</v>
      </c>
      <c r="O348" t="s">
        <v>79</v>
      </c>
      <c r="P348" t="s">
        <v>3409</v>
      </c>
      <c r="Q348" s="18" t="s">
        <v>3561</v>
      </c>
      <c r="R348" t="s">
        <v>146</v>
      </c>
      <c r="S348" t="s">
        <v>81</v>
      </c>
      <c r="T348" t="s">
        <v>156</v>
      </c>
      <c r="U348" s="12">
        <v>3</v>
      </c>
      <c r="V348" s="3" t="s">
        <v>1682</v>
      </c>
      <c r="W348" t="s">
        <v>84</v>
      </c>
      <c r="X348" s="23" t="s">
        <v>27</v>
      </c>
      <c r="AA348" s="23" t="s">
        <v>30</v>
      </c>
      <c r="AH348" t="s">
        <v>73</v>
      </c>
      <c r="AI348" s="24">
        <v>6</v>
      </c>
      <c r="AJ348" s="25">
        <v>3</v>
      </c>
      <c r="AK348" s="18">
        <v>9</v>
      </c>
      <c r="AL348" t="s">
        <v>1683</v>
      </c>
      <c r="AM348" t="s">
        <v>75</v>
      </c>
      <c r="AN348" s="12">
        <v>9</v>
      </c>
      <c r="AO348" t="s">
        <v>1684</v>
      </c>
      <c r="AP348" s="33" t="s">
        <v>3497</v>
      </c>
      <c r="AQ348" t="s">
        <v>1686</v>
      </c>
    </row>
    <row r="349" spans="1:44" ht="20.100000000000001" customHeight="1" x14ac:dyDescent="0.2">
      <c r="A349" s="18">
        <v>348</v>
      </c>
      <c r="B349" s="6" t="s">
        <v>0</v>
      </c>
      <c r="C349" s="6" t="s">
        <v>1</v>
      </c>
      <c r="E349" s="6" t="s">
        <v>3</v>
      </c>
      <c r="F349" s="6" t="s">
        <v>4</v>
      </c>
      <c r="H349" s="19">
        <v>31</v>
      </c>
      <c r="I349" s="12">
        <v>7</v>
      </c>
      <c r="J349" s="12">
        <v>25</v>
      </c>
      <c r="K349" s="12">
        <v>10</v>
      </c>
      <c r="L349" s="12">
        <v>8</v>
      </c>
      <c r="M349" s="12" t="s">
        <v>303</v>
      </c>
      <c r="N349" s="12">
        <v>0</v>
      </c>
      <c r="O349" t="s">
        <v>53</v>
      </c>
      <c r="P349" t="s">
        <v>3407</v>
      </c>
      <c r="Q349" s="18" t="s">
        <v>3561</v>
      </c>
      <c r="R349" t="s">
        <v>1687</v>
      </c>
      <c r="S349" t="s">
        <v>259</v>
      </c>
      <c r="T349" t="s">
        <v>92</v>
      </c>
      <c r="U349" s="12">
        <v>4</v>
      </c>
      <c r="V349" s="3" t="s">
        <v>455</v>
      </c>
      <c r="W349" t="s">
        <v>84</v>
      </c>
      <c r="AC349" s="23" t="s">
        <v>32</v>
      </c>
      <c r="AH349" t="s">
        <v>73</v>
      </c>
      <c r="AI349" s="24">
        <v>8</v>
      </c>
      <c r="AJ349" s="25">
        <v>6</v>
      </c>
      <c r="AK349" s="18">
        <v>8</v>
      </c>
      <c r="AL349" t="s">
        <v>1688</v>
      </c>
      <c r="AM349" t="s">
        <v>3458</v>
      </c>
      <c r="AN349" s="12">
        <v>10</v>
      </c>
      <c r="AO349" t="s">
        <v>1690</v>
      </c>
    </row>
    <row r="350" spans="1:44" ht="20.100000000000001" customHeight="1" x14ac:dyDescent="0.2">
      <c r="A350" s="18">
        <v>349</v>
      </c>
      <c r="D350" s="6" t="s">
        <v>2</v>
      </c>
      <c r="F350" s="6" t="s">
        <v>4</v>
      </c>
      <c r="H350" s="19">
        <v>29</v>
      </c>
      <c r="I350" s="12">
        <v>7</v>
      </c>
      <c r="J350" s="12">
        <v>30</v>
      </c>
      <c r="K350" s="12">
        <v>8</v>
      </c>
      <c r="L350" s="12">
        <v>12</v>
      </c>
      <c r="M350" s="12" t="s">
        <v>303</v>
      </c>
      <c r="N350" s="12">
        <v>1</v>
      </c>
      <c r="O350" t="s">
        <v>1691</v>
      </c>
      <c r="P350" t="s">
        <v>3409</v>
      </c>
      <c r="Q350" s="18" t="s">
        <v>3561</v>
      </c>
      <c r="R350" t="s">
        <v>407</v>
      </c>
      <c r="S350" t="s">
        <v>81</v>
      </c>
      <c r="T350" t="s">
        <v>92</v>
      </c>
      <c r="U350" s="12">
        <v>3</v>
      </c>
      <c r="V350" s="3" t="s">
        <v>1692</v>
      </c>
      <c r="W350" t="s">
        <v>84</v>
      </c>
      <c r="AA350" s="23" t="s">
        <v>30</v>
      </c>
      <c r="AH350" t="s">
        <v>85</v>
      </c>
      <c r="AI350" s="24">
        <v>21</v>
      </c>
      <c r="AJ350" s="25">
        <v>16</v>
      </c>
      <c r="AK350" s="18">
        <v>12</v>
      </c>
      <c r="AL350" t="s">
        <v>1693</v>
      </c>
      <c r="AM350" t="s">
        <v>1694</v>
      </c>
      <c r="AN350" s="12">
        <v>10</v>
      </c>
      <c r="AO350" t="s">
        <v>1695</v>
      </c>
      <c r="AP350" s="33" t="s">
        <v>1696</v>
      </c>
      <c r="AQ350" t="s">
        <v>1697</v>
      </c>
    </row>
    <row r="351" spans="1:44" ht="20.100000000000001" customHeight="1" x14ac:dyDescent="0.2">
      <c r="A351" s="18">
        <v>350</v>
      </c>
      <c r="B351" s="6" t="s">
        <v>0</v>
      </c>
      <c r="H351" s="19"/>
      <c r="I351" s="12">
        <v>6</v>
      </c>
      <c r="J351" s="12">
        <v>18</v>
      </c>
      <c r="K351" s="12">
        <v>12</v>
      </c>
      <c r="L351" s="12">
        <v>5</v>
      </c>
      <c r="M351" s="12" t="s">
        <v>335</v>
      </c>
      <c r="N351" s="12">
        <v>1</v>
      </c>
      <c r="O351" t="s">
        <v>68</v>
      </c>
      <c r="P351" t="s">
        <v>3408</v>
      </c>
      <c r="Q351" s="18" t="s">
        <v>3561</v>
      </c>
      <c r="R351" t="s">
        <v>5</v>
      </c>
      <c r="S351" t="s">
        <v>81</v>
      </c>
      <c r="T351" t="s">
        <v>92</v>
      </c>
      <c r="U351" s="12">
        <v>13</v>
      </c>
      <c r="V351" s="3" t="s">
        <v>1698</v>
      </c>
      <c r="W351" t="s">
        <v>84</v>
      </c>
      <c r="AC351" s="23" t="s">
        <v>32</v>
      </c>
      <c r="AH351" t="s">
        <v>60</v>
      </c>
      <c r="AI351" s="24">
        <v>5</v>
      </c>
      <c r="AJ351" s="25">
        <v>5</v>
      </c>
      <c r="AK351" s="18">
        <v>15</v>
      </c>
      <c r="AL351" t="s">
        <v>1699</v>
      </c>
      <c r="AM351" t="s">
        <v>1700</v>
      </c>
      <c r="AN351" s="12">
        <v>10</v>
      </c>
      <c r="AO351" t="s">
        <v>1701</v>
      </c>
      <c r="AP351" s="33" t="s">
        <v>1702</v>
      </c>
      <c r="AQ351" t="s">
        <v>3548</v>
      </c>
    </row>
    <row r="352" spans="1:44" s="17" customFormat="1" ht="31.5" customHeight="1" x14ac:dyDescent="0.2">
      <c r="A352" s="18">
        <v>351</v>
      </c>
      <c r="B352" s="26"/>
      <c r="C352" s="26"/>
      <c r="D352" s="26"/>
      <c r="E352" s="26"/>
      <c r="F352" s="26" t="s">
        <v>4</v>
      </c>
      <c r="G352" s="26"/>
      <c r="H352" s="27">
        <v>30</v>
      </c>
      <c r="I352" s="18">
        <v>8</v>
      </c>
      <c r="J352" s="18">
        <v>0</v>
      </c>
      <c r="K352" s="18">
        <v>12</v>
      </c>
      <c r="L352" s="18">
        <v>15</v>
      </c>
      <c r="M352" s="18" t="s">
        <v>189</v>
      </c>
      <c r="N352" s="18">
        <v>0</v>
      </c>
      <c r="O352" s="17" t="s">
        <v>3440</v>
      </c>
      <c r="P352" s="17" t="s">
        <v>1704</v>
      </c>
      <c r="Q352" s="18" t="s">
        <v>3561</v>
      </c>
      <c r="R352" s="17" t="s">
        <v>5</v>
      </c>
      <c r="S352" s="26" t="s">
        <v>111</v>
      </c>
      <c r="T352" s="17" t="s">
        <v>92</v>
      </c>
      <c r="U352" s="18">
        <v>15</v>
      </c>
      <c r="V352" s="28" t="s">
        <v>1705</v>
      </c>
      <c r="W352" s="17" t="s">
        <v>59</v>
      </c>
      <c r="X352" s="29"/>
      <c r="Y352" s="29"/>
      <c r="Z352" s="29"/>
      <c r="AA352" s="29" t="s">
        <v>30</v>
      </c>
      <c r="AB352" s="29"/>
      <c r="AC352" s="29"/>
      <c r="AD352" s="29"/>
      <c r="AE352" s="29"/>
      <c r="AF352" s="29"/>
      <c r="AG352" s="29"/>
      <c r="AH352" s="28" t="s">
        <v>3446</v>
      </c>
      <c r="AI352" s="30">
        <v>12</v>
      </c>
      <c r="AJ352" s="31">
        <v>100</v>
      </c>
      <c r="AK352" s="18">
        <v>50</v>
      </c>
      <c r="AL352" s="17" t="s">
        <v>1708</v>
      </c>
      <c r="AM352" t="s">
        <v>64</v>
      </c>
      <c r="AN352" s="18">
        <v>6</v>
      </c>
      <c r="AO352" s="17" t="s">
        <v>1709</v>
      </c>
      <c r="AP352" s="35" t="s">
        <v>3509</v>
      </c>
      <c r="AQ352" s="17" t="s">
        <v>1711</v>
      </c>
      <c r="AR352" s="18"/>
    </row>
    <row r="353" spans="1:44" ht="20.100000000000001" customHeight="1" x14ac:dyDescent="0.2">
      <c r="A353" s="18">
        <v>352</v>
      </c>
      <c r="C353" s="6" t="s">
        <v>1</v>
      </c>
      <c r="D353" s="6" t="s">
        <v>2</v>
      </c>
      <c r="F353" s="6" t="s">
        <v>4</v>
      </c>
      <c r="H353" s="19">
        <v>25</v>
      </c>
      <c r="I353" s="12">
        <v>6</v>
      </c>
      <c r="J353" s="12">
        <v>2</v>
      </c>
      <c r="K353" s="12">
        <v>12</v>
      </c>
      <c r="L353" s="12">
        <v>2</v>
      </c>
      <c r="M353" s="12" t="s">
        <v>133</v>
      </c>
      <c r="N353" s="12">
        <v>1</v>
      </c>
      <c r="O353" t="s">
        <v>3440</v>
      </c>
      <c r="P353" t="s">
        <v>3440</v>
      </c>
      <c r="Q353" s="18" t="s">
        <v>3593</v>
      </c>
      <c r="R353" t="s">
        <v>3440</v>
      </c>
      <c r="S353" t="s">
        <v>3440</v>
      </c>
      <c r="T353" t="s">
        <v>3440</v>
      </c>
      <c r="W353" t="s">
        <v>84</v>
      </c>
      <c r="AC353" s="23" t="s">
        <v>32</v>
      </c>
      <c r="AH353" t="s">
        <v>60</v>
      </c>
      <c r="AI353" s="24">
        <v>3</v>
      </c>
      <c r="AJ353" s="25">
        <v>4</v>
      </c>
      <c r="AK353" s="18">
        <v>5</v>
      </c>
      <c r="AL353" t="s">
        <v>1712</v>
      </c>
      <c r="AM353" t="s">
        <v>75</v>
      </c>
      <c r="AN353" s="12">
        <v>10</v>
      </c>
      <c r="AO353" t="s">
        <v>1713</v>
      </c>
      <c r="AP353" s="33" t="s">
        <v>3472</v>
      </c>
      <c r="AR353" s="12">
        <v>1</v>
      </c>
    </row>
    <row r="354" spans="1:44" ht="20.100000000000001" customHeight="1" x14ac:dyDescent="0.2">
      <c r="A354" s="18">
        <v>353</v>
      </c>
      <c r="B354" s="6" t="s">
        <v>0</v>
      </c>
      <c r="F354" s="6" t="s">
        <v>4</v>
      </c>
      <c r="H354" s="19">
        <v>39</v>
      </c>
      <c r="I354" s="12">
        <v>7</v>
      </c>
      <c r="J354" s="12">
        <v>100</v>
      </c>
      <c r="K354" s="12">
        <v>7</v>
      </c>
      <c r="L354" s="12">
        <v>12</v>
      </c>
      <c r="M354" s="12" t="s">
        <v>303</v>
      </c>
      <c r="N354" s="12">
        <v>1</v>
      </c>
      <c r="O354" t="s">
        <v>3440</v>
      </c>
      <c r="P354" t="s">
        <v>3440</v>
      </c>
      <c r="Q354" s="18" t="s">
        <v>3561</v>
      </c>
      <c r="R354" t="s">
        <v>90</v>
      </c>
      <c r="S354" t="s">
        <v>81</v>
      </c>
      <c r="T354" t="s">
        <v>92</v>
      </c>
      <c r="U354" s="12">
        <v>15</v>
      </c>
      <c r="V354" s="3" t="s">
        <v>519</v>
      </c>
      <c r="W354" t="s">
        <v>84</v>
      </c>
      <c r="AC354" s="23" t="s">
        <v>32</v>
      </c>
      <c r="AH354" t="s">
        <v>73</v>
      </c>
      <c r="AI354" s="24">
        <v>10</v>
      </c>
      <c r="AJ354" s="25">
        <v>5</v>
      </c>
      <c r="AK354" s="18">
        <v>30</v>
      </c>
      <c r="AL354" t="s">
        <v>1715</v>
      </c>
      <c r="AM354" t="s">
        <v>75</v>
      </c>
      <c r="AN354" s="12">
        <v>10</v>
      </c>
      <c r="AO354" t="s">
        <v>1716</v>
      </c>
      <c r="AP354" s="33" t="s">
        <v>1717</v>
      </c>
      <c r="AQ354" t="s">
        <v>1718</v>
      </c>
    </row>
    <row r="355" spans="1:44" ht="20.100000000000001" customHeight="1" x14ac:dyDescent="0.2">
      <c r="A355" s="18">
        <v>354</v>
      </c>
      <c r="C355" s="6" t="s">
        <v>1</v>
      </c>
      <c r="F355" s="6" t="s">
        <v>4</v>
      </c>
      <c r="H355" s="19">
        <v>35</v>
      </c>
      <c r="I355" s="12">
        <v>7</v>
      </c>
      <c r="J355" s="12">
        <v>15</v>
      </c>
      <c r="K355" s="12">
        <v>5</v>
      </c>
      <c r="L355" s="12">
        <v>1</v>
      </c>
      <c r="M355" s="12" t="s">
        <v>189</v>
      </c>
      <c r="N355" s="12">
        <v>1</v>
      </c>
      <c r="O355" t="s">
        <v>3440</v>
      </c>
      <c r="P355" t="s">
        <v>3440</v>
      </c>
      <c r="Q355" s="18" t="s">
        <v>3561</v>
      </c>
      <c r="R355" t="s">
        <v>141</v>
      </c>
      <c r="S355" t="s">
        <v>56</v>
      </c>
      <c r="T355" t="s">
        <v>305</v>
      </c>
      <c r="U355" s="12">
        <v>8</v>
      </c>
      <c r="V355" s="3" t="s">
        <v>1719</v>
      </c>
      <c r="W355" t="s">
        <v>59</v>
      </c>
      <c r="AC355" s="23" t="s">
        <v>32</v>
      </c>
      <c r="AH355" t="s">
        <v>73</v>
      </c>
      <c r="AI355" s="24">
        <v>7</v>
      </c>
      <c r="AJ355" s="25">
        <v>7</v>
      </c>
      <c r="AK355" s="18">
        <v>6</v>
      </c>
      <c r="AL355" t="s">
        <v>1720</v>
      </c>
      <c r="AM355" t="s">
        <v>1329</v>
      </c>
      <c r="AN355" s="12">
        <v>8</v>
      </c>
      <c r="AO355" t="s">
        <v>1721</v>
      </c>
      <c r="AP355" s="33" t="s">
        <v>1722</v>
      </c>
      <c r="AR355" s="12">
        <v>1</v>
      </c>
    </row>
    <row r="356" spans="1:44" ht="20.100000000000001" customHeight="1" x14ac:dyDescent="0.2">
      <c r="A356" s="18">
        <v>355</v>
      </c>
      <c r="F356" s="6" t="s">
        <v>4</v>
      </c>
      <c r="H356" s="19">
        <v>45</v>
      </c>
      <c r="I356" s="12">
        <v>7</v>
      </c>
      <c r="J356" s="12">
        <v>120</v>
      </c>
      <c r="K356" s="12">
        <v>10</v>
      </c>
      <c r="L356" s="12">
        <v>3</v>
      </c>
      <c r="M356" s="12" t="s">
        <v>103</v>
      </c>
      <c r="N356" s="12">
        <v>0</v>
      </c>
      <c r="O356" t="s">
        <v>79</v>
      </c>
      <c r="P356" t="s">
        <v>3409</v>
      </c>
      <c r="Q356" s="18" t="s">
        <v>3561</v>
      </c>
      <c r="R356" t="s">
        <v>55</v>
      </c>
      <c r="S356" t="s">
        <v>1723</v>
      </c>
      <c r="T356" t="s">
        <v>92</v>
      </c>
      <c r="U356" s="12">
        <v>20</v>
      </c>
      <c r="V356" s="3" t="s">
        <v>1724</v>
      </c>
      <c r="W356" t="s">
        <v>84</v>
      </c>
      <c r="Z356" s="23" t="s">
        <v>29</v>
      </c>
      <c r="AH356" t="s">
        <v>73</v>
      </c>
      <c r="AI356" s="24">
        <v>4</v>
      </c>
      <c r="AJ356" s="25">
        <v>6</v>
      </c>
      <c r="AK356" s="18">
        <v>8</v>
      </c>
      <c r="AL356" t="s">
        <v>1725</v>
      </c>
      <c r="AM356" t="s">
        <v>1726</v>
      </c>
      <c r="AN356" s="12">
        <v>9</v>
      </c>
      <c r="AO356" t="s">
        <v>1727</v>
      </c>
      <c r="AP356" s="33" t="s">
        <v>1728</v>
      </c>
      <c r="AQ356" t="s">
        <v>1729</v>
      </c>
    </row>
    <row r="357" spans="1:44" ht="20.100000000000001" customHeight="1" x14ac:dyDescent="0.2">
      <c r="A357" s="18">
        <v>356</v>
      </c>
      <c r="F357" s="6" t="s">
        <v>4</v>
      </c>
      <c r="H357" s="19">
        <v>25</v>
      </c>
      <c r="I357" s="12">
        <v>7</v>
      </c>
      <c r="J357" s="12">
        <v>0</v>
      </c>
      <c r="K357" s="12">
        <v>10</v>
      </c>
      <c r="L357" s="12">
        <v>4</v>
      </c>
      <c r="M357" s="12" t="s">
        <v>121</v>
      </c>
      <c r="N357" s="12">
        <v>1</v>
      </c>
      <c r="O357" t="s">
        <v>3411</v>
      </c>
      <c r="P357" t="s">
        <v>3410</v>
      </c>
      <c r="Q357" s="18" t="s">
        <v>3593</v>
      </c>
      <c r="R357" t="s">
        <v>3440</v>
      </c>
      <c r="S357" t="s">
        <v>3440</v>
      </c>
      <c r="T357" t="s">
        <v>3440</v>
      </c>
      <c r="W357" t="s">
        <v>84</v>
      </c>
      <c r="AC357" s="23" t="s">
        <v>32</v>
      </c>
      <c r="AH357" t="s">
        <v>73</v>
      </c>
      <c r="AI357" s="24">
        <v>6</v>
      </c>
      <c r="AJ357" s="25">
        <v>4</v>
      </c>
      <c r="AK357" s="18">
        <v>10</v>
      </c>
      <c r="AL357" t="s">
        <v>1730</v>
      </c>
      <c r="AM357" t="s">
        <v>377</v>
      </c>
      <c r="AN357" s="12">
        <v>9</v>
      </c>
      <c r="AO357" t="s">
        <v>1731</v>
      </c>
      <c r="AP357" s="33" t="s">
        <v>3496</v>
      </c>
      <c r="AQ357" t="s">
        <v>1733</v>
      </c>
    </row>
    <row r="358" spans="1:44" ht="20.100000000000001" customHeight="1" x14ac:dyDescent="0.2">
      <c r="A358" s="18">
        <v>357</v>
      </c>
      <c r="D358" s="6" t="s">
        <v>2</v>
      </c>
      <c r="H358" s="19">
        <v>26</v>
      </c>
      <c r="I358" s="12">
        <v>6</v>
      </c>
      <c r="J358" s="12">
        <v>10</v>
      </c>
      <c r="K358" s="12">
        <v>13</v>
      </c>
      <c r="L358" s="12">
        <v>10</v>
      </c>
      <c r="M358" s="12" t="s">
        <v>225</v>
      </c>
      <c r="N358" s="12">
        <v>1</v>
      </c>
      <c r="O358" t="s">
        <v>122</v>
      </c>
      <c r="P358" t="s">
        <v>3409</v>
      </c>
      <c r="Q358" s="18" t="s">
        <v>3593</v>
      </c>
      <c r="R358" t="s">
        <v>3440</v>
      </c>
      <c r="S358" t="s">
        <v>3440</v>
      </c>
      <c r="T358" t="s">
        <v>3440</v>
      </c>
      <c r="W358" t="s">
        <v>84</v>
      </c>
      <c r="Z358" s="23" t="s">
        <v>29</v>
      </c>
      <c r="AH358" t="s">
        <v>73</v>
      </c>
      <c r="AI358" s="24">
        <v>6</v>
      </c>
      <c r="AJ358" s="25">
        <v>5</v>
      </c>
      <c r="AK358" s="18">
        <v>30</v>
      </c>
      <c r="AL358" t="s">
        <v>1734</v>
      </c>
      <c r="AM358" t="s">
        <v>64</v>
      </c>
      <c r="AN358" s="12">
        <v>8</v>
      </c>
      <c r="AO358" t="s">
        <v>1735</v>
      </c>
      <c r="AP358" s="33" t="s">
        <v>1736</v>
      </c>
      <c r="AQ358" t="s">
        <v>1737</v>
      </c>
    </row>
    <row r="359" spans="1:44" ht="20.100000000000001" customHeight="1" x14ac:dyDescent="0.2">
      <c r="A359" s="18">
        <v>358</v>
      </c>
      <c r="B359" s="6" t="s">
        <v>0</v>
      </c>
      <c r="F359" s="6" t="s">
        <v>4</v>
      </c>
      <c r="H359" s="19">
        <v>30</v>
      </c>
      <c r="I359" s="12">
        <v>7</v>
      </c>
      <c r="J359" s="12">
        <v>0</v>
      </c>
      <c r="K359" s="12">
        <v>12</v>
      </c>
      <c r="L359" s="12">
        <v>2</v>
      </c>
      <c r="M359" s="12" t="s">
        <v>97</v>
      </c>
      <c r="N359" s="12">
        <v>1</v>
      </c>
      <c r="O359" t="s">
        <v>3440</v>
      </c>
      <c r="P359" t="s">
        <v>3440</v>
      </c>
      <c r="Q359" s="18" t="s">
        <v>3561</v>
      </c>
      <c r="R359" t="s">
        <v>213</v>
      </c>
      <c r="S359" t="s">
        <v>81</v>
      </c>
      <c r="T359" t="s">
        <v>82</v>
      </c>
      <c r="U359" s="12">
        <v>4</v>
      </c>
      <c r="V359" s="3" t="s">
        <v>1738</v>
      </c>
      <c r="W359" t="s">
        <v>59</v>
      </c>
      <c r="AC359" s="23" t="s">
        <v>32</v>
      </c>
      <c r="AH359" t="s">
        <v>73</v>
      </c>
      <c r="AI359" s="24">
        <v>6</v>
      </c>
      <c r="AJ359" s="25">
        <v>10</v>
      </c>
      <c r="AK359" s="18">
        <v>10</v>
      </c>
      <c r="AL359" t="s">
        <v>1739</v>
      </c>
      <c r="AM359" t="s">
        <v>75</v>
      </c>
      <c r="AN359" s="12">
        <v>10</v>
      </c>
      <c r="AP359" s="33" t="s">
        <v>1740</v>
      </c>
    </row>
    <row r="360" spans="1:44" ht="20.100000000000001" customHeight="1" x14ac:dyDescent="0.2">
      <c r="A360" s="18">
        <v>359</v>
      </c>
      <c r="C360" s="6" t="s">
        <v>1</v>
      </c>
      <c r="F360" s="6" t="s">
        <v>4</v>
      </c>
      <c r="H360" s="19">
        <v>39</v>
      </c>
      <c r="I360" s="12">
        <v>7</v>
      </c>
      <c r="J360" s="12">
        <v>20</v>
      </c>
      <c r="K360" s="12">
        <v>9</v>
      </c>
      <c r="L360" s="12">
        <v>3</v>
      </c>
      <c r="M360" s="12" t="s">
        <v>189</v>
      </c>
      <c r="N360" s="12">
        <v>1</v>
      </c>
      <c r="O360" t="s">
        <v>3440</v>
      </c>
      <c r="P360" t="s">
        <v>3440</v>
      </c>
      <c r="Q360" s="18" t="s">
        <v>3561</v>
      </c>
      <c r="R360" t="s">
        <v>70</v>
      </c>
      <c r="S360" t="s">
        <v>56</v>
      </c>
      <c r="T360" t="s">
        <v>57</v>
      </c>
      <c r="U360" s="12">
        <v>8</v>
      </c>
      <c r="V360" s="3" t="s">
        <v>1741</v>
      </c>
      <c r="W360" t="s">
        <v>72</v>
      </c>
      <c r="AB360" s="23" t="s">
        <v>31</v>
      </c>
      <c r="AC360" s="23" t="s">
        <v>32</v>
      </c>
      <c r="AH360" t="s">
        <v>85</v>
      </c>
      <c r="AI360" s="24">
        <v>6</v>
      </c>
      <c r="AJ360" s="25">
        <v>6</v>
      </c>
      <c r="AK360" s="18">
        <v>36</v>
      </c>
      <c r="AL360" t="s">
        <v>1742</v>
      </c>
      <c r="AM360" t="s">
        <v>75</v>
      </c>
      <c r="AN360" s="12">
        <v>8</v>
      </c>
      <c r="AO360" t="s">
        <v>1743</v>
      </c>
      <c r="AP360" s="33" t="s">
        <v>1744</v>
      </c>
      <c r="AQ360" t="s">
        <v>1745</v>
      </c>
      <c r="AR360" s="12">
        <v>1</v>
      </c>
    </row>
    <row r="361" spans="1:44" ht="20.100000000000001" customHeight="1" x14ac:dyDescent="0.2">
      <c r="A361" s="18">
        <v>360</v>
      </c>
      <c r="B361" s="6" t="s">
        <v>0</v>
      </c>
      <c r="E361" s="6" t="s">
        <v>3</v>
      </c>
      <c r="H361" s="19">
        <v>31</v>
      </c>
      <c r="I361" s="12">
        <v>7</v>
      </c>
      <c r="J361" s="12">
        <v>13</v>
      </c>
      <c r="K361" s="12">
        <v>7</v>
      </c>
      <c r="L361" s="12">
        <v>5</v>
      </c>
      <c r="M361" s="12" t="s">
        <v>103</v>
      </c>
      <c r="N361" s="12">
        <v>1</v>
      </c>
      <c r="O361" t="s">
        <v>68</v>
      </c>
      <c r="P361" t="s">
        <v>3409</v>
      </c>
      <c r="Q361" s="18" t="s">
        <v>3561</v>
      </c>
      <c r="R361" t="s">
        <v>5</v>
      </c>
      <c r="S361" t="s">
        <v>56</v>
      </c>
      <c r="T361" t="s">
        <v>1300</v>
      </c>
      <c r="U361" s="12">
        <v>3</v>
      </c>
      <c r="V361" s="3" t="s">
        <v>1746</v>
      </c>
      <c r="W361" t="s">
        <v>59</v>
      </c>
      <c r="AC361" s="23" t="s">
        <v>32</v>
      </c>
      <c r="AH361" t="s">
        <v>162</v>
      </c>
      <c r="AI361" s="24">
        <v>5</v>
      </c>
      <c r="AJ361" s="25">
        <v>6</v>
      </c>
      <c r="AK361" s="18">
        <v>3</v>
      </c>
      <c r="AL361" t="s">
        <v>3414</v>
      </c>
      <c r="AM361" t="s">
        <v>75</v>
      </c>
      <c r="AN361" s="12">
        <v>10</v>
      </c>
      <c r="AO361" t="s">
        <v>1748</v>
      </c>
      <c r="AP361" s="33" t="s">
        <v>3473</v>
      </c>
      <c r="AQ361" s="3" t="s">
        <v>1749</v>
      </c>
    </row>
    <row r="362" spans="1:44" ht="20.100000000000001" customHeight="1" x14ac:dyDescent="0.2">
      <c r="A362" s="18">
        <v>361</v>
      </c>
      <c r="C362" s="6" t="s">
        <v>1</v>
      </c>
      <c r="F362" s="6" t="s">
        <v>4</v>
      </c>
      <c r="H362" s="19">
        <v>45</v>
      </c>
      <c r="I362" s="12">
        <v>6</v>
      </c>
      <c r="J362" s="12">
        <v>120</v>
      </c>
      <c r="K362" s="12">
        <v>12</v>
      </c>
      <c r="L362" s="12">
        <v>15</v>
      </c>
      <c r="M362" s="12" t="s">
        <v>121</v>
      </c>
      <c r="N362" s="12">
        <v>0</v>
      </c>
      <c r="O362" t="s">
        <v>53</v>
      </c>
      <c r="P362" t="s">
        <v>3409</v>
      </c>
      <c r="Q362" s="18" t="s">
        <v>3561</v>
      </c>
      <c r="R362" t="s">
        <v>465</v>
      </c>
      <c r="S362" t="s">
        <v>142</v>
      </c>
      <c r="T362" t="s">
        <v>231</v>
      </c>
      <c r="U362" s="12">
        <v>20</v>
      </c>
      <c r="V362" s="3" t="s">
        <v>1750</v>
      </c>
      <c r="W362" t="s">
        <v>84</v>
      </c>
      <c r="Z362" s="23" t="s">
        <v>29</v>
      </c>
      <c r="AC362" s="23" t="s">
        <v>32</v>
      </c>
      <c r="AH362" t="s">
        <v>73</v>
      </c>
      <c r="AI362" s="24">
        <v>6</v>
      </c>
      <c r="AJ362" s="25">
        <v>5</v>
      </c>
      <c r="AK362" s="18">
        <v>15</v>
      </c>
      <c r="AL362" s="3" t="s">
        <v>1751</v>
      </c>
      <c r="AM362" t="s">
        <v>75</v>
      </c>
      <c r="AN362" s="12">
        <v>10</v>
      </c>
      <c r="AO362" t="s">
        <v>1752</v>
      </c>
      <c r="AR362" s="12">
        <v>0</v>
      </c>
    </row>
    <row r="363" spans="1:44" ht="20.100000000000001" customHeight="1" x14ac:dyDescent="0.2">
      <c r="A363" s="18">
        <v>362</v>
      </c>
      <c r="C363" s="6" t="s">
        <v>1</v>
      </c>
      <c r="H363" s="19">
        <v>41</v>
      </c>
      <c r="I363" s="12">
        <v>8</v>
      </c>
      <c r="J363" s="12">
        <v>45</v>
      </c>
      <c r="K363" s="12">
        <v>13</v>
      </c>
      <c r="L363" s="12">
        <v>20</v>
      </c>
      <c r="M363" s="12" t="s">
        <v>78</v>
      </c>
      <c r="N363" s="12">
        <v>0</v>
      </c>
      <c r="O363" t="s">
        <v>68</v>
      </c>
      <c r="P363" t="s">
        <v>3407</v>
      </c>
      <c r="Q363" s="18" t="s">
        <v>3561</v>
      </c>
      <c r="R363" t="s">
        <v>90</v>
      </c>
      <c r="S363" t="s">
        <v>56</v>
      </c>
      <c r="T363" t="s">
        <v>356</v>
      </c>
      <c r="U363" s="12">
        <v>15</v>
      </c>
      <c r="V363" s="3" t="s">
        <v>1754</v>
      </c>
      <c r="W363" t="s">
        <v>84</v>
      </c>
      <c r="AB363" s="23" t="s">
        <v>31</v>
      </c>
      <c r="AC363" s="23" t="s">
        <v>32</v>
      </c>
      <c r="AH363" t="s">
        <v>60</v>
      </c>
      <c r="AI363" s="24">
        <v>3</v>
      </c>
      <c r="AJ363" s="25">
        <v>5</v>
      </c>
      <c r="AK363" s="18">
        <v>15</v>
      </c>
      <c r="AL363" t="s">
        <v>1755</v>
      </c>
      <c r="AM363" t="s">
        <v>75</v>
      </c>
      <c r="AN363" s="12">
        <v>9</v>
      </c>
      <c r="AO363" t="s">
        <v>1756</v>
      </c>
    </row>
    <row r="364" spans="1:44" ht="20.100000000000001" customHeight="1" x14ac:dyDescent="0.2">
      <c r="A364" s="18">
        <v>363</v>
      </c>
      <c r="C364" s="6" t="s">
        <v>1</v>
      </c>
      <c r="F364" s="6" t="s">
        <v>4</v>
      </c>
      <c r="H364" s="19">
        <v>36</v>
      </c>
      <c r="I364" s="12">
        <v>8</v>
      </c>
      <c r="J364" s="12">
        <v>2</v>
      </c>
      <c r="K364" s="12">
        <v>10</v>
      </c>
      <c r="L364" s="12">
        <v>7</v>
      </c>
      <c r="M364" s="12" t="s">
        <v>133</v>
      </c>
      <c r="N364" s="12">
        <v>0</v>
      </c>
      <c r="O364" t="s">
        <v>68</v>
      </c>
      <c r="P364" t="s">
        <v>3410</v>
      </c>
      <c r="Q364" s="18" t="s">
        <v>3561</v>
      </c>
      <c r="R364" t="s">
        <v>80</v>
      </c>
      <c r="S364" t="s">
        <v>81</v>
      </c>
      <c r="T364" t="s">
        <v>272</v>
      </c>
      <c r="U364" s="12">
        <v>11</v>
      </c>
      <c r="V364" s="3" t="s">
        <v>1757</v>
      </c>
      <c r="W364" t="s">
        <v>59</v>
      </c>
      <c r="Z364" s="23" t="s">
        <v>29</v>
      </c>
      <c r="AA364" s="23" t="s">
        <v>30</v>
      </c>
      <c r="AC364" s="23" t="s">
        <v>32</v>
      </c>
      <c r="AH364" t="s">
        <v>85</v>
      </c>
      <c r="AI364" s="24">
        <v>6</v>
      </c>
      <c r="AJ364" s="25">
        <v>5</v>
      </c>
      <c r="AK364" s="18">
        <v>4</v>
      </c>
      <c r="AL364" t="s">
        <v>1758</v>
      </c>
      <c r="AM364" t="s">
        <v>75</v>
      </c>
      <c r="AN364" s="12">
        <v>8</v>
      </c>
      <c r="AO364" t="s">
        <v>1759</v>
      </c>
      <c r="AP364" s="32" t="s">
        <v>1760</v>
      </c>
      <c r="AQ364" s="3" t="s">
        <v>1761</v>
      </c>
    </row>
    <row r="365" spans="1:44" ht="20.100000000000001" customHeight="1" x14ac:dyDescent="0.2">
      <c r="A365" s="18">
        <v>364</v>
      </c>
      <c r="B365" s="6" t="s">
        <v>0</v>
      </c>
      <c r="H365" s="19">
        <v>26</v>
      </c>
      <c r="I365" s="12">
        <v>8</v>
      </c>
      <c r="J365" s="12">
        <v>30</v>
      </c>
      <c r="K365" s="12">
        <v>10</v>
      </c>
      <c r="L365" s="12">
        <v>1</v>
      </c>
      <c r="M365" s="12" t="s">
        <v>121</v>
      </c>
      <c r="N365" s="12">
        <v>0</v>
      </c>
      <c r="O365" t="s">
        <v>68</v>
      </c>
      <c r="P365" t="s">
        <v>3409</v>
      </c>
      <c r="Q365" s="18" t="s">
        <v>3561</v>
      </c>
      <c r="R365" t="s">
        <v>5</v>
      </c>
      <c r="S365" t="s">
        <v>81</v>
      </c>
      <c r="T365" t="s">
        <v>572</v>
      </c>
      <c r="U365" s="12">
        <v>3</v>
      </c>
      <c r="V365" s="3" t="s">
        <v>1762</v>
      </c>
      <c r="W365" t="s">
        <v>84</v>
      </c>
      <c r="AC365" s="23" t="s">
        <v>32</v>
      </c>
      <c r="AH365" t="s">
        <v>73</v>
      </c>
      <c r="AI365" s="24">
        <v>4</v>
      </c>
      <c r="AJ365" s="25">
        <v>3</v>
      </c>
      <c r="AK365" s="18">
        <v>6</v>
      </c>
      <c r="AL365" t="s">
        <v>1763</v>
      </c>
      <c r="AM365" t="s">
        <v>75</v>
      </c>
      <c r="AN365" s="12">
        <v>9</v>
      </c>
      <c r="AO365" t="s">
        <v>1764</v>
      </c>
      <c r="AP365" s="33" t="s">
        <v>1765</v>
      </c>
      <c r="AQ365" t="s">
        <v>1766</v>
      </c>
    </row>
    <row r="366" spans="1:44" ht="20.100000000000001" customHeight="1" x14ac:dyDescent="0.2">
      <c r="A366" s="18">
        <v>365</v>
      </c>
      <c r="B366" s="6" t="s">
        <v>0</v>
      </c>
      <c r="C366" s="6" t="s">
        <v>1</v>
      </c>
      <c r="F366" s="6" t="s">
        <v>4</v>
      </c>
      <c r="H366" s="19">
        <v>26</v>
      </c>
      <c r="I366" s="12">
        <v>6</v>
      </c>
      <c r="J366" s="12">
        <v>90</v>
      </c>
      <c r="K366" s="12">
        <v>8</v>
      </c>
      <c r="L366" s="12">
        <v>12</v>
      </c>
      <c r="M366" s="12" t="s">
        <v>303</v>
      </c>
      <c r="N366" s="12">
        <v>1</v>
      </c>
      <c r="O366" t="s">
        <v>3440</v>
      </c>
      <c r="P366" t="s">
        <v>3440</v>
      </c>
      <c r="Q366" s="18" t="s">
        <v>3561</v>
      </c>
      <c r="R366" t="s">
        <v>146</v>
      </c>
      <c r="S366" t="s">
        <v>81</v>
      </c>
      <c r="T366" t="s">
        <v>92</v>
      </c>
      <c r="U366" s="12">
        <v>3</v>
      </c>
      <c r="V366" s="3" t="s">
        <v>1767</v>
      </c>
      <c r="W366" t="s">
        <v>59</v>
      </c>
      <c r="AA366" s="23" t="s">
        <v>30</v>
      </c>
      <c r="AC366" s="23" t="s">
        <v>32</v>
      </c>
      <c r="AH366" t="s">
        <v>73</v>
      </c>
      <c r="AI366" s="24">
        <v>6</v>
      </c>
      <c r="AJ366" s="25">
        <v>6</v>
      </c>
      <c r="AK366" s="18">
        <v>12</v>
      </c>
      <c r="AL366" t="s">
        <v>1768</v>
      </c>
      <c r="AM366" t="s">
        <v>64</v>
      </c>
      <c r="AN366" s="12">
        <v>10</v>
      </c>
      <c r="AP366" s="33" t="s">
        <v>1770</v>
      </c>
      <c r="AQ366" t="s">
        <v>1771</v>
      </c>
      <c r="AR366" s="12">
        <v>1</v>
      </c>
    </row>
    <row r="367" spans="1:44" ht="20.100000000000001" customHeight="1" x14ac:dyDescent="0.2">
      <c r="A367" s="18">
        <v>366</v>
      </c>
      <c r="B367" s="6" t="s">
        <v>0</v>
      </c>
      <c r="D367" s="6" t="s">
        <v>2</v>
      </c>
      <c r="F367" s="6" t="s">
        <v>4</v>
      </c>
      <c r="H367" s="19">
        <v>26</v>
      </c>
      <c r="I367" s="12">
        <v>7</v>
      </c>
      <c r="J367" s="12">
        <v>0</v>
      </c>
      <c r="K367" s="12">
        <v>12</v>
      </c>
      <c r="L367" s="12">
        <v>3</v>
      </c>
      <c r="M367" s="12" t="s">
        <v>52</v>
      </c>
      <c r="N367" s="12">
        <v>1</v>
      </c>
      <c r="O367" t="s">
        <v>3440</v>
      </c>
      <c r="P367" t="s">
        <v>3440</v>
      </c>
      <c r="Q367" s="18" t="s">
        <v>3561</v>
      </c>
      <c r="R367" t="s">
        <v>213</v>
      </c>
      <c r="S367" s="6" t="s">
        <v>111</v>
      </c>
      <c r="T367" t="s">
        <v>92</v>
      </c>
      <c r="U367" s="12">
        <v>2</v>
      </c>
      <c r="V367" s="3" t="s">
        <v>1772</v>
      </c>
      <c r="W367" t="s">
        <v>59</v>
      </c>
      <c r="AC367" s="23" t="s">
        <v>32</v>
      </c>
      <c r="AH367" t="s">
        <v>60</v>
      </c>
      <c r="AI367" s="24">
        <v>3</v>
      </c>
      <c r="AJ367" s="25">
        <v>6</v>
      </c>
      <c r="AK367" s="18">
        <v>20</v>
      </c>
      <c r="AL367" t="s">
        <v>1773</v>
      </c>
      <c r="AM367" t="s">
        <v>1774</v>
      </c>
      <c r="AN367" s="12">
        <v>8</v>
      </c>
      <c r="AO367" t="s">
        <v>1775</v>
      </c>
      <c r="AQ367" t="s">
        <v>3415</v>
      </c>
    </row>
    <row r="368" spans="1:44" ht="20.100000000000001" customHeight="1" x14ac:dyDescent="0.2">
      <c r="A368" s="18">
        <v>367</v>
      </c>
      <c r="B368" s="6" t="s">
        <v>0</v>
      </c>
      <c r="F368" s="6" t="s">
        <v>4</v>
      </c>
      <c r="H368" s="19">
        <v>34</v>
      </c>
      <c r="I368" s="12">
        <v>8</v>
      </c>
      <c r="J368" s="12">
        <v>0</v>
      </c>
      <c r="K368" s="12">
        <v>8</v>
      </c>
      <c r="L368" s="12">
        <v>2</v>
      </c>
      <c r="M368" s="12" t="s">
        <v>97</v>
      </c>
      <c r="N368" s="12">
        <v>1</v>
      </c>
      <c r="O368" t="s">
        <v>3440</v>
      </c>
      <c r="P368" t="s">
        <v>3440</v>
      </c>
      <c r="Q368" s="18" t="s">
        <v>3561</v>
      </c>
      <c r="R368" t="s">
        <v>135</v>
      </c>
      <c r="S368" t="s">
        <v>142</v>
      </c>
      <c r="T368" t="s">
        <v>92</v>
      </c>
      <c r="U368" s="12">
        <v>12</v>
      </c>
      <c r="V368" s="3" t="s">
        <v>1777</v>
      </c>
      <c r="W368" t="s">
        <v>84</v>
      </c>
      <c r="AA368" s="23" t="s">
        <v>30</v>
      </c>
      <c r="AH368" t="s">
        <v>73</v>
      </c>
      <c r="AI368" s="24">
        <v>10</v>
      </c>
      <c r="AJ368" s="25">
        <v>5</v>
      </c>
      <c r="AK368" s="18">
        <v>8</v>
      </c>
      <c r="AL368" t="s">
        <v>1778</v>
      </c>
      <c r="AM368" t="s">
        <v>75</v>
      </c>
      <c r="AN368" s="12">
        <v>10</v>
      </c>
      <c r="AO368" t="s">
        <v>1779</v>
      </c>
      <c r="AQ368" t="s">
        <v>1781</v>
      </c>
      <c r="AR368" s="12">
        <v>1</v>
      </c>
    </row>
    <row r="369" spans="1:44" ht="20.100000000000001" customHeight="1" x14ac:dyDescent="0.2">
      <c r="A369" s="18">
        <v>368</v>
      </c>
      <c r="B369" s="6" t="s">
        <v>0</v>
      </c>
      <c r="F369" s="6" t="s">
        <v>4</v>
      </c>
      <c r="H369" s="19"/>
      <c r="I369" s="12">
        <v>6</v>
      </c>
      <c r="J369" s="12">
        <v>0</v>
      </c>
      <c r="K369" s="12">
        <v>10</v>
      </c>
      <c r="L369" s="12">
        <v>10</v>
      </c>
      <c r="M369" s="12" t="s">
        <v>89</v>
      </c>
      <c r="N369" s="12">
        <v>0</v>
      </c>
      <c r="O369" t="s">
        <v>68</v>
      </c>
      <c r="P369" t="s">
        <v>3409</v>
      </c>
      <c r="Q369" s="18" t="s">
        <v>3561</v>
      </c>
      <c r="R369" t="s">
        <v>213</v>
      </c>
      <c r="S369" t="s">
        <v>91</v>
      </c>
      <c r="T369" t="s">
        <v>92</v>
      </c>
      <c r="U369" s="12">
        <v>30</v>
      </c>
      <c r="W369" t="s">
        <v>59</v>
      </c>
      <c r="AF369" s="23" t="s">
        <v>35</v>
      </c>
      <c r="AH369" t="s">
        <v>3440</v>
      </c>
      <c r="AI369" s="24">
        <v>0</v>
      </c>
      <c r="AJ369" s="25">
        <v>0</v>
      </c>
      <c r="AM369" t="s">
        <v>64</v>
      </c>
      <c r="AN369" s="12">
        <v>9</v>
      </c>
      <c r="AO369" t="s">
        <v>1782</v>
      </c>
      <c r="AR369" s="12">
        <v>0</v>
      </c>
    </row>
    <row r="370" spans="1:44" ht="20.100000000000001" customHeight="1" x14ac:dyDescent="0.2">
      <c r="A370" s="18">
        <v>369</v>
      </c>
      <c r="C370" s="6" t="s">
        <v>1</v>
      </c>
      <c r="H370" s="19">
        <v>46</v>
      </c>
      <c r="I370" s="12">
        <v>6</v>
      </c>
      <c r="J370" s="12">
        <v>80</v>
      </c>
      <c r="K370" s="12">
        <v>10</v>
      </c>
      <c r="L370" s="12">
        <v>12</v>
      </c>
      <c r="M370" s="12" t="s">
        <v>303</v>
      </c>
      <c r="N370" s="12">
        <v>1</v>
      </c>
      <c r="O370" t="s">
        <v>3440</v>
      </c>
      <c r="P370" t="s">
        <v>3440</v>
      </c>
      <c r="Q370" s="18" t="s">
        <v>3561</v>
      </c>
      <c r="R370" t="s">
        <v>213</v>
      </c>
      <c r="S370" t="s">
        <v>259</v>
      </c>
      <c r="T370" t="s">
        <v>1784</v>
      </c>
      <c r="U370" s="12">
        <v>15</v>
      </c>
      <c r="V370" s="3" t="s">
        <v>1785</v>
      </c>
      <c r="W370" t="s">
        <v>84</v>
      </c>
      <c r="Z370" s="23" t="s">
        <v>29</v>
      </c>
      <c r="AH370" t="s">
        <v>73</v>
      </c>
      <c r="AI370" s="24">
        <v>4</v>
      </c>
      <c r="AJ370" s="25">
        <v>4</v>
      </c>
      <c r="AK370" s="18">
        <v>10</v>
      </c>
      <c r="AL370" t="s">
        <v>1786</v>
      </c>
      <c r="AM370" t="s">
        <v>75</v>
      </c>
      <c r="AN370" s="12">
        <v>9</v>
      </c>
      <c r="AO370" t="s">
        <v>1787</v>
      </c>
      <c r="AQ370" t="s">
        <v>1788</v>
      </c>
    </row>
    <row r="371" spans="1:44" ht="20.100000000000001" customHeight="1" x14ac:dyDescent="0.2">
      <c r="A371" s="18">
        <v>370</v>
      </c>
      <c r="B371" s="6" t="s">
        <v>0</v>
      </c>
      <c r="H371" s="19">
        <v>27</v>
      </c>
      <c r="I371" s="12">
        <v>7</v>
      </c>
      <c r="J371" s="12">
        <v>30</v>
      </c>
      <c r="K371" s="12">
        <v>8</v>
      </c>
      <c r="L371" s="12">
        <v>8</v>
      </c>
      <c r="M371" s="12" t="s">
        <v>303</v>
      </c>
      <c r="N371" s="12">
        <v>1</v>
      </c>
      <c r="O371" t="s">
        <v>3440</v>
      </c>
      <c r="P371" t="s">
        <v>3440</v>
      </c>
      <c r="Q371" s="18" t="s">
        <v>3561</v>
      </c>
      <c r="R371" t="s">
        <v>1789</v>
      </c>
      <c r="S371" t="s">
        <v>1790</v>
      </c>
      <c r="T371" t="s">
        <v>57</v>
      </c>
      <c r="U371" s="12">
        <v>1</v>
      </c>
      <c r="V371" s="3" t="s">
        <v>58</v>
      </c>
      <c r="W371" t="s">
        <v>59</v>
      </c>
      <c r="AA371" s="23" t="s">
        <v>30</v>
      </c>
      <c r="AC371" s="23" t="s">
        <v>32</v>
      </c>
      <c r="AH371" t="s">
        <v>162</v>
      </c>
      <c r="AI371" s="24">
        <v>18</v>
      </c>
      <c r="AJ371" s="25">
        <v>6</v>
      </c>
      <c r="AK371" s="18">
        <v>10</v>
      </c>
      <c r="AL371" t="s">
        <v>1791</v>
      </c>
      <c r="AM371" t="s">
        <v>75</v>
      </c>
      <c r="AN371" s="12">
        <v>10</v>
      </c>
      <c r="AO371" t="s">
        <v>1792</v>
      </c>
      <c r="AP371" s="33" t="s">
        <v>1793</v>
      </c>
      <c r="AQ371" t="s">
        <v>1794</v>
      </c>
      <c r="AR371" s="12">
        <v>1</v>
      </c>
    </row>
    <row r="372" spans="1:44" ht="20.100000000000001" customHeight="1" x14ac:dyDescent="0.2">
      <c r="A372" s="18">
        <v>371</v>
      </c>
      <c r="B372" s="6" t="s">
        <v>0</v>
      </c>
      <c r="H372" s="19">
        <v>29</v>
      </c>
      <c r="I372" s="12">
        <v>7</v>
      </c>
      <c r="J372" s="12">
        <v>30</v>
      </c>
      <c r="K372" s="12">
        <v>4</v>
      </c>
      <c r="L372" s="12">
        <v>10</v>
      </c>
      <c r="M372" s="12" t="s">
        <v>225</v>
      </c>
      <c r="N372" s="12">
        <v>1</v>
      </c>
      <c r="O372" t="s">
        <v>3440</v>
      </c>
      <c r="P372" t="s">
        <v>3440</v>
      </c>
      <c r="Q372" s="18" t="s">
        <v>3561</v>
      </c>
      <c r="R372" t="s">
        <v>141</v>
      </c>
      <c r="S372" t="s">
        <v>81</v>
      </c>
      <c r="T372" t="s">
        <v>156</v>
      </c>
      <c r="U372" s="12">
        <v>1</v>
      </c>
      <c r="V372" s="3" t="s">
        <v>1795</v>
      </c>
      <c r="W372" t="s">
        <v>84</v>
      </c>
      <c r="AC372" s="23" t="s">
        <v>32</v>
      </c>
      <c r="AH372" t="s">
        <v>60</v>
      </c>
      <c r="AI372" s="24">
        <v>6</v>
      </c>
      <c r="AJ372" s="25">
        <v>5</v>
      </c>
      <c r="AK372" s="18">
        <v>8</v>
      </c>
      <c r="AL372" t="s">
        <v>1796</v>
      </c>
      <c r="AM372" t="s">
        <v>64</v>
      </c>
      <c r="AN372" s="12">
        <v>10</v>
      </c>
      <c r="AO372" t="s">
        <v>1797</v>
      </c>
      <c r="AP372" s="33" t="s">
        <v>34</v>
      </c>
      <c r="AR372" s="12">
        <v>0</v>
      </c>
    </row>
    <row r="373" spans="1:44" ht="20.100000000000001" customHeight="1" x14ac:dyDescent="0.2">
      <c r="A373" s="18">
        <v>372</v>
      </c>
      <c r="B373" s="6" t="s">
        <v>0</v>
      </c>
      <c r="E373" s="6" t="s">
        <v>3</v>
      </c>
      <c r="F373" s="6" t="s">
        <v>4</v>
      </c>
      <c r="H373" s="19">
        <v>22</v>
      </c>
      <c r="I373" s="12">
        <v>8</v>
      </c>
      <c r="J373" s="12">
        <v>60</v>
      </c>
      <c r="K373" s="12">
        <v>9</v>
      </c>
      <c r="L373" s="12">
        <v>30</v>
      </c>
      <c r="M373" s="12" t="s">
        <v>52</v>
      </c>
      <c r="N373" s="12">
        <v>0</v>
      </c>
      <c r="O373" t="s">
        <v>98</v>
      </c>
      <c r="P373" t="s">
        <v>1798</v>
      </c>
      <c r="Q373" s="18" t="s">
        <v>3593</v>
      </c>
      <c r="R373" t="s">
        <v>3440</v>
      </c>
      <c r="S373" t="s">
        <v>3440</v>
      </c>
      <c r="T373" t="s">
        <v>3440</v>
      </c>
      <c r="W373" t="s">
        <v>59</v>
      </c>
      <c r="Z373" s="23" t="s">
        <v>29</v>
      </c>
      <c r="AH373" t="s">
        <v>85</v>
      </c>
      <c r="AI373" s="24">
        <v>10</v>
      </c>
      <c r="AJ373" s="25">
        <v>5</v>
      </c>
      <c r="AK373" s="18">
        <v>20</v>
      </c>
      <c r="AL373" t="s">
        <v>1800</v>
      </c>
      <c r="AM373" t="s">
        <v>75</v>
      </c>
      <c r="AN373" s="12">
        <v>8</v>
      </c>
      <c r="AO373" t="s">
        <v>1801</v>
      </c>
      <c r="AP373" s="33" t="s">
        <v>3547</v>
      </c>
      <c r="AQ373" t="s">
        <v>1803</v>
      </c>
    </row>
    <row r="374" spans="1:44" ht="20.100000000000001" customHeight="1" x14ac:dyDescent="0.2">
      <c r="A374" s="18">
        <v>373</v>
      </c>
      <c r="B374" s="6" t="s">
        <v>0</v>
      </c>
      <c r="E374" s="6" t="s">
        <v>3</v>
      </c>
      <c r="F374" s="6" t="s">
        <v>4</v>
      </c>
      <c r="H374" s="19">
        <v>30</v>
      </c>
      <c r="I374" s="12">
        <v>6</v>
      </c>
      <c r="J374" s="12">
        <v>60</v>
      </c>
      <c r="K374" s="12">
        <v>12</v>
      </c>
      <c r="L374" s="12">
        <v>5</v>
      </c>
      <c r="M374" s="12" t="s">
        <v>335</v>
      </c>
      <c r="N374" s="12">
        <v>0</v>
      </c>
      <c r="O374" t="s">
        <v>53</v>
      </c>
      <c r="P374" t="s">
        <v>3409</v>
      </c>
      <c r="Q374" s="18" t="s">
        <v>3561</v>
      </c>
      <c r="R374" t="s">
        <v>213</v>
      </c>
      <c r="S374" t="s">
        <v>729</v>
      </c>
      <c r="T374" t="s">
        <v>92</v>
      </c>
      <c r="U374" s="12">
        <v>1</v>
      </c>
      <c r="V374" s="3" t="s">
        <v>1804</v>
      </c>
      <c r="W374" t="s">
        <v>59</v>
      </c>
      <c r="AC374" s="23" t="s">
        <v>32</v>
      </c>
      <c r="AH374" t="s">
        <v>60</v>
      </c>
      <c r="AI374" s="24">
        <v>3</v>
      </c>
      <c r="AJ374" s="25">
        <v>4</v>
      </c>
      <c r="AK374" s="18">
        <v>3</v>
      </c>
      <c r="AL374" t="s">
        <v>1805</v>
      </c>
      <c r="AM374" t="s">
        <v>75</v>
      </c>
      <c r="AN374" s="12">
        <v>8</v>
      </c>
      <c r="AO374" t="s">
        <v>1806</v>
      </c>
      <c r="AP374" s="33" t="s">
        <v>1807</v>
      </c>
      <c r="AQ374" t="s">
        <v>1808</v>
      </c>
      <c r="AR374" s="12">
        <v>1</v>
      </c>
    </row>
    <row r="375" spans="1:44" ht="20.100000000000001" customHeight="1" x14ac:dyDescent="0.2">
      <c r="A375" s="18">
        <v>374</v>
      </c>
      <c r="B375" s="6" t="s">
        <v>0</v>
      </c>
      <c r="H375" s="19">
        <v>35</v>
      </c>
      <c r="I375" s="12">
        <v>8</v>
      </c>
      <c r="J375" s="12">
        <v>8</v>
      </c>
      <c r="K375" s="12">
        <v>8</v>
      </c>
      <c r="L375" s="12">
        <v>25</v>
      </c>
      <c r="M375" s="12" t="s">
        <v>97</v>
      </c>
      <c r="N375" s="12">
        <v>0</v>
      </c>
      <c r="O375" t="s">
        <v>79</v>
      </c>
      <c r="P375" t="s">
        <v>3410</v>
      </c>
      <c r="Q375" s="18" t="s">
        <v>3561</v>
      </c>
      <c r="R375" t="s">
        <v>519</v>
      </c>
      <c r="S375" s="6" t="s">
        <v>111</v>
      </c>
      <c r="T375" t="s">
        <v>92</v>
      </c>
      <c r="U375" s="12">
        <v>2</v>
      </c>
      <c r="W375" t="s">
        <v>84</v>
      </c>
      <c r="X375" s="23" t="s">
        <v>27</v>
      </c>
      <c r="AA375" s="23" t="s">
        <v>30</v>
      </c>
      <c r="AC375" s="23" t="s">
        <v>32</v>
      </c>
      <c r="AH375" t="s">
        <v>85</v>
      </c>
      <c r="AI375" s="24">
        <v>25</v>
      </c>
      <c r="AJ375" s="25">
        <v>10</v>
      </c>
      <c r="AK375" s="18">
        <v>5</v>
      </c>
      <c r="AL375" t="s">
        <v>1809</v>
      </c>
      <c r="AM375" t="s">
        <v>75</v>
      </c>
      <c r="AN375" s="12">
        <v>9</v>
      </c>
      <c r="AO375" t="s">
        <v>1810</v>
      </c>
      <c r="AP375" s="33" t="s">
        <v>1811</v>
      </c>
      <c r="AR375" s="12">
        <v>1</v>
      </c>
    </row>
    <row r="376" spans="1:44" ht="20.100000000000001" customHeight="1" x14ac:dyDescent="0.2">
      <c r="A376" s="18">
        <v>375</v>
      </c>
      <c r="C376" s="6" t="s">
        <v>1</v>
      </c>
      <c r="H376" s="19">
        <v>43</v>
      </c>
      <c r="I376" s="12">
        <v>8</v>
      </c>
      <c r="J376" s="12">
        <v>30</v>
      </c>
      <c r="K376" s="12">
        <v>6</v>
      </c>
      <c r="L376" s="12">
        <v>25</v>
      </c>
      <c r="M376" s="12" t="s">
        <v>335</v>
      </c>
      <c r="N376" s="12">
        <v>1</v>
      </c>
      <c r="O376" t="s">
        <v>3440</v>
      </c>
      <c r="P376" t="s">
        <v>3440</v>
      </c>
      <c r="Q376" s="18" t="s">
        <v>3561</v>
      </c>
      <c r="R376" t="s">
        <v>213</v>
      </c>
      <c r="S376" t="s">
        <v>81</v>
      </c>
      <c r="T376" t="s">
        <v>112</v>
      </c>
      <c r="U376" s="12">
        <v>9</v>
      </c>
      <c r="V376" s="3" t="s">
        <v>1812</v>
      </c>
      <c r="W376" t="s">
        <v>59</v>
      </c>
      <c r="AC376" s="23" t="s">
        <v>32</v>
      </c>
      <c r="AH376" t="s">
        <v>73</v>
      </c>
      <c r="AI376" s="24">
        <v>4</v>
      </c>
      <c r="AJ376" s="25">
        <v>5</v>
      </c>
      <c r="AK376" s="18">
        <v>20</v>
      </c>
      <c r="AL376" t="s">
        <v>1813</v>
      </c>
      <c r="AM376" t="s">
        <v>75</v>
      </c>
      <c r="AN376" s="12">
        <v>8</v>
      </c>
      <c r="AO376" t="s">
        <v>1814</v>
      </c>
      <c r="AP376" s="33" t="s">
        <v>1815</v>
      </c>
      <c r="AQ376" t="s">
        <v>1816</v>
      </c>
      <c r="AR376" s="12">
        <v>1</v>
      </c>
    </row>
    <row r="377" spans="1:44" ht="20.100000000000001" customHeight="1" x14ac:dyDescent="0.2">
      <c r="A377" s="18">
        <v>376</v>
      </c>
      <c r="F377" s="6" t="s">
        <v>4</v>
      </c>
      <c r="H377" s="19">
        <v>38</v>
      </c>
      <c r="I377" s="12">
        <v>7</v>
      </c>
      <c r="J377" s="12">
        <v>2</v>
      </c>
      <c r="K377" s="12">
        <v>9</v>
      </c>
      <c r="L377" s="12">
        <v>3</v>
      </c>
      <c r="M377" s="12" t="s">
        <v>89</v>
      </c>
      <c r="N377" s="12">
        <v>1</v>
      </c>
      <c r="O377" t="s">
        <v>68</v>
      </c>
      <c r="P377" t="s">
        <v>3440</v>
      </c>
      <c r="Q377" s="18" t="s">
        <v>3561</v>
      </c>
      <c r="R377" t="s">
        <v>141</v>
      </c>
      <c r="S377" t="s">
        <v>81</v>
      </c>
      <c r="T377" t="s">
        <v>272</v>
      </c>
      <c r="U377" s="12">
        <v>10</v>
      </c>
      <c r="V377" s="3" t="s">
        <v>1818</v>
      </c>
      <c r="W377" t="s">
        <v>84</v>
      </c>
      <c r="AC377" s="23" t="s">
        <v>32</v>
      </c>
      <c r="AH377" t="s">
        <v>60</v>
      </c>
      <c r="AI377" s="24">
        <v>3</v>
      </c>
      <c r="AJ377" s="25">
        <v>3</v>
      </c>
      <c r="AK377" s="18">
        <v>24</v>
      </c>
      <c r="AL377" t="s">
        <v>1819</v>
      </c>
      <c r="AM377" t="s">
        <v>1143</v>
      </c>
      <c r="AN377" s="12">
        <v>7</v>
      </c>
      <c r="AO377" t="s">
        <v>1821</v>
      </c>
      <c r="AQ377" t="s">
        <v>1823</v>
      </c>
    </row>
    <row r="378" spans="1:44" ht="20.100000000000001" customHeight="1" x14ac:dyDescent="0.2">
      <c r="A378" s="18">
        <v>377</v>
      </c>
      <c r="E378" s="6" t="s">
        <v>3</v>
      </c>
      <c r="H378" s="19">
        <v>33</v>
      </c>
      <c r="I378" s="12">
        <v>7</v>
      </c>
      <c r="J378" s="12">
        <v>100</v>
      </c>
      <c r="K378" s="12">
        <v>9</v>
      </c>
      <c r="L378" s="12">
        <v>15</v>
      </c>
      <c r="M378" s="12" t="s">
        <v>133</v>
      </c>
      <c r="N378" s="12">
        <v>1</v>
      </c>
      <c r="O378" t="s">
        <v>3440</v>
      </c>
      <c r="P378" t="s">
        <v>3440</v>
      </c>
      <c r="Q378" s="18" t="s">
        <v>3593</v>
      </c>
      <c r="R378" t="s">
        <v>3440</v>
      </c>
      <c r="S378" t="s">
        <v>3440</v>
      </c>
      <c r="T378" t="s">
        <v>3440</v>
      </c>
      <c r="W378" t="s">
        <v>59</v>
      </c>
      <c r="AC378" s="23" t="s">
        <v>32</v>
      </c>
      <c r="AH378" t="s">
        <v>553</v>
      </c>
      <c r="AI378" s="24">
        <v>3</v>
      </c>
      <c r="AJ378" s="25">
        <v>5</v>
      </c>
      <c r="AK378" s="18">
        <v>4</v>
      </c>
      <c r="AL378" t="s">
        <v>1824</v>
      </c>
      <c r="AM378" t="s">
        <v>75</v>
      </c>
      <c r="AN378" s="12">
        <v>9</v>
      </c>
      <c r="AP378" s="33" t="s">
        <v>1826</v>
      </c>
      <c r="AQ378" t="s">
        <v>1827</v>
      </c>
      <c r="AR378" s="12">
        <v>1</v>
      </c>
    </row>
    <row r="379" spans="1:44" ht="20.100000000000001" customHeight="1" x14ac:dyDescent="0.2">
      <c r="A379" s="18">
        <v>378</v>
      </c>
      <c r="E379" s="6" t="s">
        <v>3</v>
      </c>
      <c r="H379" s="19">
        <v>33</v>
      </c>
      <c r="I379" s="12">
        <v>7</v>
      </c>
      <c r="J379" s="12">
        <v>90</v>
      </c>
      <c r="K379" s="12">
        <v>14</v>
      </c>
      <c r="L379" s="12">
        <v>12</v>
      </c>
      <c r="M379" s="12" t="s">
        <v>89</v>
      </c>
      <c r="N379" s="12">
        <v>1</v>
      </c>
      <c r="O379" t="s">
        <v>3440</v>
      </c>
      <c r="P379" t="s">
        <v>3440</v>
      </c>
      <c r="Q379" s="18" t="s">
        <v>3561</v>
      </c>
      <c r="R379" t="s">
        <v>213</v>
      </c>
      <c r="S379" t="s">
        <v>1828</v>
      </c>
      <c r="T379" t="s">
        <v>92</v>
      </c>
      <c r="U379" s="12">
        <v>11</v>
      </c>
      <c r="V379" s="3" t="s">
        <v>1829</v>
      </c>
      <c r="W379" t="s">
        <v>84</v>
      </c>
      <c r="AC379" s="23" t="s">
        <v>32</v>
      </c>
      <c r="AH379" t="s">
        <v>85</v>
      </c>
      <c r="AI379" s="24">
        <v>6</v>
      </c>
      <c r="AJ379" s="25">
        <v>4</v>
      </c>
      <c r="AK379" s="18">
        <v>24</v>
      </c>
      <c r="AL379" t="s">
        <v>1830</v>
      </c>
      <c r="AM379" t="s">
        <v>75</v>
      </c>
      <c r="AN379" s="12">
        <v>8</v>
      </c>
      <c r="AO379" t="s">
        <v>175</v>
      </c>
      <c r="AP379" s="33" t="s">
        <v>175</v>
      </c>
      <c r="AQ379" t="s">
        <v>175</v>
      </c>
      <c r="AR379" s="12">
        <v>0</v>
      </c>
    </row>
    <row r="380" spans="1:44" ht="20.100000000000001" customHeight="1" x14ac:dyDescent="0.2">
      <c r="A380" s="18">
        <v>379</v>
      </c>
      <c r="B380" s="6" t="s">
        <v>0</v>
      </c>
      <c r="H380" s="19">
        <v>29</v>
      </c>
      <c r="I380" s="12">
        <v>7</v>
      </c>
      <c r="J380" s="12">
        <v>45</v>
      </c>
      <c r="K380" s="12">
        <v>6</v>
      </c>
      <c r="L380" s="12">
        <v>3</v>
      </c>
      <c r="M380" s="12" t="s">
        <v>133</v>
      </c>
      <c r="N380" s="12">
        <v>1</v>
      </c>
      <c r="O380" t="s">
        <v>3440</v>
      </c>
      <c r="P380" t="s">
        <v>3440</v>
      </c>
      <c r="Q380" s="18" t="s">
        <v>3561</v>
      </c>
      <c r="R380" t="s">
        <v>5</v>
      </c>
      <c r="S380" t="s">
        <v>81</v>
      </c>
      <c r="T380" t="s">
        <v>1831</v>
      </c>
      <c r="U380" s="12">
        <v>0</v>
      </c>
      <c r="V380" s="3" t="s">
        <v>1832</v>
      </c>
      <c r="W380" t="s">
        <v>59</v>
      </c>
      <c r="AA380" s="23" t="s">
        <v>30</v>
      </c>
      <c r="AH380" t="s">
        <v>73</v>
      </c>
      <c r="AI380" s="24">
        <v>5</v>
      </c>
      <c r="AJ380" s="25">
        <v>5</v>
      </c>
      <c r="AK380" s="18">
        <v>15</v>
      </c>
      <c r="AL380" s="3" t="s">
        <v>1833</v>
      </c>
      <c r="AM380" t="s">
        <v>75</v>
      </c>
      <c r="AN380" s="12">
        <v>6</v>
      </c>
      <c r="AO380" t="s">
        <v>1834</v>
      </c>
      <c r="AP380" s="33" t="s">
        <v>1835</v>
      </c>
      <c r="AR380" s="12">
        <v>1</v>
      </c>
    </row>
    <row r="381" spans="1:44" ht="20.100000000000001" customHeight="1" x14ac:dyDescent="0.2">
      <c r="A381" s="18">
        <v>380</v>
      </c>
      <c r="B381" s="6" t="s">
        <v>0</v>
      </c>
      <c r="H381" s="19">
        <v>38</v>
      </c>
      <c r="I381" s="12">
        <v>8</v>
      </c>
      <c r="J381" s="12">
        <v>90</v>
      </c>
      <c r="K381" s="12">
        <v>12</v>
      </c>
      <c r="L381" s="12">
        <v>15</v>
      </c>
      <c r="M381" s="12" t="s">
        <v>67</v>
      </c>
      <c r="N381" s="12">
        <v>0</v>
      </c>
      <c r="O381" t="s">
        <v>389</v>
      </c>
      <c r="P381" t="s">
        <v>1836</v>
      </c>
      <c r="Q381" s="18" t="s">
        <v>3561</v>
      </c>
      <c r="R381" t="s">
        <v>55</v>
      </c>
      <c r="S381" t="s">
        <v>56</v>
      </c>
      <c r="T381" t="s">
        <v>272</v>
      </c>
      <c r="U381" s="12">
        <v>1</v>
      </c>
      <c r="V381" s="3" t="s">
        <v>1837</v>
      </c>
      <c r="W381" t="s">
        <v>84</v>
      </c>
      <c r="AB381" s="23" t="s">
        <v>31</v>
      </c>
      <c r="AH381" t="s">
        <v>73</v>
      </c>
      <c r="AI381" s="24">
        <v>10</v>
      </c>
      <c r="AJ381" s="25">
        <v>5</v>
      </c>
      <c r="AK381" s="18">
        <v>16</v>
      </c>
      <c r="AL381" t="s">
        <v>1838</v>
      </c>
      <c r="AM381" t="s">
        <v>3451</v>
      </c>
      <c r="AN381" s="12">
        <v>10</v>
      </c>
      <c r="AO381" t="s">
        <v>1840</v>
      </c>
      <c r="AP381" s="33" t="s">
        <v>1841</v>
      </c>
      <c r="AQ381" t="s">
        <v>1842</v>
      </c>
      <c r="AR381" s="12">
        <v>0</v>
      </c>
    </row>
    <row r="382" spans="1:44" ht="20.100000000000001" customHeight="1" x14ac:dyDescent="0.2">
      <c r="A382" s="18">
        <v>381</v>
      </c>
      <c r="F382" s="6" t="s">
        <v>4</v>
      </c>
      <c r="H382" s="19">
        <v>21</v>
      </c>
      <c r="I382" s="12">
        <v>8</v>
      </c>
      <c r="J382" s="12">
        <v>45</v>
      </c>
      <c r="K382" s="12">
        <v>10</v>
      </c>
      <c r="L382" s="12">
        <v>5</v>
      </c>
      <c r="M382" s="12" t="s">
        <v>189</v>
      </c>
      <c r="N382" s="12">
        <v>1</v>
      </c>
      <c r="O382" t="s">
        <v>3440</v>
      </c>
      <c r="P382" t="s">
        <v>3440</v>
      </c>
      <c r="Q382" s="18" t="s">
        <v>3561</v>
      </c>
      <c r="R382" t="s">
        <v>213</v>
      </c>
      <c r="S382" t="s">
        <v>350</v>
      </c>
      <c r="T382" t="s">
        <v>272</v>
      </c>
      <c r="U382" s="12">
        <v>1</v>
      </c>
      <c r="V382" s="3" t="s">
        <v>1843</v>
      </c>
      <c r="W382" t="s">
        <v>1117</v>
      </c>
      <c r="AA382" s="23" t="s">
        <v>30</v>
      </c>
      <c r="AH382" t="s">
        <v>85</v>
      </c>
      <c r="AI382" s="24">
        <v>25</v>
      </c>
      <c r="AJ382" s="25">
        <v>5</v>
      </c>
      <c r="AK382" s="18">
        <v>1</v>
      </c>
      <c r="AL382" t="s">
        <v>1844</v>
      </c>
      <c r="AM382" t="s">
        <v>75</v>
      </c>
      <c r="AN382" s="12">
        <v>10</v>
      </c>
      <c r="AO382" t="s">
        <v>1845</v>
      </c>
      <c r="AP382" s="33" t="s">
        <v>3530</v>
      </c>
      <c r="AR382" s="12">
        <v>1</v>
      </c>
    </row>
    <row r="383" spans="1:44" ht="20.100000000000001" customHeight="1" x14ac:dyDescent="0.2">
      <c r="A383" s="18">
        <v>382</v>
      </c>
      <c r="B383" s="6" t="s">
        <v>0</v>
      </c>
      <c r="C383" s="6" t="s">
        <v>1</v>
      </c>
      <c r="F383" s="6" t="s">
        <v>4</v>
      </c>
      <c r="H383" s="19">
        <v>45</v>
      </c>
      <c r="I383" s="12">
        <v>8</v>
      </c>
      <c r="J383" s="12">
        <v>15</v>
      </c>
      <c r="K383" s="12">
        <v>12</v>
      </c>
      <c r="L383" s="12">
        <v>24</v>
      </c>
      <c r="M383" s="12" t="s">
        <v>303</v>
      </c>
      <c r="N383" s="12">
        <v>1</v>
      </c>
      <c r="O383" t="s">
        <v>3440</v>
      </c>
      <c r="P383" t="s">
        <v>3440</v>
      </c>
      <c r="Q383" s="18" t="s">
        <v>3561</v>
      </c>
      <c r="R383" t="s">
        <v>5</v>
      </c>
      <c r="S383" t="s">
        <v>123</v>
      </c>
      <c r="T383" t="s">
        <v>112</v>
      </c>
      <c r="U383" s="12">
        <v>20</v>
      </c>
      <c r="V383" s="3" t="s">
        <v>1847</v>
      </c>
      <c r="W383" t="s">
        <v>84</v>
      </c>
      <c r="AA383" s="23" t="s">
        <v>30</v>
      </c>
      <c r="AH383" t="s">
        <v>73</v>
      </c>
      <c r="AI383" s="24">
        <v>4</v>
      </c>
      <c r="AJ383" s="25">
        <v>6</v>
      </c>
      <c r="AK383" s="18">
        <v>12</v>
      </c>
      <c r="AL383" t="s">
        <v>1848</v>
      </c>
      <c r="AM383" t="s">
        <v>75</v>
      </c>
      <c r="AN383" s="12">
        <v>10</v>
      </c>
      <c r="AO383" t="s">
        <v>1849</v>
      </c>
      <c r="AQ383" t="s">
        <v>1851</v>
      </c>
      <c r="AR383" s="12">
        <v>1</v>
      </c>
    </row>
    <row r="384" spans="1:44" ht="20.100000000000001" customHeight="1" x14ac:dyDescent="0.2">
      <c r="A384" s="18">
        <v>383</v>
      </c>
      <c r="B384" s="6" t="s">
        <v>0</v>
      </c>
      <c r="H384" s="19">
        <v>25</v>
      </c>
      <c r="I384" s="12">
        <v>7</v>
      </c>
      <c r="J384" s="12">
        <v>2</v>
      </c>
      <c r="K384" s="12">
        <v>7</v>
      </c>
      <c r="L384" s="12">
        <v>2</v>
      </c>
      <c r="M384" s="12" t="s">
        <v>78</v>
      </c>
      <c r="N384" s="12">
        <v>0</v>
      </c>
      <c r="O384" t="s">
        <v>3411</v>
      </c>
      <c r="P384" t="s">
        <v>1852</v>
      </c>
      <c r="Q384" s="18" t="s">
        <v>3561</v>
      </c>
      <c r="R384" t="s">
        <v>213</v>
      </c>
      <c r="S384" t="s">
        <v>81</v>
      </c>
      <c r="T384" t="s">
        <v>112</v>
      </c>
      <c r="U384" s="12">
        <v>2</v>
      </c>
      <c r="V384" s="3" t="s">
        <v>1853</v>
      </c>
      <c r="W384" t="s">
        <v>59</v>
      </c>
      <c r="AC384" s="23" t="s">
        <v>32</v>
      </c>
      <c r="AH384" t="s">
        <v>60</v>
      </c>
      <c r="AI384" s="24">
        <v>4</v>
      </c>
      <c r="AJ384" s="25">
        <v>3</v>
      </c>
      <c r="AK384" s="18">
        <v>5</v>
      </c>
      <c r="AL384" t="s">
        <v>1854</v>
      </c>
      <c r="AM384" t="s">
        <v>345</v>
      </c>
      <c r="AN384" s="12">
        <v>8</v>
      </c>
      <c r="AO384" t="s">
        <v>1855</v>
      </c>
      <c r="AP384" s="33" t="s">
        <v>1856</v>
      </c>
    </row>
    <row r="385" spans="1:44" ht="20.100000000000001" customHeight="1" x14ac:dyDescent="0.2">
      <c r="A385" s="18">
        <v>384</v>
      </c>
      <c r="B385" s="6" t="s">
        <v>0</v>
      </c>
      <c r="F385" s="6" t="s">
        <v>4</v>
      </c>
      <c r="H385" s="19">
        <v>31</v>
      </c>
      <c r="I385" s="12">
        <v>6</v>
      </c>
      <c r="J385" s="12">
        <v>80</v>
      </c>
      <c r="K385" s="12">
        <v>10</v>
      </c>
      <c r="L385" s="12">
        <v>3</v>
      </c>
      <c r="M385" s="12" t="s">
        <v>133</v>
      </c>
      <c r="N385" s="12">
        <v>1</v>
      </c>
      <c r="O385" t="s">
        <v>79</v>
      </c>
      <c r="P385" t="s">
        <v>3407</v>
      </c>
      <c r="Q385" s="18" t="s">
        <v>3561</v>
      </c>
      <c r="R385" t="s">
        <v>135</v>
      </c>
      <c r="S385" s="6" t="s">
        <v>111</v>
      </c>
      <c r="T385" t="s">
        <v>92</v>
      </c>
      <c r="U385" s="12">
        <v>10</v>
      </c>
      <c r="V385" s="3" t="s">
        <v>1857</v>
      </c>
      <c r="W385" t="s">
        <v>59</v>
      </c>
      <c r="AC385" s="23" t="s">
        <v>32</v>
      </c>
      <c r="AH385" t="s">
        <v>60</v>
      </c>
      <c r="AI385" s="24">
        <v>18</v>
      </c>
      <c r="AJ385" s="25">
        <v>4</v>
      </c>
      <c r="AK385" s="18">
        <v>20</v>
      </c>
      <c r="AL385" t="s">
        <v>1858</v>
      </c>
      <c r="AM385" t="s">
        <v>75</v>
      </c>
      <c r="AN385" s="12">
        <v>10</v>
      </c>
      <c r="AP385" s="33" t="s">
        <v>1859</v>
      </c>
      <c r="AQ385" t="s">
        <v>1860</v>
      </c>
    </row>
    <row r="386" spans="1:44" ht="20.100000000000001" customHeight="1" x14ac:dyDescent="0.2">
      <c r="A386" s="18">
        <v>385</v>
      </c>
      <c r="B386" s="6" t="s">
        <v>0</v>
      </c>
      <c r="F386" s="6" t="s">
        <v>4</v>
      </c>
      <c r="H386" s="19">
        <v>26</v>
      </c>
      <c r="I386" s="12">
        <v>7</v>
      </c>
      <c r="J386" s="12">
        <v>0</v>
      </c>
      <c r="K386" s="12">
        <v>8</v>
      </c>
      <c r="L386" s="12">
        <v>12</v>
      </c>
      <c r="M386" s="12" t="s">
        <v>97</v>
      </c>
      <c r="N386" s="12">
        <v>0</v>
      </c>
      <c r="O386" t="s">
        <v>53</v>
      </c>
      <c r="P386" t="s">
        <v>3408</v>
      </c>
      <c r="Q386" s="18" t="s">
        <v>3561</v>
      </c>
      <c r="R386" t="s">
        <v>213</v>
      </c>
      <c r="S386" t="s">
        <v>91</v>
      </c>
      <c r="T386" t="s">
        <v>156</v>
      </c>
      <c r="U386" s="12">
        <v>8</v>
      </c>
      <c r="V386" s="3" t="s">
        <v>1861</v>
      </c>
      <c r="W386" t="s">
        <v>59</v>
      </c>
      <c r="AC386" s="23" t="s">
        <v>32</v>
      </c>
      <c r="AG386" s="23" t="s">
        <v>1644</v>
      </c>
      <c r="AH386" t="s">
        <v>85</v>
      </c>
      <c r="AI386" s="24">
        <v>1</v>
      </c>
      <c r="AJ386" s="25">
        <v>1</v>
      </c>
      <c r="AK386" s="18">
        <v>1</v>
      </c>
      <c r="AL386" t="s">
        <v>1862</v>
      </c>
      <c r="AM386" t="s">
        <v>75</v>
      </c>
      <c r="AN386" s="12">
        <v>6</v>
      </c>
      <c r="AO386" t="s">
        <v>1863</v>
      </c>
      <c r="AR386" s="12">
        <v>0</v>
      </c>
    </row>
    <row r="387" spans="1:44" ht="20.100000000000001" customHeight="1" x14ac:dyDescent="0.2">
      <c r="A387" s="18">
        <v>386</v>
      </c>
      <c r="C387" s="6" t="s">
        <v>1</v>
      </c>
      <c r="H387" s="19">
        <v>23</v>
      </c>
      <c r="I387" s="12">
        <v>7</v>
      </c>
      <c r="J387" s="12">
        <v>40</v>
      </c>
      <c r="K387" s="12">
        <v>7</v>
      </c>
      <c r="L387" s="12">
        <v>2</v>
      </c>
      <c r="M387" s="12" t="s">
        <v>97</v>
      </c>
      <c r="N387" s="12">
        <v>1</v>
      </c>
      <c r="O387" t="s">
        <v>3440</v>
      </c>
      <c r="P387" t="s">
        <v>3440</v>
      </c>
      <c r="Q387" s="18" t="s">
        <v>3561</v>
      </c>
      <c r="R387" t="s">
        <v>141</v>
      </c>
      <c r="S387" t="s">
        <v>81</v>
      </c>
      <c r="T387" t="s">
        <v>92</v>
      </c>
      <c r="U387" s="12">
        <v>1</v>
      </c>
      <c r="V387" s="3" t="s">
        <v>1864</v>
      </c>
      <c r="W387" t="s">
        <v>84</v>
      </c>
      <c r="AC387" s="23" t="s">
        <v>32</v>
      </c>
      <c r="AH387" t="s">
        <v>60</v>
      </c>
      <c r="AI387" s="24">
        <v>5</v>
      </c>
      <c r="AJ387" s="25">
        <v>3</v>
      </c>
      <c r="AK387" s="18">
        <v>9</v>
      </c>
      <c r="AL387" t="s">
        <v>1865</v>
      </c>
      <c r="AM387" t="s">
        <v>64</v>
      </c>
      <c r="AN387" s="12">
        <v>8</v>
      </c>
      <c r="AO387" t="s">
        <v>1866</v>
      </c>
      <c r="AR387" s="12">
        <v>1</v>
      </c>
    </row>
    <row r="388" spans="1:44" ht="20.100000000000001" customHeight="1" x14ac:dyDescent="0.2">
      <c r="A388" s="18">
        <v>387</v>
      </c>
      <c r="C388" s="6" t="s">
        <v>1</v>
      </c>
      <c r="H388" s="19"/>
      <c r="I388" s="12">
        <v>7</v>
      </c>
      <c r="J388" s="12">
        <v>40</v>
      </c>
      <c r="K388" s="12">
        <v>8</v>
      </c>
      <c r="L388" s="12">
        <v>3</v>
      </c>
      <c r="M388" s="12" t="s">
        <v>52</v>
      </c>
      <c r="N388" s="12">
        <v>1</v>
      </c>
      <c r="O388" t="s">
        <v>3440</v>
      </c>
      <c r="P388" t="s">
        <v>3440</v>
      </c>
      <c r="Q388" s="18" t="s">
        <v>3561</v>
      </c>
      <c r="R388" t="s">
        <v>213</v>
      </c>
      <c r="S388" t="s">
        <v>81</v>
      </c>
      <c r="T388" t="s">
        <v>356</v>
      </c>
      <c r="U388" s="12">
        <v>9</v>
      </c>
      <c r="V388" s="3" t="s">
        <v>1867</v>
      </c>
      <c r="W388" t="s">
        <v>59</v>
      </c>
      <c r="AC388" s="23" t="s">
        <v>32</v>
      </c>
      <c r="AG388" s="23" t="s">
        <v>1071</v>
      </c>
      <c r="AH388" t="s">
        <v>73</v>
      </c>
      <c r="AI388" s="24">
        <v>6</v>
      </c>
      <c r="AJ388" s="25">
        <v>2</v>
      </c>
      <c r="AK388" s="18">
        <v>10</v>
      </c>
      <c r="AL388" t="s">
        <v>1868</v>
      </c>
      <c r="AM388" t="s">
        <v>75</v>
      </c>
      <c r="AN388" s="12">
        <v>10</v>
      </c>
      <c r="AO388" t="s">
        <v>1869</v>
      </c>
      <c r="AP388" s="33" t="s">
        <v>1870</v>
      </c>
      <c r="AQ388" t="s">
        <v>1871</v>
      </c>
      <c r="AR388" s="12">
        <v>1</v>
      </c>
    </row>
    <row r="389" spans="1:44" ht="20.100000000000001" customHeight="1" x14ac:dyDescent="0.2">
      <c r="A389" s="18">
        <v>388</v>
      </c>
      <c r="C389" s="6" t="s">
        <v>1</v>
      </c>
      <c r="H389" s="19">
        <v>34</v>
      </c>
      <c r="I389" s="12">
        <v>7</v>
      </c>
      <c r="J389" s="12">
        <v>35</v>
      </c>
      <c r="K389" s="12">
        <v>6</v>
      </c>
      <c r="L389" s="12">
        <v>2</v>
      </c>
      <c r="M389" s="12" t="s">
        <v>189</v>
      </c>
      <c r="N389" s="12">
        <v>1</v>
      </c>
      <c r="O389" t="s">
        <v>3440</v>
      </c>
      <c r="P389" t="s">
        <v>3440</v>
      </c>
      <c r="Q389" s="18" t="s">
        <v>3561</v>
      </c>
      <c r="R389" t="s">
        <v>90</v>
      </c>
      <c r="S389" t="s">
        <v>91</v>
      </c>
      <c r="T389" t="s">
        <v>92</v>
      </c>
      <c r="U389" s="12">
        <v>12</v>
      </c>
      <c r="V389" s="3" t="s">
        <v>75</v>
      </c>
      <c r="W389" t="s">
        <v>59</v>
      </c>
      <c r="AC389" s="23" t="s">
        <v>32</v>
      </c>
      <c r="AH389" t="s">
        <v>60</v>
      </c>
      <c r="AI389" s="24">
        <v>6</v>
      </c>
      <c r="AJ389" s="25">
        <v>4</v>
      </c>
      <c r="AK389" s="18">
        <v>5</v>
      </c>
      <c r="AL389" t="s">
        <v>1872</v>
      </c>
      <c r="AM389" t="s">
        <v>345</v>
      </c>
      <c r="AN389" s="12">
        <v>10</v>
      </c>
      <c r="AO389" t="s">
        <v>1873</v>
      </c>
      <c r="AR389" s="12">
        <v>1</v>
      </c>
    </row>
    <row r="390" spans="1:44" ht="20.100000000000001" customHeight="1" x14ac:dyDescent="0.2">
      <c r="A390" s="18">
        <v>389</v>
      </c>
      <c r="B390" s="6" t="s">
        <v>0</v>
      </c>
      <c r="C390" s="6" t="s">
        <v>1</v>
      </c>
      <c r="F390" s="6" t="s">
        <v>4</v>
      </c>
      <c r="H390" s="19">
        <v>29</v>
      </c>
      <c r="I390" s="12">
        <v>6</v>
      </c>
      <c r="J390" s="12">
        <v>14</v>
      </c>
      <c r="K390" s="12">
        <v>5</v>
      </c>
      <c r="L390" s="12">
        <v>4</v>
      </c>
      <c r="M390" s="12" t="s">
        <v>67</v>
      </c>
      <c r="N390" s="12">
        <v>1</v>
      </c>
      <c r="O390" t="s">
        <v>3440</v>
      </c>
      <c r="P390" t="s">
        <v>3440</v>
      </c>
      <c r="Q390" s="18" t="s">
        <v>3561</v>
      </c>
      <c r="R390" t="s">
        <v>213</v>
      </c>
      <c r="S390" t="s">
        <v>81</v>
      </c>
      <c r="T390" t="s">
        <v>1300</v>
      </c>
      <c r="U390" s="12">
        <v>3</v>
      </c>
      <c r="V390" s="3" t="s">
        <v>1874</v>
      </c>
      <c r="W390" t="s">
        <v>59</v>
      </c>
      <c r="AB390" s="23" t="s">
        <v>31</v>
      </c>
      <c r="AC390" s="23" t="s">
        <v>32</v>
      </c>
      <c r="AH390" t="s">
        <v>73</v>
      </c>
      <c r="AI390" s="24">
        <v>5</v>
      </c>
      <c r="AJ390" s="25">
        <v>5</v>
      </c>
      <c r="AK390" s="18">
        <v>10</v>
      </c>
      <c r="AL390" t="s">
        <v>1875</v>
      </c>
      <c r="AM390" t="s">
        <v>75</v>
      </c>
      <c r="AN390" s="12">
        <v>7</v>
      </c>
      <c r="AO390" t="s">
        <v>1876</v>
      </c>
      <c r="AR390" s="12">
        <v>1</v>
      </c>
    </row>
    <row r="391" spans="1:44" ht="20.100000000000001" customHeight="1" x14ac:dyDescent="0.2">
      <c r="A391" s="18">
        <v>390</v>
      </c>
      <c r="C391" s="6" t="s">
        <v>1</v>
      </c>
      <c r="H391" s="19">
        <v>24</v>
      </c>
      <c r="I391" s="12">
        <v>7</v>
      </c>
      <c r="J391" s="12">
        <v>120</v>
      </c>
      <c r="K391" s="12">
        <v>8</v>
      </c>
      <c r="L391" s="12">
        <v>3</v>
      </c>
      <c r="M391" s="12" t="s">
        <v>225</v>
      </c>
      <c r="N391" s="12">
        <v>0</v>
      </c>
      <c r="O391" t="s">
        <v>3411</v>
      </c>
      <c r="P391" t="s">
        <v>3409</v>
      </c>
      <c r="Q391" s="18" t="s">
        <v>3561</v>
      </c>
      <c r="R391" t="s">
        <v>213</v>
      </c>
      <c r="S391" t="s">
        <v>81</v>
      </c>
      <c r="T391" t="s">
        <v>92</v>
      </c>
      <c r="U391" s="12">
        <v>2</v>
      </c>
      <c r="V391" s="3" t="s">
        <v>1877</v>
      </c>
      <c r="W391" t="s">
        <v>363</v>
      </c>
      <c r="AA391" s="23" t="s">
        <v>30</v>
      </c>
      <c r="AH391" t="s">
        <v>73</v>
      </c>
      <c r="AI391" s="24">
        <v>6</v>
      </c>
      <c r="AJ391" s="25">
        <v>5</v>
      </c>
      <c r="AK391" s="18">
        <v>3</v>
      </c>
      <c r="AL391" t="s">
        <v>1878</v>
      </c>
      <c r="AM391" t="s">
        <v>1879</v>
      </c>
      <c r="AN391" s="12">
        <v>9</v>
      </c>
      <c r="AO391" t="s">
        <v>1880</v>
      </c>
      <c r="AP391" s="33" t="s">
        <v>1881</v>
      </c>
      <c r="AQ391" t="s">
        <v>1882</v>
      </c>
      <c r="AR391" s="12">
        <v>1</v>
      </c>
    </row>
    <row r="392" spans="1:44" ht="20.100000000000001" customHeight="1" x14ac:dyDescent="0.2">
      <c r="A392" s="18">
        <v>391</v>
      </c>
      <c r="B392" s="6" t="s">
        <v>0</v>
      </c>
      <c r="C392" s="6" t="s">
        <v>1</v>
      </c>
      <c r="F392" s="6" t="s">
        <v>4</v>
      </c>
      <c r="H392" s="19">
        <v>40</v>
      </c>
      <c r="I392" s="12">
        <v>7</v>
      </c>
      <c r="J392" s="12">
        <v>50</v>
      </c>
      <c r="K392" s="12">
        <v>10</v>
      </c>
      <c r="L392" s="12">
        <v>6</v>
      </c>
      <c r="M392" s="12" t="s">
        <v>133</v>
      </c>
      <c r="N392" s="12">
        <v>1</v>
      </c>
      <c r="O392" t="s">
        <v>3440</v>
      </c>
      <c r="P392" t="s">
        <v>3440</v>
      </c>
      <c r="Q392" s="18" t="s">
        <v>3561</v>
      </c>
      <c r="R392" t="s">
        <v>213</v>
      </c>
      <c r="S392" t="s">
        <v>383</v>
      </c>
      <c r="T392" t="s">
        <v>220</v>
      </c>
      <c r="U392" s="12">
        <v>11</v>
      </c>
      <c r="V392" s="3" t="s">
        <v>1883</v>
      </c>
      <c r="W392" t="s">
        <v>72</v>
      </c>
      <c r="AB392" s="23" t="s">
        <v>31</v>
      </c>
      <c r="AH392" t="s">
        <v>73</v>
      </c>
      <c r="AI392" s="24">
        <v>4</v>
      </c>
      <c r="AJ392" s="25">
        <v>1</v>
      </c>
      <c r="AK392" s="18">
        <v>40</v>
      </c>
      <c r="AL392" t="s">
        <v>1884</v>
      </c>
      <c r="AM392" t="s">
        <v>75</v>
      </c>
      <c r="AN392" s="12">
        <v>7</v>
      </c>
      <c r="AO392" t="s">
        <v>1885</v>
      </c>
      <c r="AR392" s="12">
        <v>0</v>
      </c>
    </row>
    <row r="393" spans="1:44" ht="20.100000000000001" customHeight="1" x14ac:dyDescent="0.2">
      <c r="A393" s="18">
        <v>392</v>
      </c>
      <c r="E393" s="6" t="s">
        <v>3</v>
      </c>
      <c r="H393" s="19">
        <v>37</v>
      </c>
      <c r="I393" s="12">
        <v>8</v>
      </c>
      <c r="J393" s="12">
        <v>60</v>
      </c>
      <c r="K393" s="12">
        <v>10</v>
      </c>
      <c r="L393" s="12">
        <v>5</v>
      </c>
      <c r="M393" s="12" t="s">
        <v>78</v>
      </c>
      <c r="N393" s="12">
        <v>0</v>
      </c>
      <c r="O393" t="s">
        <v>68</v>
      </c>
      <c r="P393" t="s">
        <v>3410</v>
      </c>
      <c r="Q393" s="18" t="s">
        <v>3561</v>
      </c>
      <c r="R393" t="s">
        <v>213</v>
      </c>
      <c r="S393" s="6" t="s">
        <v>111</v>
      </c>
      <c r="T393" t="s">
        <v>297</v>
      </c>
      <c r="U393" s="12">
        <v>1</v>
      </c>
      <c r="V393" s="3" t="s">
        <v>1886</v>
      </c>
      <c r="W393" t="s">
        <v>1117</v>
      </c>
      <c r="AC393" s="23" t="s">
        <v>32</v>
      </c>
      <c r="AH393" t="s">
        <v>73</v>
      </c>
      <c r="AI393" s="24">
        <v>5</v>
      </c>
      <c r="AJ393" s="25">
        <v>3</v>
      </c>
      <c r="AK393" s="18">
        <v>14</v>
      </c>
      <c r="AL393" t="s">
        <v>1887</v>
      </c>
      <c r="AM393" t="s">
        <v>75</v>
      </c>
      <c r="AN393" s="12">
        <v>7</v>
      </c>
      <c r="AO393" t="s">
        <v>1888</v>
      </c>
      <c r="AP393" s="33" t="s">
        <v>1889</v>
      </c>
      <c r="AQ393" t="s">
        <v>1890</v>
      </c>
      <c r="AR393" s="12">
        <v>1</v>
      </c>
    </row>
    <row r="394" spans="1:44" ht="20.100000000000001" customHeight="1" x14ac:dyDescent="0.2">
      <c r="A394" s="18">
        <v>393</v>
      </c>
      <c r="F394" s="6" t="s">
        <v>4</v>
      </c>
      <c r="H394" s="19">
        <v>43</v>
      </c>
      <c r="I394" s="12">
        <v>7</v>
      </c>
      <c r="J394" s="12">
        <v>30</v>
      </c>
      <c r="K394" s="12">
        <v>10</v>
      </c>
      <c r="L394" s="12">
        <v>4</v>
      </c>
      <c r="M394" s="12" t="s">
        <v>103</v>
      </c>
      <c r="N394" s="12">
        <v>1</v>
      </c>
      <c r="O394" t="s">
        <v>3440</v>
      </c>
      <c r="P394" t="s">
        <v>3440</v>
      </c>
      <c r="Q394" s="18" t="s">
        <v>3561</v>
      </c>
      <c r="R394" t="s">
        <v>146</v>
      </c>
      <c r="S394" t="s">
        <v>56</v>
      </c>
      <c r="T394" t="s">
        <v>356</v>
      </c>
      <c r="U394" s="12">
        <v>10</v>
      </c>
      <c r="V394" s="3" t="s">
        <v>1891</v>
      </c>
      <c r="W394" t="s">
        <v>59</v>
      </c>
      <c r="X394" s="23" t="s">
        <v>27</v>
      </c>
      <c r="AG394" s="23" t="s">
        <v>1892</v>
      </c>
      <c r="AH394" t="s">
        <v>162</v>
      </c>
      <c r="AI394" s="24">
        <v>10</v>
      </c>
      <c r="AJ394" s="25">
        <v>6</v>
      </c>
      <c r="AK394" s="18">
        <v>40</v>
      </c>
      <c r="AL394" t="s">
        <v>1893</v>
      </c>
      <c r="AM394" t="s">
        <v>64</v>
      </c>
      <c r="AN394" s="12">
        <v>10</v>
      </c>
      <c r="AO394" t="s">
        <v>1894</v>
      </c>
      <c r="AP394" s="33" t="s">
        <v>1895</v>
      </c>
      <c r="AQ394" t="s">
        <v>1896</v>
      </c>
      <c r="AR394" s="12">
        <v>1</v>
      </c>
    </row>
    <row r="395" spans="1:44" ht="20.100000000000001" customHeight="1" x14ac:dyDescent="0.2">
      <c r="A395" s="18">
        <v>394</v>
      </c>
      <c r="D395" s="6" t="s">
        <v>2</v>
      </c>
      <c r="F395" s="6" t="s">
        <v>4</v>
      </c>
      <c r="H395" s="19">
        <v>33</v>
      </c>
      <c r="I395" s="12">
        <v>8</v>
      </c>
      <c r="J395" s="12">
        <v>40</v>
      </c>
      <c r="K395" s="12">
        <v>12</v>
      </c>
      <c r="L395" s="12">
        <v>75</v>
      </c>
      <c r="M395" s="12" t="s">
        <v>303</v>
      </c>
      <c r="N395" s="12">
        <v>1</v>
      </c>
      <c r="O395" t="s">
        <v>3440</v>
      </c>
      <c r="P395" t="s">
        <v>3440</v>
      </c>
      <c r="Q395" s="18" t="s">
        <v>3561</v>
      </c>
      <c r="R395" t="s">
        <v>155</v>
      </c>
      <c r="S395" t="s">
        <v>81</v>
      </c>
      <c r="T395" t="s">
        <v>156</v>
      </c>
      <c r="U395" s="12">
        <v>2</v>
      </c>
      <c r="V395" s="3" t="s">
        <v>1897</v>
      </c>
      <c r="W395" t="s">
        <v>84</v>
      </c>
      <c r="AA395" s="23" t="s">
        <v>30</v>
      </c>
      <c r="AH395" t="s">
        <v>3440</v>
      </c>
      <c r="AI395" s="24">
        <v>4</v>
      </c>
      <c r="AJ395" s="25">
        <v>12</v>
      </c>
      <c r="AK395" s="18">
        <v>12</v>
      </c>
      <c r="AL395" s="3" t="s">
        <v>1899</v>
      </c>
      <c r="AM395" t="s">
        <v>3450</v>
      </c>
      <c r="AN395" s="12">
        <v>7</v>
      </c>
      <c r="AO395" t="s">
        <v>1901</v>
      </c>
      <c r="AP395" s="33" t="s">
        <v>3543</v>
      </c>
      <c r="AR395" s="12">
        <v>1</v>
      </c>
    </row>
    <row r="396" spans="1:44" ht="20.100000000000001" customHeight="1" x14ac:dyDescent="0.2">
      <c r="A396" s="18">
        <v>395</v>
      </c>
      <c r="F396" s="6" t="s">
        <v>4</v>
      </c>
      <c r="H396" s="19">
        <v>41</v>
      </c>
      <c r="I396" s="12">
        <v>8</v>
      </c>
      <c r="J396" s="12">
        <v>0</v>
      </c>
      <c r="K396" s="12">
        <v>2</v>
      </c>
      <c r="L396" s="12">
        <v>0</v>
      </c>
      <c r="M396" s="12" t="s">
        <v>225</v>
      </c>
      <c r="N396" s="12">
        <v>1</v>
      </c>
      <c r="O396" t="s">
        <v>3440</v>
      </c>
      <c r="P396" t="s">
        <v>3440</v>
      </c>
      <c r="Q396" s="18" t="s">
        <v>3561</v>
      </c>
      <c r="R396" t="s">
        <v>412</v>
      </c>
      <c r="S396" t="s">
        <v>81</v>
      </c>
      <c r="T396" t="s">
        <v>92</v>
      </c>
      <c r="U396" s="12">
        <v>20</v>
      </c>
      <c r="V396" s="3" t="s">
        <v>1903</v>
      </c>
      <c r="W396" t="s">
        <v>84</v>
      </c>
      <c r="AA396" s="23" t="s">
        <v>30</v>
      </c>
      <c r="AH396" t="s">
        <v>73</v>
      </c>
      <c r="AI396" s="24">
        <v>2</v>
      </c>
      <c r="AJ396" s="25">
        <v>2</v>
      </c>
      <c r="AK396" s="18">
        <v>80</v>
      </c>
      <c r="AL396" t="s">
        <v>1904</v>
      </c>
      <c r="AM396" t="s">
        <v>1905</v>
      </c>
      <c r="AN396" s="12">
        <v>10</v>
      </c>
      <c r="AP396" s="33" t="s">
        <v>1378</v>
      </c>
      <c r="AQ396" t="s">
        <v>1906</v>
      </c>
      <c r="AR396" s="12">
        <v>1</v>
      </c>
    </row>
    <row r="397" spans="1:44" ht="20.100000000000001" customHeight="1" x14ac:dyDescent="0.2">
      <c r="A397" s="18">
        <v>396</v>
      </c>
      <c r="B397" s="6" t="s">
        <v>0</v>
      </c>
      <c r="C397" s="6" t="s">
        <v>1</v>
      </c>
      <c r="E397" s="6" t="s">
        <v>3</v>
      </c>
      <c r="F397" s="6" t="s">
        <v>4</v>
      </c>
      <c r="H397" s="19">
        <v>41</v>
      </c>
      <c r="I397" s="12">
        <v>7</v>
      </c>
      <c r="J397" s="12">
        <v>3</v>
      </c>
      <c r="K397" s="12">
        <v>15</v>
      </c>
      <c r="L397" s="12">
        <v>7</v>
      </c>
      <c r="M397" s="12" t="s">
        <v>78</v>
      </c>
      <c r="N397" s="12">
        <v>0</v>
      </c>
      <c r="O397" t="s">
        <v>98</v>
      </c>
      <c r="P397" t="s">
        <v>1907</v>
      </c>
      <c r="Q397" s="18" t="s">
        <v>3561</v>
      </c>
      <c r="R397" t="s">
        <v>412</v>
      </c>
      <c r="S397" t="s">
        <v>56</v>
      </c>
      <c r="T397" t="s">
        <v>356</v>
      </c>
      <c r="U397" s="12">
        <v>20</v>
      </c>
      <c r="V397" s="3" t="s">
        <v>1908</v>
      </c>
      <c r="W397" t="s">
        <v>59</v>
      </c>
      <c r="AC397" s="23" t="s">
        <v>32</v>
      </c>
      <c r="AH397" t="s">
        <v>60</v>
      </c>
      <c r="AI397" s="24">
        <v>5</v>
      </c>
      <c r="AJ397" s="25">
        <v>7</v>
      </c>
      <c r="AK397" s="18">
        <v>16</v>
      </c>
      <c r="AL397" t="s">
        <v>1909</v>
      </c>
      <c r="AM397" t="s">
        <v>75</v>
      </c>
      <c r="AN397" s="12">
        <v>10</v>
      </c>
      <c r="AO397" t="s">
        <v>1910</v>
      </c>
      <c r="AQ397" t="s">
        <v>1912</v>
      </c>
    </row>
    <row r="398" spans="1:44" ht="20.100000000000001" customHeight="1" x14ac:dyDescent="0.2">
      <c r="A398" s="18">
        <v>397</v>
      </c>
      <c r="B398" s="6" t="s">
        <v>0</v>
      </c>
      <c r="E398" s="6" t="s">
        <v>3</v>
      </c>
      <c r="F398" s="6" t="s">
        <v>4</v>
      </c>
      <c r="H398" s="19">
        <v>40</v>
      </c>
      <c r="I398" s="12">
        <v>7</v>
      </c>
      <c r="J398" s="12">
        <v>0</v>
      </c>
      <c r="K398" s="12">
        <v>8</v>
      </c>
      <c r="L398" s="12">
        <v>10</v>
      </c>
      <c r="M398" s="12" t="s">
        <v>52</v>
      </c>
      <c r="N398" s="12">
        <v>1</v>
      </c>
      <c r="O398" t="s">
        <v>3440</v>
      </c>
      <c r="P398" t="s">
        <v>3440</v>
      </c>
      <c r="Q398" s="18" t="s">
        <v>3561</v>
      </c>
      <c r="R398" t="s">
        <v>135</v>
      </c>
      <c r="S398" t="s">
        <v>91</v>
      </c>
      <c r="T398" t="s">
        <v>310</v>
      </c>
      <c r="U398" s="12">
        <v>15</v>
      </c>
      <c r="V398" s="3" t="s">
        <v>1913</v>
      </c>
      <c r="W398" t="s">
        <v>84</v>
      </c>
      <c r="AC398" s="23" t="s">
        <v>32</v>
      </c>
      <c r="AH398" t="s">
        <v>73</v>
      </c>
      <c r="AI398" s="24">
        <v>6</v>
      </c>
      <c r="AJ398" s="25">
        <v>6</v>
      </c>
      <c r="AK398" s="18">
        <v>8</v>
      </c>
      <c r="AL398" t="s">
        <v>1914</v>
      </c>
      <c r="AM398" t="s">
        <v>75</v>
      </c>
      <c r="AN398" s="12">
        <v>10</v>
      </c>
      <c r="AO398" t="s">
        <v>1915</v>
      </c>
      <c r="AR398" s="12">
        <v>1</v>
      </c>
    </row>
    <row r="399" spans="1:44" ht="20.100000000000001" customHeight="1" x14ac:dyDescent="0.2">
      <c r="A399" s="18">
        <v>398</v>
      </c>
      <c r="C399" s="6" t="s">
        <v>1</v>
      </c>
      <c r="H399" s="19">
        <v>31</v>
      </c>
      <c r="I399" s="12">
        <v>8</v>
      </c>
      <c r="J399" s="12">
        <v>20</v>
      </c>
      <c r="K399" s="12">
        <v>6</v>
      </c>
      <c r="L399" s="12">
        <v>0</v>
      </c>
      <c r="M399" s="12" t="s">
        <v>52</v>
      </c>
      <c r="N399" s="12">
        <v>0</v>
      </c>
      <c r="O399" t="s">
        <v>79</v>
      </c>
      <c r="P399" t="s">
        <v>3410</v>
      </c>
      <c r="Q399" s="18" t="s">
        <v>3561</v>
      </c>
      <c r="R399" t="s">
        <v>213</v>
      </c>
      <c r="S399" t="s">
        <v>81</v>
      </c>
      <c r="T399" t="s">
        <v>92</v>
      </c>
      <c r="U399" s="12">
        <v>8</v>
      </c>
      <c r="V399" s="3" t="s">
        <v>345</v>
      </c>
      <c r="W399" t="s">
        <v>59</v>
      </c>
      <c r="AB399" s="23" t="s">
        <v>31</v>
      </c>
      <c r="AH399" t="s">
        <v>60</v>
      </c>
      <c r="AI399" s="24">
        <v>2</v>
      </c>
      <c r="AJ399" s="25">
        <v>2</v>
      </c>
      <c r="AK399" s="18">
        <v>3</v>
      </c>
      <c r="AL399" t="s">
        <v>1916</v>
      </c>
      <c r="AM399" t="s">
        <v>345</v>
      </c>
      <c r="AN399" s="12">
        <v>6</v>
      </c>
      <c r="AO399" t="s">
        <v>1917</v>
      </c>
      <c r="AR399" s="12">
        <v>1</v>
      </c>
    </row>
    <row r="400" spans="1:44" ht="20.100000000000001" customHeight="1" x14ac:dyDescent="0.2">
      <c r="A400" s="18">
        <v>399</v>
      </c>
      <c r="B400" s="6" t="s">
        <v>0</v>
      </c>
      <c r="F400" s="6" t="s">
        <v>4</v>
      </c>
      <c r="H400" s="19">
        <v>55</v>
      </c>
      <c r="I400" s="12">
        <v>7</v>
      </c>
      <c r="J400" s="12">
        <v>90</v>
      </c>
      <c r="K400" s="12">
        <v>13</v>
      </c>
      <c r="L400" s="12">
        <v>20</v>
      </c>
      <c r="M400" s="12" t="s">
        <v>225</v>
      </c>
      <c r="N400" s="12">
        <v>1</v>
      </c>
      <c r="O400" t="s">
        <v>68</v>
      </c>
      <c r="P400" t="s">
        <v>3409</v>
      </c>
      <c r="Q400" s="18" t="s">
        <v>3561</v>
      </c>
      <c r="R400" t="s">
        <v>213</v>
      </c>
      <c r="S400" t="s">
        <v>56</v>
      </c>
      <c r="T400" t="s">
        <v>92</v>
      </c>
      <c r="U400" s="12">
        <v>20</v>
      </c>
      <c r="V400" s="3" t="s">
        <v>1918</v>
      </c>
      <c r="W400" t="s">
        <v>84</v>
      </c>
      <c r="AB400" s="23" t="s">
        <v>31</v>
      </c>
      <c r="AC400" s="23" t="s">
        <v>32</v>
      </c>
      <c r="AG400" s="23" t="s">
        <v>1071</v>
      </c>
      <c r="AH400" t="s">
        <v>85</v>
      </c>
      <c r="AI400" s="24">
        <v>6</v>
      </c>
      <c r="AJ400" s="25">
        <v>3</v>
      </c>
      <c r="AK400" s="18">
        <v>12</v>
      </c>
      <c r="AL400" t="s">
        <v>1919</v>
      </c>
      <c r="AM400" t="s">
        <v>75</v>
      </c>
      <c r="AN400" s="12">
        <v>10</v>
      </c>
      <c r="AO400" t="s">
        <v>1920</v>
      </c>
      <c r="AP400" s="33" t="s">
        <v>1921</v>
      </c>
      <c r="AQ400" t="s">
        <v>1922</v>
      </c>
    </row>
    <row r="401" spans="1:44" ht="20.100000000000001" customHeight="1" x14ac:dyDescent="0.2">
      <c r="A401" s="18">
        <v>400</v>
      </c>
      <c r="C401" s="6" t="s">
        <v>1</v>
      </c>
      <c r="D401" s="6" t="s">
        <v>2</v>
      </c>
      <c r="E401" s="6" t="s">
        <v>3</v>
      </c>
      <c r="H401" s="19">
        <v>22</v>
      </c>
      <c r="I401" s="12">
        <v>5</v>
      </c>
      <c r="J401" s="12">
        <v>0</v>
      </c>
      <c r="K401" s="12">
        <v>8</v>
      </c>
      <c r="L401" s="12">
        <v>10</v>
      </c>
      <c r="M401" s="12" t="s">
        <v>103</v>
      </c>
      <c r="N401" s="12">
        <v>1</v>
      </c>
      <c r="O401" t="s">
        <v>3440</v>
      </c>
      <c r="P401" t="s">
        <v>3440</v>
      </c>
      <c r="Q401" s="18" t="s">
        <v>3593</v>
      </c>
      <c r="R401" t="s">
        <v>3440</v>
      </c>
      <c r="S401" t="s">
        <v>3440</v>
      </c>
      <c r="T401" t="s">
        <v>3440</v>
      </c>
      <c r="W401" t="s">
        <v>161</v>
      </c>
      <c r="Z401" s="23" t="s">
        <v>29</v>
      </c>
      <c r="AH401" t="s">
        <v>3440</v>
      </c>
      <c r="AI401" s="24">
        <v>0</v>
      </c>
      <c r="AJ401" s="25">
        <v>0</v>
      </c>
      <c r="AM401" t="s">
        <v>64</v>
      </c>
      <c r="AN401" s="12">
        <v>8</v>
      </c>
      <c r="AO401" t="s">
        <v>1923</v>
      </c>
      <c r="AP401" s="33" t="s">
        <v>1924</v>
      </c>
      <c r="AQ401" t="s">
        <v>1925</v>
      </c>
      <c r="AR401" s="12">
        <v>1</v>
      </c>
    </row>
    <row r="402" spans="1:44" ht="20.100000000000001" customHeight="1" x14ac:dyDescent="0.2">
      <c r="A402" s="18">
        <v>401</v>
      </c>
      <c r="B402" s="6" t="s">
        <v>0</v>
      </c>
      <c r="C402" s="6" t="s">
        <v>1</v>
      </c>
      <c r="F402" s="6" t="s">
        <v>4</v>
      </c>
      <c r="H402" s="19"/>
      <c r="I402" s="12">
        <v>7</v>
      </c>
      <c r="J402" s="12">
        <v>30</v>
      </c>
      <c r="K402" s="12">
        <v>12</v>
      </c>
      <c r="L402" s="12">
        <v>25</v>
      </c>
      <c r="M402" s="12" t="s">
        <v>303</v>
      </c>
      <c r="N402" s="12">
        <v>0</v>
      </c>
      <c r="O402" t="s">
        <v>389</v>
      </c>
      <c r="P402" t="s">
        <v>3410</v>
      </c>
      <c r="Q402" s="18" t="s">
        <v>3561</v>
      </c>
      <c r="R402" t="s">
        <v>465</v>
      </c>
      <c r="S402" t="s">
        <v>56</v>
      </c>
      <c r="T402" t="s">
        <v>305</v>
      </c>
      <c r="U402" s="12">
        <v>6</v>
      </c>
      <c r="V402" s="3" t="s">
        <v>1926</v>
      </c>
      <c r="W402" t="s">
        <v>84</v>
      </c>
      <c r="Z402" s="23" t="s">
        <v>29</v>
      </c>
      <c r="AH402" t="s">
        <v>85</v>
      </c>
      <c r="AI402" s="24">
        <v>4</v>
      </c>
      <c r="AJ402" s="25">
        <v>4</v>
      </c>
      <c r="AK402" s="18">
        <v>25</v>
      </c>
      <c r="AL402" t="s">
        <v>1927</v>
      </c>
      <c r="AM402" t="s">
        <v>1143</v>
      </c>
      <c r="AN402" s="12">
        <v>7</v>
      </c>
      <c r="AO402" t="s">
        <v>1928</v>
      </c>
      <c r="AQ402" t="s">
        <v>1929</v>
      </c>
      <c r="AR402" s="12">
        <v>0</v>
      </c>
    </row>
    <row r="403" spans="1:44" ht="20.100000000000001" customHeight="1" x14ac:dyDescent="0.2">
      <c r="A403" s="18">
        <v>402</v>
      </c>
      <c r="B403" s="6" t="s">
        <v>0</v>
      </c>
      <c r="C403" s="6" t="s">
        <v>1</v>
      </c>
      <c r="F403" s="6" t="s">
        <v>4</v>
      </c>
      <c r="H403" s="19">
        <v>44</v>
      </c>
      <c r="I403" s="12">
        <v>7</v>
      </c>
      <c r="J403" s="12">
        <v>100</v>
      </c>
      <c r="K403" s="12">
        <v>11</v>
      </c>
      <c r="L403" s="12">
        <v>6</v>
      </c>
      <c r="M403" s="12" t="s">
        <v>52</v>
      </c>
      <c r="N403" s="12">
        <v>0</v>
      </c>
      <c r="O403" t="s">
        <v>122</v>
      </c>
      <c r="P403" t="s">
        <v>3410</v>
      </c>
      <c r="Q403" s="18" t="s">
        <v>3561</v>
      </c>
      <c r="R403" t="s">
        <v>5</v>
      </c>
      <c r="S403" t="s">
        <v>1930</v>
      </c>
      <c r="T403" t="s">
        <v>419</v>
      </c>
      <c r="U403" s="12">
        <v>3</v>
      </c>
      <c r="V403" s="3" t="s">
        <v>1931</v>
      </c>
      <c r="W403" t="s">
        <v>59</v>
      </c>
      <c r="AA403" s="23" t="s">
        <v>30</v>
      </c>
      <c r="AH403" t="s">
        <v>73</v>
      </c>
      <c r="AI403" s="24">
        <v>5</v>
      </c>
      <c r="AJ403" s="25">
        <v>5</v>
      </c>
      <c r="AK403" s="18">
        <v>13</v>
      </c>
      <c r="AL403" t="s">
        <v>1932</v>
      </c>
      <c r="AM403" t="s">
        <v>75</v>
      </c>
      <c r="AN403" s="12">
        <v>7</v>
      </c>
      <c r="AO403" t="s">
        <v>1933</v>
      </c>
      <c r="AP403" s="33" t="s">
        <v>1934</v>
      </c>
      <c r="AR403" s="12">
        <v>1</v>
      </c>
    </row>
    <row r="404" spans="1:44" ht="20.100000000000001" customHeight="1" x14ac:dyDescent="0.2">
      <c r="A404" s="18">
        <v>403</v>
      </c>
      <c r="C404" s="6" t="s">
        <v>1</v>
      </c>
      <c r="H404" s="19">
        <v>28</v>
      </c>
      <c r="I404" s="12">
        <v>7</v>
      </c>
      <c r="J404" s="12">
        <v>10</v>
      </c>
      <c r="K404" s="12">
        <v>10</v>
      </c>
      <c r="L404" s="12">
        <v>15</v>
      </c>
      <c r="M404" s="12" t="s">
        <v>121</v>
      </c>
      <c r="N404" s="12">
        <v>1</v>
      </c>
      <c r="O404" t="s">
        <v>3440</v>
      </c>
      <c r="P404" t="s">
        <v>3440</v>
      </c>
      <c r="Q404" s="18" t="s">
        <v>3561</v>
      </c>
      <c r="R404" t="s">
        <v>213</v>
      </c>
      <c r="S404" s="6" t="s">
        <v>111</v>
      </c>
      <c r="T404" t="s">
        <v>92</v>
      </c>
      <c r="U404" s="12">
        <v>6</v>
      </c>
      <c r="V404" s="3" t="s">
        <v>1935</v>
      </c>
      <c r="W404" t="s">
        <v>84</v>
      </c>
      <c r="AA404" s="23" t="s">
        <v>30</v>
      </c>
      <c r="AH404" t="s">
        <v>60</v>
      </c>
      <c r="AI404" s="24">
        <v>4</v>
      </c>
      <c r="AJ404" s="25">
        <v>4</v>
      </c>
      <c r="AK404" s="18">
        <v>10</v>
      </c>
      <c r="AL404" t="s">
        <v>1936</v>
      </c>
      <c r="AM404" t="s">
        <v>75</v>
      </c>
      <c r="AN404" s="12">
        <v>10</v>
      </c>
      <c r="AP404" s="33" t="s">
        <v>1938</v>
      </c>
      <c r="AR404" s="12">
        <v>1</v>
      </c>
    </row>
    <row r="405" spans="1:44" ht="20.100000000000001" customHeight="1" x14ac:dyDescent="0.2">
      <c r="A405" s="18">
        <v>404</v>
      </c>
      <c r="B405" s="6" t="s">
        <v>0</v>
      </c>
      <c r="C405" s="6" t="s">
        <v>1</v>
      </c>
      <c r="F405" s="6" t="s">
        <v>4</v>
      </c>
      <c r="H405" s="19">
        <v>31</v>
      </c>
      <c r="I405" s="12">
        <v>8</v>
      </c>
      <c r="J405" s="12">
        <v>45</v>
      </c>
      <c r="K405" s="12">
        <v>12</v>
      </c>
      <c r="L405" s="12">
        <v>2</v>
      </c>
      <c r="M405" s="12" t="s">
        <v>335</v>
      </c>
      <c r="N405" s="12">
        <v>1</v>
      </c>
      <c r="O405" t="s">
        <v>3440</v>
      </c>
      <c r="P405" t="s">
        <v>3440</v>
      </c>
      <c r="Q405" s="18" t="s">
        <v>3561</v>
      </c>
      <c r="R405" t="s">
        <v>146</v>
      </c>
      <c r="S405" t="s">
        <v>56</v>
      </c>
      <c r="T405" t="s">
        <v>156</v>
      </c>
      <c r="U405" s="12">
        <v>2</v>
      </c>
      <c r="V405" s="3" t="s">
        <v>1939</v>
      </c>
      <c r="W405" t="s">
        <v>59</v>
      </c>
      <c r="Z405" s="23" t="s">
        <v>29</v>
      </c>
      <c r="AH405" t="s">
        <v>73</v>
      </c>
      <c r="AI405" s="24">
        <v>6</v>
      </c>
      <c r="AJ405" s="25">
        <v>4</v>
      </c>
      <c r="AK405" s="18">
        <v>35</v>
      </c>
      <c r="AL405" s="3" t="s">
        <v>1940</v>
      </c>
      <c r="AM405" t="s">
        <v>75</v>
      </c>
      <c r="AN405" s="12">
        <v>9</v>
      </c>
      <c r="AP405" s="33" t="s">
        <v>1941</v>
      </c>
      <c r="AR405" s="12">
        <v>1</v>
      </c>
    </row>
    <row r="406" spans="1:44" ht="20.100000000000001" customHeight="1" x14ac:dyDescent="0.2">
      <c r="A406" s="18">
        <v>405</v>
      </c>
      <c r="B406" s="6" t="s">
        <v>0</v>
      </c>
      <c r="D406" s="6" t="s">
        <v>2</v>
      </c>
      <c r="E406" s="6" t="s">
        <v>3</v>
      </c>
      <c r="F406" s="6" t="s">
        <v>4</v>
      </c>
      <c r="H406" s="19">
        <v>26</v>
      </c>
      <c r="I406" s="12">
        <v>7</v>
      </c>
      <c r="J406" s="12">
        <v>60</v>
      </c>
      <c r="K406" s="12">
        <v>8</v>
      </c>
      <c r="L406" s="12">
        <v>2</v>
      </c>
      <c r="M406" s="12" t="s">
        <v>303</v>
      </c>
      <c r="N406" s="12">
        <v>0</v>
      </c>
      <c r="O406" t="s">
        <v>68</v>
      </c>
      <c r="P406" t="s">
        <v>3407</v>
      </c>
      <c r="Q406" s="18" t="s">
        <v>3561</v>
      </c>
      <c r="R406" t="s">
        <v>170</v>
      </c>
      <c r="S406" t="s">
        <v>350</v>
      </c>
      <c r="T406" t="s">
        <v>493</v>
      </c>
      <c r="U406" s="12">
        <v>2</v>
      </c>
      <c r="V406" s="3" t="s">
        <v>1942</v>
      </c>
      <c r="W406" t="s">
        <v>59</v>
      </c>
      <c r="AB406" s="23" t="s">
        <v>31</v>
      </c>
      <c r="AH406" t="s">
        <v>85</v>
      </c>
      <c r="AI406" s="24">
        <v>5</v>
      </c>
      <c r="AJ406" s="25">
        <v>3</v>
      </c>
      <c r="AK406" s="18">
        <v>10</v>
      </c>
      <c r="AL406" t="s">
        <v>1943</v>
      </c>
      <c r="AM406" t="s">
        <v>75</v>
      </c>
      <c r="AN406" s="12">
        <v>10</v>
      </c>
      <c r="AP406" s="33" t="s">
        <v>1945</v>
      </c>
      <c r="AR406" s="12">
        <v>1</v>
      </c>
    </row>
    <row r="407" spans="1:44" ht="20.100000000000001" customHeight="1" x14ac:dyDescent="0.2">
      <c r="A407" s="18">
        <v>406</v>
      </c>
      <c r="E407" s="6" t="s">
        <v>3</v>
      </c>
      <c r="F407" s="6" t="s">
        <v>4</v>
      </c>
      <c r="H407" s="19">
        <v>21</v>
      </c>
      <c r="I407" s="12">
        <v>4</v>
      </c>
      <c r="J407" s="12">
        <v>10</v>
      </c>
      <c r="K407" s="12">
        <v>10</v>
      </c>
      <c r="L407" s="12">
        <v>14</v>
      </c>
      <c r="M407" s="12" t="s">
        <v>103</v>
      </c>
      <c r="N407" s="12">
        <v>0</v>
      </c>
      <c r="O407" t="s">
        <v>68</v>
      </c>
      <c r="P407" t="s">
        <v>3409</v>
      </c>
      <c r="Q407" s="18" t="s">
        <v>3593</v>
      </c>
      <c r="R407" t="s">
        <v>3440</v>
      </c>
      <c r="S407" t="s">
        <v>3440</v>
      </c>
      <c r="T407" t="s">
        <v>3440</v>
      </c>
      <c r="W407" t="s">
        <v>59</v>
      </c>
      <c r="AA407" s="23" t="s">
        <v>30</v>
      </c>
      <c r="AH407" t="s">
        <v>73</v>
      </c>
      <c r="AI407" s="24">
        <v>30</v>
      </c>
      <c r="AJ407" s="25">
        <v>6</v>
      </c>
      <c r="AK407" s="18">
        <v>25</v>
      </c>
      <c r="AL407" t="s">
        <v>1947</v>
      </c>
      <c r="AM407" t="s">
        <v>64</v>
      </c>
      <c r="AN407" s="12">
        <v>9</v>
      </c>
      <c r="AO407" t="s">
        <v>1948</v>
      </c>
      <c r="AP407" s="33" t="s">
        <v>1949</v>
      </c>
      <c r="AR407" s="12">
        <v>1</v>
      </c>
    </row>
    <row r="408" spans="1:44" ht="20.100000000000001" customHeight="1" x14ac:dyDescent="0.2">
      <c r="A408" s="18">
        <v>407</v>
      </c>
      <c r="B408" s="6" t="s">
        <v>0</v>
      </c>
      <c r="F408" s="6" t="s">
        <v>4</v>
      </c>
      <c r="H408" s="19">
        <v>33</v>
      </c>
      <c r="I408" s="12">
        <v>8</v>
      </c>
      <c r="J408" s="12">
        <v>60</v>
      </c>
      <c r="K408" s="12">
        <v>10</v>
      </c>
      <c r="L408" s="12">
        <v>20</v>
      </c>
      <c r="M408" s="12" t="s">
        <v>52</v>
      </c>
      <c r="N408" s="12">
        <v>0</v>
      </c>
      <c r="O408" t="s">
        <v>68</v>
      </c>
      <c r="P408" t="s">
        <v>3408</v>
      </c>
      <c r="Q408" s="18" t="s">
        <v>3561</v>
      </c>
      <c r="R408" t="s">
        <v>70</v>
      </c>
      <c r="S408" s="6" t="s">
        <v>111</v>
      </c>
      <c r="T408" t="s">
        <v>57</v>
      </c>
      <c r="U408" s="12">
        <v>6</v>
      </c>
      <c r="V408" s="3" t="s">
        <v>1950</v>
      </c>
      <c r="W408" t="s">
        <v>84</v>
      </c>
      <c r="AC408" s="23" t="s">
        <v>32</v>
      </c>
      <c r="AH408" t="s">
        <v>73</v>
      </c>
      <c r="AI408" s="24">
        <v>3</v>
      </c>
      <c r="AJ408" s="25">
        <v>5</v>
      </c>
      <c r="AK408" s="18">
        <v>6</v>
      </c>
      <c r="AL408" t="s">
        <v>1951</v>
      </c>
      <c r="AM408" t="s">
        <v>75</v>
      </c>
      <c r="AN408" s="12">
        <v>8</v>
      </c>
      <c r="AO408" t="s">
        <v>1952</v>
      </c>
      <c r="AR408" s="12">
        <v>0</v>
      </c>
    </row>
    <row r="409" spans="1:44" ht="20.100000000000001" customHeight="1" x14ac:dyDescent="0.2">
      <c r="A409" s="18">
        <v>408</v>
      </c>
      <c r="C409" s="6" t="s">
        <v>1</v>
      </c>
      <c r="F409" s="6" t="s">
        <v>4</v>
      </c>
      <c r="H409" s="19">
        <v>26</v>
      </c>
      <c r="I409" s="12">
        <v>6</v>
      </c>
      <c r="J409" s="12">
        <v>50</v>
      </c>
      <c r="K409" s="12">
        <v>12</v>
      </c>
      <c r="L409" s="12">
        <v>2</v>
      </c>
      <c r="M409" s="12" t="s">
        <v>78</v>
      </c>
      <c r="N409" s="12">
        <v>0</v>
      </c>
      <c r="O409" t="s">
        <v>68</v>
      </c>
      <c r="P409" t="s">
        <v>3407</v>
      </c>
      <c r="Q409" s="18" t="s">
        <v>3561</v>
      </c>
      <c r="R409" t="s">
        <v>213</v>
      </c>
      <c r="S409" t="s">
        <v>81</v>
      </c>
      <c r="T409" t="s">
        <v>648</v>
      </c>
      <c r="U409" s="12">
        <v>3</v>
      </c>
      <c r="V409" s="3" t="s">
        <v>1953</v>
      </c>
      <c r="W409" t="s">
        <v>59</v>
      </c>
      <c r="AA409" s="23" t="s">
        <v>30</v>
      </c>
      <c r="AH409" t="s">
        <v>85</v>
      </c>
      <c r="AI409" s="24">
        <v>6</v>
      </c>
      <c r="AJ409" s="25">
        <v>6</v>
      </c>
      <c r="AK409" s="18">
        <v>22</v>
      </c>
      <c r="AL409" t="s">
        <v>1954</v>
      </c>
      <c r="AM409" t="s">
        <v>64</v>
      </c>
      <c r="AN409" s="12">
        <v>10</v>
      </c>
      <c r="AO409" t="s">
        <v>1955</v>
      </c>
      <c r="AP409" s="33" t="s">
        <v>1956</v>
      </c>
      <c r="AR409" s="12">
        <v>0</v>
      </c>
    </row>
    <row r="410" spans="1:44" ht="20.100000000000001" customHeight="1" x14ac:dyDescent="0.2">
      <c r="A410" s="18">
        <v>409</v>
      </c>
      <c r="D410" s="6" t="s">
        <v>2</v>
      </c>
      <c r="E410" s="6" t="s">
        <v>3</v>
      </c>
      <c r="F410" s="6" t="s">
        <v>4</v>
      </c>
      <c r="H410" s="19">
        <v>29</v>
      </c>
      <c r="I410" s="12">
        <v>7</v>
      </c>
      <c r="J410" s="12">
        <v>18</v>
      </c>
      <c r="K410" s="12">
        <v>8</v>
      </c>
      <c r="L410" s="12">
        <v>30</v>
      </c>
      <c r="M410" s="12" t="s">
        <v>133</v>
      </c>
      <c r="N410" s="12">
        <v>0</v>
      </c>
      <c r="O410" t="s">
        <v>53</v>
      </c>
      <c r="P410" t="s">
        <v>3407</v>
      </c>
      <c r="Q410" s="18" t="s">
        <v>3561</v>
      </c>
      <c r="R410" t="s">
        <v>170</v>
      </c>
      <c r="S410" s="6" t="s">
        <v>111</v>
      </c>
      <c r="T410" t="s">
        <v>419</v>
      </c>
      <c r="U410" s="12">
        <v>2</v>
      </c>
      <c r="V410" s="3" t="s">
        <v>1957</v>
      </c>
      <c r="W410" t="s">
        <v>84</v>
      </c>
      <c r="AC410" s="23" t="s">
        <v>32</v>
      </c>
      <c r="AH410" t="s">
        <v>73</v>
      </c>
      <c r="AI410" s="24">
        <v>4</v>
      </c>
      <c r="AJ410" s="25">
        <v>3</v>
      </c>
      <c r="AK410" s="18">
        <v>10</v>
      </c>
      <c r="AL410" t="s">
        <v>1958</v>
      </c>
      <c r="AM410" t="s">
        <v>75</v>
      </c>
      <c r="AN410" s="12">
        <v>9</v>
      </c>
      <c r="AO410" t="s">
        <v>1959</v>
      </c>
      <c r="AP410" s="33" t="s">
        <v>1960</v>
      </c>
      <c r="AR410" s="12">
        <v>1</v>
      </c>
    </row>
    <row r="411" spans="1:44" ht="20.100000000000001" customHeight="1" x14ac:dyDescent="0.2">
      <c r="A411" s="18">
        <v>410</v>
      </c>
      <c r="F411" s="6" t="s">
        <v>4</v>
      </c>
      <c r="H411" s="19"/>
      <c r="I411" s="12">
        <v>4.5</v>
      </c>
      <c r="J411" s="12">
        <v>18</v>
      </c>
      <c r="K411" s="12">
        <v>6</v>
      </c>
      <c r="L411" s="12">
        <v>5</v>
      </c>
      <c r="M411" s="12" t="s">
        <v>335</v>
      </c>
      <c r="N411" s="12">
        <v>0</v>
      </c>
      <c r="O411" t="s">
        <v>389</v>
      </c>
      <c r="P411" t="s">
        <v>3409</v>
      </c>
      <c r="Q411" s="18" t="s">
        <v>3561</v>
      </c>
      <c r="R411" t="s">
        <v>155</v>
      </c>
      <c r="S411" t="s">
        <v>91</v>
      </c>
      <c r="T411" t="s">
        <v>419</v>
      </c>
      <c r="U411" s="12">
        <v>27</v>
      </c>
      <c r="V411" s="3" t="s">
        <v>1961</v>
      </c>
      <c r="W411" t="s">
        <v>84</v>
      </c>
      <c r="AA411" s="23" t="s">
        <v>30</v>
      </c>
      <c r="AH411" t="s">
        <v>73</v>
      </c>
      <c r="AI411" s="24">
        <v>6</v>
      </c>
      <c r="AJ411" s="25">
        <v>6</v>
      </c>
      <c r="AK411" s="18">
        <v>20</v>
      </c>
      <c r="AL411" t="s">
        <v>1962</v>
      </c>
      <c r="AM411" t="s">
        <v>75</v>
      </c>
      <c r="AN411" s="12">
        <v>10</v>
      </c>
      <c r="AO411" t="s">
        <v>1963</v>
      </c>
      <c r="AP411" s="33" t="s">
        <v>1964</v>
      </c>
      <c r="AR411" s="12">
        <v>0</v>
      </c>
    </row>
    <row r="412" spans="1:44" ht="20.100000000000001" customHeight="1" x14ac:dyDescent="0.2">
      <c r="A412" s="18">
        <v>411</v>
      </c>
      <c r="C412" s="6" t="s">
        <v>1</v>
      </c>
      <c r="F412" s="6" t="s">
        <v>4</v>
      </c>
      <c r="H412" s="19">
        <v>48</v>
      </c>
      <c r="I412" s="12">
        <v>7</v>
      </c>
      <c r="J412" s="12">
        <v>90</v>
      </c>
      <c r="K412" s="12">
        <v>9</v>
      </c>
      <c r="L412" s="12">
        <v>5</v>
      </c>
      <c r="M412" s="12" t="s">
        <v>89</v>
      </c>
      <c r="N412" s="12">
        <v>1</v>
      </c>
      <c r="O412" t="s">
        <v>3440</v>
      </c>
      <c r="P412" t="s">
        <v>3440</v>
      </c>
      <c r="Q412" s="18" t="s">
        <v>3561</v>
      </c>
      <c r="R412" t="s">
        <v>213</v>
      </c>
      <c r="S412" t="s">
        <v>81</v>
      </c>
      <c r="T412" t="s">
        <v>92</v>
      </c>
      <c r="U412" s="12">
        <v>21</v>
      </c>
      <c r="W412" t="s">
        <v>59</v>
      </c>
      <c r="AC412" s="23" t="s">
        <v>32</v>
      </c>
      <c r="AH412" t="s">
        <v>73</v>
      </c>
      <c r="AI412" s="24">
        <v>5</v>
      </c>
      <c r="AJ412" s="25">
        <v>5</v>
      </c>
      <c r="AK412" s="18">
        <v>36</v>
      </c>
      <c r="AL412" t="s">
        <v>1965</v>
      </c>
      <c r="AM412" t="s">
        <v>75</v>
      </c>
      <c r="AN412" s="12">
        <v>7</v>
      </c>
      <c r="AO412" s="3" t="s">
        <v>1966</v>
      </c>
      <c r="AP412" s="33" t="s">
        <v>1967</v>
      </c>
      <c r="AQ412" t="s">
        <v>1968</v>
      </c>
      <c r="AR412" s="12">
        <v>0</v>
      </c>
    </row>
    <row r="413" spans="1:44" ht="20.100000000000001" customHeight="1" x14ac:dyDescent="0.2">
      <c r="A413" s="18">
        <v>412</v>
      </c>
      <c r="C413" s="6" t="s">
        <v>1</v>
      </c>
      <c r="F413" s="6" t="s">
        <v>4</v>
      </c>
      <c r="H413" s="19">
        <v>30</v>
      </c>
      <c r="I413" s="12">
        <v>7</v>
      </c>
      <c r="J413" s="12">
        <v>40</v>
      </c>
      <c r="K413" s="12">
        <v>10</v>
      </c>
      <c r="L413" s="12">
        <v>12</v>
      </c>
      <c r="M413" s="12" t="s">
        <v>67</v>
      </c>
      <c r="N413" s="12">
        <v>0</v>
      </c>
      <c r="O413" t="s">
        <v>53</v>
      </c>
      <c r="P413" t="s">
        <v>3409</v>
      </c>
      <c r="Q413" s="18" t="s">
        <v>3561</v>
      </c>
      <c r="R413" t="s">
        <v>155</v>
      </c>
      <c r="S413" t="s">
        <v>56</v>
      </c>
      <c r="T413" t="s">
        <v>356</v>
      </c>
      <c r="U413" s="12">
        <v>3</v>
      </c>
      <c r="V413" s="3" t="s">
        <v>1969</v>
      </c>
      <c r="W413" t="s">
        <v>72</v>
      </c>
      <c r="AB413" s="23" t="s">
        <v>31</v>
      </c>
      <c r="AH413" t="s">
        <v>60</v>
      </c>
      <c r="AI413" s="24">
        <v>4</v>
      </c>
      <c r="AJ413" s="25">
        <v>3</v>
      </c>
      <c r="AK413" s="18">
        <v>5</v>
      </c>
      <c r="AL413" t="s">
        <v>1970</v>
      </c>
      <c r="AM413" t="s">
        <v>75</v>
      </c>
      <c r="AN413" s="12">
        <v>10</v>
      </c>
      <c r="AO413" t="s">
        <v>1971</v>
      </c>
      <c r="AP413" s="33" t="s">
        <v>1972</v>
      </c>
      <c r="AR413" s="12">
        <v>1</v>
      </c>
    </row>
    <row r="414" spans="1:44" ht="20.100000000000001" customHeight="1" x14ac:dyDescent="0.2">
      <c r="A414" s="18">
        <v>413</v>
      </c>
      <c r="C414" s="6" t="s">
        <v>1</v>
      </c>
      <c r="H414" s="19">
        <v>25</v>
      </c>
      <c r="I414" s="12">
        <v>7</v>
      </c>
      <c r="J414" s="12">
        <v>40</v>
      </c>
      <c r="K414" s="12">
        <v>10</v>
      </c>
      <c r="L414" s="12">
        <v>10</v>
      </c>
      <c r="M414" s="12" t="s">
        <v>67</v>
      </c>
      <c r="N414" s="12">
        <v>0</v>
      </c>
      <c r="O414" t="s">
        <v>53</v>
      </c>
      <c r="P414" t="s">
        <v>3410</v>
      </c>
      <c r="Q414" s="18" t="s">
        <v>3561</v>
      </c>
      <c r="R414" t="s">
        <v>213</v>
      </c>
      <c r="S414" t="s">
        <v>81</v>
      </c>
      <c r="T414" t="s">
        <v>92</v>
      </c>
      <c r="U414" s="12">
        <v>3</v>
      </c>
      <c r="V414" s="3" t="s">
        <v>1973</v>
      </c>
      <c r="W414" t="s">
        <v>59</v>
      </c>
      <c r="AB414" s="23" t="s">
        <v>31</v>
      </c>
      <c r="AH414" t="s">
        <v>73</v>
      </c>
      <c r="AI414" s="24">
        <v>8</v>
      </c>
      <c r="AJ414" s="25">
        <v>3</v>
      </c>
      <c r="AK414" s="18">
        <v>12</v>
      </c>
      <c r="AL414" t="s">
        <v>1974</v>
      </c>
      <c r="AM414" t="s">
        <v>75</v>
      </c>
      <c r="AN414" s="12">
        <v>7</v>
      </c>
      <c r="AO414" t="s">
        <v>1975</v>
      </c>
      <c r="AP414" s="33" t="s">
        <v>1976</v>
      </c>
      <c r="AR414" s="12">
        <v>1</v>
      </c>
    </row>
    <row r="415" spans="1:44" ht="20.100000000000001" customHeight="1" x14ac:dyDescent="0.2">
      <c r="A415" s="18">
        <v>414</v>
      </c>
      <c r="C415" s="6" t="s">
        <v>1</v>
      </c>
      <c r="F415" s="6" t="s">
        <v>4</v>
      </c>
      <c r="H415" s="19">
        <v>26</v>
      </c>
      <c r="I415" s="12">
        <v>7</v>
      </c>
      <c r="J415" s="12">
        <v>30</v>
      </c>
      <c r="K415" s="12">
        <v>10</v>
      </c>
      <c r="L415" s="12">
        <v>20</v>
      </c>
      <c r="M415" s="12" t="s">
        <v>225</v>
      </c>
      <c r="N415" s="12">
        <v>0</v>
      </c>
      <c r="O415" t="s">
        <v>53</v>
      </c>
      <c r="P415" t="s">
        <v>3409</v>
      </c>
      <c r="Q415" s="18" t="s">
        <v>3561</v>
      </c>
      <c r="R415" t="s">
        <v>213</v>
      </c>
      <c r="S415" t="s">
        <v>81</v>
      </c>
      <c r="T415" t="s">
        <v>92</v>
      </c>
      <c r="U415" s="12">
        <v>6</v>
      </c>
      <c r="V415" s="3" t="s">
        <v>1977</v>
      </c>
      <c r="W415" t="s">
        <v>84</v>
      </c>
      <c r="AC415" s="23" t="s">
        <v>32</v>
      </c>
      <c r="AH415" t="s">
        <v>73</v>
      </c>
      <c r="AI415" s="24">
        <v>15</v>
      </c>
      <c r="AJ415" s="25">
        <v>4</v>
      </c>
      <c r="AK415" s="18">
        <v>8</v>
      </c>
      <c r="AL415" t="s">
        <v>1978</v>
      </c>
      <c r="AM415" t="s">
        <v>75</v>
      </c>
      <c r="AN415" s="12">
        <v>10</v>
      </c>
      <c r="AO415" t="s">
        <v>1979</v>
      </c>
      <c r="AP415" s="33" t="s">
        <v>1980</v>
      </c>
      <c r="AR415" s="12">
        <v>1</v>
      </c>
    </row>
    <row r="416" spans="1:44" ht="20.100000000000001" customHeight="1" x14ac:dyDescent="0.2">
      <c r="A416" s="18">
        <v>415</v>
      </c>
      <c r="C416" s="6" t="s">
        <v>1</v>
      </c>
      <c r="H416" s="19">
        <v>26</v>
      </c>
      <c r="I416" s="12">
        <v>7</v>
      </c>
      <c r="J416" s="12">
        <v>60</v>
      </c>
      <c r="K416" s="12">
        <v>12</v>
      </c>
      <c r="L416" s="12">
        <v>10</v>
      </c>
      <c r="M416" s="12" t="s">
        <v>67</v>
      </c>
      <c r="N416" s="12">
        <v>0</v>
      </c>
      <c r="O416" t="s">
        <v>53</v>
      </c>
      <c r="P416" t="s">
        <v>3407</v>
      </c>
      <c r="Q416" s="18" t="s">
        <v>3561</v>
      </c>
      <c r="R416" t="s">
        <v>146</v>
      </c>
      <c r="S416" t="s">
        <v>81</v>
      </c>
      <c r="T416" t="s">
        <v>231</v>
      </c>
      <c r="U416" s="12">
        <v>2</v>
      </c>
      <c r="V416" s="3" t="s">
        <v>455</v>
      </c>
      <c r="W416" t="s">
        <v>84</v>
      </c>
      <c r="AA416" s="23" t="s">
        <v>30</v>
      </c>
      <c r="AH416" t="s">
        <v>85</v>
      </c>
      <c r="AI416" s="24">
        <v>3</v>
      </c>
      <c r="AJ416" s="25">
        <v>2</v>
      </c>
      <c r="AK416" s="18">
        <v>4</v>
      </c>
      <c r="AL416" t="s">
        <v>1982</v>
      </c>
      <c r="AM416" t="s">
        <v>64</v>
      </c>
      <c r="AN416" s="12">
        <v>9</v>
      </c>
      <c r="AP416" s="33" t="s">
        <v>1984</v>
      </c>
      <c r="AQ416" t="s">
        <v>1985</v>
      </c>
      <c r="AR416" s="12">
        <v>0</v>
      </c>
    </row>
    <row r="417" spans="1:44" ht="20.100000000000001" customHeight="1" x14ac:dyDescent="0.2">
      <c r="A417" s="18">
        <v>416</v>
      </c>
      <c r="B417" s="6" t="s">
        <v>0</v>
      </c>
      <c r="H417" s="19">
        <v>21</v>
      </c>
      <c r="I417" s="12">
        <v>5</v>
      </c>
      <c r="J417" s="12">
        <v>60</v>
      </c>
      <c r="K417" s="12">
        <v>8</v>
      </c>
      <c r="L417" s="12">
        <v>2</v>
      </c>
      <c r="M417" s="12" t="s">
        <v>103</v>
      </c>
      <c r="N417" s="12">
        <v>1</v>
      </c>
      <c r="O417" t="s">
        <v>3440</v>
      </c>
      <c r="P417" t="s">
        <v>3440</v>
      </c>
      <c r="Q417" s="18" t="s">
        <v>3593</v>
      </c>
      <c r="R417" t="s">
        <v>3440</v>
      </c>
      <c r="S417" t="s">
        <v>3440</v>
      </c>
      <c r="T417" t="s">
        <v>3440</v>
      </c>
      <c r="W417" t="s">
        <v>161</v>
      </c>
      <c r="Z417" s="23" t="s">
        <v>29</v>
      </c>
      <c r="AH417" t="s">
        <v>60</v>
      </c>
      <c r="AI417" s="24">
        <v>5</v>
      </c>
      <c r="AJ417" s="25">
        <v>6</v>
      </c>
      <c r="AK417" s="18">
        <v>72</v>
      </c>
      <c r="AL417" t="s">
        <v>1986</v>
      </c>
      <c r="AM417" t="s">
        <v>75</v>
      </c>
      <c r="AN417" s="12">
        <v>10</v>
      </c>
      <c r="AP417" s="33" t="s">
        <v>1988</v>
      </c>
      <c r="AQ417" t="s">
        <v>1989</v>
      </c>
      <c r="AR417" s="12">
        <v>1</v>
      </c>
    </row>
    <row r="418" spans="1:44" ht="20.100000000000001" customHeight="1" x14ac:dyDescent="0.2">
      <c r="A418" s="18">
        <v>417</v>
      </c>
      <c r="B418" s="6" t="s">
        <v>0</v>
      </c>
      <c r="C418" s="6" t="s">
        <v>1</v>
      </c>
      <c r="F418" s="6" t="s">
        <v>4</v>
      </c>
      <c r="H418" s="19">
        <v>32</v>
      </c>
      <c r="I418" s="12">
        <v>8</v>
      </c>
      <c r="J418" s="12">
        <v>30</v>
      </c>
      <c r="K418" s="12">
        <v>8</v>
      </c>
      <c r="L418" s="12">
        <v>3</v>
      </c>
      <c r="M418" s="12" t="s">
        <v>121</v>
      </c>
      <c r="N418" s="12">
        <v>1</v>
      </c>
      <c r="O418" t="s">
        <v>3440</v>
      </c>
      <c r="P418" t="s">
        <v>3440</v>
      </c>
      <c r="Q418" s="18" t="s">
        <v>3561</v>
      </c>
      <c r="R418" t="s">
        <v>90</v>
      </c>
      <c r="S418" t="s">
        <v>81</v>
      </c>
      <c r="T418" t="s">
        <v>92</v>
      </c>
      <c r="U418" s="12">
        <v>7</v>
      </c>
      <c r="V418" s="3" t="s">
        <v>199</v>
      </c>
      <c r="W418" t="s">
        <v>84</v>
      </c>
      <c r="AB418" s="23" t="s">
        <v>31</v>
      </c>
      <c r="AH418" t="s">
        <v>73</v>
      </c>
      <c r="AI418" s="24">
        <v>6</v>
      </c>
      <c r="AJ418" s="25">
        <v>6</v>
      </c>
      <c r="AK418" s="18">
        <v>15</v>
      </c>
      <c r="AL418" t="s">
        <v>1990</v>
      </c>
      <c r="AM418" t="s">
        <v>75</v>
      </c>
      <c r="AN418" s="12">
        <v>10</v>
      </c>
      <c r="AP418" s="33" t="s">
        <v>1992</v>
      </c>
      <c r="AR418" s="12">
        <v>0</v>
      </c>
    </row>
    <row r="419" spans="1:44" ht="20.100000000000001" customHeight="1" x14ac:dyDescent="0.2">
      <c r="A419" s="18">
        <v>418</v>
      </c>
      <c r="E419" s="6" t="s">
        <v>3</v>
      </c>
      <c r="H419" s="19">
        <v>21</v>
      </c>
      <c r="I419" s="12">
        <v>5</v>
      </c>
      <c r="J419" s="12">
        <v>40</v>
      </c>
      <c r="K419" s="12">
        <v>16</v>
      </c>
      <c r="L419" s="12">
        <v>12</v>
      </c>
      <c r="M419" s="12" t="s">
        <v>225</v>
      </c>
      <c r="N419" s="12">
        <v>1</v>
      </c>
      <c r="O419" t="s">
        <v>3440</v>
      </c>
      <c r="P419" t="s">
        <v>3440</v>
      </c>
      <c r="Q419" s="18" t="s">
        <v>3561</v>
      </c>
      <c r="R419" t="s">
        <v>30</v>
      </c>
      <c r="S419" t="s">
        <v>350</v>
      </c>
      <c r="T419" t="s">
        <v>57</v>
      </c>
      <c r="U419" s="12">
        <v>1</v>
      </c>
      <c r="V419" s="3" t="s">
        <v>1018</v>
      </c>
      <c r="W419" t="s">
        <v>59</v>
      </c>
      <c r="AC419" s="23" t="s">
        <v>32</v>
      </c>
      <c r="AH419" t="s">
        <v>85</v>
      </c>
      <c r="AI419" s="24">
        <v>5</v>
      </c>
      <c r="AJ419" s="25">
        <v>4</v>
      </c>
      <c r="AK419" s="18">
        <v>3</v>
      </c>
      <c r="AL419" t="s">
        <v>1993</v>
      </c>
      <c r="AM419" t="s">
        <v>75</v>
      </c>
      <c r="AN419" s="12">
        <v>10</v>
      </c>
      <c r="AO419" t="s">
        <v>1994</v>
      </c>
      <c r="AP419" s="33" t="s">
        <v>197</v>
      </c>
      <c r="AQ419" t="s">
        <v>1995</v>
      </c>
      <c r="AR419" s="12">
        <v>1</v>
      </c>
    </row>
    <row r="420" spans="1:44" ht="20.100000000000001" customHeight="1" x14ac:dyDescent="0.2">
      <c r="A420" s="18">
        <v>419</v>
      </c>
      <c r="F420" s="6" t="s">
        <v>4</v>
      </c>
      <c r="H420" s="19">
        <v>33</v>
      </c>
      <c r="I420" s="12">
        <v>8</v>
      </c>
      <c r="J420" s="12">
        <v>18</v>
      </c>
      <c r="K420" s="12">
        <v>6</v>
      </c>
      <c r="L420" s="12">
        <v>200</v>
      </c>
      <c r="M420" s="12" t="s">
        <v>189</v>
      </c>
      <c r="N420" s="12">
        <v>0</v>
      </c>
      <c r="O420" t="s">
        <v>53</v>
      </c>
      <c r="P420" t="s">
        <v>3408</v>
      </c>
      <c r="Q420" s="18" t="s">
        <v>3561</v>
      </c>
      <c r="R420" t="s">
        <v>213</v>
      </c>
      <c r="S420" t="s">
        <v>81</v>
      </c>
      <c r="T420" t="s">
        <v>1165</v>
      </c>
      <c r="U420" s="12">
        <v>9</v>
      </c>
      <c r="W420" t="s">
        <v>84</v>
      </c>
      <c r="Z420" s="23" t="s">
        <v>29</v>
      </c>
      <c r="AH420" t="s">
        <v>73</v>
      </c>
      <c r="AI420" s="24">
        <v>4</v>
      </c>
      <c r="AJ420" s="25">
        <v>2</v>
      </c>
      <c r="AK420" s="18">
        <v>80</v>
      </c>
      <c r="AL420" t="s">
        <v>1996</v>
      </c>
      <c r="AM420" t="s">
        <v>75</v>
      </c>
      <c r="AN420" s="12">
        <v>9</v>
      </c>
      <c r="AR420" s="12">
        <v>1</v>
      </c>
    </row>
    <row r="421" spans="1:44" ht="20.100000000000001" customHeight="1" x14ac:dyDescent="0.2">
      <c r="A421" s="18">
        <v>420</v>
      </c>
      <c r="C421" s="6" t="s">
        <v>1</v>
      </c>
      <c r="E421" s="6" t="s">
        <v>3</v>
      </c>
      <c r="F421" s="6" t="s">
        <v>4</v>
      </c>
      <c r="H421" s="19">
        <v>29</v>
      </c>
      <c r="I421" s="12">
        <v>7</v>
      </c>
      <c r="J421" s="12">
        <v>60</v>
      </c>
      <c r="K421" s="12">
        <v>5</v>
      </c>
      <c r="L421" s="12">
        <v>12</v>
      </c>
      <c r="M421" s="12" t="s">
        <v>121</v>
      </c>
      <c r="N421" s="12">
        <v>0</v>
      </c>
      <c r="O421" t="s">
        <v>98</v>
      </c>
      <c r="P421" t="s">
        <v>3408</v>
      </c>
      <c r="Q421" s="18" t="s">
        <v>3561</v>
      </c>
      <c r="R421" t="s">
        <v>90</v>
      </c>
      <c r="S421" t="s">
        <v>81</v>
      </c>
      <c r="T421" t="s">
        <v>648</v>
      </c>
      <c r="U421" s="12">
        <v>5</v>
      </c>
      <c r="V421" s="3" t="s">
        <v>1997</v>
      </c>
      <c r="W421" t="s">
        <v>84</v>
      </c>
      <c r="Z421" s="23" t="s">
        <v>29</v>
      </c>
      <c r="AB421" s="23" t="s">
        <v>31</v>
      </c>
      <c r="AH421" t="s">
        <v>73</v>
      </c>
      <c r="AI421" s="24">
        <v>10</v>
      </c>
      <c r="AJ421" s="25">
        <v>6</v>
      </c>
      <c r="AK421" s="18">
        <v>40</v>
      </c>
      <c r="AL421" t="s">
        <v>1998</v>
      </c>
      <c r="AM421" t="s">
        <v>75</v>
      </c>
      <c r="AN421" s="12">
        <v>8</v>
      </c>
      <c r="AO421" t="s">
        <v>1999</v>
      </c>
      <c r="AR421" s="12">
        <v>1</v>
      </c>
    </row>
    <row r="422" spans="1:44" ht="20.100000000000001" customHeight="1" x14ac:dyDescent="0.2">
      <c r="A422" s="18">
        <v>421</v>
      </c>
      <c r="D422" s="6" t="s">
        <v>2</v>
      </c>
      <c r="E422" s="6" t="s">
        <v>3</v>
      </c>
      <c r="F422" s="6" t="s">
        <v>4</v>
      </c>
      <c r="H422" s="19">
        <v>24</v>
      </c>
      <c r="I422" s="12">
        <v>7</v>
      </c>
      <c r="J422" s="12">
        <v>3</v>
      </c>
      <c r="K422" s="12">
        <v>8</v>
      </c>
      <c r="L422" s="12">
        <v>6</v>
      </c>
      <c r="M422" s="12" t="s">
        <v>133</v>
      </c>
      <c r="N422" s="12">
        <v>1</v>
      </c>
      <c r="O422" t="s">
        <v>3440</v>
      </c>
      <c r="P422" t="s">
        <v>3440</v>
      </c>
      <c r="Q422" s="18" t="s">
        <v>3561</v>
      </c>
      <c r="R422" t="s">
        <v>146</v>
      </c>
      <c r="S422" t="s">
        <v>81</v>
      </c>
      <c r="T422" t="s">
        <v>124</v>
      </c>
      <c r="U422" s="12">
        <v>1</v>
      </c>
      <c r="W422" t="s">
        <v>59</v>
      </c>
      <c r="AB422" s="23" t="s">
        <v>31</v>
      </c>
      <c r="AH422" t="s">
        <v>73</v>
      </c>
      <c r="AI422" s="24">
        <v>3</v>
      </c>
      <c r="AJ422" s="25">
        <v>8</v>
      </c>
      <c r="AK422" s="18">
        <v>10</v>
      </c>
      <c r="AL422" s="3" t="s">
        <v>2000</v>
      </c>
      <c r="AM422" t="s">
        <v>64</v>
      </c>
      <c r="AN422" s="12">
        <v>9</v>
      </c>
      <c r="AO422" t="s">
        <v>2001</v>
      </c>
      <c r="AP422" s="33" t="s">
        <v>2002</v>
      </c>
      <c r="AQ422" t="s">
        <v>2003</v>
      </c>
      <c r="AR422" s="12">
        <v>1</v>
      </c>
    </row>
    <row r="423" spans="1:44" ht="20.100000000000001" customHeight="1" x14ac:dyDescent="0.2">
      <c r="A423" s="18">
        <v>422</v>
      </c>
      <c r="B423" s="6" t="s">
        <v>0</v>
      </c>
      <c r="C423" s="6" t="s">
        <v>1</v>
      </c>
      <c r="D423" s="6" t="s">
        <v>2</v>
      </c>
      <c r="F423" s="6" t="s">
        <v>4</v>
      </c>
      <c r="H423" s="19">
        <v>22</v>
      </c>
      <c r="I423" s="12">
        <v>8</v>
      </c>
      <c r="J423" s="12">
        <v>0</v>
      </c>
      <c r="K423" s="12">
        <v>10</v>
      </c>
      <c r="L423" s="12">
        <v>2</v>
      </c>
      <c r="M423" s="12" t="s">
        <v>89</v>
      </c>
      <c r="N423" s="12">
        <v>0</v>
      </c>
      <c r="O423" t="s">
        <v>98</v>
      </c>
      <c r="P423" t="s">
        <v>3410</v>
      </c>
      <c r="Q423" s="18" t="s">
        <v>3593</v>
      </c>
      <c r="R423" t="s">
        <v>3440</v>
      </c>
      <c r="S423" t="s">
        <v>3440</v>
      </c>
      <c r="T423" t="s">
        <v>3440</v>
      </c>
      <c r="W423" t="s">
        <v>59</v>
      </c>
      <c r="AA423" s="23" t="s">
        <v>30</v>
      </c>
      <c r="AG423" s="23" t="s">
        <v>1071</v>
      </c>
      <c r="AH423" t="s">
        <v>73</v>
      </c>
      <c r="AI423" s="24">
        <v>25</v>
      </c>
      <c r="AJ423" s="25">
        <v>10</v>
      </c>
      <c r="AK423" s="18">
        <v>12</v>
      </c>
      <c r="AL423" t="s">
        <v>2004</v>
      </c>
      <c r="AM423" t="s">
        <v>75</v>
      </c>
      <c r="AN423" s="12">
        <v>10</v>
      </c>
      <c r="AO423" t="s">
        <v>2005</v>
      </c>
      <c r="AP423" s="33" t="s">
        <v>2006</v>
      </c>
      <c r="AQ423" t="s">
        <v>2007</v>
      </c>
      <c r="AR423" s="12">
        <v>1</v>
      </c>
    </row>
    <row r="424" spans="1:44" ht="20.100000000000001" customHeight="1" x14ac:dyDescent="0.2">
      <c r="A424" s="18">
        <v>423</v>
      </c>
      <c r="C424" s="6" t="s">
        <v>1</v>
      </c>
      <c r="F424" s="6" t="s">
        <v>4</v>
      </c>
      <c r="H424" s="19">
        <v>26</v>
      </c>
      <c r="I424" s="12">
        <v>7</v>
      </c>
      <c r="J424" s="12">
        <v>1</v>
      </c>
      <c r="K424" s="12">
        <v>10</v>
      </c>
      <c r="L424" s="12">
        <v>10</v>
      </c>
      <c r="M424" s="12" t="s">
        <v>189</v>
      </c>
      <c r="N424" s="12">
        <v>1</v>
      </c>
      <c r="O424" t="s">
        <v>3440</v>
      </c>
      <c r="P424" t="s">
        <v>3440</v>
      </c>
      <c r="Q424" s="18" t="s">
        <v>3561</v>
      </c>
      <c r="R424" t="s">
        <v>29</v>
      </c>
      <c r="S424" t="s">
        <v>81</v>
      </c>
      <c r="T424" t="s">
        <v>92</v>
      </c>
      <c r="U424" s="12">
        <v>3</v>
      </c>
      <c r="V424" s="3" t="s">
        <v>2008</v>
      </c>
      <c r="W424" t="s">
        <v>59</v>
      </c>
      <c r="AC424" s="23" t="s">
        <v>32</v>
      </c>
      <c r="AH424" t="s">
        <v>73</v>
      </c>
      <c r="AI424" s="24">
        <v>15</v>
      </c>
      <c r="AJ424" s="25">
        <v>3</v>
      </c>
      <c r="AK424" s="18">
        <v>20</v>
      </c>
      <c r="AL424" t="s">
        <v>2009</v>
      </c>
      <c r="AM424" t="s">
        <v>75</v>
      </c>
      <c r="AN424" s="12">
        <v>10</v>
      </c>
      <c r="AO424" t="s">
        <v>2010</v>
      </c>
      <c r="AP424" s="33" t="s">
        <v>2011</v>
      </c>
      <c r="AQ424" t="s">
        <v>2012</v>
      </c>
      <c r="AR424" s="12">
        <v>0</v>
      </c>
    </row>
    <row r="425" spans="1:44" ht="20.100000000000001" customHeight="1" x14ac:dyDescent="0.2">
      <c r="A425" s="18">
        <v>424</v>
      </c>
      <c r="C425" s="6" t="s">
        <v>1</v>
      </c>
      <c r="E425" s="6" t="s">
        <v>3</v>
      </c>
      <c r="H425" s="19">
        <v>36</v>
      </c>
      <c r="I425" s="12">
        <v>6</v>
      </c>
      <c r="J425" s="12">
        <v>60</v>
      </c>
      <c r="K425" s="12">
        <v>7</v>
      </c>
      <c r="L425" s="12">
        <v>10</v>
      </c>
      <c r="M425" s="12" t="s">
        <v>89</v>
      </c>
      <c r="N425" s="12">
        <v>1</v>
      </c>
      <c r="O425" t="s">
        <v>3440</v>
      </c>
      <c r="P425" t="s">
        <v>3440</v>
      </c>
      <c r="Q425" s="18" t="s">
        <v>3561</v>
      </c>
      <c r="R425" t="s">
        <v>213</v>
      </c>
      <c r="S425" s="6" t="s">
        <v>111</v>
      </c>
      <c r="T425" t="s">
        <v>92</v>
      </c>
      <c r="U425" s="12">
        <v>11</v>
      </c>
      <c r="V425" s="3" t="s">
        <v>2013</v>
      </c>
      <c r="W425" t="s">
        <v>84</v>
      </c>
      <c r="AB425" s="23" t="s">
        <v>31</v>
      </c>
      <c r="AH425" t="s">
        <v>85</v>
      </c>
      <c r="AI425" s="24">
        <v>4</v>
      </c>
      <c r="AJ425" s="25">
        <v>4</v>
      </c>
      <c r="AK425" s="18">
        <v>10</v>
      </c>
      <c r="AL425" t="s">
        <v>2014</v>
      </c>
      <c r="AM425" t="s">
        <v>75</v>
      </c>
      <c r="AN425" s="12">
        <v>10</v>
      </c>
      <c r="AP425" s="33" t="s">
        <v>2016</v>
      </c>
      <c r="AQ425" t="s">
        <v>2017</v>
      </c>
      <c r="AR425" s="12">
        <v>1</v>
      </c>
    </row>
    <row r="426" spans="1:44" ht="20.100000000000001" customHeight="1" x14ac:dyDescent="0.2">
      <c r="A426" s="18">
        <v>425</v>
      </c>
      <c r="C426" s="6" t="s">
        <v>1</v>
      </c>
      <c r="E426" s="6" t="s">
        <v>3</v>
      </c>
      <c r="H426" s="19">
        <v>24</v>
      </c>
      <c r="I426" s="12">
        <v>5</v>
      </c>
      <c r="J426" s="12">
        <v>24</v>
      </c>
      <c r="K426" s="12">
        <v>6</v>
      </c>
      <c r="L426" s="12">
        <v>24</v>
      </c>
      <c r="M426" s="12" t="s">
        <v>103</v>
      </c>
      <c r="N426" s="12">
        <v>1</v>
      </c>
      <c r="O426" t="s">
        <v>3440</v>
      </c>
      <c r="P426" t="s">
        <v>3440</v>
      </c>
      <c r="Q426" s="18" t="s">
        <v>3561</v>
      </c>
      <c r="R426" t="s">
        <v>213</v>
      </c>
      <c r="S426" s="6" t="s">
        <v>111</v>
      </c>
      <c r="T426" t="s">
        <v>92</v>
      </c>
      <c r="U426" s="12">
        <v>2</v>
      </c>
      <c r="V426" s="3" t="s">
        <v>2018</v>
      </c>
      <c r="W426" t="s">
        <v>363</v>
      </c>
      <c r="AC426" s="23" t="s">
        <v>32</v>
      </c>
      <c r="AH426" t="s">
        <v>60</v>
      </c>
      <c r="AI426" s="24">
        <v>4</v>
      </c>
      <c r="AJ426" s="25">
        <v>4</v>
      </c>
      <c r="AK426" s="18">
        <v>12</v>
      </c>
      <c r="AL426" t="s">
        <v>2019</v>
      </c>
      <c r="AM426" t="s">
        <v>75</v>
      </c>
      <c r="AN426" s="12">
        <v>10</v>
      </c>
      <c r="AR426" s="12">
        <v>0</v>
      </c>
    </row>
    <row r="427" spans="1:44" ht="20.100000000000001" customHeight="1" x14ac:dyDescent="0.2">
      <c r="A427" s="18">
        <v>426</v>
      </c>
      <c r="B427" s="6" t="s">
        <v>0</v>
      </c>
      <c r="H427" s="19">
        <v>56</v>
      </c>
      <c r="I427" s="12">
        <v>7</v>
      </c>
      <c r="J427" s="12">
        <v>0</v>
      </c>
      <c r="K427" s="12">
        <v>8</v>
      </c>
      <c r="L427" s="12">
        <v>15</v>
      </c>
      <c r="M427" s="12" t="s">
        <v>121</v>
      </c>
      <c r="N427" s="12">
        <v>0</v>
      </c>
      <c r="O427" t="s">
        <v>98</v>
      </c>
      <c r="P427" t="s">
        <v>3409</v>
      </c>
      <c r="Q427" s="18" t="s">
        <v>3561</v>
      </c>
      <c r="R427" t="s">
        <v>412</v>
      </c>
      <c r="S427" t="s">
        <v>81</v>
      </c>
      <c r="T427" t="s">
        <v>92</v>
      </c>
      <c r="U427" s="12">
        <v>30</v>
      </c>
      <c r="V427" s="3" t="s">
        <v>110</v>
      </c>
      <c r="W427" t="s">
        <v>84</v>
      </c>
      <c r="AA427" s="23" t="s">
        <v>30</v>
      </c>
      <c r="AH427" t="s">
        <v>73</v>
      </c>
      <c r="AI427" s="24">
        <v>6</v>
      </c>
      <c r="AJ427" s="25">
        <v>6</v>
      </c>
      <c r="AK427" s="18">
        <v>40</v>
      </c>
      <c r="AL427" t="s">
        <v>2021</v>
      </c>
      <c r="AM427" t="s">
        <v>75</v>
      </c>
      <c r="AN427" s="12">
        <v>10</v>
      </c>
      <c r="AO427" t="s">
        <v>2022</v>
      </c>
      <c r="AP427" s="33" t="s">
        <v>2023</v>
      </c>
      <c r="AQ427" t="s">
        <v>2024</v>
      </c>
      <c r="AR427" s="12">
        <v>1</v>
      </c>
    </row>
    <row r="428" spans="1:44" ht="20.100000000000001" customHeight="1" x14ac:dyDescent="0.2">
      <c r="A428" s="18">
        <v>427</v>
      </c>
      <c r="D428" s="6" t="s">
        <v>2</v>
      </c>
      <c r="F428" s="6" t="s">
        <v>4</v>
      </c>
      <c r="H428" s="19"/>
      <c r="I428" s="12">
        <v>8</v>
      </c>
      <c r="J428" s="12">
        <v>0</v>
      </c>
      <c r="K428" s="12">
        <v>8</v>
      </c>
      <c r="L428" s="12">
        <v>4</v>
      </c>
      <c r="M428" s="12" t="s">
        <v>303</v>
      </c>
      <c r="N428" s="12">
        <v>0</v>
      </c>
      <c r="O428" t="s">
        <v>389</v>
      </c>
      <c r="P428" t="s">
        <v>3409</v>
      </c>
      <c r="Q428" s="18" t="s">
        <v>3593</v>
      </c>
      <c r="R428" t="s">
        <v>3440</v>
      </c>
      <c r="S428" t="s">
        <v>3440</v>
      </c>
      <c r="T428" t="s">
        <v>3440</v>
      </c>
      <c r="W428" t="s">
        <v>84</v>
      </c>
      <c r="AB428" s="23" t="s">
        <v>31</v>
      </c>
      <c r="AG428" s="23" t="s">
        <v>2025</v>
      </c>
      <c r="AH428" t="s">
        <v>162</v>
      </c>
      <c r="AI428" s="24">
        <v>4</v>
      </c>
      <c r="AJ428" s="25">
        <v>6</v>
      </c>
      <c r="AK428" s="18">
        <v>4</v>
      </c>
      <c r="AL428" t="s">
        <v>1742</v>
      </c>
      <c r="AM428" t="s">
        <v>75</v>
      </c>
      <c r="AN428" s="12">
        <v>8</v>
      </c>
      <c r="AR428" s="12">
        <v>0</v>
      </c>
    </row>
    <row r="429" spans="1:44" ht="20.100000000000001" customHeight="1" x14ac:dyDescent="0.2">
      <c r="A429" s="18">
        <v>428</v>
      </c>
      <c r="B429" s="6" t="s">
        <v>0</v>
      </c>
      <c r="H429" s="19">
        <v>36</v>
      </c>
      <c r="I429" s="12">
        <v>7</v>
      </c>
      <c r="J429" s="12">
        <v>40</v>
      </c>
      <c r="K429" s="12">
        <v>7</v>
      </c>
      <c r="L429" s="12">
        <v>36</v>
      </c>
      <c r="M429" s="12" t="s">
        <v>67</v>
      </c>
      <c r="N429" s="12">
        <v>0</v>
      </c>
      <c r="O429" t="s">
        <v>68</v>
      </c>
      <c r="P429" t="s">
        <v>3410</v>
      </c>
      <c r="Q429" s="18" t="s">
        <v>3561</v>
      </c>
      <c r="R429" t="s">
        <v>5</v>
      </c>
      <c r="S429" s="6" t="s">
        <v>111</v>
      </c>
      <c r="T429" t="s">
        <v>419</v>
      </c>
      <c r="U429" s="12">
        <v>6</v>
      </c>
      <c r="V429" s="3" t="s">
        <v>2026</v>
      </c>
      <c r="W429" t="s">
        <v>1117</v>
      </c>
      <c r="AA429" s="23" t="s">
        <v>30</v>
      </c>
      <c r="AH429" t="s">
        <v>73</v>
      </c>
      <c r="AI429" s="24">
        <v>5</v>
      </c>
      <c r="AJ429" s="25">
        <v>3</v>
      </c>
      <c r="AK429" s="18">
        <v>3</v>
      </c>
      <c r="AL429" t="s">
        <v>2027</v>
      </c>
      <c r="AM429" t="s">
        <v>75</v>
      </c>
      <c r="AN429" s="12">
        <v>7</v>
      </c>
      <c r="AO429" t="s">
        <v>2028</v>
      </c>
      <c r="AP429" s="33" t="s">
        <v>3487</v>
      </c>
      <c r="AQ429" t="s">
        <v>2030</v>
      </c>
      <c r="AR429" s="12">
        <v>0</v>
      </c>
    </row>
    <row r="430" spans="1:44" ht="20.100000000000001" customHeight="1" x14ac:dyDescent="0.2">
      <c r="A430" s="18">
        <v>429</v>
      </c>
      <c r="F430" s="6" t="s">
        <v>4</v>
      </c>
      <c r="H430" s="19">
        <v>23</v>
      </c>
      <c r="I430" s="12">
        <v>7</v>
      </c>
      <c r="J430" s="12">
        <v>120</v>
      </c>
      <c r="K430" s="12">
        <v>8</v>
      </c>
      <c r="L430" s="12">
        <v>8</v>
      </c>
      <c r="M430" s="12" t="s">
        <v>103</v>
      </c>
      <c r="N430" s="12">
        <v>1</v>
      </c>
      <c r="O430" t="s">
        <v>53</v>
      </c>
      <c r="P430" t="s">
        <v>3409</v>
      </c>
      <c r="Q430" s="18" t="s">
        <v>3593</v>
      </c>
      <c r="R430" t="s">
        <v>3440</v>
      </c>
      <c r="S430" t="s">
        <v>3440</v>
      </c>
      <c r="T430" t="s">
        <v>3440</v>
      </c>
      <c r="W430" t="s">
        <v>363</v>
      </c>
      <c r="Z430" s="23" t="s">
        <v>29</v>
      </c>
      <c r="AD430" s="23" t="s">
        <v>33</v>
      </c>
      <c r="AH430" t="s">
        <v>73</v>
      </c>
      <c r="AI430" s="24">
        <v>6</v>
      </c>
      <c r="AJ430" s="25">
        <v>6</v>
      </c>
      <c r="AK430" s="18">
        <v>10</v>
      </c>
      <c r="AL430" t="s">
        <v>2031</v>
      </c>
      <c r="AM430" t="s">
        <v>75</v>
      </c>
      <c r="AN430" s="12">
        <v>8</v>
      </c>
      <c r="AO430" t="s">
        <v>2032</v>
      </c>
      <c r="AP430" s="33" t="s">
        <v>2033</v>
      </c>
      <c r="AQ430" t="s">
        <v>2034</v>
      </c>
    </row>
    <row r="431" spans="1:44" ht="20.100000000000001" customHeight="1" x14ac:dyDescent="0.2">
      <c r="A431" s="18">
        <v>430</v>
      </c>
      <c r="B431" s="6" t="s">
        <v>0</v>
      </c>
      <c r="C431" s="6" t="s">
        <v>1</v>
      </c>
      <c r="D431" s="6" t="s">
        <v>2</v>
      </c>
      <c r="H431" s="19">
        <v>36</v>
      </c>
      <c r="I431" s="12">
        <v>7</v>
      </c>
      <c r="J431" s="12">
        <v>20</v>
      </c>
      <c r="K431" s="12">
        <v>8</v>
      </c>
      <c r="L431" s="12">
        <v>2</v>
      </c>
      <c r="M431" s="12" t="s">
        <v>225</v>
      </c>
      <c r="N431" s="12">
        <v>0</v>
      </c>
      <c r="O431" t="s">
        <v>53</v>
      </c>
      <c r="P431" t="s">
        <v>3410</v>
      </c>
      <c r="Q431" s="18" t="s">
        <v>3593</v>
      </c>
      <c r="R431" t="s">
        <v>3440</v>
      </c>
      <c r="S431" t="s">
        <v>3440</v>
      </c>
      <c r="T431" t="s">
        <v>3440</v>
      </c>
      <c r="W431" t="s">
        <v>72</v>
      </c>
      <c r="Z431" s="23" t="s">
        <v>29</v>
      </c>
      <c r="AH431" t="s">
        <v>73</v>
      </c>
      <c r="AI431" s="24">
        <v>10</v>
      </c>
      <c r="AJ431" s="25">
        <v>10</v>
      </c>
      <c r="AK431" s="18">
        <v>30</v>
      </c>
      <c r="AL431" t="s">
        <v>2035</v>
      </c>
      <c r="AM431" t="s">
        <v>75</v>
      </c>
      <c r="AN431" s="12">
        <v>8</v>
      </c>
      <c r="AO431" t="s">
        <v>2036</v>
      </c>
      <c r="AQ431" s="3" t="s">
        <v>2037</v>
      </c>
      <c r="AR431" s="12">
        <v>0</v>
      </c>
    </row>
    <row r="432" spans="1:44" ht="20.100000000000001" customHeight="1" x14ac:dyDescent="0.2">
      <c r="A432" s="18">
        <v>431</v>
      </c>
      <c r="B432" s="6" t="s">
        <v>0</v>
      </c>
      <c r="E432" s="6" t="s">
        <v>3</v>
      </c>
      <c r="F432" s="6" t="s">
        <v>4</v>
      </c>
      <c r="H432" s="19">
        <v>26</v>
      </c>
      <c r="I432" s="12">
        <v>8</v>
      </c>
      <c r="J432" s="12">
        <v>15</v>
      </c>
      <c r="K432" s="12">
        <v>6</v>
      </c>
      <c r="L432" s="12">
        <v>30</v>
      </c>
      <c r="M432" s="12" t="s">
        <v>335</v>
      </c>
      <c r="N432" s="12">
        <v>0</v>
      </c>
      <c r="O432" t="s">
        <v>68</v>
      </c>
      <c r="P432" t="s">
        <v>3408</v>
      </c>
      <c r="Q432" s="18" t="s">
        <v>3561</v>
      </c>
      <c r="R432" t="s">
        <v>213</v>
      </c>
      <c r="S432" t="s">
        <v>81</v>
      </c>
      <c r="T432" t="s">
        <v>92</v>
      </c>
      <c r="U432" s="12">
        <v>2</v>
      </c>
      <c r="V432" s="3" t="s">
        <v>2038</v>
      </c>
      <c r="W432" t="s">
        <v>59</v>
      </c>
      <c r="AA432" s="23" t="s">
        <v>30</v>
      </c>
      <c r="AH432" t="s">
        <v>85</v>
      </c>
      <c r="AI432" s="24">
        <v>3</v>
      </c>
      <c r="AJ432" s="25">
        <v>3</v>
      </c>
      <c r="AK432" s="18">
        <v>5</v>
      </c>
      <c r="AL432" t="s">
        <v>2039</v>
      </c>
      <c r="AM432" t="s">
        <v>75</v>
      </c>
      <c r="AN432" s="12">
        <v>9</v>
      </c>
      <c r="AO432" t="s">
        <v>2040</v>
      </c>
      <c r="AR432" s="12">
        <v>1</v>
      </c>
    </row>
    <row r="433" spans="1:44" ht="20.100000000000001" customHeight="1" x14ac:dyDescent="0.2">
      <c r="A433" s="18">
        <v>432</v>
      </c>
      <c r="B433" s="6" t="s">
        <v>0</v>
      </c>
      <c r="D433" s="6" t="s">
        <v>2</v>
      </c>
      <c r="F433" s="6" t="s">
        <v>4</v>
      </c>
      <c r="H433" s="19">
        <v>27</v>
      </c>
      <c r="I433" s="12">
        <v>6</v>
      </c>
      <c r="J433" s="12">
        <v>0</v>
      </c>
      <c r="K433" s="12">
        <v>4</v>
      </c>
      <c r="L433" s="12">
        <v>4</v>
      </c>
      <c r="M433" s="12" t="s">
        <v>225</v>
      </c>
      <c r="N433" s="12">
        <v>1</v>
      </c>
      <c r="O433" t="s">
        <v>3440</v>
      </c>
      <c r="P433" t="s">
        <v>3440</v>
      </c>
      <c r="Q433" s="18" t="s">
        <v>3561</v>
      </c>
      <c r="R433" t="s">
        <v>155</v>
      </c>
      <c r="S433" t="s">
        <v>350</v>
      </c>
      <c r="T433" t="s">
        <v>156</v>
      </c>
      <c r="U433" s="12">
        <v>0</v>
      </c>
      <c r="V433" s="3" t="s">
        <v>2041</v>
      </c>
      <c r="W433" t="s">
        <v>59</v>
      </c>
      <c r="Z433" s="23" t="s">
        <v>29</v>
      </c>
      <c r="AH433" t="s">
        <v>73</v>
      </c>
      <c r="AI433" s="24">
        <v>10</v>
      </c>
      <c r="AJ433" s="25">
        <v>2</v>
      </c>
      <c r="AK433" s="18">
        <v>8</v>
      </c>
      <c r="AL433" t="s">
        <v>2042</v>
      </c>
      <c r="AM433" t="s">
        <v>75</v>
      </c>
      <c r="AN433" s="12">
        <v>10</v>
      </c>
      <c r="AO433" t="s">
        <v>2043</v>
      </c>
      <c r="AQ433" t="s">
        <v>2045</v>
      </c>
      <c r="AR433" s="12">
        <v>1</v>
      </c>
    </row>
    <row r="434" spans="1:44" ht="20.100000000000001" customHeight="1" x14ac:dyDescent="0.2">
      <c r="A434" s="18">
        <v>433</v>
      </c>
      <c r="B434" s="6" t="s">
        <v>0</v>
      </c>
      <c r="H434" s="19">
        <v>34</v>
      </c>
      <c r="I434" s="12">
        <v>7</v>
      </c>
      <c r="J434" s="12">
        <v>40</v>
      </c>
      <c r="K434" s="12">
        <v>12</v>
      </c>
      <c r="L434" s="12">
        <v>10</v>
      </c>
      <c r="M434" s="12" t="s">
        <v>133</v>
      </c>
      <c r="N434" s="12">
        <v>0</v>
      </c>
      <c r="O434" t="s">
        <v>53</v>
      </c>
      <c r="P434" t="s">
        <v>3409</v>
      </c>
      <c r="Q434" s="18" t="s">
        <v>3561</v>
      </c>
      <c r="R434" t="s">
        <v>80</v>
      </c>
      <c r="S434" t="s">
        <v>91</v>
      </c>
      <c r="T434" t="s">
        <v>82</v>
      </c>
      <c r="U434" s="12">
        <v>13</v>
      </c>
      <c r="V434" s="3" t="s">
        <v>2046</v>
      </c>
      <c r="W434" t="s">
        <v>84</v>
      </c>
      <c r="AA434" s="23" t="s">
        <v>30</v>
      </c>
      <c r="AC434" s="23" t="s">
        <v>32</v>
      </c>
      <c r="AH434" t="s">
        <v>73</v>
      </c>
      <c r="AI434" s="24">
        <v>6</v>
      </c>
      <c r="AJ434" s="25">
        <v>5</v>
      </c>
      <c r="AK434" s="18">
        <v>6</v>
      </c>
      <c r="AL434" t="s">
        <v>2047</v>
      </c>
      <c r="AM434" t="s">
        <v>64</v>
      </c>
      <c r="AN434" s="12">
        <v>8</v>
      </c>
      <c r="AO434" t="s">
        <v>2048</v>
      </c>
      <c r="AR434" s="12">
        <v>1</v>
      </c>
    </row>
    <row r="435" spans="1:44" ht="20.100000000000001" customHeight="1" x14ac:dyDescent="0.2">
      <c r="A435" s="18">
        <v>434</v>
      </c>
      <c r="B435" s="6" t="s">
        <v>0</v>
      </c>
      <c r="C435" s="6" t="s">
        <v>1</v>
      </c>
      <c r="H435" s="19">
        <v>32</v>
      </c>
      <c r="I435" s="12">
        <v>6</v>
      </c>
      <c r="J435" s="12">
        <v>30</v>
      </c>
      <c r="K435" s="12">
        <v>12</v>
      </c>
      <c r="L435" s="12">
        <v>2</v>
      </c>
      <c r="M435" s="12" t="s">
        <v>189</v>
      </c>
      <c r="N435" s="12">
        <v>0</v>
      </c>
      <c r="O435" t="s">
        <v>53</v>
      </c>
      <c r="P435" t="s">
        <v>2050</v>
      </c>
      <c r="Q435" s="18" t="s">
        <v>3561</v>
      </c>
      <c r="R435" t="s">
        <v>213</v>
      </c>
      <c r="S435" t="s">
        <v>2051</v>
      </c>
      <c r="T435" t="s">
        <v>106</v>
      </c>
      <c r="U435" s="12">
        <v>3</v>
      </c>
      <c r="V435" s="3" t="s">
        <v>2052</v>
      </c>
      <c r="W435" t="s">
        <v>84</v>
      </c>
      <c r="Z435" s="23" t="s">
        <v>29</v>
      </c>
      <c r="AH435" t="s">
        <v>85</v>
      </c>
      <c r="AI435" s="24">
        <v>12</v>
      </c>
      <c r="AJ435" s="25">
        <v>5</v>
      </c>
      <c r="AK435" s="18">
        <v>20</v>
      </c>
      <c r="AL435" t="s">
        <v>2053</v>
      </c>
      <c r="AM435" t="s">
        <v>75</v>
      </c>
      <c r="AN435" s="12">
        <v>8</v>
      </c>
      <c r="AP435" s="33" t="s">
        <v>2055</v>
      </c>
      <c r="AQ435" t="s">
        <v>2056</v>
      </c>
      <c r="AR435" s="12">
        <v>1</v>
      </c>
    </row>
    <row r="436" spans="1:44" ht="20.100000000000001" customHeight="1" x14ac:dyDescent="0.2">
      <c r="A436" s="18">
        <v>435</v>
      </c>
      <c r="F436" s="6" t="s">
        <v>4</v>
      </c>
      <c r="H436" s="19">
        <v>36</v>
      </c>
      <c r="I436" s="12">
        <v>4</v>
      </c>
      <c r="J436" s="12">
        <v>0</v>
      </c>
      <c r="K436" s="12">
        <v>10</v>
      </c>
      <c r="L436" s="12">
        <v>120</v>
      </c>
      <c r="M436" s="12" t="s">
        <v>67</v>
      </c>
      <c r="N436" s="12">
        <v>0</v>
      </c>
      <c r="O436" t="s">
        <v>98</v>
      </c>
      <c r="P436" t="s">
        <v>3409</v>
      </c>
      <c r="Q436" s="18" t="s">
        <v>3561</v>
      </c>
      <c r="R436" t="s">
        <v>412</v>
      </c>
      <c r="S436" s="6" t="s">
        <v>111</v>
      </c>
      <c r="T436" t="s">
        <v>92</v>
      </c>
      <c r="U436" s="12">
        <v>15</v>
      </c>
      <c r="W436" t="s">
        <v>59</v>
      </c>
      <c r="AA436" s="23" t="s">
        <v>30</v>
      </c>
      <c r="AH436" t="s">
        <v>60</v>
      </c>
      <c r="AI436" s="24">
        <v>5</v>
      </c>
      <c r="AJ436" s="25">
        <v>10</v>
      </c>
      <c r="AK436" s="18">
        <v>20</v>
      </c>
      <c r="AL436" t="s">
        <v>2057</v>
      </c>
      <c r="AM436" t="s">
        <v>75</v>
      </c>
      <c r="AN436" s="12">
        <v>10</v>
      </c>
      <c r="AO436" t="s">
        <v>2058</v>
      </c>
      <c r="AR436" s="12">
        <v>0</v>
      </c>
    </row>
    <row r="437" spans="1:44" ht="20.100000000000001" customHeight="1" x14ac:dyDescent="0.2">
      <c r="A437" s="18">
        <v>436</v>
      </c>
      <c r="B437" s="6" t="s">
        <v>0</v>
      </c>
      <c r="E437" s="6" t="s">
        <v>3</v>
      </c>
      <c r="F437" s="6" t="s">
        <v>4</v>
      </c>
      <c r="H437" s="19">
        <v>31</v>
      </c>
      <c r="I437" s="12">
        <v>8</v>
      </c>
      <c r="J437" s="12">
        <v>60</v>
      </c>
      <c r="K437" s="12">
        <v>12</v>
      </c>
      <c r="L437" s="12">
        <v>20</v>
      </c>
      <c r="M437" s="12" t="s">
        <v>303</v>
      </c>
      <c r="N437" s="12">
        <v>0</v>
      </c>
      <c r="O437" t="s">
        <v>53</v>
      </c>
      <c r="P437" t="s">
        <v>3410</v>
      </c>
      <c r="Q437" s="18" t="s">
        <v>3593</v>
      </c>
      <c r="R437" t="s">
        <v>3440</v>
      </c>
      <c r="S437" t="s">
        <v>3440</v>
      </c>
      <c r="T437" t="s">
        <v>3440</v>
      </c>
      <c r="W437" t="s">
        <v>84</v>
      </c>
      <c r="Z437" s="23" t="s">
        <v>29</v>
      </c>
      <c r="AH437" t="s">
        <v>73</v>
      </c>
      <c r="AI437" s="24">
        <v>3</v>
      </c>
      <c r="AJ437" s="25">
        <v>3</v>
      </c>
      <c r="AK437" s="18">
        <v>18</v>
      </c>
      <c r="AL437" t="s">
        <v>2059</v>
      </c>
      <c r="AM437" t="s">
        <v>192</v>
      </c>
      <c r="AN437" s="12">
        <v>9</v>
      </c>
      <c r="AO437" t="s">
        <v>2060</v>
      </c>
      <c r="AP437" s="33" t="s">
        <v>2061</v>
      </c>
      <c r="AQ437" t="s">
        <v>2062</v>
      </c>
      <c r="AR437" s="12">
        <v>1</v>
      </c>
    </row>
    <row r="438" spans="1:44" ht="20.100000000000001" customHeight="1" x14ac:dyDescent="0.2">
      <c r="A438" s="18">
        <v>437</v>
      </c>
      <c r="C438" s="6" t="s">
        <v>1</v>
      </c>
      <c r="D438" s="6" t="s">
        <v>2</v>
      </c>
      <c r="F438" s="6" t="s">
        <v>4</v>
      </c>
      <c r="H438" s="19">
        <v>25</v>
      </c>
      <c r="I438" s="12">
        <v>8</v>
      </c>
      <c r="J438" s="12">
        <v>0</v>
      </c>
      <c r="K438" s="12">
        <v>8</v>
      </c>
      <c r="L438" s="12">
        <v>15</v>
      </c>
      <c r="M438" s="12" t="s">
        <v>97</v>
      </c>
      <c r="N438" s="12">
        <v>1</v>
      </c>
      <c r="O438" t="s">
        <v>3440</v>
      </c>
      <c r="P438" t="s">
        <v>3440</v>
      </c>
      <c r="Q438" s="18" t="s">
        <v>3593</v>
      </c>
      <c r="R438" t="s">
        <v>3440</v>
      </c>
      <c r="S438" t="s">
        <v>3440</v>
      </c>
      <c r="T438" t="s">
        <v>3440</v>
      </c>
      <c r="W438" t="s">
        <v>84</v>
      </c>
      <c r="AC438" s="23" t="s">
        <v>32</v>
      </c>
      <c r="AH438" t="s">
        <v>73</v>
      </c>
      <c r="AI438" s="24">
        <v>3</v>
      </c>
      <c r="AJ438" s="25">
        <v>5</v>
      </c>
      <c r="AK438" s="18">
        <v>5</v>
      </c>
      <c r="AL438" t="s">
        <v>2063</v>
      </c>
      <c r="AM438" t="s">
        <v>75</v>
      </c>
      <c r="AN438" s="12">
        <v>8</v>
      </c>
      <c r="AO438" t="s">
        <v>2064</v>
      </c>
      <c r="AQ438" t="s">
        <v>2066</v>
      </c>
      <c r="AR438" s="12">
        <v>0</v>
      </c>
    </row>
    <row r="439" spans="1:44" ht="20.100000000000001" customHeight="1" x14ac:dyDescent="0.2">
      <c r="A439" s="18">
        <v>438</v>
      </c>
      <c r="F439" s="6" t="s">
        <v>4</v>
      </c>
      <c r="H439" s="19">
        <v>38</v>
      </c>
      <c r="I439" s="12">
        <v>7</v>
      </c>
      <c r="J439" s="12">
        <v>50</v>
      </c>
      <c r="K439" s="12">
        <v>8</v>
      </c>
      <c r="L439" s="12">
        <v>3</v>
      </c>
      <c r="M439" s="12" t="s">
        <v>189</v>
      </c>
      <c r="N439" s="12">
        <v>1</v>
      </c>
      <c r="O439" t="s">
        <v>3440</v>
      </c>
      <c r="P439" t="s">
        <v>3440</v>
      </c>
      <c r="Q439" s="18" t="s">
        <v>3561</v>
      </c>
      <c r="R439" t="s">
        <v>213</v>
      </c>
      <c r="S439" t="s">
        <v>81</v>
      </c>
      <c r="T439" t="s">
        <v>92</v>
      </c>
      <c r="U439" s="12">
        <v>12</v>
      </c>
      <c r="W439" t="s">
        <v>84</v>
      </c>
      <c r="AC439" s="23" t="s">
        <v>32</v>
      </c>
      <c r="AH439" t="s">
        <v>85</v>
      </c>
      <c r="AI439" s="24">
        <v>3</v>
      </c>
      <c r="AJ439" s="25">
        <v>2</v>
      </c>
      <c r="AK439" s="18">
        <v>5</v>
      </c>
      <c r="AL439" t="s">
        <v>2067</v>
      </c>
      <c r="AM439" t="s">
        <v>75</v>
      </c>
      <c r="AN439" s="12">
        <v>7</v>
      </c>
      <c r="AO439" t="s">
        <v>2068</v>
      </c>
      <c r="AR439" s="12">
        <v>0</v>
      </c>
    </row>
    <row r="440" spans="1:44" ht="20.100000000000001" customHeight="1" x14ac:dyDescent="0.2">
      <c r="A440" s="18">
        <v>439</v>
      </c>
      <c r="D440" s="6" t="s">
        <v>2</v>
      </c>
      <c r="E440" s="6" t="s">
        <v>3</v>
      </c>
      <c r="H440" s="19">
        <v>24</v>
      </c>
      <c r="I440" s="12">
        <v>7</v>
      </c>
      <c r="J440" s="12">
        <v>30</v>
      </c>
      <c r="K440" s="12">
        <v>8</v>
      </c>
      <c r="L440" s="12">
        <v>5</v>
      </c>
      <c r="M440" s="12" t="s">
        <v>225</v>
      </c>
      <c r="N440" s="12">
        <v>1</v>
      </c>
      <c r="O440" t="s">
        <v>3440</v>
      </c>
      <c r="P440" t="s">
        <v>3440</v>
      </c>
      <c r="Q440" s="18" t="s">
        <v>3593</v>
      </c>
      <c r="R440" t="s">
        <v>3440</v>
      </c>
      <c r="S440" t="s">
        <v>3440</v>
      </c>
      <c r="T440" t="s">
        <v>3440</v>
      </c>
      <c r="W440" t="s">
        <v>59</v>
      </c>
      <c r="AA440" s="23" t="s">
        <v>30</v>
      </c>
      <c r="AH440" t="s">
        <v>73</v>
      </c>
      <c r="AI440" s="24">
        <v>6</v>
      </c>
      <c r="AJ440" s="25">
        <v>4</v>
      </c>
      <c r="AK440" s="18">
        <v>30</v>
      </c>
      <c r="AL440" t="s">
        <v>2069</v>
      </c>
      <c r="AM440" t="s">
        <v>64</v>
      </c>
      <c r="AN440" s="12">
        <v>9</v>
      </c>
      <c r="AO440" t="s">
        <v>2070</v>
      </c>
      <c r="AP440" s="33" t="s">
        <v>2071</v>
      </c>
      <c r="AQ440" t="s">
        <v>2072</v>
      </c>
      <c r="AR440" s="12">
        <v>0</v>
      </c>
    </row>
    <row r="441" spans="1:44" ht="20.100000000000001" customHeight="1" x14ac:dyDescent="0.2">
      <c r="A441" s="18">
        <v>440</v>
      </c>
      <c r="G441" s="6" t="s">
        <v>2073</v>
      </c>
      <c r="H441" s="19">
        <v>49</v>
      </c>
      <c r="I441" s="12">
        <v>7</v>
      </c>
      <c r="J441" s="12">
        <v>0</v>
      </c>
      <c r="K441" s="12">
        <v>8</v>
      </c>
      <c r="L441" s="12">
        <v>20</v>
      </c>
      <c r="M441" s="12" t="s">
        <v>121</v>
      </c>
      <c r="N441" s="12">
        <v>1</v>
      </c>
      <c r="O441" t="s">
        <v>3440</v>
      </c>
      <c r="P441" t="s">
        <v>3440</v>
      </c>
      <c r="Q441" s="18" t="s">
        <v>3561</v>
      </c>
      <c r="R441" t="s">
        <v>2074</v>
      </c>
      <c r="S441" t="s">
        <v>142</v>
      </c>
      <c r="T441" t="s">
        <v>92</v>
      </c>
      <c r="U441" s="12">
        <v>25</v>
      </c>
      <c r="V441" s="3" t="s">
        <v>2075</v>
      </c>
      <c r="W441" t="s">
        <v>84</v>
      </c>
      <c r="AB441" s="23" t="s">
        <v>31</v>
      </c>
      <c r="AC441" s="23" t="s">
        <v>32</v>
      </c>
      <c r="AG441" s="23" t="s">
        <v>2076</v>
      </c>
      <c r="AH441" t="s">
        <v>73</v>
      </c>
      <c r="AI441" s="24">
        <v>6</v>
      </c>
      <c r="AJ441" s="25">
        <v>6</v>
      </c>
      <c r="AK441" s="18">
        <v>6</v>
      </c>
      <c r="AL441" t="s">
        <v>2077</v>
      </c>
      <c r="AM441" t="s">
        <v>75</v>
      </c>
      <c r="AN441" s="12">
        <v>9</v>
      </c>
      <c r="AO441" t="s">
        <v>2078</v>
      </c>
      <c r="AP441" s="33" t="s">
        <v>3495</v>
      </c>
      <c r="AQ441" t="s">
        <v>2080</v>
      </c>
      <c r="AR441" s="12">
        <v>1</v>
      </c>
    </row>
    <row r="442" spans="1:44" ht="20.100000000000001" customHeight="1" x14ac:dyDescent="0.2">
      <c r="A442" s="18">
        <v>441</v>
      </c>
      <c r="C442" s="6" t="s">
        <v>1</v>
      </c>
      <c r="H442" s="19">
        <v>56</v>
      </c>
      <c r="I442" s="12">
        <v>7</v>
      </c>
      <c r="J442" s="12">
        <v>0</v>
      </c>
      <c r="K442" s="12">
        <v>10</v>
      </c>
      <c r="L442" s="12">
        <v>10</v>
      </c>
      <c r="M442" s="12" t="s">
        <v>133</v>
      </c>
      <c r="N442" s="12">
        <v>1</v>
      </c>
      <c r="O442" t="s">
        <v>3440</v>
      </c>
      <c r="P442" t="s">
        <v>3440</v>
      </c>
      <c r="Q442" s="18" t="s">
        <v>3561</v>
      </c>
      <c r="R442" t="s">
        <v>213</v>
      </c>
      <c r="S442" t="s">
        <v>2081</v>
      </c>
      <c r="T442" t="s">
        <v>572</v>
      </c>
      <c r="U442" s="12">
        <v>35</v>
      </c>
      <c r="V442" s="3" t="s">
        <v>2082</v>
      </c>
      <c r="W442" t="s">
        <v>72</v>
      </c>
      <c r="AC442" s="23" t="s">
        <v>32</v>
      </c>
      <c r="AH442" t="s">
        <v>73</v>
      </c>
      <c r="AI442" s="24">
        <v>5</v>
      </c>
      <c r="AJ442" s="25">
        <v>3</v>
      </c>
      <c r="AK442" s="18">
        <v>10</v>
      </c>
      <c r="AL442" t="s">
        <v>2083</v>
      </c>
      <c r="AM442" t="s">
        <v>64</v>
      </c>
      <c r="AN442" s="12">
        <v>10</v>
      </c>
      <c r="AO442" t="s">
        <v>2084</v>
      </c>
      <c r="AP442" s="33" t="s">
        <v>2085</v>
      </c>
      <c r="AR442" s="12">
        <v>1</v>
      </c>
    </row>
    <row r="443" spans="1:44" ht="20.100000000000001" customHeight="1" x14ac:dyDescent="0.2">
      <c r="A443" s="18">
        <v>442</v>
      </c>
      <c r="B443" s="6" t="s">
        <v>0</v>
      </c>
      <c r="E443" s="6" t="s">
        <v>3</v>
      </c>
      <c r="F443" s="6" t="s">
        <v>4</v>
      </c>
      <c r="H443" s="19">
        <v>38</v>
      </c>
      <c r="I443" s="12">
        <v>8</v>
      </c>
      <c r="J443" s="12">
        <v>75</v>
      </c>
      <c r="K443" s="12">
        <v>14</v>
      </c>
      <c r="L443" s="12">
        <v>8</v>
      </c>
      <c r="M443" s="12" t="s">
        <v>97</v>
      </c>
      <c r="N443" s="12">
        <v>1</v>
      </c>
      <c r="O443" t="s">
        <v>3440</v>
      </c>
      <c r="P443" t="s">
        <v>3440</v>
      </c>
      <c r="Q443" s="18" t="s">
        <v>3561</v>
      </c>
      <c r="R443" t="s">
        <v>55</v>
      </c>
      <c r="S443" t="s">
        <v>81</v>
      </c>
      <c r="T443" t="s">
        <v>297</v>
      </c>
      <c r="U443" s="12">
        <v>13</v>
      </c>
      <c r="V443" s="3" t="s">
        <v>2086</v>
      </c>
      <c r="W443" t="s">
        <v>59</v>
      </c>
      <c r="AC443" s="23" t="s">
        <v>32</v>
      </c>
      <c r="AH443" t="s">
        <v>73</v>
      </c>
      <c r="AI443" s="24">
        <v>8</v>
      </c>
      <c r="AJ443" s="25">
        <v>6</v>
      </c>
      <c r="AK443" s="18">
        <v>12</v>
      </c>
      <c r="AL443" t="s">
        <v>2088</v>
      </c>
      <c r="AM443" t="s">
        <v>75</v>
      </c>
      <c r="AN443" s="12">
        <v>10</v>
      </c>
      <c r="AO443" t="s">
        <v>2089</v>
      </c>
      <c r="AP443" s="33" t="s">
        <v>2090</v>
      </c>
      <c r="AR443" s="12">
        <v>1</v>
      </c>
    </row>
    <row r="444" spans="1:44" ht="20.100000000000001" customHeight="1" x14ac:dyDescent="0.2">
      <c r="A444" s="18">
        <v>443</v>
      </c>
      <c r="C444" s="6" t="s">
        <v>1</v>
      </c>
      <c r="H444" s="19">
        <v>25</v>
      </c>
      <c r="I444" s="12">
        <v>7</v>
      </c>
      <c r="J444" s="12">
        <v>0</v>
      </c>
      <c r="K444" s="12">
        <v>12</v>
      </c>
      <c r="L444" s="12">
        <v>20</v>
      </c>
      <c r="M444" s="12" t="s">
        <v>189</v>
      </c>
      <c r="N444" s="12">
        <v>1</v>
      </c>
      <c r="O444" t="s">
        <v>3440</v>
      </c>
      <c r="P444" t="s">
        <v>3440</v>
      </c>
      <c r="Q444" s="18" t="s">
        <v>3561</v>
      </c>
      <c r="R444" t="s">
        <v>146</v>
      </c>
      <c r="S444" t="s">
        <v>81</v>
      </c>
      <c r="T444" t="s">
        <v>231</v>
      </c>
      <c r="U444" s="12">
        <v>3</v>
      </c>
      <c r="V444" s="3" t="s">
        <v>2091</v>
      </c>
      <c r="W444" t="s">
        <v>59</v>
      </c>
      <c r="AB444" s="23" t="s">
        <v>31</v>
      </c>
      <c r="AH444" t="s">
        <v>60</v>
      </c>
      <c r="AI444" s="24">
        <v>10</v>
      </c>
      <c r="AJ444" s="25">
        <v>8</v>
      </c>
      <c r="AK444" s="18">
        <v>8</v>
      </c>
      <c r="AL444" t="s">
        <v>2092</v>
      </c>
      <c r="AM444" t="s">
        <v>75</v>
      </c>
      <c r="AN444" s="12">
        <v>9</v>
      </c>
      <c r="AO444" t="s">
        <v>2093</v>
      </c>
      <c r="AR444" s="12">
        <v>1</v>
      </c>
    </row>
    <row r="445" spans="1:44" ht="20.100000000000001" customHeight="1" x14ac:dyDescent="0.2">
      <c r="A445" s="18">
        <v>444</v>
      </c>
      <c r="B445" s="6" t="s">
        <v>0</v>
      </c>
      <c r="C445" s="6" t="s">
        <v>1</v>
      </c>
      <c r="D445" s="6" t="s">
        <v>2</v>
      </c>
      <c r="F445" s="6" t="s">
        <v>4</v>
      </c>
      <c r="H445" s="19">
        <v>29</v>
      </c>
      <c r="I445" s="12">
        <v>8</v>
      </c>
      <c r="J445" s="12">
        <v>1</v>
      </c>
      <c r="K445" s="12">
        <v>8</v>
      </c>
      <c r="L445" s="12">
        <v>25</v>
      </c>
      <c r="M445" s="12" t="s">
        <v>303</v>
      </c>
      <c r="N445" s="12">
        <v>1</v>
      </c>
      <c r="O445" t="s">
        <v>3440</v>
      </c>
      <c r="P445" t="s">
        <v>3440</v>
      </c>
      <c r="Q445" s="18" t="s">
        <v>3561</v>
      </c>
      <c r="R445" t="s">
        <v>213</v>
      </c>
      <c r="S445" t="s">
        <v>81</v>
      </c>
      <c r="T445" t="s">
        <v>92</v>
      </c>
      <c r="U445" s="12">
        <v>1</v>
      </c>
      <c r="V445" s="3" t="s">
        <v>75</v>
      </c>
      <c r="W445" t="s">
        <v>72</v>
      </c>
      <c r="Z445" s="23" t="s">
        <v>29</v>
      </c>
      <c r="AA445" s="23" t="s">
        <v>30</v>
      </c>
      <c r="AC445" s="23" t="s">
        <v>32</v>
      </c>
      <c r="AH445" t="s">
        <v>85</v>
      </c>
      <c r="AI445" s="24">
        <v>1</v>
      </c>
      <c r="AJ445" s="25">
        <v>1</v>
      </c>
      <c r="AK445" s="18">
        <v>30</v>
      </c>
      <c r="AL445" t="s">
        <v>2094</v>
      </c>
      <c r="AM445" t="s">
        <v>75</v>
      </c>
      <c r="AN445" s="12">
        <v>10</v>
      </c>
      <c r="AO445" t="s">
        <v>2095</v>
      </c>
      <c r="AQ445" t="s">
        <v>2096</v>
      </c>
      <c r="AR445" s="12">
        <v>1</v>
      </c>
    </row>
    <row r="446" spans="1:44" ht="20.100000000000001" customHeight="1" x14ac:dyDescent="0.2">
      <c r="A446" s="18">
        <v>445</v>
      </c>
      <c r="B446" s="6" t="s">
        <v>0</v>
      </c>
      <c r="H446" s="19">
        <v>54</v>
      </c>
      <c r="I446" s="12">
        <v>7</v>
      </c>
      <c r="J446" s="12">
        <v>90</v>
      </c>
      <c r="K446" s="12">
        <v>8</v>
      </c>
      <c r="L446" s="12">
        <v>10</v>
      </c>
      <c r="M446" s="12" t="s">
        <v>78</v>
      </c>
      <c r="N446" s="12">
        <v>0</v>
      </c>
      <c r="O446" t="s">
        <v>68</v>
      </c>
      <c r="P446" t="s">
        <v>3410</v>
      </c>
      <c r="Q446" s="18" t="s">
        <v>3561</v>
      </c>
      <c r="R446" t="s">
        <v>407</v>
      </c>
      <c r="S446" t="s">
        <v>81</v>
      </c>
      <c r="T446" t="s">
        <v>57</v>
      </c>
      <c r="U446" s="12">
        <v>28</v>
      </c>
      <c r="V446" s="3" t="s">
        <v>2097</v>
      </c>
      <c r="W446" t="s">
        <v>72</v>
      </c>
      <c r="AG446" s="23" t="s">
        <v>2098</v>
      </c>
      <c r="AH446" t="s">
        <v>73</v>
      </c>
      <c r="AI446" s="24">
        <v>6</v>
      </c>
      <c r="AJ446" s="25">
        <v>6</v>
      </c>
      <c r="AK446" s="18">
        <v>10</v>
      </c>
      <c r="AL446" t="s">
        <v>2099</v>
      </c>
      <c r="AM446" t="s">
        <v>75</v>
      </c>
      <c r="AN446" s="12">
        <v>9</v>
      </c>
      <c r="AO446" t="s">
        <v>2100</v>
      </c>
      <c r="AR446" s="12">
        <v>0</v>
      </c>
    </row>
    <row r="447" spans="1:44" ht="20.100000000000001" customHeight="1" x14ac:dyDescent="0.2">
      <c r="A447" s="18">
        <v>446</v>
      </c>
      <c r="C447" s="6" t="s">
        <v>1</v>
      </c>
      <c r="E447" s="6" t="s">
        <v>3</v>
      </c>
      <c r="F447" s="6" t="s">
        <v>4</v>
      </c>
      <c r="H447" s="19">
        <v>28</v>
      </c>
      <c r="I447" s="12">
        <v>5</v>
      </c>
      <c r="J447" s="12">
        <v>0</v>
      </c>
      <c r="K447" s="12">
        <v>16</v>
      </c>
      <c r="L447" s="12">
        <v>2</v>
      </c>
      <c r="M447" s="12" t="s">
        <v>335</v>
      </c>
      <c r="N447" s="12">
        <v>0</v>
      </c>
      <c r="O447" t="s">
        <v>98</v>
      </c>
      <c r="P447" t="s">
        <v>3409</v>
      </c>
      <c r="Q447" s="18" t="s">
        <v>3561</v>
      </c>
      <c r="R447" t="s">
        <v>412</v>
      </c>
      <c r="S447" t="s">
        <v>56</v>
      </c>
      <c r="T447" t="s">
        <v>92</v>
      </c>
      <c r="U447" s="12">
        <v>5</v>
      </c>
      <c r="V447" s="3" t="s">
        <v>2101</v>
      </c>
      <c r="W447" t="s">
        <v>59</v>
      </c>
      <c r="AC447" s="23" t="s">
        <v>32</v>
      </c>
      <c r="AH447" t="s">
        <v>73</v>
      </c>
      <c r="AI447" s="24">
        <v>6</v>
      </c>
      <c r="AJ447" s="25">
        <v>6</v>
      </c>
      <c r="AK447" s="18">
        <v>12</v>
      </c>
      <c r="AL447" t="s">
        <v>2102</v>
      </c>
      <c r="AM447" t="s">
        <v>75</v>
      </c>
      <c r="AN447" s="12">
        <v>10</v>
      </c>
      <c r="AO447" t="s">
        <v>2103</v>
      </c>
      <c r="AP447" s="33" t="s">
        <v>2104</v>
      </c>
      <c r="AR447" s="12">
        <v>1</v>
      </c>
    </row>
    <row r="448" spans="1:44" ht="20.100000000000001" customHeight="1" x14ac:dyDescent="0.2">
      <c r="A448" s="18">
        <v>447</v>
      </c>
      <c r="B448" s="6" t="s">
        <v>0</v>
      </c>
      <c r="C448" s="6" t="s">
        <v>1</v>
      </c>
      <c r="F448" s="6" t="s">
        <v>4</v>
      </c>
      <c r="H448" s="19">
        <v>27</v>
      </c>
      <c r="I448" s="12">
        <v>6</v>
      </c>
      <c r="J448" s="12">
        <v>18</v>
      </c>
      <c r="K448" s="12">
        <v>10</v>
      </c>
      <c r="L448" s="12">
        <v>9</v>
      </c>
      <c r="M448" s="12" t="s">
        <v>97</v>
      </c>
      <c r="N448" s="12">
        <v>1</v>
      </c>
      <c r="O448" t="s">
        <v>3440</v>
      </c>
      <c r="P448" t="s">
        <v>3440</v>
      </c>
      <c r="Q448" s="18" t="s">
        <v>3561</v>
      </c>
      <c r="R448" t="s">
        <v>155</v>
      </c>
      <c r="S448" t="s">
        <v>81</v>
      </c>
      <c r="T448" t="s">
        <v>2105</v>
      </c>
      <c r="U448" s="12">
        <v>1</v>
      </c>
      <c r="V448" s="3" t="s">
        <v>2106</v>
      </c>
      <c r="W448" t="s">
        <v>84</v>
      </c>
      <c r="AC448" s="23" t="s">
        <v>32</v>
      </c>
      <c r="AH448" t="s">
        <v>1078</v>
      </c>
      <c r="AI448" s="24">
        <v>10</v>
      </c>
      <c r="AJ448" s="25">
        <v>6</v>
      </c>
      <c r="AK448" s="18">
        <v>6</v>
      </c>
      <c r="AL448" s="3" t="s">
        <v>2107</v>
      </c>
      <c r="AM448" t="s">
        <v>192</v>
      </c>
      <c r="AN448" s="12">
        <v>9</v>
      </c>
      <c r="AO448" s="3" t="s">
        <v>2108</v>
      </c>
      <c r="AP448" s="33" t="s">
        <v>2109</v>
      </c>
      <c r="AQ448" t="s">
        <v>2110</v>
      </c>
      <c r="AR448" s="12">
        <v>1</v>
      </c>
    </row>
    <row r="449" spans="1:44" ht="20.100000000000001" customHeight="1" x14ac:dyDescent="0.2">
      <c r="A449" s="18">
        <v>448</v>
      </c>
      <c r="B449" s="6" t="s">
        <v>0</v>
      </c>
      <c r="H449" s="19">
        <v>25</v>
      </c>
      <c r="I449" s="12">
        <v>9</v>
      </c>
      <c r="J449" s="12">
        <v>1</v>
      </c>
      <c r="K449" s="12">
        <v>6</v>
      </c>
      <c r="L449" s="12">
        <v>5</v>
      </c>
      <c r="M449" s="12" t="s">
        <v>303</v>
      </c>
      <c r="N449" s="12">
        <v>1</v>
      </c>
      <c r="O449" t="s">
        <v>3440</v>
      </c>
      <c r="P449" t="s">
        <v>3440</v>
      </c>
      <c r="Q449" s="18" t="s">
        <v>3561</v>
      </c>
      <c r="R449" t="s">
        <v>213</v>
      </c>
      <c r="S449" t="s">
        <v>81</v>
      </c>
      <c r="T449" t="s">
        <v>92</v>
      </c>
      <c r="U449" s="12">
        <v>2</v>
      </c>
      <c r="V449" s="3" t="s">
        <v>2111</v>
      </c>
      <c r="W449" t="s">
        <v>59</v>
      </c>
      <c r="AA449" s="23" t="s">
        <v>30</v>
      </c>
      <c r="AH449" t="s">
        <v>85</v>
      </c>
      <c r="AI449" s="24">
        <v>6</v>
      </c>
      <c r="AJ449" s="25">
        <v>5</v>
      </c>
      <c r="AK449" s="18">
        <v>100</v>
      </c>
      <c r="AL449" t="s">
        <v>2112</v>
      </c>
      <c r="AM449" t="s">
        <v>75</v>
      </c>
      <c r="AN449" s="12">
        <v>9</v>
      </c>
      <c r="AO449" t="s">
        <v>2113</v>
      </c>
      <c r="AP449" s="33" t="s">
        <v>2114</v>
      </c>
      <c r="AR449" s="12">
        <v>1</v>
      </c>
    </row>
    <row r="450" spans="1:44" ht="20.100000000000001" customHeight="1" x14ac:dyDescent="0.2">
      <c r="A450" s="18">
        <v>449</v>
      </c>
      <c r="C450" s="6" t="s">
        <v>1</v>
      </c>
      <c r="H450" s="19">
        <v>27</v>
      </c>
      <c r="I450" s="12">
        <v>8</v>
      </c>
      <c r="J450" s="12">
        <v>6</v>
      </c>
      <c r="K450" s="12">
        <v>14</v>
      </c>
      <c r="L450" s="12">
        <v>6</v>
      </c>
      <c r="M450" s="12" t="s">
        <v>52</v>
      </c>
      <c r="N450" s="12">
        <v>0</v>
      </c>
      <c r="O450" t="s">
        <v>68</v>
      </c>
      <c r="P450" t="s">
        <v>3410</v>
      </c>
      <c r="Q450" s="18" t="s">
        <v>3561</v>
      </c>
      <c r="R450" t="s">
        <v>213</v>
      </c>
      <c r="S450" t="s">
        <v>81</v>
      </c>
      <c r="T450" t="s">
        <v>92</v>
      </c>
      <c r="U450" s="12">
        <v>5</v>
      </c>
      <c r="V450" s="3" t="s">
        <v>2115</v>
      </c>
      <c r="W450" t="s">
        <v>59</v>
      </c>
      <c r="AA450" s="23" t="s">
        <v>30</v>
      </c>
      <c r="AH450" t="s">
        <v>85</v>
      </c>
      <c r="AI450" s="24">
        <v>6</v>
      </c>
      <c r="AJ450" s="25">
        <v>4</v>
      </c>
      <c r="AK450" s="18">
        <v>3</v>
      </c>
      <c r="AL450" t="s">
        <v>2116</v>
      </c>
      <c r="AM450" t="s">
        <v>64</v>
      </c>
      <c r="AN450" s="12">
        <v>10</v>
      </c>
      <c r="AO450" t="s">
        <v>2117</v>
      </c>
      <c r="AP450" s="33" t="s">
        <v>2118</v>
      </c>
      <c r="AR450" s="12">
        <v>0</v>
      </c>
    </row>
    <row r="451" spans="1:44" ht="20.100000000000001" customHeight="1" x14ac:dyDescent="0.2">
      <c r="A451" s="18">
        <v>450</v>
      </c>
      <c r="F451" s="6" t="s">
        <v>4</v>
      </c>
      <c r="H451" s="19">
        <v>41</v>
      </c>
      <c r="I451" s="12">
        <v>6</v>
      </c>
      <c r="J451" s="12">
        <v>50</v>
      </c>
      <c r="K451" s="12">
        <v>8</v>
      </c>
      <c r="L451" s="12">
        <v>5</v>
      </c>
      <c r="M451" s="12" t="s">
        <v>303</v>
      </c>
      <c r="N451" s="12">
        <v>1</v>
      </c>
      <c r="O451" t="s">
        <v>3440</v>
      </c>
      <c r="P451" t="s">
        <v>3440</v>
      </c>
      <c r="Q451" s="18" t="s">
        <v>3561</v>
      </c>
      <c r="R451" t="s">
        <v>1789</v>
      </c>
      <c r="S451" t="s">
        <v>56</v>
      </c>
      <c r="T451" t="s">
        <v>272</v>
      </c>
      <c r="U451" s="12">
        <v>5</v>
      </c>
      <c r="V451" s="3" t="s">
        <v>2119</v>
      </c>
      <c r="W451" t="s">
        <v>72</v>
      </c>
      <c r="AA451" s="23" t="s">
        <v>30</v>
      </c>
      <c r="AD451" s="23" t="s">
        <v>33</v>
      </c>
      <c r="AH451" t="s">
        <v>73</v>
      </c>
      <c r="AI451" s="24">
        <v>5</v>
      </c>
      <c r="AJ451" s="25">
        <v>3</v>
      </c>
      <c r="AK451" s="18">
        <v>20</v>
      </c>
      <c r="AL451" t="s">
        <v>2120</v>
      </c>
      <c r="AM451" t="s">
        <v>3452</v>
      </c>
      <c r="AN451" s="12">
        <v>9</v>
      </c>
      <c r="AO451" t="s">
        <v>2122</v>
      </c>
      <c r="AP451" s="33" t="s">
        <v>1304</v>
      </c>
      <c r="AR451" s="12">
        <v>0</v>
      </c>
    </row>
    <row r="452" spans="1:44" ht="20.100000000000001" customHeight="1" x14ac:dyDescent="0.2">
      <c r="A452" s="18">
        <v>451</v>
      </c>
      <c r="B452" s="6" t="s">
        <v>0</v>
      </c>
      <c r="F452" s="6" t="s">
        <v>4</v>
      </c>
      <c r="H452" s="19">
        <v>38</v>
      </c>
      <c r="I452" s="12">
        <v>8</v>
      </c>
      <c r="J452" s="12">
        <v>75</v>
      </c>
      <c r="K452" s="12">
        <v>9</v>
      </c>
      <c r="L452" s="12">
        <v>20</v>
      </c>
      <c r="M452" s="12" t="s">
        <v>97</v>
      </c>
      <c r="N452" s="12">
        <v>0</v>
      </c>
      <c r="O452" t="s">
        <v>68</v>
      </c>
      <c r="P452" t="s">
        <v>3409</v>
      </c>
      <c r="Q452" s="18" t="s">
        <v>3561</v>
      </c>
      <c r="R452" t="s">
        <v>110</v>
      </c>
      <c r="S452" s="6" t="s">
        <v>111</v>
      </c>
      <c r="T452" t="s">
        <v>92</v>
      </c>
      <c r="U452" s="12">
        <v>14</v>
      </c>
      <c r="V452" s="3" t="s">
        <v>2123</v>
      </c>
      <c r="W452" t="s">
        <v>84</v>
      </c>
      <c r="AA452" s="23" t="s">
        <v>30</v>
      </c>
      <c r="AH452" t="s">
        <v>73</v>
      </c>
      <c r="AI452" s="24">
        <v>6</v>
      </c>
      <c r="AJ452" s="25">
        <v>10</v>
      </c>
      <c r="AK452" s="18">
        <v>15</v>
      </c>
      <c r="AL452" t="s">
        <v>2124</v>
      </c>
      <c r="AM452" t="s">
        <v>2125</v>
      </c>
      <c r="AN452" s="12">
        <v>10</v>
      </c>
      <c r="AO452" t="s">
        <v>2126</v>
      </c>
      <c r="AP452" s="33" t="s">
        <v>2127</v>
      </c>
      <c r="AR452" s="12">
        <v>1</v>
      </c>
    </row>
    <row r="453" spans="1:44" ht="20.100000000000001" customHeight="1" x14ac:dyDescent="0.2">
      <c r="A453" s="18">
        <v>452</v>
      </c>
      <c r="B453" s="6" t="s">
        <v>0</v>
      </c>
      <c r="E453" s="6" t="s">
        <v>3</v>
      </c>
      <c r="F453" s="6" t="s">
        <v>4</v>
      </c>
      <c r="H453" s="19">
        <v>29</v>
      </c>
      <c r="I453" s="12">
        <v>8</v>
      </c>
      <c r="J453" s="12">
        <v>0</v>
      </c>
      <c r="K453" s="12">
        <v>10</v>
      </c>
      <c r="L453" s="12">
        <v>60</v>
      </c>
      <c r="M453" s="12" t="s">
        <v>121</v>
      </c>
      <c r="N453" s="12">
        <v>1</v>
      </c>
      <c r="O453" t="s">
        <v>3440</v>
      </c>
      <c r="P453" t="s">
        <v>3440</v>
      </c>
      <c r="Q453" s="18" t="s">
        <v>3561</v>
      </c>
      <c r="R453" t="s">
        <v>170</v>
      </c>
      <c r="S453" t="s">
        <v>350</v>
      </c>
      <c r="T453" t="s">
        <v>92</v>
      </c>
      <c r="U453" s="12">
        <v>1</v>
      </c>
      <c r="V453" s="3" t="s">
        <v>2128</v>
      </c>
      <c r="W453" t="s">
        <v>59</v>
      </c>
      <c r="AA453" s="23" t="s">
        <v>30</v>
      </c>
      <c r="AB453" s="23" t="s">
        <v>31</v>
      </c>
      <c r="AH453" t="s">
        <v>60</v>
      </c>
      <c r="AI453" s="24">
        <v>5</v>
      </c>
      <c r="AJ453" s="25">
        <v>2</v>
      </c>
      <c r="AK453" s="18">
        <v>6</v>
      </c>
      <c r="AL453" t="s">
        <v>2129</v>
      </c>
      <c r="AM453" t="s">
        <v>75</v>
      </c>
      <c r="AN453" s="12">
        <v>7</v>
      </c>
      <c r="AO453" t="s">
        <v>2130</v>
      </c>
      <c r="AP453" s="33" t="s">
        <v>2131</v>
      </c>
      <c r="AQ453" t="s">
        <v>2132</v>
      </c>
      <c r="AR453" s="12">
        <v>0</v>
      </c>
    </row>
    <row r="454" spans="1:44" ht="20.100000000000001" customHeight="1" x14ac:dyDescent="0.2">
      <c r="A454" s="18">
        <v>453</v>
      </c>
      <c r="B454" s="6" t="s">
        <v>0</v>
      </c>
      <c r="H454" s="19">
        <v>42</v>
      </c>
      <c r="I454" s="12">
        <v>7</v>
      </c>
      <c r="J454" s="12">
        <v>70</v>
      </c>
      <c r="K454" s="12">
        <v>8</v>
      </c>
      <c r="L454" s="12">
        <v>50</v>
      </c>
      <c r="M454" s="12" t="s">
        <v>121</v>
      </c>
      <c r="N454" s="12">
        <v>1</v>
      </c>
      <c r="O454" t="s">
        <v>3440</v>
      </c>
      <c r="P454" t="s">
        <v>3440</v>
      </c>
      <c r="Q454" s="18" t="s">
        <v>3561</v>
      </c>
      <c r="R454" t="s">
        <v>213</v>
      </c>
      <c r="S454" t="s">
        <v>81</v>
      </c>
      <c r="T454" t="s">
        <v>310</v>
      </c>
      <c r="U454" s="12">
        <v>15</v>
      </c>
      <c r="V454" s="3" t="s">
        <v>2133</v>
      </c>
      <c r="W454" t="s">
        <v>84</v>
      </c>
      <c r="AB454" s="23" t="s">
        <v>31</v>
      </c>
      <c r="AH454" t="s">
        <v>73</v>
      </c>
      <c r="AI454" s="24">
        <v>6</v>
      </c>
      <c r="AJ454" s="25">
        <v>4</v>
      </c>
      <c r="AK454" s="18">
        <v>25</v>
      </c>
      <c r="AL454" t="s">
        <v>332</v>
      </c>
      <c r="AM454" t="s">
        <v>75</v>
      </c>
      <c r="AN454" s="12">
        <v>7</v>
      </c>
      <c r="AO454" t="s">
        <v>1775</v>
      </c>
      <c r="AR454" s="12">
        <v>0</v>
      </c>
    </row>
    <row r="455" spans="1:44" ht="20.100000000000001" customHeight="1" x14ac:dyDescent="0.2">
      <c r="A455" s="18">
        <v>454</v>
      </c>
      <c r="C455" s="6" t="s">
        <v>1</v>
      </c>
      <c r="H455" s="19">
        <v>32</v>
      </c>
      <c r="I455" s="12">
        <v>7</v>
      </c>
      <c r="J455" s="12">
        <v>0</v>
      </c>
      <c r="K455" s="12">
        <v>6</v>
      </c>
      <c r="L455" s="12">
        <v>20</v>
      </c>
      <c r="M455" s="12" t="s">
        <v>67</v>
      </c>
      <c r="N455" s="12">
        <v>0</v>
      </c>
      <c r="O455" t="s">
        <v>53</v>
      </c>
      <c r="P455" t="s">
        <v>3407</v>
      </c>
      <c r="Q455" s="18" t="s">
        <v>3561</v>
      </c>
      <c r="R455" t="s">
        <v>155</v>
      </c>
      <c r="S455" t="s">
        <v>81</v>
      </c>
      <c r="T455" t="s">
        <v>92</v>
      </c>
      <c r="U455" s="12">
        <v>2</v>
      </c>
      <c r="W455" t="s">
        <v>84</v>
      </c>
      <c r="AC455" s="23" t="s">
        <v>32</v>
      </c>
      <c r="AH455" t="s">
        <v>60</v>
      </c>
      <c r="AI455" s="24">
        <v>5</v>
      </c>
      <c r="AJ455" s="25">
        <v>5</v>
      </c>
      <c r="AK455" s="18">
        <v>10</v>
      </c>
      <c r="AL455" t="s">
        <v>696</v>
      </c>
      <c r="AM455" t="s">
        <v>64</v>
      </c>
      <c r="AN455" s="12">
        <v>7</v>
      </c>
      <c r="AO455" t="s">
        <v>2134</v>
      </c>
      <c r="AR455" s="12">
        <v>0</v>
      </c>
    </row>
    <row r="456" spans="1:44" ht="20.100000000000001" customHeight="1" x14ac:dyDescent="0.2">
      <c r="A456" s="18">
        <v>455</v>
      </c>
      <c r="C456" s="6" t="s">
        <v>1</v>
      </c>
      <c r="H456" s="19">
        <v>34</v>
      </c>
      <c r="I456" s="12">
        <v>7</v>
      </c>
      <c r="J456" s="12">
        <v>30</v>
      </c>
      <c r="K456" s="12">
        <v>15</v>
      </c>
      <c r="L456" s="12">
        <v>8</v>
      </c>
      <c r="M456" s="12" t="s">
        <v>103</v>
      </c>
      <c r="N456" s="12">
        <v>1</v>
      </c>
      <c r="O456" t="s">
        <v>3440</v>
      </c>
      <c r="P456" t="s">
        <v>3440</v>
      </c>
      <c r="Q456" s="18" t="s">
        <v>3561</v>
      </c>
      <c r="R456" t="s">
        <v>213</v>
      </c>
      <c r="S456" t="s">
        <v>56</v>
      </c>
      <c r="T456" t="s">
        <v>419</v>
      </c>
      <c r="U456" s="12">
        <v>14</v>
      </c>
      <c r="V456" s="3" t="s">
        <v>2135</v>
      </c>
      <c r="W456" t="s">
        <v>59</v>
      </c>
      <c r="AC456" s="23" t="s">
        <v>32</v>
      </c>
      <c r="AH456" t="s">
        <v>60</v>
      </c>
      <c r="AI456" s="24">
        <v>5</v>
      </c>
      <c r="AJ456" s="25">
        <v>4</v>
      </c>
      <c r="AK456" s="18">
        <v>12</v>
      </c>
      <c r="AL456" t="s">
        <v>2136</v>
      </c>
      <c r="AM456" t="s">
        <v>75</v>
      </c>
      <c r="AN456" s="12">
        <v>10</v>
      </c>
      <c r="AO456" t="s">
        <v>2137</v>
      </c>
      <c r="AP456" s="33" t="s">
        <v>2138</v>
      </c>
      <c r="AQ456" t="s">
        <v>2139</v>
      </c>
      <c r="AR456" s="12">
        <v>1</v>
      </c>
    </row>
    <row r="457" spans="1:44" ht="20.100000000000001" customHeight="1" x14ac:dyDescent="0.2">
      <c r="A457" s="18">
        <v>456</v>
      </c>
      <c r="B457" s="6" t="s">
        <v>0</v>
      </c>
      <c r="F457" s="6" t="s">
        <v>4</v>
      </c>
      <c r="H457" s="19">
        <v>30</v>
      </c>
      <c r="I457" s="12">
        <v>7</v>
      </c>
      <c r="J457" s="12">
        <v>0</v>
      </c>
      <c r="K457" s="12">
        <v>8</v>
      </c>
      <c r="L457" s="12">
        <v>50</v>
      </c>
      <c r="M457" s="12" t="s">
        <v>303</v>
      </c>
      <c r="N457" s="12">
        <v>1</v>
      </c>
      <c r="O457" t="s">
        <v>3440</v>
      </c>
      <c r="P457" t="s">
        <v>3440</v>
      </c>
      <c r="Q457" s="18" t="s">
        <v>3593</v>
      </c>
      <c r="R457" t="s">
        <v>3440</v>
      </c>
      <c r="S457" t="s">
        <v>3440</v>
      </c>
      <c r="T457" t="s">
        <v>3440</v>
      </c>
      <c r="W457" t="s">
        <v>84</v>
      </c>
      <c r="X457" s="23" t="s">
        <v>27</v>
      </c>
      <c r="Z457" s="23" t="s">
        <v>29</v>
      </c>
      <c r="AA457" s="23" t="s">
        <v>30</v>
      </c>
      <c r="AH457" t="s">
        <v>73</v>
      </c>
      <c r="AI457" s="24">
        <v>20</v>
      </c>
      <c r="AJ457" s="25">
        <v>10</v>
      </c>
      <c r="AK457" s="18">
        <v>5</v>
      </c>
      <c r="AL457" s="3" t="s">
        <v>2140</v>
      </c>
      <c r="AM457" t="s">
        <v>1694</v>
      </c>
      <c r="AN457" s="12">
        <v>9</v>
      </c>
      <c r="AO457" t="s">
        <v>3416</v>
      </c>
      <c r="AP457" s="33" t="s">
        <v>2143</v>
      </c>
      <c r="AQ457" t="s">
        <v>2144</v>
      </c>
      <c r="AR457" s="12">
        <v>1</v>
      </c>
    </row>
    <row r="458" spans="1:44" ht="20.100000000000001" customHeight="1" x14ac:dyDescent="0.2">
      <c r="A458" s="18">
        <v>457</v>
      </c>
      <c r="B458" s="6" t="s">
        <v>0</v>
      </c>
      <c r="E458" s="6" t="s">
        <v>3</v>
      </c>
      <c r="F458" s="6" t="s">
        <v>4</v>
      </c>
      <c r="H458" s="19">
        <v>21</v>
      </c>
      <c r="I458" s="12">
        <v>7</v>
      </c>
      <c r="J458" s="12">
        <v>50</v>
      </c>
      <c r="K458" s="12">
        <v>9</v>
      </c>
      <c r="L458" s="12">
        <v>15</v>
      </c>
      <c r="M458" s="12" t="s">
        <v>97</v>
      </c>
      <c r="N458" s="12">
        <v>1</v>
      </c>
      <c r="O458" t="s">
        <v>3440</v>
      </c>
      <c r="P458" t="s">
        <v>3440</v>
      </c>
      <c r="Q458" s="18" t="s">
        <v>3593</v>
      </c>
      <c r="R458" t="s">
        <v>3440</v>
      </c>
      <c r="S458" t="s">
        <v>3440</v>
      </c>
      <c r="T458" t="s">
        <v>3440</v>
      </c>
      <c r="W458" t="s">
        <v>59</v>
      </c>
      <c r="AA458" s="23" t="s">
        <v>30</v>
      </c>
      <c r="AH458" t="s">
        <v>73</v>
      </c>
      <c r="AI458" s="24">
        <v>5</v>
      </c>
      <c r="AJ458" s="25">
        <v>6</v>
      </c>
      <c r="AK458" s="18">
        <v>14</v>
      </c>
      <c r="AL458" t="s">
        <v>2145</v>
      </c>
      <c r="AM458" t="s">
        <v>64</v>
      </c>
      <c r="AN458" s="12">
        <v>10</v>
      </c>
      <c r="AO458" t="s">
        <v>2146</v>
      </c>
      <c r="AP458" s="33" t="s">
        <v>3474</v>
      </c>
      <c r="AQ458" t="s">
        <v>2148</v>
      </c>
      <c r="AR458" s="12">
        <v>1</v>
      </c>
    </row>
    <row r="459" spans="1:44" ht="20.100000000000001" customHeight="1" x14ac:dyDescent="0.2">
      <c r="A459" s="18">
        <v>458</v>
      </c>
      <c r="F459" s="6" t="s">
        <v>4</v>
      </c>
      <c r="H459" s="19">
        <v>41</v>
      </c>
      <c r="I459" s="12">
        <v>8</v>
      </c>
      <c r="J459" s="12">
        <v>10</v>
      </c>
      <c r="K459" s="12">
        <v>14</v>
      </c>
      <c r="L459" s="12">
        <v>0</v>
      </c>
      <c r="M459" s="12" t="s">
        <v>189</v>
      </c>
      <c r="N459" s="12">
        <v>0</v>
      </c>
      <c r="O459" t="s">
        <v>98</v>
      </c>
      <c r="P459" t="s">
        <v>3410</v>
      </c>
      <c r="Q459" s="18" t="s">
        <v>3561</v>
      </c>
      <c r="R459" t="s">
        <v>407</v>
      </c>
      <c r="S459" t="s">
        <v>81</v>
      </c>
      <c r="T459" t="s">
        <v>92</v>
      </c>
      <c r="U459" s="12">
        <v>10</v>
      </c>
      <c r="W459" t="s">
        <v>72</v>
      </c>
      <c r="AC459" s="23" t="s">
        <v>32</v>
      </c>
      <c r="AH459" t="s">
        <v>73</v>
      </c>
      <c r="AI459" s="24">
        <v>5</v>
      </c>
      <c r="AJ459" s="25">
        <v>4</v>
      </c>
      <c r="AK459" s="18">
        <v>12</v>
      </c>
      <c r="AL459" t="s">
        <v>2149</v>
      </c>
      <c r="AM459" t="s">
        <v>64</v>
      </c>
      <c r="AN459" s="12">
        <v>9</v>
      </c>
      <c r="AO459" t="s">
        <v>2150</v>
      </c>
      <c r="AP459" s="33" t="s">
        <v>2151</v>
      </c>
      <c r="AQ459" t="s">
        <v>2152</v>
      </c>
      <c r="AR459" s="12">
        <v>0</v>
      </c>
    </row>
    <row r="460" spans="1:44" ht="20.100000000000001" customHeight="1" x14ac:dyDescent="0.2">
      <c r="A460" s="18">
        <v>459</v>
      </c>
      <c r="B460" s="6" t="s">
        <v>0</v>
      </c>
      <c r="D460" s="6" t="s">
        <v>2</v>
      </c>
      <c r="E460" s="6" t="s">
        <v>3</v>
      </c>
      <c r="F460" s="6" t="s">
        <v>4</v>
      </c>
      <c r="H460" s="19">
        <v>20</v>
      </c>
      <c r="I460" s="12">
        <v>7</v>
      </c>
      <c r="J460" s="12">
        <v>120</v>
      </c>
      <c r="K460" s="12">
        <v>15</v>
      </c>
      <c r="L460" s="12">
        <v>100</v>
      </c>
      <c r="M460" s="12" t="s">
        <v>103</v>
      </c>
      <c r="N460" s="12">
        <v>0</v>
      </c>
      <c r="O460" t="s">
        <v>3411</v>
      </c>
      <c r="P460" t="s">
        <v>2153</v>
      </c>
      <c r="Q460" s="18" t="s">
        <v>3593</v>
      </c>
      <c r="R460" t="s">
        <v>3440</v>
      </c>
      <c r="S460" t="s">
        <v>3440</v>
      </c>
      <c r="T460" t="s">
        <v>3440</v>
      </c>
      <c r="W460" t="s">
        <v>59</v>
      </c>
      <c r="AC460" s="23" t="s">
        <v>32</v>
      </c>
      <c r="AH460" t="s">
        <v>60</v>
      </c>
      <c r="AI460" s="24">
        <v>6</v>
      </c>
      <c r="AJ460" s="25">
        <v>6</v>
      </c>
      <c r="AK460" s="18">
        <v>4</v>
      </c>
      <c r="AL460" t="s">
        <v>2154</v>
      </c>
      <c r="AM460" t="s">
        <v>64</v>
      </c>
      <c r="AN460" s="12">
        <v>9</v>
      </c>
      <c r="AO460" t="s">
        <v>2155</v>
      </c>
      <c r="AP460" s="33" t="s">
        <v>2156</v>
      </c>
      <c r="AR460" s="12">
        <v>1</v>
      </c>
    </row>
    <row r="461" spans="1:44" ht="20.100000000000001" customHeight="1" x14ac:dyDescent="0.2">
      <c r="A461" s="18">
        <v>460</v>
      </c>
      <c r="B461" s="6" t="s">
        <v>0</v>
      </c>
      <c r="C461" s="6" t="s">
        <v>1</v>
      </c>
      <c r="H461" s="19">
        <v>44</v>
      </c>
      <c r="I461" s="12">
        <v>6</v>
      </c>
      <c r="J461" s="12">
        <v>60</v>
      </c>
      <c r="K461" s="12">
        <v>16</v>
      </c>
      <c r="L461" s="12">
        <v>10</v>
      </c>
      <c r="M461" s="12" t="s">
        <v>103</v>
      </c>
      <c r="N461" s="12">
        <v>0</v>
      </c>
      <c r="O461" t="s">
        <v>98</v>
      </c>
      <c r="P461" t="s">
        <v>3409</v>
      </c>
      <c r="Q461" s="18" t="s">
        <v>3593</v>
      </c>
      <c r="R461" t="s">
        <v>3440</v>
      </c>
      <c r="S461" t="s">
        <v>3440</v>
      </c>
      <c r="T461" t="s">
        <v>3440</v>
      </c>
      <c r="W461" t="s">
        <v>84</v>
      </c>
      <c r="Z461" s="23" t="s">
        <v>29</v>
      </c>
      <c r="AH461" t="s">
        <v>73</v>
      </c>
      <c r="AI461" s="24">
        <v>40</v>
      </c>
      <c r="AJ461" s="25">
        <v>20</v>
      </c>
      <c r="AK461" s="18">
        <v>25</v>
      </c>
      <c r="AL461" t="s">
        <v>2157</v>
      </c>
      <c r="AM461" t="s">
        <v>75</v>
      </c>
      <c r="AN461" s="12">
        <v>9</v>
      </c>
      <c r="AO461" t="s">
        <v>2158</v>
      </c>
      <c r="AP461" s="33" t="s">
        <v>2159</v>
      </c>
      <c r="AQ461" t="s">
        <v>2160</v>
      </c>
      <c r="AR461" s="12">
        <v>1</v>
      </c>
    </row>
    <row r="462" spans="1:44" ht="20.100000000000001" customHeight="1" x14ac:dyDescent="0.2">
      <c r="A462" s="18">
        <v>461</v>
      </c>
      <c r="B462" s="6" t="s">
        <v>0</v>
      </c>
      <c r="H462" s="19">
        <v>30</v>
      </c>
      <c r="I462" s="12">
        <v>6</v>
      </c>
      <c r="J462" s="12">
        <v>20</v>
      </c>
      <c r="K462" s="12">
        <v>8</v>
      </c>
      <c r="L462" s="12">
        <v>3</v>
      </c>
      <c r="M462" s="12" t="s">
        <v>303</v>
      </c>
      <c r="N462" s="12">
        <v>1</v>
      </c>
      <c r="O462" t="s">
        <v>3440</v>
      </c>
      <c r="P462" t="s">
        <v>3440</v>
      </c>
      <c r="Q462" s="18" t="s">
        <v>3561</v>
      </c>
      <c r="R462" t="s">
        <v>213</v>
      </c>
      <c r="S462" s="6" t="s">
        <v>111</v>
      </c>
      <c r="T462" t="s">
        <v>92</v>
      </c>
      <c r="U462" s="12">
        <v>2</v>
      </c>
      <c r="V462" s="3" t="s">
        <v>1698</v>
      </c>
      <c r="W462" t="s">
        <v>84</v>
      </c>
      <c r="AA462" s="23" t="s">
        <v>30</v>
      </c>
      <c r="AH462" t="s">
        <v>2161</v>
      </c>
      <c r="AI462" s="24">
        <v>5</v>
      </c>
      <c r="AJ462" s="25">
        <v>5</v>
      </c>
      <c r="AK462" s="18">
        <v>20</v>
      </c>
      <c r="AL462" t="s">
        <v>2162</v>
      </c>
      <c r="AM462" t="s">
        <v>64</v>
      </c>
      <c r="AN462" s="12">
        <v>10</v>
      </c>
      <c r="AR462" s="12">
        <v>0</v>
      </c>
    </row>
    <row r="463" spans="1:44" ht="20.100000000000001" customHeight="1" x14ac:dyDescent="0.2">
      <c r="A463" s="18">
        <v>462</v>
      </c>
      <c r="B463" s="6" t="s">
        <v>0</v>
      </c>
      <c r="F463" s="6" t="s">
        <v>4</v>
      </c>
      <c r="H463" s="19">
        <v>41</v>
      </c>
      <c r="I463" s="12">
        <v>6</v>
      </c>
      <c r="J463" s="12">
        <v>0</v>
      </c>
      <c r="K463" s="12">
        <v>5</v>
      </c>
      <c r="L463" s="12">
        <v>5</v>
      </c>
      <c r="M463" s="12" t="s">
        <v>133</v>
      </c>
      <c r="N463" s="12">
        <v>0</v>
      </c>
      <c r="O463" t="s">
        <v>98</v>
      </c>
      <c r="P463" t="s">
        <v>3409</v>
      </c>
      <c r="Q463" s="18" t="s">
        <v>3561</v>
      </c>
      <c r="R463" t="s">
        <v>110</v>
      </c>
      <c r="S463" s="6" t="s">
        <v>111</v>
      </c>
      <c r="T463" t="s">
        <v>92</v>
      </c>
      <c r="U463" s="12">
        <v>15</v>
      </c>
      <c r="W463" t="s">
        <v>84</v>
      </c>
      <c r="AF463" s="23" t="s">
        <v>35</v>
      </c>
      <c r="AH463" t="s">
        <v>3440</v>
      </c>
      <c r="AI463" s="24">
        <v>0</v>
      </c>
      <c r="AJ463" s="25">
        <v>0</v>
      </c>
      <c r="AM463" t="s">
        <v>345</v>
      </c>
      <c r="AN463" s="12">
        <v>8</v>
      </c>
      <c r="AO463" t="s">
        <v>2163</v>
      </c>
      <c r="AP463" s="33" t="s">
        <v>2164</v>
      </c>
      <c r="AQ463" t="s">
        <v>2165</v>
      </c>
      <c r="AR463" s="12">
        <v>0</v>
      </c>
    </row>
    <row r="464" spans="1:44" ht="20.100000000000001" customHeight="1" x14ac:dyDescent="0.2">
      <c r="A464" s="18">
        <v>463</v>
      </c>
      <c r="B464" s="6" t="s">
        <v>0</v>
      </c>
      <c r="H464" s="19">
        <v>25</v>
      </c>
      <c r="I464" s="12">
        <v>7</v>
      </c>
      <c r="J464" s="12">
        <v>0</v>
      </c>
      <c r="K464" s="12">
        <v>15</v>
      </c>
      <c r="L464" s="12">
        <v>5</v>
      </c>
      <c r="M464" s="12" t="s">
        <v>121</v>
      </c>
      <c r="N464" s="12">
        <v>0</v>
      </c>
      <c r="O464" t="s">
        <v>53</v>
      </c>
      <c r="P464" t="s">
        <v>3409</v>
      </c>
      <c r="Q464" s="18" t="s">
        <v>3593</v>
      </c>
      <c r="R464" t="s">
        <v>3440</v>
      </c>
      <c r="S464" t="s">
        <v>3440</v>
      </c>
      <c r="T464" t="s">
        <v>3440</v>
      </c>
      <c r="W464" t="s">
        <v>84</v>
      </c>
      <c r="AC464" s="23" t="s">
        <v>32</v>
      </c>
      <c r="AH464" t="s">
        <v>73</v>
      </c>
      <c r="AI464" s="24">
        <v>5</v>
      </c>
      <c r="AJ464" s="25">
        <v>5</v>
      </c>
      <c r="AK464" s="18">
        <v>100</v>
      </c>
      <c r="AL464" s="3" t="s">
        <v>2166</v>
      </c>
      <c r="AM464" t="s">
        <v>75</v>
      </c>
      <c r="AN464" s="12">
        <v>10</v>
      </c>
      <c r="AO464" t="s">
        <v>2167</v>
      </c>
      <c r="AP464" s="32" t="s">
        <v>2168</v>
      </c>
      <c r="AR464" s="12">
        <v>1</v>
      </c>
    </row>
    <row r="465" spans="1:44" ht="20.100000000000001" customHeight="1" x14ac:dyDescent="0.2">
      <c r="A465" s="18">
        <v>464</v>
      </c>
      <c r="B465" s="6" t="s">
        <v>0</v>
      </c>
      <c r="H465" s="19">
        <v>30</v>
      </c>
      <c r="I465" s="12">
        <v>8</v>
      </c>
      <c r="J465" s="12">
        <v>0</v>
      </c>
      <c r="K465" s="12">
        <v>10</v>
      </c>
      <c r="L465" s="12">
        <v>12</v>
      </c>
      <c r="M465" s="12" t="s">
        <v>189</v>
      </c>
      <c r="N465" s="12">
        <v>0</v>
      </c>
      <c r="O465" t="s">
        <v>53</v>
      </c>
      <c r="P465" t="s">
        <v>3407</v>
      </c>
      <c r="Q465" s="18" t="s">
        <v>3593</v>
      </c>
      <c r="R465" t="s">
        <v>3440</v>
      </c>
      <c r="S465" t="s">
        <v>3440</v>
      </c>
      <c r="T465" t="s">
        <v>3440</v>
      </c>
      <c r="W465" t="s">
        <v>59</v>
      </c>
      <c r="Z465" s="23" t="s">
        <v>29</v>
      </c>
      <c r="AH465" t="s">
        <v>73</v>
      </c>
      <c r="AI465" s="24">
        <v>5</v>
      </c>
      <c r="AJ465" s="25">
        <v>5</v>
      </c>
      <c r="AK465" s="18">
        <v>5</v>
      </c>
      <c r="AL465" t="s">
        <v>2169</v>
      </c>
      <c r="AM465" t="s">
        <v>75</v>
      </c>
      <c r="AN465" s="12">
        <v>8</v>
      </c>
      <c r="AP465" s="33" t="s">
        <v>2170</v>
      </c>
      <c r="AR465" s="12">
        <v>1</v>
      </c>
    </row>
    <row r="466" spans="1:44" ht="20.100000000000001" customHeight="1" x14ac:dyDescent="0.2">
      <c r="A466" s="18">
        <v>465</v>
      </c>
      <c r="B466" s="6" t="s">
        <v>0</v>
      </c>
      <c r="D466" s="6" t="s">
        <v>2</v>
      </c>
      <c r="F466" s="6" t="s">
        <v>4</v>
      </c>
      <c r="H466" s="19">
        <v>37</v>
      </c>
      <c r="I466" s="12">
        <v>7</v>
      </c>
      <c r="J466" s="12">
        <v>0</v>
      </c>
      <c r="K466" s="12">
        <v>10</v>
      </c>
      <c r="L466" s="12">
        <v>0</v>
      </c>
      <c r="M466" s="12" t="s">
        <v>121</v>
      </c>
      <c r="N466" s="12">
        <v>0</v>
      </c>
      <c r="O466" t="s">
        <v>68</v>
      </c>
      <c r="P466" t="s">
        <v>3409</v>
      </c>
      <c r="Q466" s="18" t="s">
        <v>3561</v>
      </c>
      <c r="R466" t="s">
        <v>155</v>
      </c>
      <c r="S466" t="s">
        <v>81</v>
      </c>
      <c r="T466" t="s">
        <v>92</v>
      </c>
      <c r="U466" s="12">
        <v>1</v>
      </c>
      <c r="V466" s="3" t="s">
        <v>2172</v>
      </c>
      <c r="W466" t="s">
        <v>84</v>
      </c>
      <c r="Z466" s="23" t="s">
        <v>29</v>
      </c>
      <c r="AH466" t="s">
        <v>85</v>
      </c>
      <c r="AI466" s="24">
        <v>6</v>
      </c>
      <c r="AJ466" s="25">
        <v>3</v>
      </c>
      <c r="AK466" s="18">
        <v>8</v>
      </c>
      <c r="AL466" t="s">
        <v>2173</v>
      </c>
      <c r="AM466" t="s">
        <v>2174</v>
      </c>
      <c r="AN466" s="12">
        <v>6</v>
      </c>
      <c r="AO466" t="s">
        <v>2175</v>
      </c>
      <c r="AP466" s="33" t="s">
        <v>3510</v>
      </c>
      <c r="AR466" s="12">
        <v>1</v>
      </c>
    </row>
    <row r="467" spans="1:44" ht="20.100000000000001" customHeight="1" x14ac:dyDescent="0.2">
      <c r="A467" s="18">
        <v>466</v>
      </c>
      <c r="B467" s="6" t="s">
        <v>0</v>
      </c>
      <c r="F467" s="6" t="s">
        <v>4</v>
      </c>
      <c r="H467" s="19">
        <v>32</v>
      </c>
      <c r="I467" s="12">
        <v>7</v>
      </c>
      <c r="J467" s="12">
        <v>90</v>
      </c>
      <c r="K467" s="12">
        <v>14</v>
      </c>
      <c r="L467" s="12">
        <v>0</v>
      </c>
      <c r="M467" s="12" t="s">
        <v>67</v>
      </c>
      <c r="N467" s="12">
        <v>0</v>
      </c>
      <c r="O467" t="s">
        <v>3411</v>
      </c>
      <c r="P467" t="s">
        <v>3409</v>
      </c>
      <c r="Q467" s="18" t="s">
        <v>3561</v>
      </c>
      <c r="R467" t="s">
        <v>2177</v>
      </c>
      <c r="S467" s="6" t="s">
        <v>111</v>
      </c>
      <c r="T467" t="s">
        <v>57</v>
      </c>
      <c r="U467" s="12">
        <v>1</v>
      </c>
      <c r="V467" s="3" t="s">
        <v>2041</v>
      </c>
      <c r="W467" t="s">
        <v>59</v>
      </c>
      <c r="Z467" s="23" t="s">
        <v>29</v>
      </c>
      <c r="AA467" s="23" t="s">
        <v>30</v>
      </c>
      <c r="AB467" s="23" t="s">
        <v>31</v>
      </c>
      <c r="AC467" s="23" t="s">
        <v>32</v>
      </c>
      <c r="AD467" s="23" t="s">
        <v>33</v>
      </c>
      <c r="AH467" t="s">
        <v>73</v>
      </c>
      <c r="AI467" s="24">
        <v>10</v>
      </c>
      <c r="AJ467" s="25">
        <v>8</v>
      </c>
      <c r="AK467" s="18">
        <v>12</v>
      </c>
      <c r="AL467" s="3" t="s">
        <v>2178</v>
      </c>
      <c r="AM467" t="s">
        <v>2705</v>
      </c>
      <c r="AN467" s="12">
        <v>9</v>
      </c>
      <c r="AO467" s="3" t="s">
        <v>2180</v>
      </c>
      <c r="AP467" s="33" t="s">
        <v>3498</v>
      </c>
      <c r="AQ467" s="3" t="s">
        <v>2181</v>
      </c>
    </row>
    <row r="468" spans="1:44" ht="20.100000000000001" customHeight="1" x14ac:dyDescent="0.2">
      <c r="A468" s="18">
        <v>467</v>
      </c>
      <c r="C468" s="6" t="s">
        <v>1</v>
      </c>
      <c r="F468" s="6" t="s">
        <v>4</v>
      </c>
      <c r="H468" s="19">
        <v>63</v>
      </c>
      <c r="I468" s="12">
        <v>6</v>
      </c>
      <c r="J468" s="12">
        <v>48</v>
      </c>
      <c r="K468" s="12">
        <v>10</v>
      </c>
      <c r="L468" s="12">
        <v>4</v>
      </c>
      <c r="M468" s="12" t="s">
        <v>303</v>
      </c>
      <c r="N468" s="12">
        <v>0</v>
      </c>
      <c r="O468" t="s">
        <v>98</v>
      </c>
      <c r="P468" t="s">
        <v>3409</v>
      </c>
      <c r="Q468" s="18" t="s">
        <v>3561</v>
      </c>
      <c r="R468" t="s">
        <v>412</v>
      </c>
      <c r="S468" t="s">
        <v>56</v>
      </c>
      <c r="T468" t="s">
        <v>92</v>
      </c>
      <c r="U468" s="12">
        <v>40</v>
      </c>
      <c r="V468" s="3" t="s">
        <v>2182</v>
      </c>
      <c r="W468" t="s">
        <v>84</v>
      </c>
      <c r="AA468" s="23" t="s">
        <v>30</v>
      </c>
      <c r="AH468" t="s">
        <v>73</v>
      </c>
      <c r="AI468" s="24">
        <v>6</v>
      </c>
      <c r="AJ468" s="25">
        <v>6</v>
      </c>
      <c r="AK468" s="18">
        <v>100</v>
      </c>
      <c r="AL468" t="s">
        <v>2183</v>
      </c>
      <c r="AM468" t="s">
        <v>75</v>
      </c>
      <c r="AN468" s="12">
        <v>9</v>
      </c>
      <c r="AO468" t="s">
        <v>2184</v>
      </c>
      <c r="AP468" s="33" t="s">
        <v>2185</v>
      </c>
      <c r="AR468" s="12">
        <v>1</v>
      </c>
    </row>
    <row r="469" spans="1:44" ht="20.100000000000001" customHeight="1" x14ac:dyDescent="0.2">
      <c r="A469" s="18">
        <v>468</v>
      </c>
      <c r="B469" s="6" t="s">
        <v>0</v>
      </c>
      <c r="H469" s="19">
        <v>37</v>
      </c>
      <c r="I469" s="12">
        <v>7</v>
      </c>
      <c r="J469" s="12">
        <v>0</v>
      </c>
      <c r="K469" s="12">
        <v>11</v>
      </c>
      <c r="L469" s="12">
        <v>12</v>
      </c>
      <c r="M469" s="12" t="s">
        <v>121</v>
      </c>
      <c r="N469" s="12">
        <v>1</v>
      </c>
      <c r="O469" t="s">
        <v>3440</v>
      </c>
      <c r="P469" t="s">
        <v>3440</v>
      </c>
      <c r="Q469" s="18" t="s">
        <v>3561</v>
      </c>
      <c r="R469" t="s">
        <v>135</v>
      </c>
      <c r="S469" t="s">
        <v>91</v>
      </c>
      <c r="T469" t="s">
        <v>92</v>
      </c>
      <c r="U469" s="12">
        <v>18</v>
      </c>
      <c r="V469" s="3" t="s">
        <v>2186</v>
      </c>
      <c r="W469" t="s">
        <v>363</v>
      </c>
      <c r="AC469" s="23" t="s">
        <v>32</v>
      </c>
      <c r="AH469" t="s">
        <v>60</v>
      </c>
      <c r="AI469" s="24">
        <v>20</v>
      </c>
      <c r="AJ469" s="25">
        <v>10</v>
      </c>
      <c r="AK469" s="18">
        <v>30</v>
      </c>
      <c r="AL469" t="s">
        <v>2187</v>
      </c>
      <c r="AM469" t="s">
        <v>2188</v>
      </c>
      <c r="AN469" s="12">
        <v>10</v>
      </c>
      <c r="AP469" s="33" t="s">
        <v>3484</v>
      </c>
      <c r="AQ469" t="s">
        <v>2191</v>
      </c>
      <c r="AR469" s="12">
        <v>0</v>
      </c>
    </row>
    <row r="470" spans="1:44" ht="20.100000000000001" customHeight="1" x14ac:dyDescent="0.2">
      <c r="A470" s="18">
        <v>469</v>
      </c>
      <c r="B470" s="6" t="s">
        <v>0</v>
      </c>
      <c r="H470" s="19">
        <v>23</v>
      </c>
      <c r="I470" s="12">
        <v>7</v>
      </c>
      <c r="J470" s="12">
        <v>0</v>
      </c>
      <c r="K470" s="12">
        <v>9</v>
      </c>
      <c r="L470" s="12">
        <v>3</v>
      </c>
      <c r="M470" s="12" t="s">
        <v>89</v>
      </c>
      <c r="N470" s="12">
        <v>1</v>
      </c>
      <c r="O470" t="s">
        <v>3440</v>
      </c>
      <c r="P470" t="s">
        <v>3440</v>
      </c>
      <c r="Q470" s="18" t="s">
        <v>3561</v>
      </c>
      <c r="R470" t="s">
        <v>30</v>
      </c>
      <c r="S470" s="6" t="s">
        <v>111</v>
      </c>
      <c r="T470" t="s">
        <v>57</v>
      </c>
      <c r="U470" s="12">
        <v>0</v>
      </c>
      <c r="V470" s="3" t="s">
        <v>58</v>
      </c>
      <c r="W470" t="s">
        <v>59</v>
      </c>
      <c r="AA470" s="23" t="s">
        <v>30</v>
      </c>
      <c r="AH470" t="s">
        <v>60</v>
      </c>
      <c r="AI470" s="24">
        <v>6</v>
      </c>
      <c r="AJ470" s="25">
        <v>6</v>
      </c>
      <c r="AK470" s="18">
        <v>10</v>
      </c>
      <c r="AL470" t="s">
        <v>2192</v>
      </c>
      <c r="AM470" t="s">
        <v>75</v>
      </c>
      <c r="AN470" s="12">
        <v>10</v>
      </c>
      <c r="AO470" t="s">
        <v>2193</v>
      </c>
      <c r="AP470" s="33" t="s">
        <v>2194</v>
      </c>
      <c r="AQ470" t="s">
        <v>2195</v>
      </c>
      <c r="AR470" s="12">
        <v>1</v>
      </c>
    </row>
    <row r="471" spans="1:44" ht="20.100000000000001" customHeight="1" x14ac:dyDescent="0.2">
      <c r="A471" s="18">
        <v>470</v>
      </c>
      <c r="B471" s="6" t="s">
        <v>0</v>
      </c>
      <c r="C471" s="6" t="s">
        <v>1</v>
      </c>
      <c r="F471" s="6" t="s">
        <v>4</v>
      </c>
      <c r="H471" s="19">
        <v>39</v>
      </c>
      <c r="I471" s="12">
        <v>4</v>
      </c>
      <c r="J471" s="12">
        <v>18</v>
      </c>
      <c r="K471" s="12">
        <v>12</v>
      </c>
      <c r="L471" s="12">
        <v>10</v>
      </c>
      <c r="M471" s="12" t="s">
        <v>335</v>
      </c>
      <c r="N471" s="12">
        <v>1</v>
      </c>
      <c r="O471" t="s">
        <v>3440</v>
      </c>
      <c r="P471" t="s">
        <v>3440</v>
      </c>
      <c r="Q471" s="18" t="s">
        <v>3561</v>
      </c>
      <c r="R471" t="s">
        <v>407</v>
      </c>
      <c r="S471" t="s">
        <v>291</v>
      </c>
      <c r="T471" t="s">
        <v>92</v>
      </c>
      <c r="U471" s="12">
        <v>14</v>
      </c>
      <c r="V471" s="3" t="s">
        <v>2196</v>
      </c>
      <c r="W471" t="s">
        <v>72</v>
      </c>
      <c r="AA471" s="23" t="s">
        <v>30</v>
      </c>
      <c r="AB471" s="23" t="s">
        <v>31</v>
      </c>
      <c r="AC471" s="23" t="s">
        <v>32</v>
      </c>
      <c r="AD471" s="23" t="s">
        <v>33</v>
      </c>
      <c r="AH471" t="s">
        <v>60</v>
      </c>
      <c r="AI471" s="24">
        <v>30</v>
      </c>
      <c r="AJ471" s="25">
        <v>6</v>
      </c>
      <c r="AK471" s="18">
        <v>60</v>
      </c>
      <c r="AL471" t="s">
        <v>2197</v>
      </c>
      <c r="AM471" t="s">
        <v>64</v>
      </c>
      <c r="AN471" s="12">
        <v>10</v>
      </c>
      <c r="AP471" s="33" t="s">
        <v>2199</v>
      </c>
      <c r="AQ471" t="s">
        <v>2200</v>
      </c>
      <c r="AR471" s="12">
        <v>0</v>
      </c>
    </row>
    <row r="472" spans="1:44" ht="20.100000000000001" customHeight="1" x14ac:dyDescent="0.2">
      <c r="A472" s="18">
        <v>471</v>
      </c>
      <c r="F472" s="6" t="s">
        <v>4</v>
      </c>
      <c r="H472" s="19">
        <v>33</v>
      </c>
      <c r="I472" s="12">
        <v>6</v>
      </c>
      <c r="J472" s="12">
        <v>120</v>
      </c>
      <c r="K472" s="12">
        <v>12</v>
      </c>
      <c r="L472" s="12">
        <v>12</v>
      </c>
      <c r="M472" s="12" t="s">
        <v>225</v>
      </c>
      <c r="N472" s="12">
        <v>1</v>
      </c>
      <c r="O472" t="s">
        <v>3440</v>
      </c>
      <c r="P472" t="s">
        <v>3440</v>
      </c>
      <c r="Q472" s="18" t="s">
        <v>3561</v>
      </c>
      <c r="R472" t="s">
        <v>2201</v>
      </c>
      <c r="S472" t="s">
        <v>56</v>
      </c>
      <c r="T472" t="s">
        <v>356</v>
      </c>
      <c r="U472" s="12">
        <v>7</v>
      </c>
      <c r="V472" s="3" t="s">
        <v>2202</v>
      </c>
      <c r="W472" t="s">
        <v>84</v>
      </c>
      <c r="AC472" s="23" t="s">
        <v>32</v>
      </c>
      <c r="AH472" t="s">
        <v>73</v>
      </c>
      <c r="AI472" s="24">
        <v>4</v>
      </c>
      <c r="AJ472" s="25">
        <v>4</v>
      </c>
      <c r="AK472" s="18">
        <v>4</v>
      </c>
      <c r="AL472" t="s">
        <v>2203</v>
      </c>
      <c r="AM472" t="s">
        <v>75</v>
      </c>
      <c r="AN472" s="12">
        <v>8</v>
      </c>
      <c r="AO472" t="s">
        <v>2204</v>
      </c>
      <c r="AP472" s="33" t="s">
        <v>2205</v>
      </c>
      <c r="AQ472" t="s">
        <v>2206</v>
      </c>
      <c r="AR472" s="12">
        <v>0</v>
      </c>
    </row>
    <row r="473" spans="1:44" ht="20.100000000000001" customHeight="1" x14ac:dyDescent="0.2">
      <c r="A473" s="18">
        <v>472</v>
      </c>
      <c r="C473" s="6" t="s">
        <v>1</v>
      </c>
      <c r="H473" s="19">
        <v>29</v>
      </c>
      <c r="I473" s="12">
        <v>6</v>
      </c>
      <c r="J473" s="12">
        <v>120</v>
      </c>
      <c r="K473" s="12">
        <v>14</v>
      </c>
      <c r="L473" s="12">
        <v>50</v>
      </c>
      <c r="M473" s="12" t="s">
        <v>225</v>
      </c>
      <c r="N473" s="12">
        <v>0</v>
      </c>
      <c r="O473" t="s">
        <v>53</v>
      </c>
      <c r="P473" t="s">
        <v>3409</v>
      </c>
      <c r="Q473" s="18" t="s">
        <v>3561</v>
      </c>
      <c r="R473" t="s">
        <v>135</v>
      </c>
      <c r="S473" t="s">
        <v>142</v>
      </c>
      <c r="T473" t="s">
        <v>92</v>
      </c>
      <c r="U473" s="12">
        <v>1</v>
      </c>
      <c r="V473" s="3" t="s">
        <v>2207</v>
      </c>
      <c r="W473" t="s">
        <v>363</v>
      </c>
      <c r="AA473" s="23" t="s">
        <v>30</v>
      </c>
      <c r="AH473" t="s">
        <v>85</v>
      </c>
      <c r="AI473" s="24">
        <v>25</v>
      </c>
      <c r="AJ473" s="25">
        <v>15</v>
      </c>
      <c r="AK473" s="18">
        <v>5</v>
      </c>
      <c r="AL473" t="s">
        <v>248</v>
      </c>
      <c r="AM473" t="s">
        <v>64</v>
      </c>
      <c r="AN473" s="12">
        <v>10</v>
      </c>
      <c r="AO473" t="s">
        <v>2208</v>
      </c>
      <c r="AP473" s="33" t="s">
        <v>223</v>
      </c>
      <c r="AQ473" t="s">
        <v>2210</v>
      </c>
      <c r="AR473" s="12">
        <v>1</v>
      </c>
    </row>
    <row r="474" spans="1:44" ht="20.100000000000001" customHeight="1" x14ac:dyDescent="0.2">
      <c r="A474" s="18">
        <v>473</v>
      </c>
      <c r="B474" s="6" t="s">
        <v>0</v>
      </c>
      <c r="H474" s="19">
        <v>44</v>
      </c>
      <c r="I474" s="12">
        <v>7</v>
      </c>
      <c r="J474" s="12">
        <v>0</v>
      </c>
      <c r="K474" s="12">
        <v>6</v>
      </c>
      <c r="L474" s="12">
        <v>10</v>
      </c>
      <c r="M474" s="12" t="s">
        <v>78</v>
      </c>
      <c r="N474" s="12">
        <v>1</v>
      </c>
      <c r="O474" t="s">
        <v>3440</v>
      </c>
      <c r="P474" t="s">
        <v>3440</v>
      </c>
      <c r="Q474" s="18" t="s">
        <v>3561</v>
      </c>
      <c r="R474" t="s">
        <v>5</v>
      </c>
      <c r="S474" t="s">
        <v>2211</v>
      </c>
      <c r="T474" t="s">
        <v>156</v>
      </c>
      <c r="U474" s="12">
        <v>10</v>
      </c>
      <c r="V474" s="3" t="s">
        <v>2212</v>
      </c>
      <c r="W474" t="s">
        <v>363</v>
      </c>
      <c r="AC474" s="23" t="s">
        <v>32</v>
      </c>
      <c r="AH474" t="s">
        <v>73</v>
      </c>
      <c r="AI474" s="24">
        <v>5</v>
      </c>
      <c r="AJ474" s="25">
        <v>2</v>
      </c>
      <c r="AK474" s="18">
        <v>10</v>
      </c>
      <c r="AL474" t="s">
        <v>2213</v>
      </c>
      <c r="AM474" t="s">
        <v>75</v>
      </c>
      <c r="AN474" s="12">
        <v>10</v>
      </c>
      <c r="AO474" t="s">
        <v>2214</v>
      </c>
      <c r="AP474" s="33" t="s">
        <v>3475</v>
      </c>
      <c r="AQ474" t="s">
        <v>2216</v>
      </c>
      <c r="AR474" s="12">
        <v>1</v>
      </c>
    </row>
    <row r="475" spans="1:44" ht="20.100000000000001" customHeight="1" x14ac:dyDescent="0.2">
      <c r="A475" s="18">
        <v>474</v>
      </c>
      <c r="B475" s="6" t="s">
        <v>0</v>
      </c>
      <c r="H475" s="19">
        <v>37</v>
      </c>
      <c r="I475" s="12">
        <v>7</v>
      </c>
      <c r="J475" s="12">
        <v>50</v>
      </c>
      <c r="K475" s="12">
        <v>8</v>
      </c>
      <c r="L475" s="12">
        <v>4</v>
      </c>
      <c r="M475" s="12" t="s">
        <v>121</v>
      </c>
      <c r="N475" s="12">
        <v>1</v>
      </c>
      <c r="O475" t="s">
        <v>3440</v>
      </c>
      <c r="P475" t="s">
        <v>3440</v>
      </c>
      <c r="Q475" s="18" t="s">
        <v>3561</v>
      </c>
      <c r="R475" t="s">
        <v>407</v>
      </c>
      <c r="S475" t="s">
        <v>81</v>
      </c>
      <c r="T475" t="s">
        <v>124</v>
      </c>
      <c r="U475" s="12">
        <v>12</v>
      </c>
      <c r="V475" s="3" t="s">
        <v>2217</v>
      </c>
      <c r="W475" t="s">
        <v>72</v>
      </c>
      <c r="AC475" s="23" t="s">
        <v>32</v>
      </c>
      <c r="AH475" t="s">
        <v>73</v>
      </c>
      <c r="AI475" s="24">
        <v>3</v>
      </c>
      <c r="AJ475" s="25">
        <v>4</v>
      </c>
      <c r="AK475" s="18">
        <v>7</v>
      </c>
      <c r="AL475" t="s">
        <v>2218</v>
      </c>
      <c r="AM475" t="s">
        <v>64</v>
      </c>
      <c r="AN475" s="12">
        <v>10</v>
      </c>
      <c r="AO475" t="s">
        <v>2219</v>
      </c>
      <c r="AQ475" t="s">
        <v>2221</v>
      </c>
      <c r="AR475" s="12">
        <v>1</v>
      </c>
    </row>
    <row r="476" spans="1:44" ht="20.100000000000001" customHeight="1" x14ac:dyDescent="0.2">
      <c r="A476" s="18">
        <v>475</v>
      </c>
      <c r="F476" s="6" t="s">
        <v>4</v>
      </c>
      <c r="H476" s="19">
        <v>35</v>
      </c>
      <c r="I476" s="12">
        <v>8</v>
      </c>
      <c r="J476" s="12">
        <v>25</v>
      </c>
      <c r="K476" s="12">
        <v>10</v>
      </c>
      <c r="L476" s="12">
        <v>40</v>
      </c>
      <c r="M476" s="12" t="s">
        <v>121</v>
      </c>
      <c r="N476" s="12">
        <v>1</v>
      </c>
      <c r="O476" t="s">
        <v>3440</v>
      </c>
      <c r="P476" t="s">
        <v>3440</v>
      </c>
      <c r="Q476" s="18" t="s">
        <v>3561</v>
      </c>
      <c r="R476" t="s">
        <v>146</v>
      </c>
      <c r="S476" t="s">
        <v>81</v>
      </c>
      <c r="T476" t="s">
        <v>156</v>
      </c>
      <c r="U476" s="12">
        <v>5</v>
      </c>
      <c r="V476" s="3" t="s">
        <v>1522</v>
      </c>
      <c r="W476" t="s">
        <v>72</v>
      </c>
      <c r="AA476" s="23" t="s">
        <v>30</v>
      </c>
      <c r="AH476" t="s">
        <v>73</v>
      </c>
      <c r="AI476" s="24">
        <v>4</v>
      </c>
      <c r="AJ476" s="25">
        <v>3</v>
      </c>
      <c r="AK476" s="18">
        <v>12</v>
      </c>
      <c r="AL476" t="s">
        <v>2222</v>
      </c>
      <c r="AM476" t="s">
        <v>2125</v>
      </c>
      <c r="AN476" s="12">
        <v>9</v>
      </c>
      <c r="AP476" s="33" t="s">
        <v>2223</v>
      </c>
      <c r="AR476" s="12">
        <v>0</v>
      </c>
    </row>
    <row r="477" spans="1:44" ht="20.100000000000001" customHeight="1" x14ac:dyDescent="0.2">
      <c r="A477" s="18">
        <v>476</v>
      </c>
      <c r="B477" s="6" t="s">
        <v>0</v>
      </c>
      <c r="C477" s="6" t="s">
        <v>1</v>
      </c>
      <c r="F477" s="6" t="s">
        <v>4</v>
      </c>
      <c r="H477" s="19">
        <v>34</v>
      </c>
      <c r="I477" s="12">
        <v>8</v>
      </c>
      <c r="J477" s="12">
        <v>60</v>
      </c>
      <c r="K477" s="12">
        <v>11</v>
      </c>
      <c r="L477" s="12">
        <v>7</v>
      </c>
      <c r="M477" s="12" t="s">
        <v>89</v>
      </c>
      <c r="N477" s="12">
        <v>1</v>
      </c>
      <c r="O477" t="s">
        <v>3440</v>
      </c>
      <c r="P477" t="s">
        <v>3440</v>
      </c>
      <c r="Q477" s="18" t="s">
        <v>3561</v>
      </c>
      <c r="R477" t="s">
        <v>213</v>
      </c>
      <c r="S477" t="s">
        <v>81</v>
      </c>
      <c r="T477" t="s">
        <v>92</v>
      </c>
      <c r="U477" s="12">
        <v>10</v>
      </c>
      <c r="W477" t="s">
        <v>84</v>
      </c>
      <c r="AC477" s="23" t="s">
        <v>32</v>
      </c>
      <c r="AH477" t="s">
        <v>73</v>
      </c>
      <c r="AI477" s="24">
        <v>4</v>
      </c>
      <c r="AJ477" s="25">
        <v>16</v>
      </c>
      <c r="AK477" s="18">
        <v>30</v>
      </c>
      <c r="AL477" t="s">
        <v>2224</v>
      </c>
      <c r="AM477" t="s">
        <v>2225</v>
      </c>
      <c r="AN477" s="12">
        <v>8</v>
      </c>
      <c r="AO477" t="s">
        <v>2226</v>
      </c>
      <c r="AR477" s="12">
        <v>0</v>
      </c>
    </row>
    <row r="478" spans="1:44" ht="20.100000000000001" customHeight="1" x14ac:dyDescent="0.2">
      <c r="A478" s="18">
        <v>477</v>
      </c>
      <c r="C478" s="6" t="s">
        <v>1</v>
      </c>
      <c r="F478" s="6" t="s">
        <v>4</v>
      </c>
      <c r="H478" s="19">
        <v>34</v>
      </c>
      <c r="I478" s="12">
        <v>6</v>
      </c>
      <c r="J478" s="12">
        <v>30</v>
      </c>
      <c r="K478" s="12">
        <v>12</v>
      </c>
      <c r="L478" s="12">
        <v>25</v>
      </c>
      <c r="M478" s="12" t="s">
        <v>97</v>
      </c>
      <c r="N478" s="12">
        <v>0</v>
      </c>
      <c r="O478" t="s">
        <v>68</v>
      </c>
      <c r="P478" t="s">
        <v>3409</v>
      </c>
      <c r="Q478" s="18" t="s">
        <v>3561</v>
      </c>
      <c r="R478" t="s">
        <v>155</v>
      </c>
      <c r="S478" t="s">
        <v>81</v>
      </c>
      <c r="T478" t="s">
        <v>2227</v>
      </c>
      <c r="U478" s="12">
        <v>5</v>
      </c>
      <c r="V478" s="3" t="s">
        <v>2228</v>
      </c>
      <c r="W478" t="s">
        <v>84</v>
      </c>
      <c r="AC478" s="23" t="s">
        <v>32</v>
      </c>
      <c r="AH478" t="s">
        <v>73</v>
      </c>
      <c r="AI478" s="24">
        <v>10</v>
      </c>
      <c r="AJ478" s="25">
        <v>6</v>
      </c>
      <c r="AK478" s="18">
        <v>10</v>
      </c>
      <c r="AL478" t="s">
        <v>2229</v>
      </c>
      <c r="AM478" t="s">
        <v>75</v>
      </c>
      <c r="AN478" s="12">
        <v>10</v>
      </c>
      <c r="AO478" t="s">
        <v>2230</v>
      </c>
      <c r="AP478" s="33" t="s">
        <v>2231</v>
      </c>
      <c r="AQ478" t="s">
        <v>2232</v>
      </c>
      <c r="AR478" s="12">
        <v>0</v>
      </c>
    </row>
    <row r="479" spans="1:44" ht="20.100000000000001" customHeight="1" x14ac:dyDescent="0.2">
      <c r="A479" s="18">
        <v>478</v>
      </c>
      <c r="B479" s="6" t="s">
        <v>0</v>
      </c>
      <c r="E479" s="6" t="s">
        <v>3</v>
      </c>
      <c r="F479" s="6" t="s">
        <v>4</v>
      </c>
      <c r="H479" s="19">
        <v>25</v>
      </c>
      <c r="I479" s="12">
        <v>9</v>
      </c>
      <c r="J479" s="12">
        <v>0</v>
      </c>
      <c r="K479" s="12">
        <v>12</v>
      </c>
      <c r="L479" s="12">
        <v>6</v>
      </c>
      <c r="M479" s="12" t="s">
        <v>225</v>
      </c>
      <c r="N479" s="12">
        <v>1</v>
      </c>
      <c r="O479" t="s">
        <v>3440</v>
      </c>
      <c r="P479" t="s">
        <v>3440</v>
      </c>
      <c r="Q479" s="18" t="s">
        <v>3561</v>
      </c>
      <c r="R479" t="s">
        <v>110</v>
      </c>
      <c r="S479" t="s">
        <v>81</v>
      </c>
      <c r="T479" t="s">
        <v>57</v>
      </c>
      <c r="U479" s="12">
        <v>2</v>
      </c>
      <c r="V479" s="3" t="s">
        <v>58</v>
      </c>
      <c r="W479" t="s">
        <v>59</v>
      </c>
      <c r="Z479" s="23" t="s">
        <v>29</v>
      </c>
      <c r="AH479" t="s">
        <v>73</v>
      </c>
      <c r="AI479" s="24">
        <v>15</v>
      </c>
      <c r="AJ479" s="25">
        <v>30</v>
      </c>
      <c r="AK479" s="18">
        <v>22</v>
      </c>
      <c r="AL479" s="3" t="s">
        <v>2233</v>
      </c>
      <c r="AM479" t="s">
        <v>3451</v>
      </c>
      <c r="AN479" s="12">
        <v>10</v>
      </c>
      <c r="AO479" t="s">
        <v>2235</v>
      </c>
      <c r="AP479" s="33" t="s">
        <v>2231</v>
      </c>
      <c r="AQ479" s="3" t="s">
        <v>2236</v>
      </c>
      <c r="AR479" s="12">
        <v>1</v>
      </c>
    </row>
    <row r="480" spans="1:44" ht="20.100000000000001" customHeight="1" x14ac:dyDescent="0.2">
      <c r="A480" s="18">
        <v>479</v>
      </c>
      <c r="B480" s="6" t="s">
        <v>0</v>
      </c>
      <c r="E480" s="6" t="s">
        <v>3</v>
      </c>
      <c r="F480" s="6" t="s">
        <v>4</v>
      </c>
      <c r="H480" s="19"/>
      <c r="I480" s="12">
        <v>6</v>
      </c>
      <c r="J480" s="12">
        <v>30</v>
      </c>
      <c r="K480" s="12">
        <v>10</v>
      </c>
      <c r="L480" s="12">
        <v>15</v>
      </c>
      <c r="M480" s="12" t="s">
        <v>97</v>
      </c>
      <c r="N480" s="12">
        <v>0</v>
      </c>
      <c r="O480" t="s">
        <v>68</v>
      </c>
      <c r="P480" t="s">
        <v>3409</v>
      </c>
      <c r="Q480" s="18" t="s">
        <v>3561</v>
      </c>
      <c r="R480" t="s">
        <v>213</v>
      </c>
      <c r="S480" t="s">
        <v>81</v>
      </c>
      <c r="T480" t="s">
        <v>92</v>
      </c>
      <c r="U480" s="12">
        <v>0</v>
      </c>
      <c r="V480" s="3" t="s">
        <v>331</v>
      </c>
      <c r="W480" t="s">
        <v>59</v>
      </c>
      <c r="AC480" s="23" t="s">
        <v>32</v>
      </c>
      <c r="AH480" t="s">
        <v>60</v>
      </c>
      <c r="AI480" s="24">
        <v>4</v>
      </c>
      <c r="AJ480" s="25">
        <v>4</v>
      </c>
      <c r="AK480" s="18">
        <v>2</v>
      </c>
      <c r="AL480" t="s">
        <v>2237</v>
      </c>
      <c r="AM480" t="s">
        <v>75</v>
      </c>
      <c r="AN480" s="12">
        <v>10</v>
      </c>
      <c r="AO480" t="s">
        <v>2238</v>
      </c>
      <c r="AR480" s="12">
        <v>1</v>
      </c>
    </row>
    <row r="481" spans="1:44" ht="20.100000000000001" customHeight="1" x14ac:dyDescent="0.2">
      <c r="A481" s="18">
        <v>480</v>
      </c>
      <c r="B481" s="6" t="s">
        <v>0</v>
      </c>
      <c r="F481" s="6" t="s">
        <v>4</v>
      </c>
      <c r="H481" s="19">
        <v>36</v>
      </c>
      <c r="I481" s="12">
        <v>7</v>
      </c>
      <c r="J481" s="12">
        <v>40</v>
      </c>
      <c r="K481" s="12">
        <v>8</v>
      </c>
      <c r="L481" s="12">
        <v>15</v>
      </c>
      <c r="M481" s="12" t="s">
        <v>89</v>
      </c>
      <c r="N481" s="12">
        <v>1</v>
      </c>
      <c r="O481" t="s">
        <v>3440</v>
      </c>
      <c r="P481" t="s">
        <v>3440</v>
      </c>
      <c r="Q481" s="18" t="s">
        <v>3561</v>
      </c>
      <c r="R481" t="s">
        <v>213</v>
      </c>
      <c r="S481" t="s">
        <v>2239</v>
      </c>
      <c r="T481" t="s">
        <v>419</v>
      </c>
      <c r="U481" s="12">
        <v>10</v>
      </c>
      <c r="V481" s="3" t="s">
        <v>2240</v>
      </c>
      <c r="W481" t="s">
        <v>84</v>
      </c>
      <c r="AA481" s="23" t="s">
        <v>30</v>
      </c>
      <c r="AH481" t="s">
        <v>60</v>
      </c>
      <c r="AI481" s="24">
        <v>2</v>
      </c>
      <c r="AJ481" s="25">
        <v>6</v>
      </c>
      <c r="AK481" s="18">
        <v>30</v>
      </c>
      <c r="AL481" t="s">
        <v>2241</v>
      </c>
      <c r="AM481" t="s">
        <v>75</v>
      </c>
      <c r="AN481" s="12">
        <v>5</v>
      </c>
      <c r="AO481" t="s">
        <v>2242</v>
      </c>
      <c r="AP481" s="33" t="s">
        <v>2243</v>
      </c>
      <c r="AR481" s="12">
        <v>1</v>
      </c>
    </row>
    <row r="482" spans="1:44" ht="20.100000000000001" customHeight="1" x14ac:dyDescent="0.2">
      <c r="A482" s="18">
        <v>481</v>
      </c>
      <c r="B482" s="6" t="s">
        <v>0</v>
      </c>
      <c r="F482" s="6" t="s">
        <v>4</v>
      </c>
      <c r="H482" s="19">
        <v>30</v>
      </c>
      <c r="I482" s="12">
        <v>6</v>
      </c>
      <c r="J482" s="12">
        <v>80</v>
      </c>
      <c r="K482" s="12">
        <v>4</v>
      </c>
      <c r="L482" s="12">
        <v>10</v>
      </c>
      <c r="M482" s="12" t="s">
        <v>67</v>
      </c>
      <c r="N482" s="12">
        <v>0</v>
      </c>
      <c r="O482" t="s">
        <v>68</v>
      </c>
      <c r="P482" t="s">
        <v>3410</v>
      </c>
      <c r="Q482" s="18" t="s">
        <v>3561</v>
      </c>
      <c r="R482" t="s">
        <v>146</v>
      </c>
      <c r="S482" t="s">
        <v>81</v>
      </c>
      <c r="T482" t="s">
        <v>2244</v>
      </c>
      <c r="U482" s="12">
        <v>4</v>
      </c>
      <c r="W482" t="s">
        <v>59</v>
      </c>
      <c r="Z482" s="23" t="s">
        <v>29</v>
      </c>
      <c r="AH482" t="s">
        <v>73</v>
      </c>
      <c r="AI482" s="24">
        <v>10</v>
      </c>
      <c r="AJ482" s="25">
        <v>10</v>
      </c>
      <c r="AK482" s="18">
        <v>4</v>
      </c>
      <c r="AL482" t="s">
        <v>2245</v>
      </c>
      <c r="AM482" t="s">
        <v>75</v>
      </c>
      <c r="AN482" s="12">
        <v>8</v>
      </c>
      <c r="AO482" t="s">
        <v>2246</v>
      </c>
      <c r="AR482" s="12">
        <v>1</v>
      </c>
    </row>
    <row r="483" spans="1:44" ht="20.100000000000001" customHeight="1" x14ac:dyDescent="0.2">
      <c r="A483" s="18">
        <v>482</v>
      </c>
      <c r="E483" s="6" t="s">
        <v>3</v>
      </c>
      <c r="H483" s="19">
        <v>32</v>
      </c>
      <c r="I483" s="12">
        <v>7</v>
      </c>
      <c r="J483" s="12">
        <v>0</v>
      </c>
      <c r="K483" s="12">
        <v>10</v>
      </c>
      <c r="L483" s="12">
        <v>3</v>
      </c>
      <c r="M483" s="12" t="s">
        <v>67</v>
      </c>
      <c r="N483" s="12">
        <v>1</v>
      </c>
      <c r="O483" t="s">
        <v>3440</v>
      </c>
      <c r="P483" t="s">
        <v>3440</v>
      </c>
      <c r="Q483" s="18" t="s">
        <v>3561</v>
      </c>
      <c r="R483" t="s">
        <v>213</v>
      </c>
      <c r="S483" t="s">
        <v>81</v>
      </c>
      <c r="T483" t="s">
        <v>92</v>
      </c>
      <c r="U483" s="12">
        <v>12</v>
      </c>
      <c r="V483" s="3" t="s">
        <v>2247</v>
      </c>
      <c r="W483" t="s">
        <v>59</v>
      </c>
      <c r="AC483" s="23" t="s">
        <v>32</v>
      </c>
      <c r="AH483" t="s">
        <v>162</v>
      </c>
      <c r="AI483" s="24">
        <v>6</v>
      </c>
      <c r="AJ483" s="25">
        <v>2</v>
      </c>
      <c r="AK483" s="18">
        <v>48</v>
      </c>
      <c r="AL483" t="s">
        <v>2248</v>
      </c>
      <c r="AM483" t="s">
        <v>75</v>
      </c>
      <c r="AN483" s="12">
        <v>10</v>
      </c>
      <c r="AO483" t="s">
        <v>2249</v>
      </c>
      <c r="AP483" s="33" t="s">
        <v>197</v>
      </c>
      <c r="AQ483" t="s">
        <v>2250</v>
      </c>
      <c r="AR483" s="12">
        <v>1</v>
      </c>
    </row>
    <row r="484" spans="1:44" ht="20.100000000000001" customHeight="1" x14ac:dyDescent="0.2">
      <c r="A484" s="18">
        <v>483</v>
      </c>
      <c r="B484" s="6" t="s">
        <v>0</v>
      </c>
      <c r="H484" s="19">
        <v>30</v>
      </c>
      <c r="I484" s="12">
        <v>8</v>
      </c>
      <c r="J484" s="12">
        <v>30</v>
      </c>
      <c r="K484" s="12">
        <v>12</v>
      </c>
      <c r="L484" s="12">
        <v>5</v>
      </c>
      <c r="M484" s="12" t="s">
        <v>121</v>
      </c>
      <c r="N484" s="12">
        <v>0</v>
      </c>
      <c r="O484" t="s">
        <v>53</v>
      </c>
      <c r="P484" t="s">
        <v>3407</v>
      </c>
      <c r="Q484" s="18" t="s">
        <v>3561</v>
      </c>
      <c r="R484" t="s">
        <v>29</v>
      </c>
      <c r="S484" t="s">
        <v>56</v>
      </c>
      <c r="T484" t="s">
        <v>112</v>
      </c>
      <c r="U484" s="12">
        <v>7</v>
      </c>
      <c r="V484" s="3" t="s">
        <v>260</v>
      </c>
      <c r="W484" t="s">
        <v>84</v>
      </c>
      <c r="Z484" s="23" t="s">
        <v>29</v>
      </c>
      <c r="AA484" s="23" t="s">
        <v>30</v>
      </c>
      <c r="AC484" s="23" t="s">
        <v>32</v>
      </c>
      <c r="AH484" t="s">
        <v>73</v>
      </c>
      <c r="AI484" s="24">
        <v>4</v>
      </c>
      <c r="AJ484" s="25">
        <v>6</v>
      </c>
      <c r="AK484" s="18">
        <v>20</v>
      </c>
      <c r="AL484" t="s">
        <v>2251</v>
      </c>
      <c r="AM484" t="s">
        <v>75</v>
      </c>
      <c r="AN484" s="12">
        <v>9</v>
      </c>
      <c r="AP484" s="33" t="s">
        <v>2253</v>
      </c>
      <c r="AR484" s="12">
        <v>1</v>
      </c>
    </row>
    <row r="485" spans="1:44" ht="20.100000000000001" customHeight="1" x14ac:dyDescent="0.2">
      <c r="A485" s="18">
        <v>484</v>
      </c>
      <c r="F485" s="6" t="s">
        <v>4</v>
      </c>
      <c r="H485" s="19">
        <v>35</v>
      </c>
      <c r="I485" s="12">
        <v>6</v>
      </c>
      <c r="J485" s="12">
        <v>100</v>
      </c>
      <c r="K485" s="12">
        <v>10</v>
      </c>
      <c r="L485" s="12">
        <v>8</v>
      </c>
      <c r="M485" s="12" t="s">
        <v>121</v>
      </c>
      <c r="N485" s="12">
        <v>1</v>
      </c>
      <c r="O485" t="s">
        <v>3440</v>
      </c>
      <c r="P485" t="s">
        <v>3440</v>
      </c>
      <c r="Q485" s="18" t="s">
        <v>3561</v>
      </c>
      <c r="R485" t="s">
        <v>213</v>
      </c>
      <c r="S485" t="s">
        <v>81</v>
      </c>
      <c r="T485" t="s">
        <v>92</v>
      </c>
      <c r="U485" s="12">
        <v>6</v>
      </c>
      <c r="V485" s="3" t="s">
        <v>2254</v>
      </c>
      <c r="W485" t="s">
        <v>84</v>
      </c>
      <c r="AC485" s="23" t="s">
        <v>32</v>
      </c>
      <c r="AH485" t="s">
        <v>73</v>
      </c>
      <c r="AI485" s="24">
        <v>1</v>
      </c>
      <c r="AJ485" s="25">
        <v>4</v>
      </c>
      <c r="AK485" s="18">
        <v>12</v>
      </c>
      <c r="AL485" t="s">
        <v>2255</v>
      </c>
      <c r="AM485" t="s">
        <v>64</v>
      </c>
      <c r="AN485" s="12">
        <v>10</v>
      </c>
      <c r="AO485" t="s">
        <v>2256</v>
      </c>
      <c r="AP485" s="32" t="s">
        <v>2257</v>
      </c>
      <c r="AR485" s="12">
        <v>0</v>
      </c>
    </row>
    <row r="486" spans="1:44" ht="20.100000000000001" customHeight="1" x14ac:dyDescent="0.2">
      <c r="A486" s="18">
        <v>485</v>
      </c>
      <c r="B486" s="6" t="s">
        <v>0</v>
      </c>
      <c r="H486" s="19">
        <v>46</v>
      </c>
      <c r="I486" s="12">
        <v>6</v>
      </c>
      <c r="J486" s="12">
        <v>30</v>
      </c>
      <c r="K486" s="12">
        <v>8</v>
      </c>
      <c r="L486" s="12">
        <v>30</v>
      </c>
      <c r="M486" s="12" t="s">
        <v>133</v>
      </c>
      <c r="N486" s="12">
        <v>1</v>
      </c>
      <c r="O486" t="s">
        <v>3440</v>
      </c>
      <c r="P486" t="s">
        <v>3440</v>
      </c>
      <c r="Q486" s="18" t="s">
        <v>3561</v>
      </c>
      <c r="R486" t="s">
        <v>80</v>
      </c>
      <c r="S486" t="s">
        <v>91</v>
      </c>
      <c r="T486" t="s">
        <v>2258</v>
      </c>
      <c r="U486" s="12">
        <v>15</v>
      </c>
      <c r="V486" s="3" t="s">
        <v>2259</v>
      </c>
      <c r="W486" t="s">
        <v>59</v>
      </c>
      <c r="AC486" s="23" t="s">
        <v>32</v>
      </c>
      <c r="AH486" t="s">
        <v>60</v>
      </c>
      <c r="AI486" s="24">
        <v>6</v>
      </c>
      <c r="AJ486" s="25">
        <v>5</v>
      </c>
      <c r="AK486" s="18">
        <v>40</v>
      </c>
      <c r="AL486" t="s">
        <v>2260</v>
      </c>
      <c r="AM486" t="s">
        <v>75</v>
      </c>
      <c r="AN486" s="12">
        <v>10</v>
      </c>
      <c r="AO486" t="s">
        <v>2261</v>
      </c>
      <c r="AP486" s="33" t="s">
        <v>2262</v>
      </c>
      <c r="AR486" s="12">
        <v>1</v>
      </c>
    </row>
    <row r="487" spans="1:44" ht="20.100000000000001" customHeight="1" x14ac:dyDescent="0.2">
      <c r="A487" s="18">
        <v>486</v>
      </c>
      <c r="B487" s="6" t="s">
        <v>0</v>
      </c>
      <c r="E487" s="6" t="s">
        <v>3</v>
      </c>
      <c r="F487" s="6" t="s">
        <v>4</v>
      </c>
      <c r="H487" s="19">
        <v>34</v>
      </c>
      <c r="I487" s="12">
        <v>7</v>
      </c>
      <c r="J487" s="12">
        <v>0</v>
      </c>
      <c r="K487" s="12">
        <v>8</v>
      </c>
      <c r="L487" s="12">
        <v>2</v>
      </c>
      <c r="M487" s="12" t="s">
        <v>67</v>
      </c>
      <c r="N487" s="12">
        <v>1</v>
      </c>
      <c r="O487" t="s">
        <v>3440</v>
      </c>
      <c r="P487" t="s">
        <v>3440</v>
      </c>
      <c r="Q487" s="18" t="s">
        <v>3561</v>
      </c>
      <c r="R487" t="s">
        <v>519</v>
      </c>
      <c r="S487" t="s">
        <v>2263</v>
      </c>
      <c r="T487" t="s">
        <v>57</v>
      </c>
      <c r="U487" s="12">
        <v>1</v>
      </c>
      <c r="V487" s="3" t="s">
        <v>58</v>
      </c>
      <c r="W487" t="s">
        <v>59</v>
      </c>
      <c r="X487" s="23" t="s">
        <v>27</v>
      </c>
      <c r="Z487" s="23" t="s">
        <v>29</v>
      </c>
      <c r="AC487" s="23" t="s">
        <v>32</v>
      </c>
      <c r="AH487" t="s">
        <v>73</v>
      </c>
      <c r="AI487" s="24">
        <v>6</v>
      </c>
      <c r="AJ487" s="25">
        <v>6</v>
      </c>
      <c r="AK487" s="18">
        <v>6</v>
      </c>
      <c r="AL487" t="s">
        <v>2264</v>
      </c>
      <c r="AM487" t="s">
        <v>75</v>
      </c>
      <c r="AN487" s="12">
        <v>10</v>
      </c>
      <c r="AO487" t="s">
        <v>2265</v>
      </c>
      <c r="AP487" s="33" t="s">
        <v>2266</v>
      </c>
      <c r="AQ487" t="s">
        <v>2267</v>
      </c>
      <c r="AR487" s="12">
        <v>0</v>
      </c>
    </row>
    <row r="488" spans="1:44" ht="20.100000000000001" customHeight="1" x14ac:dyDescent="0.2">
      <c r="A488" s="18">
        <v>487</v>
      </c>
      <c r="B488" s="6" t="s">
        <v>0</v>
      </c>
      <c r="H488" s="19">
        <v>32</v>
      </c>
      <c r="I488" s="12">
        <v>6</v>
      </c>
      <c r="J488" s="12">
        <v>60</v>
      </c>
      <c r="K488" s="12">
        <v>14</v>
      </c>
      <c r="L488" s="12">
        <v>6</v>
      </c>
      <c r="M488" s="12" t="s">
        <v>103</v>
      </c>
      <c r="N488" s="12">
        <v>1</v>
      </c>
      <c r="O488" t="s">
        <v>3440</v>
      </c>
      <c r="P488" t="s">
        <v>3440</v>
      </c>
      <c r="Q488" s="18" t="s">
        <v>3561</v>
      </c>
      <c r="R488" t="s">
        <v>213</v>
      </c>
      <c r="S488" t="s">
        <v>81</v>
      </c>
      <c r="T488" t="s">
        <v>2268</v>
      </c>
      <c r="U488" s="12">
        <v>10</v>
      </c>
      <c r="V488" s="3" t="s">
        <v>2269</v>
      </c>
      <c r="W488" t="s">
        <v>59</v>
      </c>
      <c r="AA488" s="23" t="s">
        <v>30</v>
      </c>
      <c r="AC488" s="23" t="s">
        <v>32</v>
      </c>
      <c r="AH488" t="s">
        <v>60</v>
      </c>
      <c r="AI488" s="24">
        <v>10</v>
      </c>
      <c r="AJ488" s="25">
        <v>26</v>
      </c>
      <c r="AK488" s="18">
        <v>22</v>
      </c>
      <c r="AL488" t="s">
        <v>2270</v>
      </c>
      <c r="AM488" t="s">
        <v>64</v>
      </c>
      <c r="AN488" s="12">
        <v>10</v>
      </c>
      <c r="AO488" t="s">
        <v>2271</v>
      </c>
      <c r="AP488" s="33" t="s">
        <v>131</v>
      </c>
      <c r="AR488" s="12">
        <v>0</v>
      </c>
    </row>
    <row r="489" spans="1:44" ht="20.100000000000001" customHeight="1" x14ac:dyDescent="0.2">
      <c r="A489" s="18">
        <v>488</v>
      </c>
      <c r="B489" s="6" t="s">
        <v>0</v>
      </c>
      <c r="H489" s="19">
        <v>59</v>
      </c>
      <c r="I489" s="12">
        <v>8</v>
      </c>
      <c r="J489" s="12">
        <v>0</v>
      </c>
      <c r="K489" s="12">
        <v>8</v>
      </c>
      <c r="L489" s="12">
        <v>10</v>
      </c>
      <c r="M489" s="12" t="s">
        <v>303</v>
      </c>
      <c r="N489" s="12">
        <v>0</v>
      </c>
      <c r="O489" t="s">
        <v>2272</v>
      </c>
      <c r="P489" t="s">
        <v>2273</v>
      </c>
      <c r="Q489" s="18" t="s">
        <v>3593</v>
      </c>
      <c r="R489" t="s">
        <v>3440</v>
      </c>
      <c r="S489" t="s">
        <v>3440</v>
      </c>
      <c r="T489" t="s">
        <v>3440</v>
      </c>
      <c r="W489" t="s">
        <v>84</v>
      </c>
      <c r="AA489" s="23" t="s">
        <v>30</v>
      </c>
      <c r="AH489" t="s">
        <v>85</v>
      </c>
      <c r="AI489" s="24">
        <v>14</v>
      </c>
      <c r="AJ489" s="25">
        <v>6</v>
      </c>
      <c r="AK489" s="18">
        <v>20</v>
      </c>
      <c r="AL489" t="s">
        <v>2274</v>
      </c>
      <c r="AM489" t="s">
        <v>64</v>
      </c>
      <c r="AN489" s="12">
        <v>9</v>
      </c>
      <c r="AO489" t="s">
        <v>2275</v>
      </c>
      <c r="AP489" s="33" t="s">
        <v>3507</v>
      </c>
      <c r="AQ489" s="3" t="s">
        <v>2277</v>
      </c>
      <c r="AR489" s="12">
        <v>1</v>
      </c>
    </row>
    <row r="490" spans="1:44" ht="20.100000000000001" customHeight="1" x14ac:dyDescent="0.2">
      <c r="A490" s="18">
        <v>489</v>
      </c>
      <c r="B490" s="6" t="s">
        <v>0</v>
      </c>
      <c r="C490" s="6" t="s">
        <v>1</v>
      </c>
      <c r="F490" s="6" t="s">
        <v>4</v>
      </c>
      <c r="H490" s="19">
        <v>35</v>
      </c>
      <c r="I490" s="12">
        <v>6</v>
      </c>
      <c r="J490" s="12">
        <v>0</v>
      </c>
      <c r="K490" s="12">
        <v>12</v>
      </c>
      <c r="L490" s="12">
        <v>12</v>
      </c>
      <c r="M490" s="12" t="s">
        <v>189</v>
      </c>
      <c r="N490" s="12">
        <v>0</v>
      </c>
      <c r="O490" t="s">
        <v>53</v>
      </c>
      <c r="P490" t="s">
        <v>3408</v>
      </c>
      <c r="Q490" s="18" t="s">
        <v>3561</v>
      </c>
      <c r="R490" t="s">
        <v>110</v>
      </c>
      <c r="S490" t="s">
        <v>81</v>
      </c>
      <c r="T490" t="s">
        <v>92</v>
      </c>
      <c r="U490" s="12">
        <v>10</v>
      </c>
      <c r="V490" s="3" t="s">
        <v>2278</v>
      </c>
      <c r="W490" t="s">
        <v>59</v>
      </c>
      <c r="AC490" s="23" t="s">
        <v>32</v>
      </c>
      <c r="AH490" t="s">
        <v>73</v>
      </c>
      <c r="AI490" s="24">
        <v>15</v>
      </c>
      <c r="AJ490" s="25">
        <v>5</v>
      </c>
      <c r="AK490" s="18">
        <v>10</v>
      </c>
      <c r="AL490" s="3" t="s">
        <v>2279</v>
      </c>
      <c r="AM490" t="s">
        <v>75</v>
      </c>
      <c r="AN490" s="12">
        <v>10</v>
      </c>
      <c r="AO490" t="s">
        <v>2280</v>
      </c>
      <c r="AP490" s="33" t="s">
        <v>2281</v>
      </c>
      <c r="AQ490" t="s">
        <v>2282</v>
      </c>
      <c r="AR490" s="12">
        <v>1</v>
      </c>
    </row>
    <row r="491" spans="1:44" ht="20.100000000000001" customHeight="1" x14ac:dyDescent="0.2">
      <c r="A491" s="18">
        <v>490</v>
      </c>
      <c r="C491" s="6" t="s">
        <v>1</v>
      </c>
      <c r="F491" s="6" t="s">
        <v>4</v>
      </c>
      <c r="H491" s="19">
        <v>35</v>
      </c>
      <c r="I491" s="12">
        <v>7</v>
      </c>
      <c r="J491" s="12">
        <v>45</v>
      </c>
      <c r="K491" s="12">
        <v>16</v>
      </c>
      <c r="L491" s="12">
        <v>6</v>
      </c>
      <c r="M491" s="12" t="s">
        <v>133</v>
      </c>
      <c r="N491" s="12">
        <v>1</v>
      </c>
      <c r="O491" t="s">
        <v>3440</v>
      </c>
      <c r="P491" t="s">
        <v>3440</v>
      </c>
      <c r="Q491" s="18" t="s">
        <v>3561</v>
      </c>
      <c r="R491" t="s">
        <v>213</v>
      </c>
      <c r="S491" t="s">
        <v>81</v>
      </c>
      <c r="T491" t="s">
        <v>92</v>
      </c>
      <c r="U491" s="12">
        <v>13</v>
      </c>
      <c r="V491" s="3" t="s">
        <v>2283</v>
      </c>
      <c r="W491" t="s">
        <v>84</v>
      </c>
      <c r="AC491" s="23" t="s">
        <v>32</v>
      </c>
      <c r="AH491" t="s">
        <v>60</v>
      </c>
      <c r="AI491" s="24">
        <v>3</v>
      </c>
      <c r="AJ491" s="25">
        <v>6</v>
      </c>
      <c r="AK491" s="18">
        <v>6</v>
      </c>
      <c r="AL491" t="s">
        <v>2284</v>
      </c>
      <c r="AM491" t="s">
        <v>75</v>
      </c>
      <c r="AN491" s="12">
        <v>7</v>
      </c>
      <c r="AO491" t="s">
        <v>2285</v>
      </c>
      <c r="AQ491" s="3" t="s">
        <v>2286</v>
      </c>
      <c r="AR491" s="12">
        <v>1</v>
      </c>
    </row>
    <row r="492" spans="1:44" ht="20.100000000000001" customHeight="1" x14ac:dyDescent="0.2">
      <c r="A492" s="18">
        <v>491</v>
      </c>
      <c r="B492" s="6" t="s">
        <v>0</v>
      </c>
      <c r="C492" s="6" t="s">
        <v>1</v>
      </c>
      <c r="D492" s="6" t="s">
        <v>2</v>
      </c>
      <c r="E492" s="6" t="s">
        <v>3</v>
      </c>
      <c r="F492" s="6" t="s">
        <v>4</v>
      </c>
      <c r="H492" s="19">
        <v>27</v>
      </c>
      <c r="I492" s="12">
        <v>7</v>
      </c>
      <c r="J492" s="12">
        <v>80</v>
      </c>
      <c r="K492" s="12">
        <v>8</v>
      </c>
      <c r="L492" s="12">
        <v>8</v>
      </c>
      <c r="M492" s="12" t="s">
        <v>335</v>
      </c>
      <c r="N492" s="12">
        <v>1</v>
      </c>
      <c r="O492" t="s">
        <v>3440</v>
      </c>
      <c r="P492" t="s">
        <v>3440</v>
      </c>
      <c r="Q492" s="18" t="s">
        <v>3561</v>
      </c>
      <c r="R492" t="s">
        <v>407</v>
      </c>
      <c r="S492" t="s">
        <v>81</v>
      </c>
      <c r="T492" t="s">
        <v>2287</v>
      </c>
      <c r="U492" s="12">
        <v>5</v>
      </c>
      <c r="V492" s="3" t="s">
        <v>2288</v>
      </c>
      <c r="W492" t="s">
        <v>84</v>
      </c>
      <c r="AB492" s="23" t="s">
        <v>31</v>
      </c>
      <c r="AH492" t="s">
        <v>73</v>
      </c>
      <c r="AI492" s="24">
        <v>4</v>
      </c>
      <c r="AJ492" s="25">
        <v>6</v>
      </c>
      <c r="AK492" s="18">
        <v>66</v>
      </c>
      <c r="AL492" s="3" t="s">
        <v>2289</v>
      </c>
      <c r="AM492" t="s">
        <v>75</v>
      </c>
      <c r="AN492" s="12">
        <v>9</v>
      </c>
      <c r="AO492" t="s">
        <v>2290</v>
      </c>
      <c r="AP492" s="33" t="s">
        <v>2291</v>
      </c>
      <c r="AQ492" s="3" t="s">
        <v>2292</v>
      </c>
      <c r="AR492" s="12">
        <v>1</v>
      </c>
    </row>
    <row r="493" spans="1:44" ht="20.100000000000001" customHeight="1" x14ac:dyDescent="0.2">
      <c r="A493" s="18">
        <v>492</v>
      </c>
      <c r="B493" s="6" t="s">
        <v>0</v>
      </c>
      <c r="C493" s="6" t="s">
        <v>1</v>
      </c>
      <c r="F493" s="6" t="s">
        <v>4</v>
      </c>
      <c r="H493" s="19">
        <v>64</v>
      </c>
      <c r="I493" s="12">
        <v>5</v>
      </c>
      <c r="J493" s="12">
        <v>60</v>
      </c>
      <c r="K493" s="12">
        <v>8</v>
      </c>
      <c r="L493" s="12">
        <v>4</v>
      </c>
      <c r="M493" s="12" t="s">
        <v>133</v>
      </c>
      <c r="N493" s="12">
        <v>0</v>
      </c>
      <c r="O493" t="s">
        <v>79</v>
      </c>
      <c r="P493" t="s">
        <v>3410</v>
      </c>
      <c r="Q493" s="18" t="s">
        <v>3561</v>
      </c>
      <c r="R493" t="s">
        <v>30</v>
      </c>
      <c r="S493" t="s">
        <v>81</v>
      </c>
      <c r="T493" t="s">
        <v>648</v>
      </c>
      <c r="U493" s="12">
        <v>6</v>
      </c>
      <c r="V493" s="3" t="s">
        <v>2293</v>
      </c>
      <c r="W493" t="s">
        <v>84</v>
      </c>
      <c r="AA493" s="23" t="s">
        <v>30</v>
      </c>
      <c r="AH493" t="s">
        <v>553</v>
      </c>
      <c r="AI493" s="24">
        <v>4</v>
      </c>
      <c r="AJ493" s="25">
        <v>30</v>
      </c>
      <c r="AK493" s="18">
        <v>60</v>
      </c>
      <c r="AL493" t="s">
        <v>2294</v>
      </c>
      <c r="AM493" t="s">
        <v>3451</v>
      </c>
      <c r="AN493" s="12">
        <v>8</v>
      </c>
      <c r="AO493" t="s">
        <v>2296</v>
      </c>
      <c r="AP493" s="33" t="s">
        <v>2297</v>
      </c>
      <c r="AR493" s="12">
        <v>1</v>
      </c>
    </row>
    <row r="494" spans="1:44" ht="20.100000000000001" customHeight="1" x14ac:dyDescent="0.2">
      <c r="A494" s="18">
        <v>493</v>
      </c>
      <c r="B494" s="6" t="s">
        <v>0</v>
      </c>
      <c r="H494" s="19">
        <v>39</v>
      </c>
      <c r="I494" s="12">
        <v>8</v>
      </c>
      <c r="J494" s="12">
        <v>35</v>
      </c>
      <c r="K494" s="12">
        <v>9</v>
      </c>
      <c r="L494" s="12">
        <v>10</v>
      </c>
      <c r="M494" s="12" t="s">
        <v>121</v>
      </c>
      <c r="N494" s="12">
        <v>1</v>
      </c>
      <c r="O494" t="s">
        <v>3440</v>
      </c>
      <c r="P494" t="s">
        <v>3440</v>
      </c>
      <c r="Q494" s="18" t="s">
        <v>3561</v>
      </c>
      <c r="R494" t="s">
        <v>5</v>
      </c>
      <c r="S494" t="s">
        <v>91</v>
      </c>
      <c r="T494" t="s">
        <v>92</v>
      </c>
      <c r="U494" s="12">
        <v>23</v>
      </c>
      <c r="V494" s="3" t="s">
        <v>2298</v>
      </c>
      <c r="W494" t="s">
        <v>59</v>
      </c>
      <c r="AC494" s="23" t="s">
        <v>32</v>
      </c>
      <c r="AH494" t="s">
        <v>60</v>
      </c>
      <c r="AI494" s="24">
        <v>10</v>
      </c>
      <c r="AJ494" s="25">
        <v>2</v>
      </c>
      <c r="AK494" s="18">
        <v>8</v>
      </c>
      <c r="AL494" t="s">
        <v>2299</v>
      </c>
      <c r="AM494" t="s">
        <v>64</v>
      </c>
      <c r="AN494" s="12">
        <v>8</v>
      </c>
      <c r="AO494" t="s">
        <v>2300</v>
      </c>
      <c r="AP494" s="33" t="s">
        <v>2301</v>
      </c>
      <c r="AQ494" t="s">
        <v>2302</v>
      </c>
      <c r="AR494" s="12">
        <v>1</v>
      </c>
    </row>
    <row r="495" spans="1:44" ht="20.100000000000001" customHeight="1" x14ac:dyDescent="0.2">
      <c r="A495" s="18">
        <v>494</v>
      </c>
      <c r="F495" s="6" t="s">
        <v>4</v>
      </c>
      <c r="H495" s="19">
        <v>47</v>
      </c>
      <c r="I495" s="12">
        <v>7</v>
      </c>
      <c r="J495" s="12">
        <v>0</v>
      </c>
      <c r="K495" s="12">
        <v>10</v>
      </c>
      <c r="L495" s="12">
        <v>30</v>
      </c>
      <c r="M495" s="12" t="s">
        <v>335</v>
      </c>
      <c r="N495" s="12">
        <v>1</v>
      </c>
      <c r="O495" t="s">
        <v>3440</v>
      </c>
      <c r="P495" t="s">
        <v>3440</v>
      </c>
      <c r="Q495" s="18" t="s">
        <v>3561</v>
      </c>
      <c r="R495" t="s">
        <v>135</v>
      </c>
      <c r="S495" t="s">
        <v>142</v>
      </c>
      <c r="T495" t="s">
        <v>106</v>
      </c>
      <c r="U495" s="12">
        <v>20</v>
      </c>
      <c r="V495" s="3" t="s">
        <v>2303</v>
      </c>
      <c r="W495" t="s">
        <v>161</v>
      </c>
      <c r="Z495" s="23" t="s">
        <v>29</v>
      </c>
      <c r="AH495" t="s">
        <v>85</v>
      </c>
      <c r="AI495" s="24">
        <v>6</v>
      </c>
      <c r="AJ495" s="25">
        <v>2</v>
      </c>
      <c r="AK495" s="18">
        <v>16</v>
      </c>
      <c r="AL495" t="s">
        <v>2304</v>
      </c>
      <c r="AM495" t="s">
        <v>75</v>
      </c>
      <c r="AN495" s="12">
        <v>9</v>
      </c>
      <c r="AO495" t="s">
        <v>2305</v>
      </c>
      <c r="AP495" s="33" t="s">
        <v>3494</v>
      </c>
      <c r="AQ495" t="s">
        <v>2307</v>
      </c>
      <c r="AR495" s="12">
        <v>0</v>
      </c>
    </row>
    <row r="496" spans="1:44" ht="20.100000000000001" customHeight="1" x14ac:dyDescent="0.2">
      <c r="A496" s="18">
        <v>495</v>
      </c>
      <c r="B496" s="6" t="s">
        <v>0</v>
      </c>
      <c r="H496" s="19">
        <v>28</v>
      </c>
      <c r="I496" s="12">
        <v>7</v>
      </c>
      <c r="J496" s="12">
        <v>0</v>
      </c>
      <c r="K496" s="12">
        <v>13</v>
      </c>
      <c r="L496" s="12">
        <v>6</v>
      </c>
      <c r="M496" s="12" t="s">
        <v>189</v>
      </c>
      <c r="N496" s="12">
        <v>0</v>
      </c>
      <c r="O496" t="s">
        <v>122</v>
      </c>
      <c r="P496" t="s">
        <v>3408</v>
      </c>
      <c r="Q496" s="18" t="s">
        <v>3593</v>
      </c>
      <c r="R496" t="s">
        <v>3440</v>
      </c>
      <c r="S496" t="s">
        <v>3440</v>
      </c>
      <c r="T496" t="s">
        <v>3440</v>
      </c>
      <c r="W496" t="s">
        <v>59</v>
      </c>
      <c r="AA496" s="23" t="s">
        <v>30</v>
      </c>
      <c r="AH496" t="s">
        <v>85</v>
      </c>
      <c r="AI496" s="24">
        <v>5</v>
      </c>
      <c r="AJ496" s="25">
        <v>2</v>
      </c>
      <c r="AK496" s="18">
        <v>6</v>
      </c>
      <c r="AL496" t="s">
        <v>2308</v>
      </c>
      <c r="AM496" t="s">
        <v>64</v>
      </c>
      <c r="AN496" s="12">
        <v>6</v>
      </c>
      <c r="AO496" t="s">
        <v>2309</v>
      </c>
      <c r="AP496" s="33" t="s">
        <v>2310</v>
      </c>
      <c r="AQ496" t="s">
        <v>2311</v>
      </c>
      <c r="AR496" s="12">
        <v>1</v>
      </c>
    </row>
    <row r="497" spans="1:44" ht="20.100000000000001" customHeight="1" x14ac:dyDescent="0.2">
      <c r="A497" s="18">
        <v>496</v>
      </c>
      <c r="B497" s="6" t="s">
        <v>0</v>
      </c>
      <c r="C497" s="6" t="s">
        <v>1</v>
      </c>
      <c r="E497" s="6" t="s">
        <v>3</v>
      </c>
      <c r="H497" s="19">
        <v>35</v>
      </c>
      <c r="I497" s="12">
        <v>6</v>
      </c>
      <c r="J497" s="12">
        <v>30</v>
      </c>
      <c r="K497" s="12">
        <v>10</v>
      </c>
      <c r="L497" s="12">
        <v>20</v>
      </c>
      <c r="M497" s="12" t="s">
        <v>121</v>
      </c>
      <c r="N497" s="12">
        <v>1</v>
      </c>
      <c r="O497" t="s">
        <v>3440</v>
      </c>
      <c r="P497" t="s">
        <v>3440</v>
      </c>
      <c r="Q497" s="18" t="s">
        <v>3561</v>
      </c>
      <c r="R497" t="s">
        <v>5</v>
      </c>
      <c r="S497" s="6" t="s">
        <v>111</v>
      </c>
      <c r="T497" t="s">
        <v>156</v>
      </c>
      <c r="U497" s="12">
        <v>5</v>
      </c>
      <c r="V497" s="3" t="s">
        <v>2312</v>
      </c>
      <c r="W497" t="s">
        <v>59</v>
      </c>
      <c r="Z497" s="23" t="s">
        <v>29</v>
      </c>
      <c r="AH497" t="s">
        <v>73</v>
      </c>
      <c r="AI497" s="24">
        <v>13</v>
      </c>
      <c r="AJ497" s="25">
        <v>13</v>
      </c>
      <c r="AK497" s="18">
        <v>50</v>
      </c>
      <c r="AL497" t="s">
        <v>2313</v>
      </c>
      <c r="AM497" t="s">
        <v>64</v>
      </c>
      <c r="AN497" s="12">
        <v>8</v>
      </c>
      <c r="AO497" t="s">
        <v>2314</v>
      </c>
      <c r="AP497" s="33" t="s">
        <v>3491</v>
      </c>
      <c r="AQ497" t="s">
        <v>2316</v>
      </c>
      <c r="AR497" s="12">
        <v>1</v>
      </c>
    </row>
    <row r="498" spans="1:44" ht="20.100000000000001" customHeight="1" x14ac:dyDescent="0.2">
      <c r="A498" s="18">
        <v>497</v>
      </c>
      <c r="B498" s="6" t="s">
        <v>0</v>
      </c>
      <c r="H498" s="19">
        <v>55</v>
      </c>
      <c r="I498" s="12">
        <v>8</v>
      </c>
      <c r="J498" s="12">
        <v>60</v>
      </c>
      <c r="K498" s="12">
        <v>8</v>
      </c>
      <c r="L498" s="12">
        <v>5</v>
      </c>
      <c r="M498" s="12" t="s">
        <v>121</v>
      </c>
      <c r="N498" s="12">
        <v>1</v>
      </c>
      <c r="O498" t="s">
        <v>3440</v>
      </c>
      <c r="P498" t="s">
        <v>3440</v>
      </c>
      <c r="Q498" s="18" t="s">
        <v>3561</v>
      </c>
      <c r="R498" t="s">
        <v>146</v>
      </c>
      <c r="S498" t="s">
        <v>56</v>
      </c>
      <c r="T498" t="s">
        <v>92</v>
      </c>
      <c r="U498" s="12">
        <v>25</v>
      </c>
      <c r="V498" s="3" t="s">
        <v>2317</v>
      </c>
      <c r="W498" t="s">
        <v>84</v>
      </c>
      <c r="AA498" s="23" t="s">
        <v>30</v>
      </c>
      <c r="AH498" t="s">
        <v>73</v>
      </c>
      <c r="AI498" s="24">
        <v>21</v>
      </c>
      <c r="AJ498" s="25">
        <v>0</v>
      </c>
      <c r="AK498" s="18">
        <v>8</v>
      </c>
      <c r="AL498" t="s">
        <v>2318</v>
      </c>
      <c r="AM498" t="s">
        <v>75</v>
      </c>
      <c r="AN498" s="12">
        <v>10</v>
      </c>
      <c r="AO498" t="s">
        <v>2319</v>
      </c>
      <c r="AQ498" t="s">
        <v>2321</v>
      </c>
      <c r="AR498" s="12">
        <v>1</v>
      </c>
    </row>
    <row r="499" spans="1:44" ht="20.100000000000001" customHeight="1" x14ac:dyDescent="0.2">
      <c r="A499" s="18">
        <v>498</v>
      </c>
      <c r="F499" s="6" t="s">
        <v>4</v>
      </c>
      <c r="H499" s="19">
        <v>31</v>
      </c>
      <c r="I499" s="12">
        <v>5</v>
      </c>
      <c r="J499" s="12">
        <v>20</v>
      </c>
      <c r="K499" s="12">
        <v>12</v>
      </c>
      <c r="L499" s="12">
        <v>20</v>
      </c>
      <c r="M499" s="12" t="s">
        <v>89</v>
      </c>
      <c r="N499" s="12">
        <v>0</v>
      </c>
      <c r="O499" t="s">
        <v>2322</v>
      </c>
      <c r="P499" t="s">
        <v>3407</v>
      </c>
      <c r="Q499" s="18" t="s">
        <v>3561</v>
      </c>
      <c r="R499" t="s">
        <v>213</v>
      </c>
      <c r="S499" t="s">
        <v>2323</v>
      </c>
      <c r="T499" t="s">
        <v>356</v>
      </c>
      <c r="U499" s="12">
        <v>6</v>
      </c>
      <c r="V499" s="3" t="s">
        <v>2324</v>
      </c>
      <c r="W499" t="s">
        <v>84</v>
      </c>
      <c r="X499" s="23" t="s">
        <v>27</v>
      </c>
      <c r="AA499" s="23" t="s">
        <v>30</v>
      </c>
      <c r="AH499" t="s">
        <v>60</v>
      </c>
      <c r="AI499" s="24">
        <v>10</v>
      </c>
      <c r="AJ499" s="25">
        <v>2</v>
      </c>
      <c r="AK499" s="18">
        <v>10</v>
      </c>
      <c r="AL499" t="s">
        <v>2325</v>
      </c>
      <c r="AM499" t="s">
        <v>75</v>
      </c>
      <c r="AN499" s="12">
        <v>10</v>
      </c>
      <c r="AO499" t="s">
        <v>2326</v>
      </c>
      <c r="AP499" s="33" t="s">
        <v>2327</v>
      </c>
      <c r="AQ499" t="s">
        <v>2328</v>
      </c>
    </row>
    <row r="500" spans="1:44" ht="20.100000000000001" customHeight="1" x14ac:dyDescent="0.2">
      <c r="A500" s="18">
        <v>499</v>
      </c>
      <c r="B500" s="6" t="s">
        <v>0</v>
      </c>
      <c r="H500" s="19">
        <v>35</v>
      </c>
      <c r="I500" s="12">
        <v>9</v>
      </c>
      <c r="J500" s="12">
        <v>15</v>
      </c>
      <c r="K500" s="12">
        <v>8</v>
      </c>
      <c r="L500" s="12">
        <v>20</v>
      </c>
      <c r="M500" s="12" t="s">
        <v>225</v>
      </c>
      <c r="N500" s="12">
        <v>1</v>
      </c>
      <c r="O500" t="s">
        <v>3440</v>
      </c>
      <c r="P500" t="s">
        <v>3440</v>
      </c>
      <c r="Q500" s="18" t="s">
        <v>3561</v>
      </c>
      <c r="R500" t="s">
        <v>5</v>
      </c>
      <c r="S500" t="s">
        <v>81</v>
      </c>
      <c r="T500" t="s">
        <v>292</v>
      </c>
      <c r="U500" s="12">
        <v>7</v>
      </c>
      <c r="V500" s="3" t="s">
        <v>2329</v>
      </c>
      <c r="W500" t="s">
        <v>84</v>
      </c>
      <c r="AA500" s="23" t="s">
        <v>30</v>
      </c>
      <c r="AH500" t="s">
        <v>85</v>
      </c>
      <c r="AI500" s="24">
        <v>6</v>
      </c>
      <c r="AJ500" s="25">
        <v>6</v>
      </c>
      <c r="AK500" s="18">
        <v>20</v>
      </c>
      <c r="AL500" t="s">
        <v>2330</v>
      </c>
      <c r="AM500" t="s">
        <v>64</v>
      </c>
      <c r="AN500" s="12">
        <v>10</v>
      </c>
      <c r="AO500" t="s">
        <v>2331</v>
      </c>
      <c r="AP500" s="33" t="s">
        <v>406</v>
      </c>
      <c r="AQ500" t="s">
        <v>2332</v>
      </c>
      <c r="AR500" s="12">
        <v>0</v>
      </c>
    </row>
    <row r="501" spans="1:44" ht="20.100000000000001" customHeight="1" x14ac:dyDescent="0.2">
      <c r="A501" s="18">
        <v>500</v>
      </c>
      <c r="F501" s="6" t="s">
        <v>4</v>
      </c>
      <c r="H501" s="19">
        <v>28</v>
      </c>
      <c r="I501" s="12">
        <v>7</v>
      </c>
      <c r="J501" s="12">
        <v>50</v>
      </c>
      <c r="K501" s="12">
        <v>10</v>
      </c>
      <c r="L501" s="12">
        <v>5</v>
      </c>
      <c r="M501" s="12" t="s">
        <v>52</v>
      </c>
      <c r="N501" s="12">
        <v>1</v>
      </c>
      <c r="O501" t="s">
        <v>3440</v>
      </c>
      <c r="P501" t="s">
        <v>3440</v>
      </c>
      <c r="Q501" s="18" t="s">
        <v>3561</v>
      </c>
      <c r="R501" t="s">
        <v>155</v>
      </c>
      <c r="S501" t="s">
        <v>56</v>
      </c>
      <c r="T501" t="s">
        <v>92</v>
      </c>
      <c r="U501" s="12">
        <v>5</v>
      </c>
      <c r="V501" s="3" t="s">
        <v>2333</v>
      </c>
      <c r="W501" t="s">
        <v>59</v>
      </c>
      <c r="AC501" s="23" t="s">
        <v>32</v>
      </c>
      <c r="AH501" t="s">
        <v>73</v>
      </c>
      <c r="AI501" s="24">
        <v>6</v>
      </c>
      <c r="AJ501" s="25">
        <v>6</v>
      </c>
      <c r="AK501" s="18">
        <v>7</v>
      </c>
      <c r="AL501" t="s">
        <v>2334</v>
      </c>
      <c r="AM501" t="s">
        <v>345</v>
      </c>
      <c r="AN501" s="12">
        <v>10</v>
      </c>
      <c r="AO501" t="s">
        <v>2335</v>
      </c>
      <c r="AP501" s="33" t="s">
        <v>2336</v>
      </c>
      <c r="AR501" s="12">
        <v>1</v>
      </c>
    </row>
    <row r="502" spans="1:44" ht="20.100000000000001" customHeight="1" x14ac:dyDescent="0.2">
      <c r="A502" s="18">
        <v>501</v>
      </c>
      <c r="B502" s="6" t="s">
        <v>0</v>
      </c>
      <c r="C502" s="6" t="s">
        <v>1</v>
      </c>
      <c r="F502" s="6" t="s">
        <v>4</v>
      </c>
      <c r="H502" s="19">
        <v>28</v>
      </c>
      <c r="I502" s="12">
        <v>6</v>
      </c>
      <c r="J502" s="12">
        <v>15</v>
      </c>
      <c r="K502" s="12">
        <v>8</v>
      </c>
      <c r="L502" s="12">
        <v>1</v>
      </c>
      <c r="M502" s="12" t="s">
        <v>121</v>
      </c>
      <c r="N502" s="12">
        <v>0</v>
      </c>
      <c r="O502" t="s">
        <v>122</v>
      </c>
      <c r="P502" t="s">
        <v>3409</v>
      </c>
      <c r="Q502" s="18" t="s">
        <v>3561</v>
      </c>
      <c r="R502" t="s">
        <v>155</v>
      </c>
      <c r="S502" t="s">
        <v>81</v>
      </c>
      <c r="T502" t="s">
        <v>156</v>
      </c>
      <c r="U502" s="12">
        <v>0</v>
      </c>
      <c r="V502" s="3" t="s">
        <v>199</v>
      </c>
      <c r="W502" t="s">
        <v>59</v>
      </c>
      <c r="AA502" s="23" t="s">
        <v>30</v>
      </c>
      <c r="AG502" s="23" t="s">
        <v>2337</v>
      </c>
      <c r="AH502" t="s">
        <v>73</v>
      </c>
      <c r="AI502" s="24">
        <v>4</v>
      </c>
      <c r="AJ502" s="25">
        <v>6</v>
      </c>
      <c r="AK502" s="18">
        <v>60</v>
      </c>
      <c r="AL502" t="s">
        <v>2338</v>
      </c>
      <c r="AM502" t="s">
        <v>75</v>
      </c>
      <c r="AN502" s="12">
        <v>10</v>
      </c>
      <c r="AR502" s="12">
        <v>1</v>
      </c>
    </row>
    <row r="503" spans="1:44" ht="20.100000000000001" customHeight="1" x14ac:dyDescent="0.2">
      <c r="A503" s="18">
        <v>502</v>
      </c>
      <c r="C503" s="6" t="s">
        <v>1</v>
      </c>
      <c r="F503" s="6" t="s">
        <v>4</v>
      </c>
      <c r="H503" s="19">
        <v>47</v>
      </c>
      <c r="I503" s="12">
        <v>8</v>
      </c>
      <c r="J503" s="12">
        <v>30</v>
      </c>
      <c r="K503" s="12">
        <v>9</v>
      </c>
      <c r="L503" s="12">
        <v>4</v>
      </c>
      <c r="M503" s="12" t="s">
        <v>89</v>
      </c>
      <c r="N503" s="12">
        <v>1</v>
      </c>
      <c r="O503" t="s">
        <v>3440</v>
      </c>
      <c r="P503" t="s">
        <v>3440</v>
      </c>
      <c r="Q503" s="18" t="s">
        <v>3561</v>
      </c>
      <c r="R503" t="s">
        <v>412</v>
      </c>
      <c r="S503" t="s">
        <v>56</v>
      </c>
      <c r="T503" t="s">
        <v>272</v>
      </c>
      <c r="U503" s="12">
        <v>23</v>
      </c>
      <c r="V503" s="3" t="s">
        <v>2340</v>
      </c>
      <c r="W503" t="s">
        <v>161</v>
      </c>
      <c r="AC503" s="23" t="s">
        <v>32</v>
      </c>
      <c r="AH503" t="s">
        <v>60</v>
      </c>
      <c r="AI503" s="24">
        <v>23</v>
      </c>
      <c r="AJ503" s="25">
        <v>2</v>
      </c>
      <c r="AK503" s="18">
        <v>15</v>
      </c>
      <c r="AL503" t="s">
        <v>2341</v>
      </c>
      <c r="AM503" t="s">
        <v>64</v>
      </c>
      <c r="AN503" s="12">
        <v>8</v>
      </c>
      <c r="AO503" t="s">
        <v>2342</v>
      </c>
      <c r="AP503" s="33" t="s">
        <v>2343</v>
      </c>
      <c r="AQ503" t="s">
        <v>2344</v>
      </c>
      <c r="AR503" s="12">
        <v>0</v>
      </c>
    </row>
    <row r="504" spans="1:44" ht="20.100000000000001" customHeight="1" x14ac:dyDescent="0.2">
      <c r="A504" s="18">
        <v>503</v>
      </c>
      <c r="C504" s="6" t="s">
        <v>1</v>
      </c>
      <c r="H504" s="19">
        <v>34</v>
      </c>
      <c r="I504" s="12">
        <v>7</v>
      </c>
      <c r="J504" s="12">
        <v>20</v>
      </c>
      <c r="K504" s="12">
        <v>10</v>
      </c>
      <c r="L504" s="12">
        <v>24</v>
      </c>
      <c r="M504" s="12" t="s">
        <v>103</v>
      </c>
      <c r="N504" s="12">
        <v>1</v>
      </c>
      <c r="O504" t="s">
        <v>3440</v>
      </c>
      <c r="P504" t="s">
        <v>3440</v>
      </c>
      <c r="Q504" s="18" t="s">
        <v>3561</v>
      </c>
      <c r="R504" t="s">
        <v>213</v>
      </c>
      <c r="S504" t="s">
        <v>81</v>
      </c>
      <c r="T504" t="s">
        <v>356</v>
      </c>
      <c r="U504" s="12">
        <v>10</v>
      </c>
      <c r="V504" s="3" t="s">
        <v>2345</v>
      </c>
      <c r="W504" t="s">
        <v>84</v>
      </c>
      <c r="AA504" s="23" t="s">
        <v>30</v>
      </c>
      <c r="AH504" t="s">
        <v>73</v>
      </c>
      <c r="AI504" s="24">
        <v>5</v>
      </c>
      <c r="AJ504" s="25">
        <v>1</v>
      </c>
      <c r="AK504" s="18">
        <v>6</v>
      </c>
      <c r="AL504" t="s">
        <v>2346</v>
      </c>
      <c r="AM504" t="s">
        <v>75</v>
      </c>
      <c r="AN504" s="12">
        <v>10</v>
      </c>
      <c r="AO504" t="s">
        <v>2347</v>
      </c>
      <c r="AP504" s="33" t="s">
        <v>2348</v>
      </c>
      <c r="AR504" s="12">
        <v>1</v>
      </c>
    </row>
    <row r="505" spans="1:44" ht="20.100000000000001" customHeight="1" x14ac:dyDescent="0.2">
      <c r="A505" s="18">
        <v>504</v>
      </c>
      <c r="F505" s="6" t="s">
        <v>4</v>
      </c>
      <c r="H505" s="19">
        <v>41</v>
      </c>
      <c r="I505" s="12">
        <v>6</v>
      </c>
      <c r="J505" s="12">
        <v>30</v>
      </c>
      <c r="K505" s="12">
        <v>7</v>
      </c>
      <c r="L505" s="12">
        <v>6</v>
      </c>
      <c r="M505" s="12" t="s">
        <v>67</v>
      </c>
      <c r="N505" s="12">
        <v>0</v>
      </c>
      <c r="O505" t="s">
        <v>3411</v>
      </c>
      <c r="P505" t="s">
        <v>3410</v>
      </c>
      <c r="Q505" s="18" t="s">
        <v>3561</v>
      </c>
      <c r="R505" t="s">
        <v>80</v>
      </c>
      <c r="S505" t="s">
        <v>56</v>
      </c>
      <c r="T505" t="s">
        <v>2349</v>
      </c>
      <c r="U505" s="12">
        <v>20</v>
      </c>
      <c r="V505" s="3" t="s">
        <v>2350</v>
      </c>
      <c r="W505" t="s">
        <v>363</v>
      </c>
      <c r="AA505" s="23" t="s">
        <v>30</v>
      </c>
      <c r="AH505" t="s">
        <v>162</v>
      </c>
      <c r="AI505" s="24">
        <v>6</v>
      </c>
      <c r="AJ505" s="25">
        <v>5</v>
      </c>
      <c r="AK505" s="18">
        <v>100</v>
      </c>
      <c r="AL505" t="s">
        <v>2351</v>
      </c>
      <c r="AM505" t="s">
        <v>75</v>
      </c>
      <c r="AN505" s="12">
        <v>9</v>
      </c>
      <c r="AP505" s="33" t="s">
        <v>488</v>
      </c>
      <c r="AR505" s="12">
        <v>0</v>
      </c>
    </row>
    <row r="506" spans="1:44" ht="20.100000000000001" customHeight="1" x14ac:dyDescent="0.2">
      <c r="A506" s="18">
        <v>505</v>
      </c>
      <c r="B506" s="6" t="s">
        <v>0</v>
      </c>
      <c r="F506" s="6" t="s">
        <v>4</v>
      </c>
      <c r="H506" s="19">
        <v>31</v>
      </c>
      <c r="I506" s="12">
        <v>6</v>
      </c>
      <c r="J506" s="12">
        <v>60</v>
      </c>
      <c r="K506" s="12">
        <v>10</v>
      </c>
      <c r="L506" s="12">
        <v>6</v>
      </c>
      <c r="M506" s="12" t="s">
        <v>189</v>
      </c>
      <c r="N506" s="12">
        <v>1</v>
      </c>
      <c r="O506" t="s">
        <v>3440</v>
      </c>
      <c r="P506" t="s">
        <v>3440</v>
      </c>
      <c r="Q506" s="18" t="s">
        <v>3561</v>
      </c>
      <c r="R506" t="s">
        <v>213</v>
      </c>
      <c r="S506" t="s">
        <v>81</v>
      </c>
      <c r="T506" t="s">
        <v>92</v>
      </c>
      <c r="U506" s="12">
        <v>9</v>
      </c>
      <c r="V506" s="3" t="s">
        <v>2353</v>
      </c>
      <c r="W506" t="s">
        <v>59</v>
      </c>
      <c r="AC506" s="23" t="s">
        <v>32</v>
      </c>
      <c r="AH506" t="s">
        <v>73</v>
      </c>
      <c r="AI506" s="24">
        <v>5</v>
      </c>
      <c r="AJ506" s="25">
        <v>5</v>
      </c>
      <c r="AK506" s="18">
        <v>5</v>
      </c>
      <c r="AL506" t="s">
        <v>2354</v>
      </c>
      <c r="AM506" t="s">
        <v>75</v>
      </c>
      <c r="AN506" s="12">
        <v>10</v>
      </c>
      <c r="AO506" t="s">
        <v>2355</v>
      </c>
      <c r="AP506" s="33" t="s">
        <v>3476</v>
      </c>
      <c r="AQ506" t="s">
        <v>2357</v>
      </c>
      <c r="AR506" s="12">
        <v>1</v>
      </c>
    </row>
    <row r="507" spans="1:44" ht="20.100000000000001" customHeight="1" x14ac:dyDescent="0.2">
      <c r="A507" s="18">
        <v>506</v>
      </c>
      <c r="B507" s="6" t="s">
        <v>0</v>
      </c>
      <c r="H507" s="19">
        <v>30</v>
      </c>
      <c r="I507" s="12">
        <v>6</v>
      </c>
      <c r="J507" s="12">
        <v>2</v>
      </c>
      <c r="K507" s="12">
        <v>10</v>
      </c>
      <c r="L507" s="12">
        <v>10</v>
      </c>
      <c r="M507" s="12" t="s">
        <v>103</v>
      </c>
      <c r="N507" s="12">
        <v>1</v>
      </c>
      <c r="O507" t="s">
        <v>3440</v>
      </c>
      <c r="P507" t="s">
        <v>3440</v>
      </c>
      <c r="Q507" s="18" t="s">
        <v>3561</v>
      </c>
      <c r="R507" t="s">
        <v>141</v>
      </c>
      <c r="S507" t="s">
        <v>81</v>
      </c>
      <c r="T507" t="s">
        <v>92</v>
      </c>
      <c r="U507" s="12">
        <v>1</v>
      </c>
      <c r="V507" s="3" t="s">
        <v>455</v>
      </c>
      <c r="W507" t="s">
        <v>84</v>
      </c>
      <c r="AC507" s="23" t="s">
        <v>32</v>
      </c>
      <c r="AH507" t="s">
        <v>60</v>
      </c>
      <c r="AI507" s="24">
        <v>10</v>
      </c>
      <c r="AJ507" s="25">
        <v>3</v>
      </c>
      <c r="AK507" s="18">
        <v>6</v>
      </c>
      <c r="AL507" t="s">
        <v>2358</v>
      </c>
      <c r="AM507" t="s">
        <v>75</v>
      </c>
      <c r="AN507" s="12">
        <v>8</v>
      </c>
      <c r="AO507" t="s">
        <v>2359</v>
      </c>
      <c r="AR507" s="12">
        <v>0</v>
      </c>
    </row>
    <row r="508" spans="1:44" ht="20.100000000000001" customHeight="1" x14ac:dyDescent="0.2">
      <c r="A508" s="18">
        <v>507</v>
      </c>
      <c r="B508" s="6" t="s">
        <v>0</v>
      </c>
      <c r="H508" s="19">
        <v>29</v>
      </c>
      <c r="I508" s="12">
        <v>8</v>
      </c>
      <c r="J508" s="12">
        <v>0</v>
      </c>
      <c r="K508" s="12">
        <v>8</v>
      </c>
      <c r="L508" s="12">
        <v>4</v>
      </c>
      <c r="M508" s="12" t="s">
        <v>67</v>
      </c>
      <c r="N508" s="12">
        <v>1</v>
      </c>
      <c r="O508" t="s">
        <v>53</v>
      </c>
      <c r="P508" t="s">
        <v>3410</v>
      </c>
      <c r="Q508" s="18" t="s">
        <v>3593</v>
      </c>
      <c r="R508" t="s">
        <v>3440</v>
      </c>
      <c r="S508" t="s">
        <v>3440</v>
      </c>
      <c r="T508" t="s">
        <v>3440</v>
      </c>
      <c r="W508" t="s">
        <v>363</v>
      </c>
      <c r="X508" s="23" t="s">
        <v>27</v>
      </c>
      <c r="Z508" s="23" t="s">
        <v>29</v>
      </c>
      <c r="AH508" t="s">
        <v>85</v>
      </c>
      <c r="AI508" s="24">
        <v>35</v>
      </c>
      <c r="AJ508" s="25">
        <v>56</v>
      </c>
      <c r="AK508" s="18">
        <v>112</v>
      </c>
      <c r="AL508" t="s">
        <v>2361</v>
      </c>
      <c r="AM508" t="s">
        <v>75</v>
      </c>
      <c r="AN508" s="12">
        <v>10</v>
      </c>
    </row>
    <row r="509" spans="1:44" ht="20.100000000000001" customHeight="1" x14ac:dyDescent="0.2">
      <c r="A509" s="18">
        <v>508</v>
      </c>
      <c r="B509" s="6" t="s">
        <v>0</v>
      </c>
      <c r="H509" s="19">
        <v>38</v>
      </c>
      <c r="I509" s="12">
        <v>7</v>
      </c>
      <c r="J509" s="12">
        <v>0</v>
      </c>
      <c r="K509" s="12">
        <v>5</v>
      </c>
      <c r="L509" s="12">
        <v>8</v>
      </c>
      <c r="M509" s="12" t="s">
        <v>133</v>
      </c>
      <c r="N509" s="12">
        <v>0</v>
      </c>
      <c r="O509" t="s">
        <v>3411</v>
      </c>
      <c r="P509" t="s">
        <v>2365</v>
      </c>
      <c r="Q509" s="18" t="s">
        <v>3593</v>
      </c>
      <c r="R509" t="s">
        <v>3440</v>
      </c>
      <c r="S509" t="s">
        <v>3440</v>
      </c>
      <c r="T509" t="s">
        <v>3440</v>
      </c>
      <c r="W509" t="s">
        <v>84</v>
      </c>
      <c r="AB509" s="23" t="s">
        <v>31</v>
      </c>
      <c r="AC509" s="23" t="s">
        <v>32</v>
      </c>
      <c r="AH509" t="s">
        <v>73</v>
      </c>
      <c r="AI509" s="24">
        <v>8</v>
      </c>
      <c r="AJ509" s="25">
        <v>16</v>
      </c>
      <c r="AK509" s="18">
        <v>8</v>
      </c>
      <c r="AL509" t="s">
        <v>2366</v>
      </c>
      <c r="AM509" t="s">
        <v>75</v>
      </c>
      <c r="AN509" s="12">
        <v>9</v>
      </c>
      <c r="AO509" t="s">
        <v>2367</v>
      </c>
      <c r="AP509" s="33" t="s">
        <v>2368</v>
      </c>
      <c r="AQ509" t="s">
        <v>2369</v>
      </c>
      <c r="AR509" s="12">
        <v>1</v>
      </c>
    </row>
    <row r="510" spans="1:44" ht="20.100000000000001" customHeight="1" x14ac:dyDescent="0.2">
      <c r="A510" s="18">
        <v>509</v>
      </c>
      <c r="B510" s="6" t="s">
        <v>0</v>
      </c>
      <c r="H510" s="19">
        <v>25</v>
      </c>
      <c r="I510" s="12">
        <v>7</v>
      </c>
      <c r="J510" s="12">
        <v>20</v>
      </c>
      <c r="K510" s="12">
        <v>5</v>
      </c>
      <c r="L510" s="12">
        <v>36</v>
      </c>
      <c r="M510" s="12" t="s">
        <v>335</v>
      </c>
      <c r="N510" s="12">
        <v>0</v>
      </c>
      <c r="O510" t="s">
        <v>79</v>
      </c>
      <c r="P510" t="s">
        <v>3407</v>
      </c>
      <c r="Q510" s="18" t="s">
        <v>3561</v>
      </c>
      <c r="R510" t="s">
        <v>5</v>
      </c>
      <c r="S510" s="6" t="s">
        <v>111</v>
      </c>
      <c r="T510" t="s">
        <v>106</v>
      </c>
      <c r="U510" s="12">
        <v>1</v>
      </c>
      <c r="V510" s="3" t="s">
        <v>2370</v>
      </c>
      <c r="W510" t="s">
        <v>59</v>
      </c>
      <c r="Y510" s="23" t="s">
        <v>28</v>
      </c>
      <c r="AG510" s="23" t="s">
        <v>2371</v>
      </c>
      <c r="AH510" t="s">
        <v>73</v>
      </c>
      <c r="AI510" s="24">
        <v>15</v>
      </c>
      <c r="AJ510" s="25">
        <v>15</v>
      </c>
      <c r="AK510" s="18">
        <v>16</v>
      </c>
      <c r="AL510" t="s">
        <v>2372</v>
      </c>
      <c r="AM510" t="s">
        <v>64</v>
      </c>
      <c r="AN510" s="12">
        <v>9</v>
      </c>
      <c r="AQ510" t="s">
        <v>2373</v>
      </c>
      <c r="AR510" s="12">
        <v>1</v>
      </c>
    </row>
    <row r="511" spans="1:44" ht="20.100000000000001" customHeight="1" x14ac:dyDescent="0.2">
      <c r="A511" s="18">
        <v>510</v>
      </c>
      <c r="C511" s="6" t="s">
        <v>1</v>
      </c>
      <c r="H511" s="19">
        <v>37</v>
      </c>
      <c r="I511" s="12">
        <v>7</v>
      </c>
      <c r="J511" s="12">
        <v>20</v>
      </c>
      <c r="K511" s="12">
        <v>12</v>
      </c>
      <c r="L511" s="12">
        <v>10</v>
      </c>
      <c r="M511" s="12" t="s">
        <v>335</v>
      </c>
      <c r="N511" s="12">
        <v>1</v>
      </c>
      <c r="O511" t="s">
        <v>3440</v>
      </c>
      <c r="P511" t="s">
        <v>3440</v>
      </c>
      <c r="Q511" s="18" t="s">
        <v>3561</v>
      </c>
      <c r="R511" t="s">
        <v>155</v>
      </c>
      <c r="S511" s="6" t="s">
        <v>111</v>
      </c>
      <c r="T511" t="s">
        <v>272</v>
      </c>
      <c r="U511" s="12">
        <v>5</v>
      </c>
      <c r="V511" s="3" t="s">
        <v>2374</v>
      </c>
      <c r="W511" t="s">
        <v>72</v>
      </c>
      <c r="AF511" s="23" t="s">
        <v>35</v>
      </c>
      <c r="AH511" t="s">
        <v>3440</v>
      </c>
      <c r="AI511" s="24">
        <v>0</v>
      </c>
      <c r="AJ511" s="25">
        <v>0</v>
      </c>
      <c r="AM511" t="s">
        <v>75</v>
      </c>
      <c r="AN511" s="12">
        <v>10</v>
      </c>
      <c r="AO511" t="s">
        <v>2375</v>
      </c>
      <c r="AP511" s="33" t="s">
        <v>2376</v>
      </c>
      <c r="AQ511" t="s">
        <v>2377</v>
      </c>
      <c r="AR511" s="12">
        <v>1</v>
      </c>
    </row>
    <row r="512" spans="1:44" ht="20.100000000000001" customHeight="1" x14ac:dyDescent="0.2">
      <c r="A512" s="18">
        <v>511</v>
      </c>
      <c r="C512" s="6" t="s">
        <v>1</v>
      </c>
      <c r="H512" s="19">
        <v>54</v>
      </c>
      <c r="I512" s="12">
        <v>7</v>
      </c>
      <c r="J512" s="12">
        <v>45</v>
      </c>
      <c r="K512" s="12">
        <v>13</v>
      </c>
      <c r="L512" s="12">
        <v>1</v>
      </c>
      <c r="M512" s="12" t="s">
        <v>52</v>
      </c>
      <c r="N512" s="12">
        <v>0</v>
      </c>
      <c r="O512" t="s">
        <v>79</v>
      </c>
      <c r="P512" t="s">
        <v>3410</v>
      </c>
      <c r="Q512" s="18" t="s">
        <v>3593</v>
      </c>
      <c r="R512" t="s">
        <v>3440</v>
      </c>
      <c r="S512" t="s">
        <v>3440</v>
      </c>
      <c r="T512" t="s">
        <v>3440</v>
      </c>
      <c r="W512" t="s">
        <v>84</v>
      </c>
      <c r="Y512" s="23" t="s">
        <v>28</v>
      </c>
      <c r="AH512" t="s">
        <v>73</v>
      </c>
      <c r="AI512" s="24">
        <v>6</v>
      </c>
      <c r="AJ512" s="25">
        <v>6</v>
      </c>
      <c r="AK512" s="18">
        <v>5</v>
      </c>
      <c r="AL512" t="s">
        <v>2378</v>
      </c>
      <c r="AM512" t="s">
        <v>75</v>
      </c>
      <c r="AN512" s="12">
        <v>10</v>
      </c>
      <c r="AR512" s="12">
        <v>0</v>
      </c>
    </row>
    <row r="513" spans="1:44" ht="20.100000000000001" customHeight="1" x14ac:dyDescent="0.2">
      <c r="A513" s="18">
        <v>512</v>
      </c>
      <c r="G513" s="6" t="s">
        <v>2381</v>
      </c>
      <c r="H513" s="19">
        <v>28</v>
      </c>
      <c r="I513" s="12">
        <v>6</v>
      </c>
      <c r="J513" s="12">
        <v>25</v>
      </c>
      <c r="K513" s="12">
        <v>15</v>
      </c>
      <c r="L513" s="12">
        <v>5</v>
      </c>
      <c r="M513" s="12" t="s">
        <v>67</v>
      </c>
      <c r="N513" s="12">
        <v>1</v>
      </c>
      <c r="O513" t="s">
        <v>3440</v>
      </c>
      <c r="P513" t="s">
        <v>3440</v>
      </c>
      <c r="Q513" s="18" t="s">
        <v>3561</v>
      </c>
      <c r="R513" t="s">
        <v>155</v>
      </c>
      <c r="S513" t="s">
        <v>81</v>
      </c>
      <c r="T513" t="s">
        <v>92</v>
      </c>
      <c r="U513" s="12">
        <v>1</v>
      </c>
      <c r="V513" s="3" t="s">
        <v>2382</v>
      </c>
      <c r="W513" t="s">
        <v>84</v>
      </c>
      <c r="AF513" s="23" t="s">
        <v>35</v>
      </c>
      <c r="AH513" t="s">
        <v>3440</v>
      </c>
      <c r="AI513" s="24">
        <v>0</v>
      </c>
      <c r="AJ513" s="25">
        <v>0</v>
      </c>
      <c r="AM513" t="s">
        <v>75</v>
      </c>
      <c r="AN513" s="12">
        <v>10</v>
      </c>
      <c r="AO513" t="s">
        <v>2383</v>
      </c>
      <c r="AP513" s="33" t="s">
        <v>428</v>
      </c>
      <c r="AR513" s="12">
        <v>1</v>
      </c>
    </row>
    <row r="514" spans="1:44" ht="20.100000000000001" customHeight="1" x14ac:dyDescent="0.2">
      <c r="A514" s="18">
        <v>513</v>
      </c>
      <c r="B514" s="6" t="s">
        <v>0</v>
      </c>
      <c r="C514" s="6" t="s">
        <v>1</v>
      </c>
      <c r="H514" s="19">
        <v>22</v>
      </c>
      <c r="I514" s="12">
        <v>7</v>
      </c>
      <c r="J514" s="12">
        <v>70</v>
      </c>
      <c r="K514" s="12">
        <v>6</v>
      </c>
      <c r="L514" s="12">
        <v>6</v>
      </c>
      <c r="M514" s="12" t="s">
        <v>133</v>
      </c>
      <c r="N514" s="12">
        <v>1</v>
      </c>
      <c r="O514" t="s">
        <v>3440</v>
      </c>
      <c r="P514" t="s">
        <v>3440</v>
      </c>
      <c r="Q514" s="18" t="s">
        <v>3561</v>
      </c>
      <c r="R514" t="s">
        <v>465</v>
      </c>
      <c r="S514" t="s">
        <v>350</v>
      </c>
      <c r="T514" t="s">
        <v>898</v>
      </c>
      <c r="U514" s="12">
        <v>3</v>
      </c>
      <c r="V514" s="3" t="s">
        <v>2384</v>
      </c>
      <c r="W514" t="s">
        <v>59</v>
      </c>
      <c r="AF514" s="23" t="s">
        <v>35</v>
      </c>
      <c r="AH514" t="s">
        <v>3440</v>
      </c>
      <c r="AI514" s="24">
        <v>0</v>
      </c>
      <c r="AJ514" s="25">
        <v>0</v>
      </c>
      <c r="AM514" t="s">
        <v>345</v>
      </c>
      <c r="AN514" s="12">
        <v>10</v>
      </c>
      <c r="AO514" t="s">
        <v>2385</v>
      </c>
      <c r="AP514" s="33" t="s">
        <v>2386</v>
      </c>
      <c r="AR514" s="12">
        <v>1</v>
      </c>
    </row>
    <row r="515" spans="1:44" ht="20.100000000000001" customHeight="1" x14ac:dyDescent="0.2">
      <c r="A515" s="18">
        <v>514</v>
      </c>
      <c r="B515" s="6" t="s">
        <v>0</v>
      </c>
      <c r="H515" s="19">
        <v>35</v>
      </c>
      <c r="I515" s="12">
        <v>8</v>
      </c>
      <c r="J515" s="12">
        <v>0</v>
      </c>
      <c r="K515" s="12">
        <v>8</v>
      </c>
      <c r="L515" s="12">
        <v>4</v>
      </c>
      <c r="M515" s="12" t="s">
        <v>335</v>
      </c>
      <c r="N515" s="12">
        <v>0</v>
      </c>
      <c r="O515" t="s">
        <v>79</v>
      </c>
      <c r="P515" t="s">
        <v>3409</v>
      </c>
      <c r="Q515" s="18" t="s">
        <v>3593</v>
      </c>
      <c r="R515" t="s">
        <v>3440</v>
      </c>
      <c r="S515" t="s">
        <v>3440</v>
      </c>
      <c r="T515" t="s">
        <v>3440</v>
      </c>
      <c r="W515" t="s">
        <v>84</v>
      </c>
      <c r="Z515" s="23" t="s">
        <v>29</v>
      </c>
      <c r="AA515" s="23" t="s">
        <v>30</v>
      </c>
      <c r="AH515" t="s">
        <v>73</v>
      </c>
      <c r="AI515" s="24">
        <v>30</v>
      </c>
      <c r="AJ515" s="25">
        <v>20</v>
      </c>
      <c r="AK515" s="18">
        <v>80</v>
      </c>
      <c r="AL515" t="s">
        <v>2388</v>
      </c>
      <c r="AM515" t="s">
        <v>2389</v>
      </c>
      <c r="AN515" s="12">
        <v>10</v>
      </c>
      <c r="AO515" t="s">
        <v>2390</v>
      </c>
      <c r="AR515" s="12">
        <v>0</v>
      </c>
    </row>
    <row r="516" spans="1:44" ht="20.100000000000001" customHeight="1" x14ac:dyDescent="0.2">
      <c r="A516" s="18">
        <v>515</v>
      </c>
      <c r="E516" s="6" t="s">
        <v>3</v>
      </c>
      <c r="H516" s="19">
        <v>24</v>
      </c>
      <c r="I516" s="12">
        <v>6</v>
      </c>
      <c r="J516" s="12">
        <v>2</v>
      </c>
      <c r="K516" s="12">
        <v>17</v>
      </c>
      <c r="L516" s="12">
        <v>50</v>
      </c>
      <c r="M516" s="12" t="s">
        <v>103</v>
      </c>
      <c r="N516" s="12">
        <v>1</v>
      </c>
      <c r="O516" t="s">
        <v>3440</v>
      </c>
      <c r="P516" t="s">
        <v>3440</v>
      </c>
      <c r="Q516" s="18" t="s">
        <v>3593</v>
      </c>
      <c r="R516" t="s">
        <v>3440</v>
      </c>
      <c r="S516" t="s">
        <v>3440</v>
      </c>
      <c r="T516" t="s">
        <v>3440</v>
      </c>
      <c r="W516" t="s">
        <v>84</v>
      </c>
      <c r="Z516" s="23" t="s">
        <v>29</v>
      </c>
      <c r="AH516" t="s">
        <v>60</v>
      </c>
      <c r="AI516" s="24">
        <v>5</v>
      </c>
      <c r="AJ516" s="25">
        <v>10</v>
      </c>
      <c r="AK516" s="18">
        <v>50</v>
      </c>
      <c r="AL516" t="s">
        <v>2391</v>
      </c>
      <c r="AM516" t="s">
        <v>64</v>
      </c>
      <c r="AN516" s="12">
        <v>10</v>
      </c>
      <c r="AO516" t="s">
        <v>2392</v>
      </c>
      <c r="AP516" s="33" t="s">
        <v>2393</v>
      </c>
      <c r="AR516" s="12">
        <v>1</v>
      </c>
    </row>
    <row r="517" spans="1:44" ht="20.100000000000001" customHeight="1" x14ac:dyDescent="0.2">
      <c r="A517" s="18">
        <v>516</v>
      </c>
      <c r="B517" s="6" t="s">
        <v>0</v>
      </c>
      <c r="H517" s="19">
        <v>32</v>
      </c>
      <c r="I517" s="12">
        <v>7</v>
      </c>
      <c r="J517" s="12">
        <v>60</v>
      </c>
      <c r="K517" s="12">
        <v>9</v>
      </c>
      <c r="L517" s="12">
        <v>3</v>
      </c>
      <c r="M517" s="12" t="s">
        <v>97</v>
      </c>
      <c r="N517" s="12">
        <v>0</v>
      </c>
      <c r="O517" t="s">
        <v>3411</v>
      </c>
      <c r="P517" t="s">
        <v>3409</v>
      </c>
      <c r="Q517" s="18" t="s">
        <v>3593</v>
      </c>
      <c r="R517" t="s">
        <v>3440</v>
      </c>
      <c r="S517" t="s">
        <v>3440</v>
      </c>
      <c r="T517" t="s">
        <v>3440</v>
      </c>
      <c r="W517" t="s">
        <v>84</v>
      </c>
      <c r="AA517" s="23" t="s">
        <v>30</v>
      </c>
      <c r="AH517" t="s">
        <v>85</v>
      </c>
      <c r="AI517" s="24">
        <v>6</v>
      </c>
      <c r="AJ517" s="25">
        <v>6</v>
      </c>
      <c r="AK517" s="18">
        <v>20</v>
      </c>
      <c r="AL517" t="s">
        <v>2394</v>
      </c>
      <c r="AM517" t="s">
        <v>75</v>
      </c>
      <c r="AN517" s="12">
        <v>8</v>
      </c>
      <c r="AO517" t="s">
        <v>2395</v>
      </c>
      <c r="AP517" s="33" t="s">
        <v>2396</v>
      </c>
      <c r="AQ517" t="s">
        <v>2397</v>
      </c>
      <c r="AR517" s="12">
        <v>1</v>
      </c>
    </row>
    <row r="518" spans="1:44" ht="20.100000000000001" customHeight="1" x14ac:dyDescent="0.2">
      <c r="A518" s="18">
        <v>517</v>
      </c>
      <c r="F518" s="6" t="s">
        <v>4</v>
      </c>
      <c r="H518" s="19">
        <v>32</v>
      </c>
      <c r="I518" s="12">
        <v>6</v>
      </c>
      <c r="J518" s="12">
        <v>45</v>
      </c>
      <c r="K518" s="12">
        <v>12</v>
      </c>
      <c r="L518" s="12">
        <v>5</v>
      </c>
      <c r="M518" s="12" t="s">
        <v>133</v>
      </c>
      <c r="N518" s="12">
        <v>1</v>
      </c>
      <c r="O518" t="s">
        <v>3440</v>
      </c>
      <c r="P518" t="s">
        <v>3440</v>
      </c>
      <c r="Q518" s="18" t="s">
        <v>3561</v>
      </c>
      <c r="R518" t="s">
        <v>213</v>
      </c>
      <c r="S518" t="s">
        <v>81</v>
      </c>
      <c r="T518" t="s">
        <v>1165</v>
      </c>
      <c r="U518" s="12">
        <v>15</v>
      </c>
      <c r="V518" s="3" t="s">
        <v>2398</v>
      </c>
      <c r="W518" t="s">
        <v>161</v>
      </c>
      <c r="AF518" s="23" t="s">
        <v>35</v>
      </c>
      <c r="AH518" t="s">
        <v>3440</v>
      </c>
      <c r="AI518" s="24">
        <v>0</v>
      </c>
      <c r="AJ518" s="25">
        <v>0</v>
      </c>
      <c r="AM518" t="s">
        <v>75</v>
      </c>
      <c r="AN518" s="12">
        <v>10</v>
      </c>
      <c r="AO518" t="s">
        <v>2399</v>
      </c>
      <c r="AQ518" t="s">
        <v>2400</v>
      </c>
      <c r="AR518" s="12">
        <v>1</v>
      </c>
    </row>
    <row r="519" spans="1:44" ht="20.100000000000001" customHeight="1" x14ac:dyDescent="0.2">
      <c r="A519" s="18">
        <v>518</v>
      </c>
      <c r="B519" s="6" t="s">
        <v>0</v>
      </c>
      <c r="C519" s="6" t="s">
        <v>1</v>
      </c>
      <c r="F519" s="6" t="s">
        <v>4</v>
      </c>
      <c r="H519" s="19">
        <v>31</v>
      </c>
      <c r="I519" s="12">
        <v>6</v>
      </c>
      <c r="J519" s="12">
        <v>25</v>
      </c>
      <c r="K519" s="12">
        <v>14</v>
      </c>
      <c r="L519" s="12">
        <v>1</v>
      </c>
      <c r="M519" s="12" t="s">
        <v>303</v>
      </c>
      <c r="N519" s="12">
        <v>1</v>
      </c>
      <c r="O519" t="s">
        <v>3440</v>
      </c>
      <c r="P519" t="s">
        <v>3440</v>
      </c>
      <c r="Q519" s="18" t="s">
        <v>3561</v>
      </c>
      <c r="R519" t="s">
        <v>213</v>
      </c>
      <c r="S519" t="s">
        <v>81</v>
      </c>
      <c r="T519" t="s">
        <v>106</v>
      </c>
      <c r="U519" s="12">
        <v>10</v>
      </c>
      <c r="V519" s="3" t="s">
        <v>2401</v>
      </c>
      <c r="W519" t="s">
        <v>1117</v>
      </c>
      <c r="AB519" s="23" t="s">
        <v>31</v>
      </c>
      <c r="AH519" t="s">
        <v>60</v>
      </c>
      <c r="AI519" s="24">
        <v>3</v>
      </c>
      <c r="AJ519" s="25">
        <v>5</v>
      </c>
      <c r="AK519" s="18">
        <v>14</v>
      </c>
      <c r="AL519" t="s">
        <v>2402</v>
      </c>
      <c r="AM519" t="s">
        <v>3440</v>
      </c>
      <c r="AN519" s="12">
        <v>10</v>
      </c>
      <c r="AR519" s="12">
        <v>1</v>
      </c>
    </row>
    <row r="520" spans="1:44" ht="20.100000000000001" customHeight="1" x14ac:dyDescent="0.2">
      <c r="A520" s="18">
        <v>519</v>
      </c>
      <c r="B520" s="6" t="s">
        <v>0</v>
      </c>
      <c r="F520" s="6" t="s">
        <v>4</v>
      </c>
      <c r="H520" s="19">
        <v>36</v>
      </c>
      <c r="I520" s="12">
        <v>7</v>
      </c>
      <c r="J520" s="12">
        <v>30</v>
      </c>
      <c r="K520" s="12">
        <v>12</v>
      </c>
      <c r="L520" s="12">
        <v>5</v>
      </c>
      <c r="M520" s="12" t="s">
        <v>67</v>
      </c>
      <c r="N520" s="12">
        <v>1</v>
      </c>
      <c r="O520" t="s">
        <v>3440</v>
      </c>
      <c r="P520" t="s">
        <v>3440</v>
      </c>
      <c r="Q520" s="18" t="s">
        <v>3561</v>
      </c>
      <c r="R520" t="s">
        <v>5</v>
      </c>
      <c r="S520" t="s">
        <v>81</v>
      </c>
      <c r="T520" t="s">
        <v>648</v>
      </c>
      <c r="U520" s="12">
        <v>9</v>
      </c>
      <c r="V520" s="3" t="s">
        <v>2405</v>
      </c>
      <c r="W520" t="s">
        <v>84</v>
      </c>
      <c r="AB520" s="23" t="s">
        <v>31</v>
      </c>
      <c r="AH520" t="s">
        <v>73</v>
      </c>
      <c r="AI520" s="24">
        <v>4</v>
      </c>
      <c r="AJ520" s="25">
        <v>1</v>
      </c>
      <c r="AK520" s="18">
        <v>6</v>
      </c>
      <c r="AL520" t="s">
        <v>2406</v>
      </c>
      <c r="AM520" t="s">
        <v>75</v>
      </c>
      <c r="AN520" s="12">
        <v>6</v>
      </c>
      <c r="AO520" t="s">
        <v>2407</v>
      </c>
      <c r="AR520" s="12">
        <v>1</v>
      </c>
    </row>
    <row r="521" spans="1:44" ht="20.100000000000001" customHeight="1" x14ac:dyDescent="0.2">
      <c r="A521" s="18">
        <v>520</v>
      </c>
      <c r="C521" s="6" t="s">
        <v>1</v>
      </c>
      <c r="F521" s="6" t="s">
        <v>4</v>
      </c>
      <c r="H521" s="19">
        <v>33</v>
      </c>
      <c r="I521" s="12">
        <v>6</v>
      </c>
      <c r="J521" s="12">
        <v>50</v>
      </c>
      <c r="K521" s="12">
        <v>6</v>
      </c>
      <c r="L521" s="12">
        <v>4</v>
      </c>
      <c r="M521" s="12" t="s">
        <v>225</v>
      </c>
      <c r="N521" s="12">
        <v>0</v>
      </c>
      <c r="O521" t="s">
        <v>389</v>
      </c>
      <c r="P521" t="s">
        <v>3408</v>
      </c>
      <c r="Q521" s="18" t="s">
        <v>3561</v>
      </c>
      <c r="R521" t="s">
        <v>155</v>
      </c>
      <c r="S521" t="s">
        <v>91</v>
      </c>
      <c r="T521" t="s">
        <v>156</v>
      </c>
      <c r="U521" s="12">
        <v>5</v>
      </c>
      <c r="V521" s="3" t="s">
        <v>2408</v>
      </c>
      <c r="W521" t="s">
        <v>72</v>
      </c>
      <c r="AC521" s="23" t="s">
        <v>32</v>
      </c>
      <c r="AH521" t="s">
        <v>60</v>
      </c>
      <c r="AI521" s="24">
        <v>2</v>
      </c>
      <c r="AJ521" s="25">
        <v>2</v>
      </c>
      <c r="AK521" s="18">
        <v>2</v>
      </c>
      <c r="AL521" t="s">
        <v>2409</v>
      </c>
      <c r="AM521" t="s">
        <v>75</v>
      </c>
      <c r="AN521" s="12">
        <v>8</v>
      </c>
      <c r="AO521" t="s">
        <v>2410</v>
      </c>
      <c r="AP521" s="33" t="s">
        <v>2411</v>
      </c>
      <c r="AQ521" t="s">
        <v>2412</v>
      </c>
      <c r="AR521" s="12">
        <v>0</v>
      </c>
    </row>
    <row r="522" spans="1:44" ht="20.100000000000001" customHeight="1" x14ac:dyDescent="0.2">
      <c r="A522" s="18">
        <v>521</v>
      </c>
      <c r="C522" s="6" t="s">
        <v>1</v>
      </c>
      <c r="F522" s="6" t="s">
        <v>4</v>
      </c>
      <c r="H522" s="19">
        <v>46</v>
      </c>
      <c r="I522" s="12">
        <v>8</v>
      </c>
      <c r="J522" s="12">
        <v>13</v>
      </c>
      <c r="K522" s="12">
        <v>6</v>
      </c>
      <c r="L522" s="12">
        <v>20</v>
      </c>
      <c r="M522" s="12" t="s">
        <v>89</v>
      </c>
      <c r="N522" s="12">
        <v>0</v>
      </c>
      <c r="O522" t="s">
        <v>79</v>
      </c>
      <c r="P522" t="s">
        <v>3409</v>
      </c>
      <c r="Q522" s="18" t="s">
        <v>3561</v>
      </c>
      <c r="R522" t="s">
        <v>412</v>
      </c>
      <c r="S522" t="s">
        <v>91</v>
      </c>
      <c r="T522" t="s">
        <v>648</v>
      </c>
      <c r="U522" s="12">
        <v>23</v>
      </c>
      <c r="V522" s="3" t="s">
        <v>2413</v>
      </c>
      <c r="W522" t="s">
        <v>84</v>
      </c>
      <c r="AC522" s="23" t="s">
        <v>32</v>
      </c>
      <c r="AH522" t="s">
        <v>60</v>
      </c>
      <c r="AI522" s="24">
        <v>3</v>
      </c>
      <c r="AJ522" s="25">
        <v>6</v>
      </c>
      <c r="AK522" s="18">
        <v>10</v>
      </c>
      <c r="AL522" t="s">
        <v>2414</v>
      </c>
      <c r="AM522" t="s">
        <v>75</v>
      </c>
      <c r="AN522" s="12">
        <v>8</v>
      </c>
      <c r="AO522" t="s">
        <v>2415</v>
      </c>
      <c r="AR522" s="12">
        <v>0</v>
      </c>
    </row>
    <row r="523" spans="1:44" ht="20.100000000000001" customHeight="1" x14ac:dyDescent="0.2">
      <c r="A523" s="18">
        <v>522</v>
      </c>
      <c r="B523" s="6" t="s">
        <v>0</v>
      </c>
      <c r="H523" s="19">
        <v>33</v>
      </c>
      <c r="I523" s="12">
        <v>7</v>
      </c>
      <c r="J523" s="12">
        <v>30</v>
      </c>
      <c r="K523" s="12">
        <v>1</v>
      </c>
      <c r="L523" s="12">
        <v>15</v>
      </c>
      <c r="M523" s="12" t="s">
        <v>121</v>
      </c>
      <c r="N523" s="12">
        <v>1</v>
      </c>
      <c r="O523" t="s">
        <v>3440</v>
      </c>
      <c r="P523" t="s">
        <v>3440</v>
      </c>
      <c r="Q523" s="18" t="s">
        <v>3561</v>
      </c>
      <c r="R523" t="s">
        <v>80</v>
      </c>
      <c r="S523" t="s">
        <v>56</v>
      </c>
      <c r="T523" t="s">
        <v>92</v>
      </c>
      <c r="U523" s="12">
        <v>7</v>
      </c>
      <c r="V523" s="3" t="s">
        <v>2416</v>
      </c>
      <c r="W523" t="s">
        <v>72</v>
      </c>
      <c r="AC523" s="23" t="s">
        <v>32</v>
      </c>
      <c r="AG523" s="23" t="s">
        <v>1049</v>
      </c>
      <c r="AH523" t="s">
        <v>60</v>
      </c>
      <c r="AI523" s="24">
        <v>3</v>
      </c>
      <c r="AJ523" s="25">
        <v>4</v>
      </c>
      <c r="AK523" s="18">
        <v>10</v>
      </c>
      <c r="AL523" t="s">
        <v>2417</v>
      </c>
      <c r="AM523" t="s">
        <v>75</v>
      </c>
      <c r="AN523" s="12">
        <v>9</v>
      </c>
      <c r="AO523" t="s">
        <v>2418</v>
      </c>
      <c r="AP523" s="33" t="s">
        <v>2419</v>
      </c>
      <c r="AQ523" t="s">
        <v>2420</v>
      </c>
      <c r="AR523" s="12">
        <v>1</v>
      </c>
    </row>
    <row r="524" spans="1:44" ht="20.100000000000001" customHeight="1" x14ac:dyDescent="0.2">
      <c r="A524" s="18">
        <v>523</v>
      </c>
      <c r="B524" s="6" t="s">
        <v>0</v>
      </c>
      <c r="H524" s="19">
        <v>30</v>
      </c>
      <c r="I524" s="12">
        <v>4</v>
      </c>
      <c r="J524" s="12">
        <v>5</v>
      </c>
      <c r="K524" s="12">
        <v>12</v>
      </c>
      <c r="L524" s="12">
        <v>1</v>
      </c>
      <c r="M524" s="12" t="s">
        <v>335</v>
      </c>
      <c r="N524" s="12">
        <v>0</v>
      </c>
      <c r="O524" t="s">
        <v>68</v>
      </c>
      <c r="P524" t="s">
        <v>3409</v>
      </c>
      <c r="Q524" s="18" t="s">
        <v>3593</v>
      </c>
      <c r="R524" t="s">
        <v>3440</v>
      </c>
      <c r="S524" t="s">
        <v>3440</v>
      </c>
      <c r="T524" t="s">
        <v>3440</v>
      </c>
      <c r="W524" t="s">
        <v>363</v>
      </c>
      <c r="AA524" s="23" t="s">
        <v>30</v>
      </c>
      <c r="AH524" t="s">
        <v>85</v>
      </c>
      <c r="AI524" s="24">
        <v>10</v>
      </c>
      <c r="AJ524" s="25">
        <v>3</v>
      </c>
      <c r="AK524" s="18">
        <v>100</v>
      </c>
      <c r="AL524" t="s">
        <v>2421</v>
      </c>
      <c r="AM524" t="s">
        <v>1143</v>
      </c>
      <c r="AN524" s="12">
        <v>0</v>
      </c>
      <c r="AO524" t="s">
        <v>2423</v>
      </c>
      <c r="AP524" s="33" t="s">
        <v>2424</v>
      </c>
      <c r="AR524" s="12">
        <v>0</v>
      </c>
    </row>
    <row r="525" spans="1:44" ht="20.100000000000001" customHeight="1" x14ac:dyDescent="0.2">
      <c r="A525" s="18">
        <v>524</v>
      </c>
      <c r="B525" s="6" t="s">
        <v>0</v>
      </c>
      <c r="F525" s="6" t="s">
        <v>4</v>
      </c>
      <c r="H525" s="19">
        <v>33</v>
      </c>
      <c r="I525" s="12">
        <v>6</v>
      </c>
      <c r="J525" s="12">
        <v>0</v>
      </c>
      <c r="K525" s="12">
        <v>2</v>
      </c>
      <c r="L525" s="12">
        <v>15</v>
      </c>
      <c r="M525" s="12" t="s">
        <v>225</v>
      </c>
      <c r="N525" s="12">
        <v>0</v>
      </c>
      <c r="O525" t="s">
        <v>79</v>
      </c>
      <c r="P525" t="s">
        <v>3410</v>
      </c>
      <c r="Q525" s="18" t="s">
        <v>3561</v>
      </c>
      <c r="R525" t="s">
        <v>146</v>
      </c>
      <c r="S525" t="s">
        <v>56</v>
      </c>
      <c r="T525" t="s">
        <v>220</v>
      </c>
      <c r="U525" s="12">
        <v>10</v>
      </c>
      <c r="V525" s="3" t="s">
        <v>2425</v>
      </c>
      <c r="W525" t="s">
        <v>59</v>
      </c>
      <c r="AA525" s="23" t="s">
        <v>30</v>
      </c>
      <c r="AD525" s="23" t="s">
        <v>33</v>
      </c>
      <c r="AH525" t="s">
        <v>73</v>
      </c>
      <c r="AI525" s="24">
        <v>5</v>
      </c>
      <c r="AJ525" s="25">
        <v>20</v>
      </c>
      <c r="AK525" s="18">
        <v>20</v>
      </c>
      <c r="AL525" t="s">
        <v>2426</v>
      </c>
      <c r="AM525" t="s">
        <v>64</v>
      </c>
      <c r="AN525" s="12">
        <v>9</v>
      </c>
      <c r="AO525" t="s">
        <v>2427</v>
      </c>
      <c r="AQ525" t="s">
        <v>2428</v>
      </c>
      <c r="AR525" s="12">
        <v>1</v>
      </c>
    </row>
    <row r="526" spans="1:44" ht="20.100000000000001" customHeight="1" x14ac:dyDescent="0.2">
      <c r="A526" s="18">
        <v>525</v>
      </c>
      <c r="F526" s="6" t="s">
        <v>4</v>
      </c>
      <c r="H526" s="19">
        <v>36</v>
      </c>
      <c r="I526" s="12">
        <v>6</v>
      </c>
      <c r="J526" s="12">
        <v>0</v>
      </c>
      <c r="K526" s="12">
        <v>12</v>
      </c>
      <c r="L526" s="12">
        <v>10</v>
      </c>
      <c r="M526" s="12" t="s">
        <v>97</v>
      </c>
      <c r="N526" s="12">
        <v>0</v>
      </c>
      <c r="O526" t="s">
        <v>98</v>
      </c>
      <c r="P526" t="s">
        <v>3410</v>
      </c>
      <c r="Q526" s="18" t="s">
        <v>3561</v>
      </c>
      <c r="R526" t="s">
        <v>90</v>
      </c>
      <c r="S526" t="s">
        <v>81</v>
      </c>
      <c r="T526" t="s">
        <v>231</v>
      </c>
      <c r="U526" s="12">
        <v>12</v>
      </c>
      <c r="V526" s="3" t="s">
        <v>2429</v>
      </c>
      <c r="W526" t="s">
        <v>84</v>
      </c>
      <c r="Z526" s="23" t="s">
        <v>29</v>
      </c>
      <c r="AA526" s="23" t="s">
        <v>30</v>
      </c>
      <c r="AH526" t="s">
        <v>85</v>
      </c>
      <c r="AI526" s="24">
        <v>2</v>
      </c>
      <c r="AJ526" s="25">
        <v>6</v>
      </c>
      <c r="AK526" s="18">
        <v>80</v>
      </c>
      <c r="AL526" t="s">
        <v>2430</v>
      </c>
      <c r="AM526" t="s">
        <v>75</v>
      </c>
      <c r="AN526" s="12">
        <v>10</v>
      </c>
      <c r="AO526" t="s">
        <v>2431</v>
      </c>
      <c r="AP526" s="33" t="s">
        <v>2432</v>
      </c>
      <c r="AR526" s="12">
        <v>0</v>
      </c>
    </row>
    <row r="527" spans="1:44" ht="20.100000000000001" customHeight="1" x14ac:dyDescent="0.2">
      <c r="A527" s="18">
        <v>526</v>
      </c>
      <c r="B527" s="6" t="s">
        <v>0</v>
      </c>
      <c r="F527" s="6" t="s">
        <v>4</v>
      </c>
      <c r="H527" s="19">
        <v>37</v>
      </c>
      <c r="I527" s="12">
        <v>7</v>
      </c>
      <c r="J527" s="12">
        <v>45</v>
      </c>
      <c r="K527" s="12">
        <v>5</v>
      </c>
      <c r="L527" s="12">
        <v>6</v>
      </c>
      <c r="M527" s="12" t="s">
        <v>335</v>
      </c>
      <c r="N527" s="12">
        <v>0</v>
      </c>
      <c r="O527" t="s">
        <v>53</v>
      </c>
      <c r="P527" t="s">
        <v>3410</v>
      </c>
      <c r="Q527" s="18" t="s">
        <v>3561</v>
      </c>
      <c r="R527" t="s">
        <v>5</v>
      </c>
      <c r="S527" t="s">
        <v>81</v>
      </c>
      <c r="T527" t="s">
        <v>57</v>
      </c>
      <c r="U527" s="12">
        <v>8</v>
      </c>
      <c r="V527" s="3" t="s">
        <v>2433</v>
      </c>
      <c r="W527" t="s">
        <v>84</v>
      </c>
      <c r="AC527" s="23" t="s">
        <v>32</v>
      </c>
      <c r="AH527" t="s">
        <v>73</v>
      </c>
      <c r="AI527" s="24">
        <v>6</v>
      </c>
      <c r="AJ527" s="25">
        <v>2</v>
      </c>
      <c r="AK527" s="18">
        <v>80</v>
      </c>
      <c r="AL527" t="s">
        <v>2434</v>
      </c>
      <c r="AM527" t="s">
        <v>377</v>
      </c>
      <c r="AN527" s="12">
        <v>10</v>
      </c>
      <c r="AO527" t="s">
        <v>2435</v>
      </c>
      <c r="AP527" s="33" t="s">
        <v>2436</v>
      </c>
      <c r="AR527" s="12">
        <v>1</v>
      </c>
    </row>
    <row r="528" spans="1:44" ht="20.100000000000001" customHeight="1" x14ac:dyDescent="0.2">
      <c r="A528" s="18">
        <v>527</v>
      </c>
      <c r="B528" s="6" t="s">
        <v>0</v>
      </c>
      <c r="H528" s="19"/>
      <c r="I528" s="12">
        <v>7</v>
      </c>
      <c r="J528" s="12">
        <v>13</v>
      </c>
      <c r="K528" s="12">
        <v>10</v>
      </c>
      <c r="L528" s="12">
        <v>2</v>
      </c>
      <c r="M528" s="12" t="s">
        <v>225</v>
      </c>
      <c r="N528" s="12">
        <v>1</v>
      </c>
      <c r="O528" t="s">
        <v>3440</v>
      </c>
      <c r="P528" t="s">
        <v>3440</v>
      </c>
      <c r="Q528" s="18" t="s">
        <v>3561</v>
      </c>
      <c r="R528" t="s">
        <v>30</v>
      </c>
      <c r="S528" t="s">
        <v>81</v>
      </c>
      <c r="T528" t="s">
        <v>92</v>
      </c>
      <c r="U528" s="12">
        <v>2</v>
      </c>
      <c r="V528" s="3" t="s">
        <v>2437</v>
      </c>
      <c r="W528" t="s">
        <v>59</v>
      </c>
      <c r="AA528" s="23" t="s">
        <v>30</v>
      </c>
      <c r="AH528" t="s">
        <v>85</v>
      </c>
      <c r="AI528" s="24">
        <v>10</v>
      </c>
      <c r="AJ528" s="25">
        <v>15</v>
      </c>
      <c r="AK528" s="18">
        <v>35</v>
      </c>
      <c r="AL528" t="s">
        <v>2438</v>
      </c>
      <c r="AM528" t="s">
        <v>75</v>
      </c>
      <c r="AN528" s="12">
        <v>10</v>
      </c>
      <c r="AO528" t="s">
        <v>2439</v>
      </c>
      <c r="AR528" s="12">
        <v>0</v>
      </c>
    </row>
    <row r="529" spans="1:44" ht="20.100000000000001" customHeight="1" x14ac:dyDescent="0.2">
      <c r="A529" s="18">
        <v>528</v>
      </c>
      <c r="B529" s="6" t="s">
        <v>0</v>
      </c>
      <c r="C529" s="6" t="s">
        <v>1</v>
      </c>
      <c r="F529" s="6" t="s">
        <v>4</v>
      </c>
      <c r="H529" s="19">
        <v>39</v>
      </c>
      <c r="I529" s="12">
        <v>7</v>
      </c>
      <c r="J529" s="12">
        <v>0</v>
      </c>
      <c r="K529" s="12">
        <v>8</v>
      </c>
      <c r="L529" s="12">
        <v>2</v>
      </c>
      <c r="M529" s="12" t="s">
        <v>78</v>
      </c>
      <c r="N529" s="12">
        <v>1</v>
      </c>
      <c r="O529" t="s">
        <v>3440</v>
      </c>
      <c r="P529" t="s">
        <v>3440</v>
      </c>
      <c r="Q529" s="18" t="s">
        <v>3561</v>
      </c>
      <c r="R529" t="s">
        <v>141</v>
      </c>
      <c r="S529" t="s">
        <v>81</v>
      </c>
      <c r="T529" t="s">
        <v>156</v>
      </c>
      <c r="U529" s="12">
        <v>15</v>
      </c>
      <c r="V529" s="3" t="s">
        <v>2440</v>
      </c>
      <c r="W529" t="s">
        <v>363</v>
      </c>
      <c r="AA529" s="23" t="s">
        <v>30</v>
      </c>
      <c r="AC529" s="23" t="s">
        <v>32</v>
      </c>
      <c r="AH529" t="s">
        <v>73</v>
      </c>
      <c r="AI529" s="24">
        <v>4</v>
      </c>
      <c r="AJ529" s="25">
        <v>4</v>
      </c>
      <c r="AK529" s="18">
        <v>24</v>
      </c>
      <c r="AL529" t="s">
        <v>2441</v>
      </c>
      <c r="AM529" t="s">
        <v>75</v>
      </c>
      <c r="AN529" s="12">
        <v>10</v>
      </c>
      <c r="AP529" s="33" t="s">
        <v>2443</v>
      </c>
      <c r="AQ529" t="s">
        <v>2444</v>
      </c>
      <c r="AR529" s="12">
        <v>1</v>
      </c>
    </row>
    <row r="530" spans="1:44" ht="20.100000000000001" customHeight="1" x14ac:dyDescent="0.2">
      <c r="A530" s="18">
        <v>529</v>
      </c>
      <c r="B530" s="6" t="s">
        <v>0</v>
      </c>
      <c r="H530" s="19">
        <v>22</v>
      </c>
      <c r="I530" s="12">
        <v>7</v>
      </c>
      <c r="J530" s="12">
        <v>30</v>
      </c>
      <c r="K530" s="12">
        <v>9</v>
      </c>
      <c r="L530" s="12">
        <v>2</v>
      </c>
      <c r="M530" s="12" t="s">
        <v>303</v>
      </c>
      <c r="N530" s="12">
        <v>0</v>
      </c>
      <c r="O530" t="s">
        <v>140</v>
      </c>
      <c r="P530" t="s">
        <v>3410</v>
      </c>
      <c r="Q530" s="18" t="s">
        <v>3561</v>
      </c>
      <c r="R530" t="s">
        <v>213</v>
      </c>
      <c r="S530" t="s">
        <v>350</v>
      </c>
      <c r="T530" t="s">
        <v>92</v>
      </c>
      <c r="U530" s="12">
        <v>1</v>
      </c>
      <c r="V530" s="3" t="s">
        <v>2445</v>
      </c>
      <c r="W530" t="s">
        <v>161</v>
      </c>
      <c r="AC530" s="23" t="s">
        <v>32</v>
      </c>
      <c r="AE530" s="23" t="s">
        <v>34</v>
      </c>
      <c r="AG530" s="23" t="s">
        <v>2446</v>
      </c>
      <c r="AH530" t="s">
        <v>73</v>
      </c>
      <c r="AI530" s="24">
        <v>15</v>
      </c>
      <c r="AJ530" s="25">
        <v>6</v>
      </c>
      <c r="AK530" s="18">
        <v>12</v>
      </c>
      <c r="AL530" t="s">
        <v>2447</v>
      </c>
      <c r="AM530" t="s">
        <v>75</v>
      </c>
      <c r="AN530" s="12">
        <v>5</v>
      </c>
      <c r="AO530" t="s">
        <v>2448</v>
      </c>
      <c r="AP530" s="33" t="s">
        <v>2449</v>
      </c>
      <c r="AR530" s="12">
        <v>1</v>
      </c>
    </row>
    <row r="531" spans="1:44" ht="20.100000000000001" customHeight="1" x14ac:dyDescent="0.2">
      <c r="A531" s="18">
        <v>530</v>
      </c>
      <c r="B531" s="6" t="s">
        <v>0</v>
      </c>
      <c r="F531" s="6" t="s">
        <v>4</v>
      </c>
      <c r="H531" s="19">
        <v>31</v>
      </c>
      <c r="I531" s="12">
        <v>7</v>
      </c>
      <c r="J531" s="12">
        <v>60</v>
      </c>
      <c r="K531" s="12">
        <v>12</v>
      </c>
      <c r="L531" s="12">
        <v>5</v>
      </c>
      <c r="M531" s="12" t="s">
        <v>67</v>
      </c>
      <c r="N531" s="12">
        <v>0</v>
      </c>
      <c r="O531" t="s">
        <v>68</v>
      </c>
      <c r="P531" t="s">
        <v>3409</v>
      </c>
      <c r="Q531" s="18" t="s">
        <v>3561</v>
      </c>
      <c r="R531" t="s">
        <v>412</v>
      </c>
      <c r="S531" t="s">
        <v>56</v>
      </c>
      <c r="T531" t="s">
        <v>124</v>
      </c>
      <c r="U531" s="12">
        <v>7</v>
      </c>
      <c r="V531" s="3" t="s">
        <v>2450</v>
      </c>
      <c r="W531" t="s">
        <v>84</v>
      </c>
      <c r="AF531" s="23" t="s">
        <v>35</v>
      </c>
      <c r="AH531" t="s">
        <v>3440</v>
      </c>
      <c r="AI531" s="24">
        <v>0</v>
      </c>
      <c r="AJ531" s="25">
        <v>0</v>
      </c>
      <c r="AM531" t="s">
        <v>75</v>
      </c>
      <c r="AN531" s="12">
        <v>10</v>
      </c>
      <c r="AO531" t="s">
        <v>2451</v>
      </c>
      <c r="AP531" s="33" t="s">
        <v>2452</v>
      </c>
      <c r="AR531" s="12">
        <v>1</v>
      </c>
    </row>
    <row r="532" spans="1:44" ht="20.100000000000001" customHeight="1" x14ac:dyDescent="0.2">
      <c r="A532" s="18">
        <v>531</v>
      </c>
      <c r="C532" s="6" t="s">
        <v>1</v>
      </c>
      <c r="F532" s="6" t="s">
        <v>4</v>
      </c>
      <c r="H532" s="19">
        <v>21</v>
      </c>
      <c r="I532" s="12">
        <v>7</v>
      </c>
      <c r="J532" s="12">
        <v>0</v>
      </c>
      <c r="K532" s="12">
        <v>8</v>
      </c>
      <c r="L532" s="12">
        <v>25</v>
      </c>
      <c r="M532" s="12" t="s">
        <v>78</v>
      </c>
      <c r="N532" s="12">
        <v>1</v>
      </c>
      <c r="O532" t="s">
        <v>3440</v>
      </c>
      <c r="P532" t="s">
        <v>3440</v>
      </c>
      <c r="Q532" s="18" t="s">
        <v>3561</v>
      </c>
      <c r="R532" t="s">
        <v>110</v>
      </c>
      <c r="S532" t="s">
        <v>81</v>
      </c>
      <c r="T532" t="s">
        <v>92</v>
      </c>
      <c r="U532" s="12">
        <v>2</v>
      </c>
      <c r="V532" s="3" t="s">
        <v>2453</v>
      </c>
      <c r="W532" t="s">
        <v>161</v>
      </c>
      <c r="AG532" s="23" t="s">
        <v>2454</v>
      </c>
      <c r="AH532" t="s">
        <v>85</v>
      </c>
      <c r="AI532" s="24">
        <v>6</v>
      </c>
      <c r="AJ532" s="25">
        <v>2</v>
      </c>
      <c r="AK532" s="18">
        <v>20</v>
      </c>
      <c r="AL532" t="s">
        <v>2455</v>
      </c>
      <c r="AM532" t="s">
        <v>64</v>
      </c>
      <c r="AN532" s="12">
        <v>9</v>
      </c>
      <c r="AP532" s="33" t="s">
        <v>2457</v>
      </c>
      <c r="AQ532" t="s">
        <v>2458</v>
      </c>
      <c r="AR532" s="12">
        <v>1</v>
      </c>
    </row>
    <row r="533" spans="1:44" ht="20.100000000000001" customHeight="1" x14ac:dyDescent="0.2">
      <c r="A533" s="18">
        <v>532</v>
      </c>
      <c r="B533" s="6" t="s">
        <v>0</v>
      </c>
      <c r="C533" s="6" t="s">
        <v>1</v>
      </c>
      <c r="F533" s="6" t="s">
        <v>4</v>
      </c>
      <c r="H533" s="19">
        <v>31</v>
      </c>
      <c r="I533" s="12">
        <v>7</v>
      </c>
      <c r="J533" s="12">
        <v>60</v>
      </c>
      <c r="K533" s="12">
        <v>6</v>
      </c>
      <c r="L533" s="12">
        <v>4</v>
      </c>
      <c r="M533" s="12" t="s">
        <v>97</v>
      </c>
      <c r="N533" s="12">
        <v>0</v>
      </c>
      <c r="O533" t="s">
        <v>98</v>
      </c>
      <c r="P533" t="s">
        <v>3410</v>
      </c>
      <c r="Q533" s="18" t="s">
        <v>3561</v>
      </c>
      <c r="R533" t="s">
        <v>465</v>
      </c>
      <c r="S533" t="s">
        <v>56</v>
      </c>
      <c r="T533" t="s">
        <v>82</v>
      </c>
      <c r="U533" s="12">
        <v>5</v>
      </c>
      <c r="V533" s="3" t="s">
        <v>2459</v>
      </c>
      <c r="W533" t="s">
        <v>84</v>
      </c>
      <c r="Z533" s="23" t="s">
        <v>29</v>
      </c>
      <c r="AH533" t="s">
        <v>73</v>
      </c>
      <c r="AI533" s="24">
        <v>14</v>
      </c>
      <c r="AJ533" s="25">
        <v>2</v>
      </c>
      <c r="AK533" s="18">
        <v>32</v>
      </c>
      <c r="AL533" t="s">
        <v>2460</v>
      </c>
      <c r="AM533" t="s">
        <v>75</v>
      </c>
      <c r="AN533" s="12">
        <v>8</v>
      </c>
      <c r="AO533" t="s">
        <v>2461</v>
      </c>
      <c r="AP533" s="33" t="s">
        <v>2462</v>
      </c>
      <c r="AQ533" t="s">
        <v>2463</v>
      </c>
      <c r="AR533" s="12">
        <v>1</v>
      </c>
    </row>
    <row r="534" spans="1:44" ht="20.100000000000001" customHeight="1" x14ac:dyDescent="0.2">
      <c r="A534" s="18">
        <v>533</v>
      </c>
      <c r="C534" s="6" t="s">
        <v>1</v>
      </c>
      <c r="F534" s="6" t="s">
        <v>4</v>
      </c>
      <c r="H534" s="19">
        <v>41</v>
      </c>
      <c r="I534" s="12">
        <v>7</v>
      </c>
      <c r="J534" s="12">
        <v>10</v>
      </c>
      <c r="K534" s="12">
        <v>6</v>
      </c>
      <c r="L534" s="12">
        <v>15</v>
      </c>
      <c r="M534" s="12" t="s">
        <v>225</v>
      </c>
      <c r="N534" s="12">
        <v>0</v>
      </c>
      <c r="O534" t="s">
        <v>98</v>
      </c>
      <c r="P534" t="s">
        <v>3409</v>
      </c>
      <c r="Q534" s="18" t="s">
        <v>3561</v>
      </c>
      <c r="R534" t="s">
        <v>412</v>
      </c>
      <c r="S534" t="s">
        <v>383</v>
      </c>
      <c r="T534" t="s">
        <v>92</v>
      </c>
      <c r="U534" s="12">
        <v>17</v>
      </c>
      <c r="V534" s="3" t="s">
        <v>2464</v>
      </c>
      <c r="W534" t="s">
        <v>84</v>
      </c>
      <c r="AB534" s="23" t="s">
        <v>31</v>
      </c>
      <c r="AH534" t="s">
        <v>73</v>
      </c>
      <c r="AI534" s="24">
        <v>5</v>
      </c>
      <c r="AJ534" s="25">
        <v>5</v>
      </c>
      <c r="AK534" s="18">
        <v>15</v>
      </c>
      <c r="AL534" t="s">
        <v>2465</v>
      </c>
      <c r="AM534" t="s">
        <v>3452</v>
      </c>
      <c r="AN534" s="12">
        <v>7</v>
      </c>
      <c r="AO534" t="s">
        <v>2467</v>
      </c>
      <c r="AP534" s="33" t="s">
        <v>2468</v>
      </c>
      <c r="AQ534" t="s">
        <v>2469</v>
      </c>
      <c r="AR534" s="12">
        <v>1</v>
      </c>
    </row>
    <row r="535" spans="1:44" ht="20.100000000000001" customHeight="1" x14ac:dyDescent="0.2">
      <c r="A535" s="18">
        <v>534</v>
      </c>
      <c r="C535" s="6" t="s">
        <v>1</v>
      </c>
      <c r="F535" s="6" t="s">
        <v>4</v>
      </c>
      <c r="H535" s="19">
        <v>47</v>
      </c>
      <c r="I535" s="12">
        <v>8</v>
      </c>
      <c r="J535" s="12">
        <v>120</v>
      </c>
      <c r="K535" s="12">
        <v>10</v>
      </c>
      <c r="L535" s="12">
        <v>0</v>
      </c>
      <c r="M535" s="12" t="s">
        <v>89</v>
      </c>
      <c r="N535" s="12">
        <v>0</v>
      </c>
      <c r="O535" t="s">
        <v>68</v>
      </c>
      <c r="P535" t="s">
        <v>3409</v>
      </c>
      <c r="Q535" s="18" t="s">
        <v>3561</v>
      </c>
      <c r="R535" t="s">
        <v>5</v>
      </c>
      <c r="S535" t="s">
        <v>56</v>
      </c>
      <c r="T535" t="s">
        <v>57</v>
      </c>
      <c r="U535" s="12">
        <v>8</v>
      </c>
      <c r="V535" s="3" t="s">
        <v>2470</v>
      </c>
      <c r="W535" t="s">
        <v>72</v>
      </c>
      <c r="Z535" s="23" t="s">
        <v>29</v>
      </c>
      <c r="AH535" t="s">
        <v>85</v>
      </c>
      <c r="AI535" s="24">
        <v>5</v>
      </c>
      <c r="AJ535" s="25">
        <v>5</v>
      </c>
      <c r="AK535" s="18">
        <v>40</v>
      </c>
      <c r="AL535" t="s">
        <v>2471</v>
      </c>
      <c r="AM535" t="s">
        <v>75</v>
      </c>
      <c r="AN535" s="12">
        <v>10</v>
      </c>
      <c r="AO535" t="s">
        <v>2472</v>
      </c>
      <c r="AR535" s="12">
        <v>1</v>
      </c>
    </row>
    <row r="536" spans="1:44" ht="20.100000000000001" customHeight="1" x14ac:dyDescent="0.2">
      <c r="A536" s="18">
        <v>535</v>
      </c>
      <c r="B536" s="6" t="s">
        <v>0</v>
      </c>
      <c r="D536" s="6" t="s">
        <v>2</v>
      </c>
      <c r="F536" s="6" t="s">
        <v>4</v>
      </c>
      <c r="H536" s="19">
        <v>37</v>
      </c>
      <c r="I536" s="12">
        <v>7</v>
      </c>
      <c r="J536" s="12">
        <v>40</v>
      </c>
      <c r="K536" s="12">
        <v>12</v>
      </c>
      <c r="L536" s="12">
        <v>10</v>
      </c>
      <c r="M536" s="12" t="s">
        <v>133</v>
      </c>
      <c r="N536" s="12">
        <v>0</v>
      </c>
      <c r="O536" t="s">
        <v>53</v>
      </c>
      <c r="P536" t="s">
        <v>3409</v>
      </c>
      <c r="Q536" s="18" t="s">
        <v>3561</v>
      </c>
      <c r="R536" t="s">
        <v>407</v>
      </c>
      <c r="S536" s="6" t="s">
        <v>111</v>
      </c>
      <c r="T536" t="s">
        <v>57</v>
      </c>
      <c r="U536" s="12">
        <v>8</v>
      </c>
      <c r="V536" s="3" t="s">
        <v>2474</v>
      </c>
      <c r="W536" t="s">
        <v>72</v>
      </c>
      <c r="AA536" s="23" t="s">
        <v>30</v>
      </c>
      <c r="AH536" t="s">
        <v>73</v>
      </c>
      <c r="AI536" s="24">
        <v>6</v>
      </c>
      <c r="AJ536" s="25">
        <v>5</v>
      </c>
      <c r="AK536" s="18">
        <v>10</v>
      </c>
      <c r="AL536" t="s">
        <v>2475</v>
      </c>
      <c r="AM536" t="s">
        <v>75</v>
      </c>
      <c r="AN536" s="12">
        <v>4</v>
      </c>
      <c r="AO536" t="s">
        <v>2476</v>
      </c>
      <c r="AP536" s="33" t="s">
        <v>2477</v>
      </c>
      <c r="AQ536" s="3" t="s">
        <v>2478</v>
      </c>
      <c r="AR536" s="12">
        <v>0</v>
      </c>
    </row>
    <row r="537" spans="1:44" ht="20.100000000000001" customHeight="1" x14ac:dyDescent="0.2">
      <c r="A537" s="18">
        <v>536</v>
      </c>
      <c r="B537" s="6" t="s">
        <v>0</v>
      </c>
      <c r="H537" s="19">
        <v>30</v>
      </c>
      <c r="I537" s="12">
        <v>7</v>
      </c>
      <c r="J537" s="12">
        <v>90</v>
      </c>
      <c r="K537" s="12">
        <v>9</v>
      </c>
      <c r="L537" s="12">
        <v>5</v>
      </c>
      <c r="M537" s="12" t="s">
        <v>121</v>
      </c>
      <c r="N537" s="12">
        <v>0</v>
      </c>
      <c r="O537" t="s">
        <v>53</v>
      </c>
      <c r="P537" t="s">
        <v>3407</v>
      </c>
      <c r="Q537" s="18" t="s">
        <v>3561</v>
      </c>
      <c r="R537" t="s">
        <v>155</v>
      </c>
      <c r="S537" t="s">
        <v>350</v>
      </c>
      <c r="T537" t="s">
        <v>220</v>
      </c>
      <c r="U537" s="12">
        <v>10</v>
      </c>
      <c r="V537" s="3" t="s">
        <v>2479</v>
      </c>
      <c r="W537" t="s">
        <v>84</v>
      </c>
      <c r="AF537" s="23" t="s">
        <v>35</v>
      </c>
      <c r="AH537" t="s">
        <v>3440</v>
      </c>
      <c r="AI537" s="24">
        <v>0</v>
      </c>
      <c r="AJ537" s="25">
        <v>0</v>
      </c>
      <c r="AM537" t="s">
        <v>75</v>
      </c>
      <c r="AN537" s="12">
        <v>10</v>
      </c>
      <c r="AO537" t="s">
        <v>2480</v>
      </c>
      <c r="AP537" s="33" t="s">
        <v>2481</v>
      </c>
      <c r="AR537" s="12">
        <v>0</v>
      </c>
    </row>
    <row r="538" spans="1:44" ht="20.100000000000001" customHeight="1" x14ac:dyDescent="0.2">
      <c r="A538" s="18">
        <v>537</v>
      </c>
      <c r="B538" s="6" t="s">
        <v>0</v>
      </c>
      <c r="C538" s="6" t="s">
        <v>1</v>
      </c>
      <c r="F538" s="6" t="s">
        <v>4</v>
      </c>
      <c r="H538" s="19">
        <v>40</v>
      </c>
      <c r="I538" s="12">
        <v>6</v>
      </c>
      <c r="J538" s="12">
        <v>120</v>
      </c>
      <c r="K538" s="12">
        <v>9</v>
      </c>
      <c r="L538" s="12">
        <v>7</v>
      </c>
      <c r="M538" s="12" t="s">
        <v>121</v>
      </c>
      <c r="N538" s="12">
        <v>1</v>
      </c>
      <c r="O538" t="s">
        <v>3440</v>
      </c>
      <c r="P538" t="s">
        <v>3440</v>
      </c>
      <c r="Q538" s="18" t="s">
        <v>3561</v>
      </c>
      <c r="R538" t="s">
        <v>465</v>
      </c>
      <c r="S538" t="s">
        <v>142</v>
      </c>
      <c r="T538" t="s">
        <v>2244</v>
      </c>
      <c r="U538" s="12">
        <v>10</v>
      </c>
      <c r="W538" t="s">
        <v>84</v>
      </c>
      <c r="AA538" s="23" t="s">
        <v>30</v>
      </c>
      <c r="AH538" t="s">
        <v>73</v>
      </c>
      <c r="AI538" s="24">
        <v>6</v>
      </c>
      <c r="AJ538" s="25">
        <v>5</v>
      </c>
      <c r="AK538" s="18">
        <v>15</v>
      </c>
      <c r="AL538" t="s">
        <v>2482</v>
      </c>
      <c r="AM538" t="s">
        <v>75</v>
      </c>
      <c r="AN538" s="12">
        <v>9</v>
      </c>
      <c r="AO538" t="s">
        <v>2483</v>
      </c>
      <c r="AP538" s="33" t="s">
        <v>3540</v>
      </c>
      <c r="AQ538" t="s">
        <v>2485</v>
      </c>
      <c r="AR538" s="12">
        <v>1</v>
      </c>
    </row>
    <row r="539" spans="1:44" ht="20.100000000000001" customHeight="1" x14ac:dyDescent="0.2">
      <c r="A539" s="18">
        <v>538</v>
      </c>
      <c r="B539" s="6" t="s">
        <v>0</v>
      </c>
      <c r="H539" s="19">
        <v>37</v>
      </c>
      <c r="I539" s="12">
        <v>7</v>
      </c>
      <c r="J539" s="12">
        <v>60</v>
      </c>
      <c r="K539" s="12">
        <v>7</v>
      </c>
      <c r="L539" s="12">
        <v>0</v>
      </c>
      <c r="M539" s="12" t="s">
        <v>89</v>
      </c>
      <c r="N539" s="12">
        <v>1</v>
      </c>
      <c r="O539" t="s">
        <v>3440</v>
      </c>
      <c r="P539" t="s">
        <v>3440</v>
      </c>
      <c r="Q539" s="18" t="s">
        <v>3561</v>
      </c>
      <c r="R539" t="s">
        <v>146</v>
      </c>
      <c r="S539" t="s">
        <v>81</v>
      </c>
      <c r="T539" t="s">
        <v>220</v>
      </c>
      <c r="U539" s="12">
        <v>1</v>
      </c>
      <c r="V539" s="3" t="s">
        <v>2486</v>
      </c>
      <c r="W539" t="s">
        <v>72</v>
      </c>
      <c r="Z539" s="23" t="s">
        <v>29</v>
      </c>
      <c r="AH539" t="s">
        <v>162</v>
      </c>
      <c r="AI539" s="24">
        <v>3</v>
      </c>
      <c r="AJ539" s="25">
        <v>5</v>
      </c>
      <c r="AK539" s="18">
        <v>15</v>
      </c>
      <c r="AL539" t="s">
        <v>2487</v>
      </c>
      <c r="AM539" t="s">
        <v>64</v>
      </c>
      <c r="AN539" s="12">
        <v>9</v>
      </c>
      <c r="AO539" t="s">
        <v>2488</v>
      </c>
      <c r="AP539" s="33" t="s">
        <v>2489</v>
      </c>
      <c r="AQ539" t="s">
        <v>2490</v>
      </c>
      <c r="AR539" s="12">
        <v>1</v>
      </c>
    </row>
    <row r="540" spans="1:44" ht="20.100000000000001" customHeight="1" x14ac:dyDescent="0.2">
      <c r="A540" s="18">
        <v>539</v>
      </c>
      <c r="C540" s="6" t="s">
        <v>1</v>
      </c>
      <c r="E540" s="6" t="s">
        <v>3</v>
      </c>
      <c r="F540" s="6" t="s">
        <v>4</v>
      </c>
      <c r="H540" s="19">
        <v>37</v>
      </c>
      <c r="I540" s="12">
        <v>7</v>
      </c>
      <c r="J540" s="12">
        <v>0</v>
      </c>
      <c r="K540" s="12">
        <v>10</v>
      </c>
      <c r="L540" s="12">
        <v>5</v>
      </c>
      <c r="M540" s="12" t="s">
        <v>52</v>
      </c>
      <c r="N540" s="12">
        <v>0</v>
      </c>
      <c r="O540" t="s">
        <v>68</v>
      </c>
      <c r="P540" t="s">
        <v>3407</v>
      </c>
      <c r="Q540" s="18" t="s">
        <v>3593</v>
      </c>
      <c r="R540" t="s">
        <v>3440</v>
      </c>
      <c r="S540" t="s">
        <v>3440</v>
      </c>
      <c r="T540" t="s">
        <v>3440</v>
      </c>
      <c r="W540" t="s">
        <v>84</v>
      </c>
      <c r="AC540" s="23" t="s">
        <v>32</v>
      </c>
      <c r="AH540" t="s">
        <v>73</v>
      </c>
      <c r="AI540" s="24">
        <v>6</v>
      </c>
      <c r="AJ540" s="25">
        <v>6</v>
      </c>
      <c r="AK540" s="18">
        <v>15</v>
      </c>
      <c r="AL540" t="s">
        <v>2491</v>
      </c>
      <c r="AM540" t="s">
        <v>2492</v>
      </c>
      <c r="AN540" s="12">
        <v>10</v>
      </c>
      <c r="AO540" t="s">
        <v>2493</v>
      </c>
      <c r="AP540" s="33" t="s">
        <v>1583</v>
      </c>
      <c r="AR540" s="12">
        <v>0</v>
      </c>
    </row>
    <row r="541" spans="1:44" ht="20.100000000000001" customHeight="1" x14ac:dyDescent="0.2">
      <c r="A541" s="18">
        <v>540</v>
      </c>
      <c r="B541" s="6" t="s">
        <v>0</v>
      </c>
      <c r="H541" s="19">
        <v>24</v>
      </c>
      <c r="I541" s="12">
        <v>8</v>
      </c>
      <c r="J541" s="12">
        <v>0</v>
      </c>
      <c r="K541" s="12">
        <v>15</v>
      </c>
      <c r="L541" s="12">
        <v>100</v>
      </c>
      <c r="M541" s="12" t="s">
        <v>97</v>
      </c>
      <c r="N541" s="12">
        <v>1</v>
      </c>
      <c r="O541" t="s">
        <v>3440</v>
      </c>
      <c r="P541" t="s">
        <v>3440</v>
      </c>
      <c r="Q541" s="18" t="s">
        <v>3561</v>
      </c>
      <c r="R541" t="s">
        <v>519</v>
      </c>
      <c r="S541" t="s">
        <v>81</v>
      </c>
      <c r="T541" t="s">
        <v>57</v>
      </c>
      <c r="U541" s="12">
        <v>1</v>
      </c>
      <c r="V541" s="3" t="s">
        <v>58</v>
      </c>
      <c r="W541" t="s">
        <v>59</v>
      </c>
      <c r="X541" s="23" t="s">
        <v>27</v>
      </c>
      <c r="Z541" s="23" t="s">
        <v>29</v>
      </c>
      <c r="AA541" s="23" t="s">
        <v>30</v>
      </c>
      <c r="AB541" s="23" t="s">
        <v>31</v>
      </c>
      <c r="AC541" s="23" t="s">
        <v>32</v>
      </c>
      <c r="AE541" s="23" t="s">
        <v>34</v>
      </c>
      <c r="AH541" t="s">
        <v>60</v>
      </c>
      <c r="AI541" s="24">
        <v>25</v>
      </c>
      <c r="AJ541" s="25">
        <v>10</v>
      </c>
      <c r="AK541" s="18">
        <v>4</v>
      </c>
      <c r="AL541" t="s">
        <v>157</v>
      </c>
      <c r="AM541" t="s">
        <v>75</v>
      </c>
      <c r="AN541" s="12">
        <v>10</v>
      </c>
      <c r="AO541" t="s">
        <v>2494</v>
      </c>
      <c r="AP541" s="33" t="s">
        <v>2495</v>
      </c>
      <c r="AQ541" t="s">
        <v>2496</v>
      </c>
      <c r="AR541" s="12">
        <v>1</v>
      </c>
    </row>
    <row r="542" spans="1:44" ht="20.100000000000001" customHeight="1" x14ac:dyDescent="0.2">
      <c r="A542" s="18">
        <v>541</v>
      </c>
      <c r="B542" s="6" t="s">
        <v>0</v>
      </c>
      <c r="H542" s="19">
        <v>34</v>
      </c>
      <c r="I542" s="12">
        <v>7</v>
      </c>
      <c r="J542" s="12">
        <v>0</v>
      </c>
      <c r="K542" s="12">
        <v>10</v>
      </c>
      <c r="L542" s="12">
        <v>1</v>
      </c>
      <c r="M542" s="12" t="s">
        <v>335</v>
      </c>
      <c r="N542" s="12">
        <v>1</v>
      </c>
      <c r="O542" t="s">
        <v>3440</v>
      </c>
      <c r="P542" t="s">
        <v>3440</v>
      </c>
      <c r="Q542" s="18" t="s">
        <v>3561</v>
      </c>
      <c r="R542" t="s">
        <v>80</v>
      </c>
      <c r="S542" t="s">
        <v>2497</v>
      </c>
      <c r="T542" t="s">
        <v>82</v>
      </c>
      <c r="U542" s="12">
        <v>5</v>
      </c>
      <c r="V542" s="3" t="s">
        <v>2123</v>
      </c>
      <c r="W542" t="s">
        <v>84</v>
      </c>
      <c r="AB542" s="23" t="s">
        <v>31</v>
      </c>
      <c r="AH542" t="s">
        <v>85</v>
      </c>
      <c r="AI542" s="24">
        <v>4</v>
      </c>
      <c r="AJ542" s="25">
        <v>10</v>
      </c>
      <c r="AK542" s="18">
        <v>18</v>
      </c>
      <c r="AL542" t="s">
        <v>2498</v>
      </c>
      <c r="AM542" t="s">
        <v>345</v>
      </c>
      <c r="AN542" s="12">
        <v>10</v>
      </c>
      <c r="AO542" t="s">
        <v>2499</v>
      </c>
      <c r="AP542" s="33" t="s">
        <v>2500</v>
      </c>
      <c r="AQ542" t="s">
        <v>2501</v>
      </c>
      <c r="AR542" s="12">
        <v>1</v>
      </c>
    </row>
    <row r="543" spans="1:44" ht="20.100000000000001" customHeight="1" x14ac:dyDescent="0.2">
      <c r="A543" s="18">
        <v>542</v>
      </c>
      <c r="B543" s="6" t="s">
        <v>0</v>
      </c>
      <c r="H543" s="19">
        <v>26</v>
      </c>
      <c r="I543" s="12">
        <v>8</v>
      </c>
      <c r="J543" s="12">
        <v>15</v>
      </c>
      <c r="K543" s="12">
        <v>6</v>
      </c>
      <c r="L543" s="12">
        <v>10</v>
      </c>
      <c r="M543" s="12" t="s">
        <v>103</v>
      </c>
      <c r="N543" s="12">
        <v>0</v>
      </c>
      <c r="O543" t="s">
        <v>79</v>
      </c>
      <c r="P543" t="s">
        <v>3410</v>
      </c>
      <c r="Q543" s="18" t="s">
        <v>3561</v>
      </c>
      <c r="R543" t="s">
        <v>155</v>
      </c>
      <c r="S543" t="s">
        <v>81</v>
      </c>
      <c r="T543" t="s">
        <v>231</v>
      </c>
      <c r="U543" s="12">
        <v>1</v>
      </c>
      <c r="V543" s="3" t="s">
        <v>2502</v>
      </c>
      <c r="W543" t="s">
        <v>59</v>
      </c>
      <c r="AA543" s="23" t="s">
        <v>30</v>
      </c>
      <c r="AC543" s="23" t="s">
        <v>32</v>
      </c>
      <c r="AD543" s="23" t="s">
        <v>33</v>
      </c>
      <c r="AH543" t="s">
        <v>60</v>
      </c>
      <c r="AI543" s="24">
        <v>6</v>
      </c>
      <c r="AJ543" s="25">
        <v>20</v>
      </c>
      <c r="AK543" s="18">
        <v>15</v>
      </c>
      <c r="AL543" t="s">
        <v>2503</v>
      </c>
      <c r="AM543" t="s">
        <v>64</v>
      </c>
      <c r="AN543" s="12">
        <v>10</v>
      </c>
      <c r="AO543" t="s">
        <v>2504</v>
      </c>
      <c r="AP543" s="33" t="s">
        <v>2505</v>
      </c>
      <c r="AQ543" t="s">
        <v>530</v>
      </c>
      <c r="AR543" s="12">
        <v>1</v>
      </c>
    </row>
    <row r="544" spans="1:44" ht="20.100000000000001" customHeight="1" x14ac:dyDescent="0.2">
      <c r="A544" s="18">
        <v>543</v>
      </c>
      <c r="C544" s="6" t="s">
        <v>1</v>
      </c>
      <c r="H544" s="19">
        <v>30</v>
      </c>
      <c r="I544" s="12">
        <v>7</v>
      </c>
      <c r="J544" s="12">
        <v>10</v>
      </c>
      <c r="K544" s="12">
        <v>8</v>
      </c>
      <c r="L544" s="12">
        <v>24</v>
      </c>
      <c r="M544" s="12" t="s">
        <v>67</v>
      </c>
      <c r="N544" s="12">
        <v>1</v>
      </c>
      <c r="O544" t="s">
        <v>3440</v>
      </c>
      <c r="P544" t="s">
        <v>3440</v>
      </c>
      <c r="Q544" s="18" t="s">
        <v>3561</v>
      </c>
      <c r="R544" t="s">
        <v>5</v>
      </c>
      <c r="S544" t="s">
        <v>81</v>
      </c>
      <c r="T544" t="s">
        <v>2506</v>
      </c>
      <c r="U544" s="12">
        <v>5</v>
      </c>
      <c r="V544" s="3" t="s">
        <v>2507</v>
      </c>
      <c r="W544" t="s">
        <v>59</v>
      </c>
      <c r="AC544" s="23" t="s">
        <v>32</v>
      </c>
      <c r="AH544" t="s">
        <v>73</v>
      </c>
      <c r="AI544" s="24">
        <v>1</v>
      </c>
      <c r="AJ544" s="25">
        <v>1</v>
      </c>
      <c r="AK544" s="18">
        <v>10</v>
      </c>
      <c r="AL544" t="s">
        <v>2508</v>
      </c>
      <c r="AM544" t="s">
        <v>75</v>
      </c>
      <c r="AN544" s="12">
        <v>8</v>
      </c>
      <c r="AO544" t="s">
        <v>2509</v>
      </c>
      <c r="AP544" s="33" t="s">
        <v>2510</v>
      </c>
      <c r="AQ544" t="s">
        <v>2511</v>
      </c>
      <c r="AR544" s="12">
        <v>1</v>
      </c>
    </row>
    <row r="545" spans="1:44" ht="20.100000000000001" customHeight="1" x14ac:dyDescent="0.2">
      <c r="A545" s="18">
        <v>544</v>
      </c>
      <c r="B545" s="6" t="s">
        <v>0</v>
      </c>
      <c r="F545" s="6" t="s">
        <v>4</v>
      </c>
      <c r="H545" s="19">
        <v>32</v>
      </c>
      <c r="I545" s="12">
        <v>7</v>
      </c>
      <c r="J545" s="12">
        <v>0</v>
      </c>
      <c r="K545" s="12">
        <v>8</v>
      </c>
      <c r="L545" s="12">
        <v>1</v>
      </c>
      <c r="M545" s="12" t="s">
        <v>97</v>
      </c>
      <c r="N545" s="12">
        <v>1</v>
      </c>
      <c r="O545" t="s">
        <v>3440</v>
      </c>
      <c r="P545" t="s">
        <v>3440</v>
      </c>
      <c r="Q545" s="18" t="s">
        <v>3561</v>
      </c>
      <c r="R545" t="s">
        <v>407</v>
      </c>
      <c r="S545" s="6" t="s">
        <v>111</v>
      </c>
      <c r="T545" t="s">
        <v>898</v>
      </c>
      <c r="U545" s="12">
        <v>5</v>
      </c>
      <c r="W545" t="s">
        <v>84</v>
      </c>
      <c r="AA545" s="23" t="s">
        <v>30</v>
      </c>
      <c r="AC545" s="23" t="s">
        <v>32</v>
      </c>
      <c r="AH545" t="s">
        <v>73</v>
      </c>
      <c r="AI545" s="24">
        <v>2</v>
      </c>
      <c r="AJ545" s="25">
        <v>3</v>
      </c>
      <c r="AK545" s="18">
        <v>10</v>
      </c>
      <c r="AL545" t="s">
        <v>2512</v>
      </c>
      <c r="AM545" t="s">
        <v>75</v>
      </c>
      <c r="AN545" s="12">
        <v>9</v>
      </c>
      <c r="AO545" t="s">
        <v>2513</v>
      </c>
      <c r="AP545" s="33" t="s">
        <v>3515</v>
      </c>
      <c r="AQ545" t="s">
        <v>2515</v>
      </c>
      <c r="AR545" s="12">
        <v>0</v>
      </c>
    </row>
    <row r="546" spans="1:44" ht="20.100000000000001" customHeight="1" x14ac:dyDescent="0.2">
      <c r="A546" s="18">
        <v>545</v>
      </c>
      <c r="C546" s="6" t="s">
        <v>1</v>
      </c>
      <c r="E546" s="6" t="s">
        <v>3</v>
      </c>
      <c r="F546" s="6" t="s">
        <v>4</v>
      </c>
      <c r="H546" s="19">
        <v>30</v>
      </c>
      <c r="I546" s="12">
        <v>7</v>
      </c>
      <c r="J546" s="12">
        <v>45</v>
      </c>
      <c r="K546" s="12">
        <v>7</v>
      </c>
      <c r="L546" s="12">
        <v>6</v>
      </c>
      <c r="M546" s="12" t="s">
        <v>78</v>
      </c>
      <c r="N546" s="12">
        <v>0</v>
      </c>
      <c r="O546" t="s">
        <v>98</v>
      </c>
      <c r="P546" t="s">
        <v>3409</v>
      </c>
      <c r="Q546" s="18" t="s">
        <v>3561</v>
      </c>
      <c r="R546" t="s">
        <v>213</v>
      </c>
      <c r="S546" t="s">
        <v>56</v>
      </c>
      <c r="T546" t="s">
        <v>2516</v>
      </c>
      <c r="U546" s="12">
        <v>8</v>
      </c>
      <c r="V546" s="3" t="s">
        <v>2517</v>
      </c>
      <c r="W546" t="s">
        <v>84</v>
      </c>
      <c r="AA546" s="23" t="s">
        <v>30</v>
      </c>
      <c r="AH546" t="s">
        <v>73</v>
      </c>
      <c r="AI546" s="24">
        <v>3</v>
      </c>
      <c r="AJ546" s="25">
        <v>2</v>
      </c>
      <c r="AK546" s="18">
        <v>40</v>
      </c>
      <c r="AL546" t="s">
        <v>2518</v>
      </c>
      <c r="AM546" t="s">
        <v>75</v>
      </c>
      <c r="AN546" s="12">
        <v>10</v>
      </c>
      <c r="AO546" s="3" t="s">
        <v>2519</v>
      </c>
      <c r="AR546" s="12">
        <v>0</v>
      </c>
    </row>
    <row r="547" spans="1:44" ht="20.100000000000001" customHeight="1" x14ac:dyDescent="0.2">
      <c r="A547" s="18">
        <v>546</v>
      </c>
      <c r="B547" s="6" t="s">
        <v>0</v>
      </c>
      <c r="H547" s="19">
        <v>56</v>
      </c>
      <c r="I547" s="12">
        <v>8</v>
      </c>
      <c r="J547" s="12">
        <v>120</v>
      </c>
      <c r="K547" s="12">
        <v>2</v>
      </c>
      <c r="L547" s="12">
        <v>25</v>
      </c>
      <c r="M547" s="12" t="s">
        <v>303</v>
      </c>
      <c r="N547" s="12">
        <v>1</v>
      </c>
      <c r="O547" t="s">
        <v>3440</v>
      </c>
      <c r="P547" t="s">
        <v>3440</v>
      </c>
      <c r="Q547" s="18" t="s">
        <v>3561</v>
      </c>
      <c r="R547" t="s">
        <v>213</v>
      </c>
      <c r="S547" t="s">
        <v>56</v>
      </c>
      <c r="T547" t="s">
        <v>356</v>
      </c>
      <c r="U547" s="12">
        <v>25</v>
      </c>
      <c r="V547" s="3" t="s">
        <v>2520</v>
      </c>
      <c r="W547" t="s">
        <v>84</v>
      </c>
      <c r="X547" s="23" t="s">
        <v>27</v>
      </c>
      <c r="Z547" s="23" t="s">
        <v>29</v>
      </c>
      <c r="AE547" s="23" t="s">
        <v>34</v>
      </c>
      <c r="AH547" t="s">
        <v>85</v>
      </c>
      <c r="AI547" s="24">
        <v>20</v>
      </c>
      <c r="AJ547" s="25">
        <v>5</v>
      </c>
      <c r="AK547" s="18">
        <v>15</v>
      </c>
      <c r="AL547" t="s">
        <v>2521</v>
      </c>
      <c r="AM547" t="s">
        <v>3452</v>
      </c>
      <c r="AN547" s="12">
        <v>10</v>
      </c>
      <c r="AP547" s="33" t="s">
        <v>2523</v>
      </c>
      <c r="AR547" s="12">
        <v>1</v>
      </c>
    </row>
    <row r="548" spans="1:44" ht="20.100000000000001" customHeight="1" x14ac:dyDescent="0.2">
      <c r="A548" s="18">
        <v>547</v>
      </c>
      <c r="B548" s="6" t="s">
        <v>0</v>
      </c>
      <c r="F548" s="6" t="s">
        <v>4</v>
      </c>
      <c r="H548" s="19">
        <v>36</v>
      </c>
      <c r="I548" s="12">
        <v>6</v>
      </c>
      <c r="J548" s="12">
        <v>15</v>
      </c>
      <c r="K548" s="12">
        <v>10</v>
      </c>
      <c r="L548" s="12">
        <v>3</v>
      </c>
      <c r="M548" s="12" t="s">
        <v>97</v>
      </c>
      <c r="N548" s="12">
        <v>1</v>
      </c>
      <c r="O548" t="s">
        <v>3440</v>
      </c>
      <c r="P548" t="s">
        <v>3440</v>
      </c>
      <c r="Q548" s="18" t="s">
        <v>3561</v>
      </c>
      <c r="R548" t="s">
        <v>213</v>
      </c>
      <c r="S548" t="s">
        <v>81</v>
      </c>
      <c r="T548" t="s">
        <v>2524</v>
      </c>
      <c r="U548" s="12">
        <v>10</v>
      </c>
      <c r="V548" s="3" t="s">
        <v>2525</v>
      </c>
      <c r="W548" t="s">
        <v>161</v>
      </c>
      <c r="AF548" s="23" t="s">
        <v>35</v>
      </c>
      <c r="AH548" t="s">
        <v>3440</v>
      </c>
      <c r="AI548" s="24">
        <v>0</v>
      </c>
      <c r="AJ548" s="25">
        <v>0</v>
      </c>
      <c r="AM548" t="s">
        <v>345</v>
      </c>
      <c r="AN548" s="12">
        <v>9</v>
      </c>
      <c r="AO548" t="s">
        <v>2526</v>
      </c>
      <c r="AP548" s="33" t="s">
        <v>2527</v>
      </c>
      <c r="AR548" s="12">
        <v>0</v>
      </c>
    </row>
    <row r="549" spans="1:44" ht="20.100000000000001" customHeight="1" x14ac:dyDescent="0.2">
      <c r="A549" s="18">
        <v>548</v>
      </c>
      <c r="B549" s="6" t="s">
        <v>0</v>
      </c>
      <c r="D549" s="6" t="s">
        <v>2</v>
      </c>
      <c r="H549" s="19">
        <v>27</v>
      </c>
      <c r="I549" s="12">
        <v>6</v>
      </c>
      <c r="J549" s="12">
        <v>0</v>
      </c>
      <c r="K549" s="12">
        <v>10</v>
      </c>
      <c r="L549" s="12">
        <v>300</v>
      </c>
      <c r="M549" s="12" t="s">
        <v>89</v>
      </c>
      <c r="N549" s="12">
        <v>1</v>
      </c>
      <c r="O549" t="s">
        <v>3440</v>
      </c>
      <c r="P549" t="s">
        <v>3440</v>
      </c>
      <c r="Q549" s="18" t="s">
        <v>3561</v>
      </c>
      <c r="R549" t="s">
        <v>213</v>
      </c>
      <c r="S549" t="s">
        <v>2529</v>
      </c>
      <c r="T549" t="s">
        <v>272</v>
      </c>
      <c r="U549" s="12">
        <v>1</v>
      </c>
      <c r="V549" s="3" t="s">
        <v>2530</v>
      </c>
      <c r="W549" t="s">
        <v>84</v>
      </c>
      <c r="Z549" s="23" t="s">
        <v>29</v>
      </c>
      <c r="AA549" s="23" t="s">
        <v>30</v>
      </c>
      <c r="AH549" t="s">
        <v>73</v>
      </c>
      <c r="AI549" s="24">
        <v>12</v>
      </c>
      <c r="AJ549" s="25">
        <v>10</v>
      </c>
      <c r="AK549" s="18">
        <v>3</v>
      </c>
      <c r="AL549" t="s">
        <v>2531</v>
      </c>
      <c r="AM549" t="s">
        <v>75</v>
      </c>
      <c r="AN549" s="12">
        <v>10</v>
      </c>
      <c r="AO549" t="s">
        <v>2532</v>
      </c>
      <c r="AP549" s="33" t="s">
        <v>2533</v>
      </c>
      <c r="AQ549" t="s">
        <v>2534</v>
      </c>
      <c r="AR549" s="12">
        <v>1</v>
      </c>
    </row>
    <row r="550" spans="1:44" ht="20.100000000000001" customHeight="1" x14ac:dyDescent="0.2">
      <c r="A550" s="18">
        <v>549</v>
      </c>
      <c r="B550" s="6" t="s">
        <v>0</v>
      </c>
      <c r="C550" s="6" t="s">
        <v>1</v>
      </c>
      <c r="E550" s="6" t="s">
        <v>3</v>
      </c>
      <c r="H550" s="19">
        <v>29</v>
      </c>
      <c r="I550" s="12">
        <v>7</v>
      </c>
      <c r="J550" s="12">
        <v>20</v>
      </c>
      <c r="K550" s="12">
        <v>10</v>
      </c>
      <c r="L550" s="12">
        <v>30</v>
      </c>
      <c r="M550" s="12" t="s">
        <v>189</v>
      </c>
      <c r="N550" s="12">
        <v>1</v>
      </c>
      <c r="O550" t="s">
        <v>3440</v>
      </c>
      <c r="P550" t="s">
        <v>3440</v>
      </c>
      <c r="Q550" s="18" t="s">
        <v>3561</v>
      </c>
      <c r="R550" t="s">
        <v>213</v>
      </c>
      <c r="S550" t="s">
        <v>81</v>
      </c>
      <c r="T550" t="s">
        <v>92</v>
      </c>
      <c r="U550" s="12">
        <v>2</v>
      </c>
      <c r="V550" s="3" t="s">
        <v>2535</v>
      </c>
      <c r="W550" t="s">
        <v>59</v>
      </c>
      <c r="AF550" s="23" t="s">
        <v>35</v>
      </c>
      <c r="AH550" t="s">
        <v>3440</v>
      </c>
      <c r="AI550" s="24">
        <v>0</v>
      </c>
      <c r="AJ550" s="25">
        <v>0</v>
      </c>
      <c r="AM550" t="s">
        <v>75</v>
      </c>
      <c r="AN550" s="12">
        <v>5</v>
      </c>
      <c r="AO550" s="3" t="s">
        <v>2536</v>
      </c>
      <c r="AP550" s="32" t="s">
        <v>2537</v>
      </c>
      <c r="AQ550" t="s">
        <v>2538</v>
      </c>
      <c r="AR550" s="12">
        <v>0</v>
      </c>
    </row>
    <row r="551" spans="1:44" ht="20.100000000000001" customHeight="1" x14ac:dyDescent="0.2">
      <c r="A551" s="18">
        <v>550</v>
      </c>
      <c r="C551" s="6" t="s">
        <v>1</v>
      </c>
      <c r="H551" s="19">
        <v>27</v>
      </c>
      <c r="I551" s="12">
        <v>6</v>
      </c>
      <c r="J551" s="12">
        <v>10</v>
      </c>
      <c r="K551" s="12">
        <v>6</v>
      </c>
      <c r="L551" s="12">
        <v>4</v>
      </c>
      <c r="M551" s="12" t="s">
        <v>103</v>
      </c>
      <c r="N551" s="12">
        <v>1</v>
      </c>
      <c r="O551" t="s">
        <v>3440</v>
      </c>
      <c r="P551" t="s">
        <v>3440</v>
      </c>
      <c r="Q551" s="18" t="s">
        <v>3561</v>
      </c>
      <c r="R551" t="s">
        <v>213</v>
      </c>
      <c r="S551" t="s">
        <v>91</v>
      </c>
      <c r="T551" t="s">
        <v>92</v>
      </c>
      <c r="U551" s="12">
        <v>10</v>
      </c>
      <c r="V551" s="3" t="s">
        <v>2539</v>
      </c>
      <c r="W551" t="s">
        <v>59</v>
      </c>
      <c r="AC551" s="23" t="s">
        <v>32</v>
      </c>
      <c r="AH551" t="s">
        <v>85</v>
      </c>
      <c r="AI551" s="24">
        <v>2</v>
      </c>
      <c r="AJ551" s="25">
        <v>3</v>
      </c>
      <c r="AK551" s="18">
        <v>4</v>
      </c>
      <c r="AL551" t="s">
        <v>2540</v>
      </c>
      <c r="AM551" t="s">
        <v>75</v>
      </c>
      <c r="AN551" s="12">
        <v>9</v>
      </c>
      <c r="AP551" s="33" t="s">
        <v>2542</v>
      </c>
      <c r="AR551" s="12">
        <v>1</v>
      </c>
    </row>
    <row r="552" spans="1:44" ht="20.100000000000001" customHeight="1" x14ac:dyDescent="0.2">
      <c r="A552" s="18">
        <v>551</v>
      </c>
      <c r="C552" s="6" t="s">
        <v>1</v>
      </c>
      <c r="E552" s="6" t="s">
        <v>3</v>
      </c>
      <c r="H552" s="19">
        <v>34</v>
      </c>
      <c r="I552" s="12">
        <v>7</v>
      </c>
      <c r="J552" s="12">
        <v>30</v>
      </c>
      <c r="K552" s="12">
        <v>8</v>
      </c>
      <c r="L552" s="12">
        <v>4</v>
      </c>
      <c r="M552" s="12" t="s">
        <v>303</v>
      </c>
      <c r="N552" s="12">
        <v>0</v>
      </c>
      <c r="O552" t="s">
        <v>68</v>
      </c>
      <c r="P552" t="s">
        <v>3408</v>
      </c>
      <c r="Q552" s="18" t="s">
        <v>3561</v>
      </c>
      <c r="R552" t="s">
        <v>213</v>
      </c>
      <c r="S552" t="s">
        <v>81</v>
      </c>
      <c r="T552" t="s">
        <v>92</v>
      </c>
      <c r="U552" s="12">
        <v>7</v>
      </c>
      <c r="V552" s="3" t="s">
        <v>199</v>
      </c>
      <c r="W552" t="s">
        <v>84</v>
      </c>
      <c r="AA552" s="23" t="s">
        <v>30</v>
      </c>
      <c r="AC552" s="23" t="s">
        <v>32</v>
      </c>
      <c r="AH552" t="s">
        <v>60</v>
      </c>
      <c r="AI552" s="24">
        <v>3</v>
      </c>
      <c r="AJ552" s="25">
        <v>2</v>
      </c>
      <c r="AK552" s="18">
        <v>8</v>
      </c>
      <c r="AL552" t="s">
        <v>2543</v>
      </c>
      <c r="AM552" t="s">
        <v>3455</v>
      </c>
      <c r="AN552" s="12">
        <v>9</v>
      </c>
      <c r="AO552" s="3" t="s">
        <v>2545</v>
      </c>
      <c r="AP552" s="33" t="s">
        <v>1811</v>
      </c>
      <c r="AR552" s="12">
        <v>0</v>
      </c>
    </row>
    <row r="553" spans="1:44" ht="20.100000000000001" customHeight="1" x14ac:dyDescent="0.2">
      <c r="A553" s="18">
        <v>552</v>
      </c>
      <c r="C553" s="6" t="s">
        <v>1</v>
      </c>
      <c r="F553" s="6" t="s">
        <v>4</v>
      </c>
      <c r="H553" s="19">
        <v>28</v>
      </c>
      <c r="I553" s="12">
        <v>6</v>
      </c>
      <c r="J553" s="12">
        <v>60</v>
      </c>
      <c r="K553" s="12">
        <v>5</v>
      </c>
      <c r="L553" s="12">
        <v>30</v>
      </c>
      <c r="M553" s="12" t="s">
        <v>89</v>
      </c>
      <c r="N553" s="12">
        <v>1</v>
      </c>
      <c r="O553" t="s">
        <v>3440</v>
      </c>
      <c r="P553" t="s">
        <v>3440</v>
      </c>
      <c r="Q553" s="18" t="s">
        <v>3561</v>
      </c>
      <c r="R553" t="s">
        <v>213</v>
      </c>
      <c r="S553" t="s">
        <v>56</v>
      </c>
      <c r="T553" t="s">
        <v>92</v>
      </c>
      <c r="U553" s="12">
        <v>8</v>
      </c>
      <c r="V553" s="3" t="s">
        <v>2547</v>
      </c>
      <c r="W553" t="s">
        <v>59</v>
      </c>
      <c r="AF553" s="23" t="s">
        <v>35</v>
      </c>
      <c r="AH553" t="s">
        <v>3440</v>
      </c>
      <c r="AI553" s="24">
        <v>0</v>
      </c>
      <c r="AJ553" s="25">
        <v>0</v>
      </c>
      <c r="AM553" t="s">
        <v>75</v>
      </c>
      <c r="AN553" s="12">
        <v>8</v>
      </c>
      <c r="AO553" s="3" t="s">
        <v>2548</v>
      </c>
      <c r="AQ553" s="3" t="s">
        <v>2550</v>
      </c>
      <c r="AR553" s="12">
        <v>1</v>
      </c>
    </row>
    <row r="554" spans="1:44" ht="20.100000000000001" customHeight="1" x14ac:dyDescent="0.2">
      <c r="A554" s="18">
        <v>553</v>
      </c>
      <c r="B554" s="6" t="s">
        <v>0</v>
      </c>
      <c r="F554" s="6" t="s">
        <v>4</v>
      </c>
      <c r="H554" s="19">
        <v>38</v>
      </c>
      <c r="I554" s="12">
        <v>6</v>
      </c>
      <c r="J554" s="12">
        <v>40</v>
      </c>
      <c r="K554" s="12">
        <v>12</v>
      </c>
      <c r="L554" s="12">
        <v>2</v>
      </c>
      <c r="M554" s="12" t="s">
        <v>121</v>
      </c>
      <c r="N554" s="12">
        <v>0</v>
      </c>
      <c r="O554" t="s">
        <v>98</v>
      </c>
      <c r="P554" t="s">
        <v>3409</v>
      </c>
      <c r="Q554" s="18" t="s">
        <v>3561</v>
      </c>
      <c r="R554" t="s">
        <v>213</v>
      </c>
      <c r="S554" t="s">
        <v>56</v>
      </c>
      <c r="T554" t="s">
        <v>92</v>
      </c>
      <c r="U554" s="12">
        <v>15</v>
      </c>
      <c r="V554" s="3" t="s">
        <v>2551</v>
      </c>
      <c r="W554" t="s">
        <v>72</v>
      </c>
      <c r="Z554" s="23" t="s">
        <v>29</v>
      </c>
      <c r="AH554" t="s">
        <v>73</v>
      </c>
      <c r="AI554" s="24">
        <v>4</v>
      </c>
      <c r="AJ554" s="25">
        <v>4</v>
      </c>
      <c r="AK554" s="18">
        <v>5</v>
      </c>
      <c r="AL554" t="s">
        <v>2552</v>
      </c>
      <c r="AM554" t="s">
        <v>75</v>
      </c>
      <c r="AN554" s="12">
        <v>10</v>
      </c>
      <c r="AO554" t="s">
        <v>2553</v>
      </c>
      <c r="AR554" s="12">
        <v>0</v>
      </c>
    </row>
    <row r="555" spans="1:44" ht="20.100000000000001" customHeight="1" x14ac:dyDescent="0.2">
      <c r="A555" s="18">
        <v>554</v>
      </c>
      <c r="C555" s="6" t="s">
        <v>1</v>
      </c>
      <c r="E555" s="6" t="s">
        <v>3</v>
      </c>
      <c r="F555" s="6" t="s">
        <v>4</v>
      </c>
      <c r="H555" s="19">
        <v>35</v>
      </c>
      <c r="I555" s="12">
        <v>6</v>
      </c>
      <c r="J555" s="12">
        <v>70</v>
      </c>
      <c r="K555" s="12">
        <v>10</v>
      </c>
      <c r="L555" s="12">
        <v>12</v>
      </c>
      <c r="M555" s="12" t="s">
        <v>121</v>
      </c>
      <c r="N555" s="12">
        <v>0</v>
      </c>
      <c r="O555" t="s">
        <v>98</v>
      </c>
      <c r="P555" t="s">
        <v>3410</v>
      </c>
      <c r="Q555" s="18" t="s">
        <v>3561</v>
      </c>
      <c r="R555" t="s">
        <v>213</v>
      </c>
      <c r="S555" t="s">
        <v>81</v>
      </c>
      <c r="T555" t="s">
        <v>92</v>
      </c>
      <c r="U555" s="12">
        <v>10</v>
      </c>
      <c r="V555" s="3" t="s">
        <v>2556</v>
      </c>
      <c r="W555" t="s">
        <v>59</v>
      </c>
      <c r="AA555" s="23" t="s">
        <v>30</v>
      </c>
      <c r="AG555" s="23" t="s">
        <v>1071</v>
      </c>
      <c r="AH555" t="s">
        <v>73</v>
      </c>
      <c r="AI555" s="24">
        <v>6</v>
      </c>
      <c r="AJ555" s="25">
        <v>4</v>
      </c>
      <c r="AK555" s="18">
        <v>20</v>
      </c>
      <c r="AL555" t="s">
        <v>2557</v>
      </c>
      <c r="AM555" t="s">
        <v>75</v>
      </c>
      <c r="AN555" s="12">
        <v>10</v>
      </c>
      <c r="AQ555" t="s">
        <v>2561</v>
      </c>
      <c r="AR555" s="12">
        <v>1</v>
      </c>
    </row>
    <row r="556" spans="1:44" ht="20.100000000000001" customHeight="1" x14ac:dyDescent="0.2">
      <c r="A556" s="18">
        <v>555</v>
      </c>
      <c r="C556" s="6" t="s">
        <v>1</v>
      </c>
      <c r="H556" s="19">
        <v>27</v>
      </c>
      <c r="I556" s="12">
        <v>8</v>
      </c>
      <c r="J556" s="12">
        <v>0</v>
      </c>
      <c r="K556" s="12">
        <v>12</v>
      </c>
      <c r="L556" s="12">
        <v>15</v>
      </c>
      <c r="M556" s="12" t="s">
        <v>52</v>
      </c>
      <c r="N556" s="12">
        <v>0</v>
      </c>
      <c r="O556" t="s">
        <v>68</v>
      </c>
      <c r="P556" t="s">
        <v>3409</v>
      </c>
      <c r="Q556" s="18" t="s">
        <v>3561</v>
      </c>
      <c r="R556" t="s">
        <v>155</v>
      </c>
      <c r="S556" t="s">
        <v>91</v>
      </c>
      <c r="T556" t="s">
        <v>305</v>
      </c>
      <c r="U556" s="12">
        <v>5</v>
      </c>
      <c r="V556" s="3" t="s">
        <v>2562</v>
      </c>
      <c r="W556" t="s">
        <v>84</v>
      </c>
      <c r="AB556" s="23" t="s">
        <v>31</v>
      </c>
      <c r="AH556" t="s">
        <v>162</v>
      </c>
      <c r="AI556" s="24">
        <v>4</v>
      </c>
      <c r="AJ556" s="25">
        <v>2</v>
      </c>
      <c r="AK556" s="18">
        <v>5</v>
      </c>
      <c r="AL556" t="s">
        <v>2563</v>
      </c>
      <c r="AM556" t="s">
        <v>75</v>
      </c>
      <c r="AN556" s="12">
        <v>10</v>
      </c>
      <c r="AO556" t="s">
        <v>2564</v>
      </c>
      <c r="AP556" s="33" t="s">
        <v>2565</v>
      </c>
      <c r="AQ556" t="s">
        <v>2566</v>
      </c>
      <c r="AR556" s="12">
        <v>0</v>
      </c>
    </row>
    <row r="557" spans="1:44" ht="20.100000000000001" customHeight="1" x14ac:dyDescent="0.2">
      <c r="A557" s="18">
        <v>556</v>
      </c>
      <c r="B557" s="6" t="s">
        <v>0</v>
      </c>
      <c r="H557" s="19">
        <v>53</v>
      </c>
      <c r="I557" s="12">
        <v>6</v>
      </c>
      <c r="J557" s="12">
        <v>95</v>
      </c>
      <c r="K557" s="12">
        <v>8</v>
      </c>
      <c r="L557" s="12">
        <v>25</v>
      </c>
      <c r="M557" s="12" t="s">
        <v>189</v>
      </c>
      <c r="N557" s="12">
        <v>1</v>
      </c>
      <c r="O557" t="s">
        <v>3440</v>
      </c>
      <c r="P557" t="s">
        <v>3440</v>
      </c>
      <c r="Q557" s="18" t="s">
        <v>3561</v>
      </c>
      <c r="R557" t="s">
        <v>155</v>
      </c>
      <c r="S557" t="s">
        <v>81</v>
      </c>
      <c r="T557" t="s">
        <v>156</v>
      </c>
      <c r="U557" s="12">
        <v>10</v>
      </c>
      <c r="V557" s="3" t="s">
        <v>2567</v>
      </c>
      <c r="W557" t="s">
        <v>84</v>
      </c>
      <c r="Z557" s="23" t="s">
        <v>29</v>
      </c>
      <c r="AH557" t="s">
        <v>162</v>
      </c>
      <c r="AI557" s="24">
        <v>3</v>
      </c>
      <c r="AJ557" s="25">
        <v>6</v>
      </c>
      <c r="AK557" s="18">
        <v>25</v>
      </c>
      <c r="AL557" t="s">
        <v>2568</v>
      </c>
      <c r="AM557" t="s">
        <v>64</v>
      </c>
      <c r="AN557" s="12">
        <v>9</v>
      </c>
      <c r="AO557" t="s">
        <v>2569</v>
      </c>
      <c r="AP557" s="33" t="s">
        <v>675</v>
      </c>
      <c r="AQ557" t="s">
        <v>2570</v>
      </c>
      <c r="AR557" s="12">
        <v>0</v>
      </c>
    </row>
    <row r="558" spans="1:44" ht="20.100000000000001" customHeight="1" x14ac:dyDescent="0.2">
      <c r="A558" s="18">
        <v>557</v>
      </c>
      <c r="B558" s="6" t="s">
        <v>0</v>
      </c>
      <c r="D558" s="6" t="s">
        <v>2</v>
      </c>
      <c r="F558" s="6" t="s">
        <v>4</v>
      </c>
      <c r="H558" s="19">
        <v>37</v>
      </c>
      <c r="I558" s="12">
        <v>6</v>
      </c>
      <c r="J558" s="12">
        <v>30</v>
      </c>
      <c r="K558" s="12">
        <v>10</v>
      </c>
      <c r="L558" s="12">
        <v>10</v>
      </c>
      <c r="M558" s="12" t="s">
        <v>103</v>
      </c>
      <c r="N558" s="12">
        <v>0</v>
      </c>
      <c r="O558" t="s">
        <v>79</v>
      </c>
      <c r="P558" t="s">
        <v>3410</v>
      </c>
      <c r="Q558" s="18" t="s">
        <v>3561</v>
      </c>
      <c r="R558" t="s">
        <v>135</v>
      </c>
      <c r="S558" t="s">
        <v>142</v>
      </c>
      <c r="T558" t="s">
        <v>156</v>
      </c>
      <c r="U558" s="12">
        <v>12</v>
      </c>
      <c r="V558" s="3" t="s">
        <v>2571</v>
      </c>
      <c r="W558" t="s">
        <v>72</v>
      </c>
      <c r="AA558" s="23" t="s">
        <v>30</v>
      </c>
      <c r="AH558" t="s">
        <v>73</v>
      </c>
      <c r="AI558" s="24">
        <v>6</v>
      </c>
      <c r="AJ558" s="25">
        <v>6</v>
      </c>
      <c r="AK558" s="18">
        <v>3</v>
      </c>
      <c r="AL558" t="s">
        <v>2572</v>
      </c>
      <c r="AM558" t="s">
        <v>75</v>
      </c>
      <c r="AN558" s="12">
        <v>10</v>
      </c>
      <c r="AP558" s="33" t="s">
        <v>428</v>
      </c>
      <c r="AQ558" t="s">
        <v>2574</v>
      </c>
      <c r="AR558" s="12">
        <v>1</v>
      </c>
    </row>
    <row r="559" spans="1:44" ht="20.100000000000001" customHeight="1" x14ac:dyDescent="0.2">
      <c r="A559" s="18">
        <v>558</v>
      </c>
      <c r="B559" s="6" t="s">
        <v>0</v>
      </c>
      <c r="E559" s="6" t="s">
        <v>3</v>
      </c>
      <c r="F559" s="6" t="s">
        <v>4</v>
      </c>
      <c r="H559" s="19">
        <v>33</v>
      </c>
      <c r="I559" s="12">
        <v>8</v>
      </c>
      <c r="J559" s="12">
        <v>0</v>
      </c>
      <c r="K559" s="12">
        <v>14</v>
      </c>
      <c r="L559" s="12">
        <v>20</v>
      </c>
      <c r="M559" s="12" t="s">
        <v>52</v>
      </c>
      <c r="N559" s="12">
        <v>1</v>
      </c>
      <c r="O559" t="s">
        <v>3440</v>
      </c>
      <c r="P559" t="s">
        <v>3440</v>
      </c>
      <c r="Q559" s="18" t="s">
        <v>3593</v>
      </c>
      <c r="R559" t="s">
        <v>3440</v>
      </c>
      <c r="S559" t="s">
        <v>3440</v>
      </c>
      <c r="T559" t="s">
        <v>3440</v>
      </c>
      <c r="W559" t="s">
        <v>161</v>
      </c>
      <c r="AA559" s="23" t="s">
        <v>30</v>
      </c>
      <c r="AH559" t="s">
        <v>73</v>
      </c>
      <c r="AI559" s="24">
        <v>6</v>
      </c>
      <c r="AJ559" s="25">
        <v>10</v>
      </c>
      <c r="AK559" s="18">
        <v>12</v>
      </c>
      <c r="AL559" t="s">
        <v>2575</v>
      </c>
      <c r="AM559" t="s">
        <v>64</v>
      </c>
      <c r="AN559" s="12">
        <v>9</v>
      </c>
      <c r="AO559" t="s">
        <v>2576</v>
      </c>
      <c r="AP559" s="33" t="s">
        <v>2577</v>
      </c>
      <c r="AQ559" t="s">
        <v>2578</v>
      </c>
      <c r="AR559" s="12">
        <v>1</v>
      </c>
    </row>
    <row r="560" spans="1:44" ht="20.100000000000001" customHeight="1" x14ac:dyDescent="0.2">
      <c r="A560" s="18">
        <v>559</v>
      </c>
      <c r="C560" s="6" t="s">
        <v>1</v>
      </c>
      <c r="H560" s="19">
        <v>36</v>
      </c>
      <c r="I560" s="12">
        <v>8</v>
      </c>
      <c r="J560" s="12">
        <v>8</v>
      </c>
      <c r="K560" s="12">
        <v>1</v>
      </c>
      <c r="L560" s="12">
        <v>5</v>
      </c>
      <c r="M560" s="12" t="s">
        <v>121</v>
      </c>
      <c r="N560" s="12">
        <v>1</v>
      </c>
      <c r="O560" t="s">
        <v>3440</v>
      </c>
      <c r="P560" t="s">
        <v>3440</v>
      </c>
      <c r="Q560" s="18" t="s">
        <v>3561</v>
      </c>
      <c r="R560" t="s">
        <v>30</v>
      </c>
      <c r="S560" s="6" t="s">
        <v>111</v>
      </c>
      <c r="T560" t="s">
        <v>92</v>
      </c>
      <c r="U560" s="12">
        <v>15</v>
      </c>
      <c r="V560" s="3" t="s">
        <v>2579</v>
      </c>
      <c r="W560" t="s">
        <v>72</v>
      </c>
      <c r="AA560" s="23" t="s">
        <v>30</v>
      </c>
      <c r="AH560" t="s">
        <v>73</v>
      </c>
      <c r="AI560" s="24">
        <v>6</v>
      </c>
      <c r="AJ560" s="25">
        <v>3</v>
      </c>
      <c r="AK560" s="18">
        <v>40</v>
      </c>
      <c r="AL560" t="s">
        <v>2580</v>
      </c>
      <c r="AM560" t="s">
        <v>75</v>
      </c>
      <c r="AN560" s="12">
        <v>10</v>
      </c>
      <c r="AO560" t="s">
        <v>2581</v>
      </c>
      <c r="AP560" s="33" t="s">
        <v>2582</v>
      </c>
      <c r="AR560" s="12">
        <v>1</v>
      </c>
    </row>
    <row r="561" spans="1:44" ht="20.100000000000001" customHeight="1" x14ac:dyDescent="0.2">
      <c r="A561" s="18">
        <v>560</v>
      </c>
      <c r="B561" s="6" t="s">
        <v>0</v>
      </c>
      <c r="C561" s="6" t="s">
        <v>1</v>
      </c>
      <c r="F561" s="6" t="s">
        <v>4</v>
      </c>
      <c r="H561" s="19">
        <v>25</v>
      </c>
      <c r="I561" s="12">
        <v>7</v>
      </c>
      <c r="J561" s="12">
        <v>20</v>
      </c>
      <c r="K561" s="12">
        <v>14</v>
      </c>
      <c r="L561" s="12">
        <v>10</v>
      </c>
      <c r="M561" s="12" t="s">
        <v>52</v>
      </c>
      <c r="N561" s="12">
        <v>1</v>
      </c>
      <c r="O561" t="s">
        <v>3440</v>
      </c>
      <c r="P561" t="s">
        <v>3440</v>
      </c>
      <c r="Q561" s="18" t="s">
        <v>3561</v>
      </c>
      <c r="R561" t="s">
        <v>213</v>
      </c>
      <c r="S561" t="s">
        <v>81</v>
      </c>
      <c r="T561" t="s">
        <v>272</v>
      </c>
      <c r="U561" s="12">
        <v>2</v>
      </c>
      <c r="V561" s="3" t="s">
        <v>2583</v>
      </c>
      <c r="W561" t="s">
        <v>59</v>
      </c>
      <c r="AA561" s="23" t="s">
        <v>30</v>
      </c>
      <c r="AH561" t="s">
        <v>73</v>
      </c>
      <c r="AI561" s="24">
        <v>30</v>
      </c>
      <c r="AJ561" s="25">
        <v>10</v>
      </c>
      <c r="AK561" s="18">
        <v>20</v>
      </c>
      <c r="AL561" t="s">
        <v>2584</v>
      </c>
      <c r="AM561" t="s">
        <v>75</v>
      </c>
      <c r="AN561" s="12">
        <v>5</v>
      </c>
      <c r="AO561" s="3" t="s">
        <v>2585</v>
      </c>
      <c r="AP561" s="33" t="s">
        <v>175</v>
      </c>
      <c r="AQ561" t="s">
        <v>2586</v>
      </c>
      <c r="AR561" s="12">
        <v>1</v>
      </c>
    </row>
    <row r="562" spans="1:44" ht="20.100000000000001" customHeight="1" x14ac:dyDescent="0.2">
      <c r="A562" s="18">
        <v>561</v>
      </c>
      <c r="B562" s="6" t="s">
        <v>0</v>
      </c>
      <c r="H562" s="19">
        <v>24</v>
      </c>
      <c r="I562" s="12">
        <v>8</v>
      </c>
      <c r="J562" s="12">
        <v>60</v>
      </c>
      <c r="K562" s="12">
        <v>12</v>
      </c>
      <c r="L562" s="12">
        <v>3</v>
      </c>
      <c r="M562" s="12" t="s">
        <v>303</v>
      </c>
      <c r="N562" s="12">
        <v>1</v>
      </c>
      <c r="O562" t="s">
        <v>3440</v>
      </c>
      <c r="P562" t="s">
        <v>3440</v>
      </c>
      <c r="Q562" s="18" t="s">
        <v>3561</v>
      </c>
      <c r="R562" t="s">
        <v>141</v>
      </c>
      <c r="S562" t="s">
        <v>81</v>
      </c>
      <c r="T562" t="s">
        <v>231</v>
      </c>
      <c r="U562" s="12">
        <v>1</v>
      </c>
      <c r="V562" s="3" t="s">
        <v>2587</v>
      </c>
      <c r="W562" t="s">
        <v>59</v>
      </c>
      <c r="AA562" s="23" t="s">
        <v>30</v>
      </c>
      <c r="AH562" t="s">
        <v>60</v>
      </c>
      <c r="AI562" s="24">
        <v>6</v>
      </c>
      <c r="AJ562" s="25">
        <v>6</v>
      </c>
      <c r="AK562" s="18">
        <v>15</v>
      </c>
      <c r="AL562" s="3" t="s">
        <v>2588</v>
      </c>
      <c r="AM562" t="s">
        <v>75</v>
      </c>
      <c r="AN562" s="12">
        <v>10</v>
      </c>
      <c r="AP562" s="33" t="s">
        <v>2590</v>
      </c>
      <c r="AQ562" t="s">
        <v>2591</v>
      </c>
      <c r="AR562" s="12">
        <v>0</v>
      </c>
    </row>
    <row r="563" spans="1:44" ht="20.100000000000001" customHeight="1" x14ac:dyDescent="0.2">
      <c r="A563" s="18">
        <v>562</v>
      </c>
      <c r="F563" s="6" t="s">
        <v>4</v>
      </c>
      <c r="H563" s="19">
        <v>25</v>
      </c>
      <c r="I563" s="12">
        <v>8</v>
      </c>
      <c r="J563" s="12">
        <v>20</v>
      </c>
      <c r="K563" s="12">
        <v>8</v>
      </c>
      <c r="L563" s="12">
        <v>24</v>
      </c>
      <c r="M563" s="12" t="s">
        <v>133</v>
      </c>
      <c r="N563" s="12">
        <v>0</v>
      </c>
      <c r="O563" t="s">
        <v>68</v>
      </c>
      <c r="P563" t="s">
        <v>3407</v>
      </c>
      <c r="Q563" s="18" t="s">
        <v>3593</v>
      </c>
      <c r="R563" t="s">
        <v>3440</v>
      </c>
      <c r="S563" t="s">
        <v>3440</v>
      </c>
      <c r="T563" t="s">
        <v>3440</v>
      </c>
      <c r="W563" t="s">
        <v>84</v>
      </c>
      <c r="AA563" s="23" t="s">
        <v>30</v>
      </c>
      <c r="AH563" t="s">
        <v>73</v>
      </c>
      <c r="AI563" s="24">
        <v>4</v>
      </c>
      <c r="AJ563" s="25">
        <v>4</v>
      </c>
      <c r="AK563" s="18">
        <v>12</v>
      </c>
      <c r="AL563" t="s">
        <v>2592</v>
      </c>
      <c r="AM563" t="s">
        <v>75</v>
      </c>
      <c r="AN563" s="12">
        <v>5</v>
      </c>
      <c r="AO563" t="s">
        <v>2593</v>
      </c>
      <c r="AP563" s="33" t="s">
        <v>2594</v>
      </c>
      <c r="AR563" s="12">
        <v>0</v>
      </c>
    </row>
    <row r="564" spans="1:44" ht="20.100000000000001" customHeight="1" x14ac:dyDescent="0.2">
      <c r="A564" s="18">
        <v>563</v>
      </c>
      <c r="B564" s="6" t="s">
        <v>0</v>
      </c>
      <c r="E564" s="6" t="s">
        <v>3</v>
      </c>
      <c r="F564" s="6" t="s">
        <v>4</v>
      </c>
      <c r="H564" s="19">
        <v>21</v>
      </c>
      <c r="I564" s="12">
        <v>8</v>
      </c>
      <c r="J564" s="12">
        <v>40</v>
      </c>
      <c r="K564" s="12">
        <v>12</v>
      </c>
      <c r="L564" s="12">
        <v>0</v>
      </c>
      <c r="M564" s="12" t="s">
        <v>335</v>
      </c>
      <c r="N564" s="12">
        <v>1</v>
      </c>
      <c r="O564" t="s">
        <v>3440</v>
      </c>
      <c r="P564" t="s">
        <v>3440</v>
      </c>
      <c r="Q564" s="18" t="s">
        <v>3593</v>
      </c>
      <c r="R564" t="s">
        <v>3440</v>
      </c>
      <c r="S564" t="s">
        <v>3440</v>
      </c>
      <c r="T564" t="s">
        <v>3440</v>
      </c>
      <c r="W564" t="s">
        <v>1117</v>
      </c>
      <c r="AC564" s="23" t="s">
        <v>32</v>
      </c>
      <c r="AH564" t="s">
        <v>60</v>
      </c>
      <c r="AI564" s="24">
        <v>3</v>
      </c>
      <c r="AJ564" s="25">
        <v>3</v>
      </c>
      <c r="AK564" s="18">
        <v>5</v>
      </c>
      <c r="AL564" t="s">
        <v>2595</v>
      </c>
      <c r="AM564" t="s">
        <v>3440</v>
      </c>
      <c r="AN564" s="12">
        <v>9</v>
      </c>
      <c r="AO564" t="s">
        <v>2596</v>
      </c>
      <c r="AP564" s="33" t="s">
        <v>2597</v>
      </c>
      <c r="AQ564" t="s">
        <v>2598</v>
      </c>
      <c r="AR564" s="12">
        <v>0</v>
      </c>
    </row>
    <row r="565" spans="1:44" ht="20.100000000000001" customHeight="1" x14ac:dyDescent="0.2">
      <c r="A565" s="18">
        <v>564</v>
      </c>
      <c r="B565" s="6" t="s">
        <v>0</v>
      </c>
      <c r="C565" s="6" t="s">
        <v>1</v>
      </c>
      <c r="H565" s="19"/>
      <c r="I565" s="12">
        <v>7</v>
      </c>
      <c r="J565" s="12">
        <v>90</v>
      </c>
      <c r="K565" s="12">
        <v>11</v>
      </c>
      <c r="L565" s="12">
        <v>12</v>
      </c>
      <c r="M565" s="12" t="s">
        <v>335</v>
      </c>
      <c r="N565" s="12">
        <v>0</v>
      </c>
      <c r="O565" t="s">
        <v>79</v>
      </c>
      <c r="P565" t="s">
        <v>3409</v>
      </c>
      <c r="Q565" s="18" t="s">
        <v>3561</v>
      </c>
      <c r="R565" t="s">
        <v>146</v>
      </c>
      <c r="S565" t="s">
        <v>81</v>
      </c>
      <c r="T565" t="s">
        <v>2599</v>
      </c>
      <c r="U565" s="12">
        <v>3</v>
      </c>
      <c r="V565" s="3" t="s">
        <v>2600</v>
      </c>
      <c r="W565" t="s">
        <v>72</v>
      </c>
      <c r="AA565" s="23" t="s">
        <v>30</v>
      </c>
      <c r="AH565" t="s">
        <v>73</v>
      </c>
      <c r="AI565" s="24">
        <v>16</v>
      </c>
      <c r="AJ565" s="25">
        <v>6</v>
      </c>
      <c r="AK565" s="18">
        <v>50</v>
      </c>
      <c r="AL565" t="s">
        <v>2601</v>
      </c>
      <c r="AM565" t="s">
        <v>75</v>
      </c>
      <c r="AN565" s="12">
        <v>7</v>
      </c>
      <c r="AO565" t="s">
        <v>2602</v>
      </c>
      <c r="AP565" s="33" t="s">
        <v>2603</v>
      </c>
      <c r="AR565" s="12">
        <v>1</v>
      </c>
    </row>
    <row r="566" spans="1:44" ht="20.100000000000001" customHeight="1" x14ac:dyDescent="0.2">
      <c r="A566" s="18">
        <v>565</v>
      </c>
      <c r="B566" s="6" t="s">
        <v>0</v>
      </c>
      <c r="F566" s="6" t="s">
        <v>4</v>
      </c>
      <c r="H566" s="19">
        <v>39</v>
      </c>
      <c r="I566" s="12">
        <v>7</v>
      </c>
      <c r="J566" s="12">
        <v>0</v>
      </c>
      <c r="K566" s="12">
        <v>10</v>
      </c>
      <c r="L566" s="12">
        <v>5</v>
      </c>
      <c r="M566" s="12" t="s">
        <v>67</v>
      </c>
      <c r="N566" s="12">
        <v>0</v>
      </c>
      <c r="O566" t="s">
        <v>68</v>
      </c>
      <c r="P566" t="s">
        <v>3409</v>
      </c>
      <c r="Q566" s="18" t="s">
        <v>3593</v>
      </c>
      <c r="R566" t="s">
        <v>3440</v>
      </c>
      <c r="S566" t="s">
        <v>3440</v>
      </c>
      <c r="T566" t="s">
        <v>3440</v>
      </c>
      <c r="W566" t="s">
        <v>363</v>
      </c>
      <c r="AA566" s="23" t="s">
        <v>30</v>
      </c>
      <c r="AH566" t="s">
        <v>60</v>
      </c>
      <c r="AI566" s="24">
        <v>6</v>
      </c>
      <c r="AJ566" s="25">
        <v>6</v>
      </c>
      <c r="AK566" s="18">
        <v>7</v>
      </c>
      <c r="AL566" t="s">
        <v>2604</v>
      </c>
      <c r="AM566" t="s">
        <v>75</v>
      </c>
      <c r="AN566" s="12">
        <v>10</v>
      </c>
      <c r="AO566" t="s">
        <v>2605</v>
      </c>
      <c r="AP566" s="33" t="s">
        <v>2606</v>
      </c>
      <c r="AR566" s="12">
        <v>1</v>
      </c>
    </row>
    <row r="567" spans="1:44" ht="20.100000000000001" customHeight="1" x14ac:dyDescent="0.2">
      <c r="A567" s="18">
        <v>566</v>
      </c>
      <c r="C567" s="6" t="s">
        <v>1</v>
      </c>
      <c r="E567" s="6" t="s">
        <v>3</v>
      </c>
      <c r="H567" s="19">
        <v>29</v>
      </c>
      <c r="I567" s="12">
        <v>7</v>
      </c>
      <c r="J567" s="12">
        <v>10</v>
      </c>
      <c r="K567" s="12">
        <v>8</v>
      </c>
      <c r="L567" s="12">
        <v>5</v>
      </c>
      <c r="M567" s="12" t="s">
        <v>97</v>
      </c>
      <c r="N567" s="12">
        <v>1</v>
      </c>
      <c r="O567" t="s">
        <v>3440</v>
      </c>
      <c r="P567" t="s">
        <v>3440</v>
      </c>
      <c r="Q567" s="18" t="s">
        <v>3561</v>
      </c>
      <c r="R567" t="s">
        <v>90</v>
      </c>
      <c r="S567" t="s">
        <v>81</v>
      </c>
      <c r="T567" t="s">
        <v>92</v>
      </c>
      <c r="U567" s="12">
        <v>3</v>
      </c>
      <c r="V567" s="3" t="s">
        <v>867</v>
      </c>
      <c r="W567" t="s">
        <v>84</v>
      </c>
      <c r="AC567" s="23" t="s">
        <v>32</v>
      </c>
      <c r="AH567" t="s">
        <v>85</v>
      </c>
      <c r="AI567" s="24">
        <v>5</v>
      </c>
      <c r="AJ567" s="25">
        <v>3</v>
      </c>
      <c r="AK567" s="18">
        <v>15</v>
      </c>
      <c r="AL567" t="s">
        <v>2607</v>
      </c>
      <c r="AM567" t="s">
        <v>75</v>
      </c>
      <c r="AN567" s="12">
        <v>8</v>
      </c>
      <c r="AO567" t="s">
        <v>2608</v>
      </c>
      <c r="AP567" s="33" t="s">
        <v>2609</v>
      </c>
      <c r="AQ567" t="s">
        <v>2610</v>
      </c>
      <c r="AR567" s="12">
        <v>1</v>
      </c>
    </row>
    <row r="568" spans="1:44" ht="20.100000000000001" customHeight="1" x14ac:dyDescent="0.2">
      <c r="A568" s="18">
        <v>567</v>
      </c>
      <c r="B568" s="6" t="s">
        <v>0</v>
      </c>
      <c r="F568" s="6" t="s">
        <v>4</v>
      </c>
      <c r="H568" s="19">
        <v>26</v>
      </c>
      <c r="I568" s="12">
        <v>8</v>
      </c>
      <c r="J568" s="12">
        <v>30</v>
      </c>
      <c r="K568" s="12">
        <v>10</v>
      </c>
      <c r="L568" s="12">
        <v>10</v>
      </c>
      <c r="M568" s="12" t="s">
        <v>225</v>
      </c>
      <c r="N568" s="12">
        <v>1</v>
      </c>
      <c r="O568" t="s">
        <v>3440</v>
      </c>
      <c r="P568" t="s">
        <v>3440</v>
      </c>
      <c r="Q568" s="18" t="s">
        <v>3561</v>
      </c>
      <c r="R568" t="s">
        <v>146</v>
      </c>
      <c r="S568" t="s">
        <v>81</v>
      </c>
      <c r="T568" t="s">
        <v>106</v>
      </c>
      <c r="U568" s="12">
        <v>1</v>
      </c>
      <c r="V568" s="3" t="s">
        <v>2611</v>
      </c>
      <c r="W568" t="s">
        <v>59</v>
      </c>
      <c r="Z568" s="23" t="s">
        <v>29</v>
      </c>
      <c r="AG568" s="23" t="s">
        <v>2612</v>
      </c>
      <c r="AH568" t="s">
        <v>85</v>
      </c>
      <c r="AI568" s="24">
        <v>40</v>
      </c>
      <c r="AJ568" s="25">
        <v>10</v>
      </c>
      <c r="AK568" s="18">
        <v>20</v>
      </c>
      <c r="AL568" t="s">
        <v>2614</v>
      </c>
      <c r="AM568" t="s">
        <v>75</v>
      </c>
      <c r="AN568" s="12">
        <v>10</v>
      </c>
      <c r="AO568" t="s">
        <v>2615</v>
      </c>
      <c r="AP568" s="33" t="s">
        <v>2616</v>
      </c>
      <c r="AR568" s="12">
        <v>1</v>
      </c>
    </row>
    <row r="569" spans="1:44" ht="20.100000000000001" customHeight="1" x14ac:dyDescent="0.2">
      <c r="A569" s="18">
        <v>568</v>
      </c>
      <c r="B569" s="6" t="s">
        <v>0</v>
      </c>
      <c r="H569" s="19">
        <v>41</v>
      </c>
      <c r="I569" s="12">
        <v>7</v>
      </c>
      <c r="J569" s="12">
        <v>40</v>
      </c>
      <c r="K569" s="12">
        <v>10</v>
      </c>
      <c r="L569" s="12">
        <v>1</v>
      </c>
      <c r="M569" s="12" t="s">
        <v>303</v>
      </c>
      <c r="N569" s="12">
        <v>0</v>
      </c>
      <c r="O569" t="s">
        <v>79</v>
      </c>
      <c r="P569" t="s">
        <v>3410</v>
      </c>
      <c r="Q569" s="18" t="s">
        <v>3561</v>
      </c>
      <c r="R569" t="s">
        <v>90</v>
      </c>
      <c r="S569" t="s">
        <v>81</v>
      </c>
      <c r="T569" t="s">
        <v>572</v>
      </c>
      <c r="U569" s="12">
        <v>1</v>
      </c>
      <c r="V569" s="3" t="s">
        <v>2617</v>
      </c>
      <c r="W569" t="s">
        <v>84</v>
      </c>
      <c r="AA569" s="23" t="s">
        <v>30</v>
      </c>
      <c r="AH569" t="s">
        <v>73</v>
      </c>
      <c r="AI569" s="24">
        <v>20</v>
      </c>
      <c r="AJ569" s="25">
        <v>20</v>
      </c>
      <c r="AK569" s="18">
        <v>20</v>
      </c>
      <c r="AL569" t="s">
        <v>2618</v>
      </c>
      <c r="AM569" t="s">
        <v>64</v>
      </c>
      <c r="AN569" s="12">
        <v>8</v>
      </c>
      <c r="AO569" t="s">
        <v>2619</v>
      </c>
      <c r="AR569" s="12">
        <v>1</v>
      </c>
    </row>
    <row r="570" spans="1:44" ht="20.100000000000001" customHeight="1" x14ac:dyDescent="0.2">
      <c r="A570" s="18">
        <v>569</v>
      </c>
      <c r="B570" s="6" t="s">
        <v>0</v>
      </c>
      <c r="C570" s="6" t="s">
        <v>1</v>
      </c>
      <c r="F570" s="6" t="s">
        <v>4</v>
      </c>
      <c r="H570" s="19">
        <v>38</v>
      </c>
      <c r="I570" s="12">
        <v>7</v>
      </c>
      <c r="J570" s="12">
        <v>30</v>
      </c>
      <c r="K570" s="12">
        <v>4</v>
      </c>
      <c r="L570" s="12">
        <v>12</v>
      </c>
      <c r="M570" s="12" t="s">
        <v>67</v>
      </c>
      <c r="N570" s="12">
        <v>0</v>
      </c>
      <c r="O570" t="s">
        <v>98</v>
      </c>
      <c r="P570" t="s">
        <v>3408</v>
      </c>
      <c r="Q570" s="18" t="s">
        <v>3561</v>
      </c>
      <c r="R570" t="s">
        <v>465</v>
      </c>
      <c r="S570" t="s">
        <v>142</v>
      </c>
      <c r="T570" t="s">
        <v>2620</v>
      </c>
      <c r="U570" s="12">
        <v>14</v>
      </c>
      <c r="V570" s="3" t="s">
        <v>2621</v>
      </c>
      <c r="W570" t="s">
        <v>59</v>
      </c>
      <c r="AG570" s="23" t="s">
        <v>2622</v>
      </c>
      <c r="AH570" t="s">
        <v>553</v>
      </c>
      <c r="AI570" s="24">
        <v>4</v>
      </c>
      <c r="AJ570" s="25">
        <v>15</v>
      </c>
      <c r="AK570" s="18">
        <v>10</v>
      </c>
      <c r="AL570" t="s">
        <v>2624</v>
      </c>
      <c r="AM570" t="s">
        <v>3458</v>
      </c>
      <c r="AN570" s="12">
        <v>10</v>
      </c>
      <c r="AO570" s="3" t="s">
        <v>2626</v>
      </c>
      <c r="AP570" s="32" t="s">
        <v>2627</v>
      </c>
      <c r="AQ570" s="3" t="s">
        <v>2628</v>
      </c>
      <c r="AR570" s="12">
        <v>1</v>
      </c>
    </row>
    <row r="571" spans="1:44" ht="20.100000000000001" customHeight="1" x14ac:dyDescent="0.2">
      <c r="A571" s="18">
        <v>570</v>
      </c>
      <c r="B571" s="6" t="s">
        <v>0</v>
      </c>
      <c r="F571" s="6" t="s">
        <v>4</v>
      </c>
      <c r="H571" s="19">
        <v>36</v>
      </c>
      <c r="I571" s="12">
        <v>6</v>
      </c>
      <c r="J571" s="12">
        <v>18</v>
      </c>
      <c r="K571" s="12">
        <v>12</v>
      </c>
      <c r="L571" s="12">
        <v>14</v>
      </c>
      <c r="M571" s="12" t="s">
        <v>67</v>
      </c>
      <c r="N571" s="12">
        <v>1</v>
      </c>
      <c r="O571" t="s">
        <v>3440</v>
      </c>
      <c r="P571" t="s">
        <v>3440</v>
      </c>
      <c r="Q571" s="18" t="s">
        <v>3561</v>
      </c>
      <c r="R571" t="s">
        <v>213</v>
      </c>
      <c r="S571" t="s">
        <v>56</v>
      </c>
      <c r="T571" t="s">
        <v>734</v>
      </c>
      <c r="U571" s="12">
        <v>12</v>
      </c>
      <c r="V571" s="3" t="s">
        <v>2629</v>
      </c>
      <c r="W571" t="s">
        <v>84</v>
      </c>
      <c r="AA571" s="23" t="s">
        <v>30</v>
      </c>
      <c r="AH571" t="s">
        <v>73</v>
      </c>
      <c r="AI571" s="24">
        <v>6</v>
      </c>
      <c r="AJ571" s="25">
        <v>12</v>
      </c>
      <c r="AK571" s="18">
        <v>24</v>
      </c>
      <c r="AL571" t="s">
        <v>2630</v>
      </c>
      <c r="AM571" t="s">
        <v>75</v>
      </c>
      <c r="AN571" s="12">
        <v>7</v>
      </c>
      <c r="AO571" t="s">
        <v>2631</v>
      </c>
      <c r="AP571" s="33" t="s">
        <v>2632</v>
      </c>
      <c r="AR571" s="12">
        <v>0</v>
      </c>
    </row>
    <row r="572" spans="1:44" ht="20.100000000000001" customHeight="1" x14ac:dyDescent="0.2">
      <c r="A572" s="18">
        <v>571</v>
      </c>
      <c r="C572" s="6" t="s">
        <v>1</v>
      </c>
      <c r="H572" s="19">
        <v>31</v>
      </c>
      <c r="I572" s="12">
        <v>8</v>
      </c>
      <c r="J572" s="12">
        <v>60</v>
      </c>
      <c r="K572" s="12">
        <v>6</v>
      </c>
      <c r="L572" s="12">
        <v>10</v>
      </c>
      <c r="M572" s="12" t="s">
        <v>121</v>
      </c>
      <c r="N572" s="12">
        <v>0</v>
      </c>
      <c r="O572" t="s">
        <v>68</v>
      </c>
      <c r="P572" t="s">
        <v>3408</v>
      </c>
      <c r="Q572" s="18" t="s">
        <v>3561</v>
      </c>
      <c r="R572" t="s">
        <v>141</v>
      </c>
      <c r="S572" t="s">
        <v>81</v>
      </c>
      <c r="T572" t="s">
        <v>92</v>
      </c>
      <c r="U572" s="12">
        <v>5</v>
      </c>
      <c r="V572" s="3" t="s">
        <v>2633</v>
      </c>
      <c r="W572" t="s">
        <v>59</v>
      </c>
      <c r="AC572" s="23" t="s">
        <v>32</v>
      </c>
      <c r="AH572" t="s">
        <v>60</v>
      </c>
      <c r="AI572" s="24">
        <v>4</v>
      </c>
      <c r="AJ572" s="25">
        <v>5</v>
      </c>
      <c r="AK572" s="18">
        <v>8</v>
      </c>
      <c r="AL572" t="s">
        <v>2634</v>
      </c>
      <c r="AM572" t="s">
        <v>75</v>
      </c>
      <c r="AN572" s="12">
        <v>7</v>
      </c>
      <c r="AO572" t="s">
        <v>2635</v>
      </c>
      <c r="AR572" s="12">
        <v>1</v>
      </c>
    </row>
    <row r="573" spans="1:44" ht="20.100000000000001" customHeight="1" x14ac:dyDescent="0.2">
      <c r="A573" s="18">
        <v>572</v>
      </c>
      <c r="B573" s="6" t="s">
        <v>0</v>
      </c>
      <c r="C573" s="6" t="s">
        <v>1</v>
      </c>
      <c r="H573" s="19">
        <v>34</v>
      </c>
      <c r="I573" s="12">
        <v>7</v>
      </c>
      <c r="J573" s="12">
        <v>60</v>
      </c>
      <c r="K573" s="12">
        <v>7</v>
      </c>
      <c r="L573" s="12">
        <v>15</v>
      </c>
      <c r="M573" s="12" t="s">
        <v>103</v>
      </c>
      <c r="N573" s="12">
        <v>0</v>
      </c>
      <c r="O573" t="s">
        <v>53</v>
      </c>
      <c r="P573" t="s">
        <v>3410</v>
      </c>
      <c r="Q573" s="18" t="s">
        <v>3561</v>
      </c>
      <c r="R573" t="s">
        <v>155</v>
      </c>
      <c r="S573" t="s">
        <v>81</v>
      </c>
      <c r="T573" t="s">
        <v>92</v>
      </c>
      <c r="U573" s="12">
        <v>8</v>
      </c>
      <c r="V573" s="3" t="s">
        <v>1698</v>
      </c>
      <c r="W573" t="s">
        <v>59</v>
      </c>
      <c r="Z573" s="23" t="s">
        <v>29</v>
      </c>
      <c r="AH573" t="s">
        <v>73</v>
      </c>
      <c r="AI573" s="24">
        <v>5</v>
      </c>
      <c r="AJ573" s="25">
        <v>5</v>
      </c>
      <c r="AK573" s="18">
        <v>20</v>
      </c>
      <c r="AL573" t="s">
        <v>2636</v>
      </c>
      <c r="AM573" t="s">
        <v>64</v>
      </c>
      <c r="AN573" s="12">
        <v>9</v>
      </c>
      <c r="AP573" s="33" t="s">
        <v>2638</v>
      </c>
      <c r="AR573" s="12">
        <v>0</v>
      </c>
    </row>
    <row r="574" spans="1:44" ht="20.100000000000001" customHeight="1" x14ac:dyDescent="0.2">
      <c r="A574" s="18">
        <v>573</v>
      </c>
      <c r="B574" s="6" t="s">
        <v>0</v>
      </c>
      <c r="H574" s="19"/>
      <c r="I574" s="12">
        <v>6</v>
      </c>
      <c r="J574" s="12">
        <v>20</v>
      </c>
      <c r="K574" s="12">
        <v>6</v>
      </c>
      <c r="L574" s="12">
        <v>4</v>
      </c>
      <c r="M574" s="12" t="s">
        <v>89</v>
      </c>
      <c r="N574" s="12">
        <v>0</v>
      </c>
      <c r="O574" t="s">
        <v>3411</v>
      </c>
      <c r="P574" t="s">
        <v>3409</v>
      </c>
      <c r="Q574" s="18" t="s">
        <v>3561</v>
      </c>
      <c r="R574" t="s">
        <v>915</v>
      </c>
      <c r="S574" t="s">
        <v>81</v>
      </c>
      <c r="T574" t="s">
        <v>648</v>
      </c>
      <c r="U574" s="12">
        <v>6</v>
      </c>
      <c r="V574" s="21" t="s">
        <v>2639</v>
      </c>
      <c r="W574" t="s">
        <v>84</v>
      </c>
      <c r="AA574" s="23" t="s">
        <v>30</v>
      </c>
      <c r="AH574" t="s">
        <v>73</v>
      </c>
      <c r="AI574" s="24">
        <v>5</v>
      </c>
      <c r="AJ574" s="25">
        <v>1</v>
      </c>
      <c r="AK574" s="18">
        <v>48</v>
      </c>
      <c r="AL574" t="s">
        <v>2640</v>
      </c>
      <c r="AM574" t="s">
        <v>75</v>
      </c>
      <c r="AN574" s="12">
        <v>8</v>
      </c>
      <c r="AQ574" t="s">
        <v>2643</v>
      </c>
      <c r="AR574" s="12">
        <v>0</v>
      </c>
    </row>
    <row r="575" spans="1:44" ht="20.100000000000001" customHeight="1" x14ac:dyDescent="0.2">
      <c r="A575" s="18">
        <v>574</v>
      </c>
      <c r="B575" s="6" t="s">
        <v>0</v>
      </c>
      <c r="C575" s="6" t="s">
        <v>1</v>
      </c>
      <c r="E575" s="6" t="s">
        <v>3</v>
      </c>
      <c r="F575" s="6" t="s">
        <v>4</v>
      </c>
      <c r="H575" s="19">
        <v>27</v>
      </c>
      <c r="I575" s="12">
        <v>7</v>
      </c>
      <c r="J575" s="12">
        <v>80</v>
      </c>
      <c r="K575" s="12">
        <v>14</v>
      </c>
      <c r="L575" s="12">
        <v>6</v>
      </c>
      <c r="M575" s="12" t="s">
        <v>89</v>
      </c>
      <c r="N575" s="12">
        <v>1</v>
      </c>
      <c r="O575" t="s">
        <v>3440</v>
      </c>
      <c r="P575" t="s">
        <v>3440</v>
      </c>
      <c r="Q575" s="18" t="s">
        <v>3561</v>
      </c>
      <c r="R575" t="s">
        <v>213</v>
      </c>
      <c r="S575" t="s">
        <v>81</v>
      </c>
      <c r="T575" t="s">
        <v>92</v>
      </c>
      <c r="U575" s="12">
        <v>1</v>
      </c>
      <c r="V575" s="3" t="s">
        <v>2644</v>
      </c>
      <c r="W575" t="s">
        <v>84</v>
      </c>
      <c r="AC575" s="23" t="s">
        <v>32</v>
      </c>
      <c r="AH575" t="s">
        <v>73</v>
      </c>
      <c r="AI575" s="24">
        <v>4</v>
      </c>
      <c r="AJ575" s="25">
        <v>3</v>
      </c>
      <c r="AK575" s="18">
        <v>30</v>
      </c>
      <c r="AL575" t="s">
        <v>2645</v>
      </c>
      <c r="AM575" t="s">
        <v>75</v>
      </c>
      <c r="AN575" s="12">
        <v>9</v>
      </c>
      <c r="AO575" t="s">
        <v>2646</v>
      </c>
      <c r="AP575" s="33" t="s">
        <v>3514</v>
      </c>
      <c r="AQ575" t="s">
        <v>2648</v>
      </c>
      <c r="AR575" s="12">
        <v>1</v>
      </c>
    </row>
    <row r="576" spans="1:44" ht="20.100000000000001" customHeight="1" x14ac:dyDescent="0.2">
      <c r="A576" s="18">
        <v>575</v>
      </c>
      <c r="B576" s="6" t="s">
        <v>0</v>
      </c>
      <c r="F576" s="6" t="s">
        <v>4</v>
      </c>
      <c r="H576" s="19">
        <v>40</v>
      </c>
      <c r="I576" s="12">
        <v>4</v>
      </c>
      <c r="J576" s="12">
        <v>120</v>
      </c>
      <c r="K576" s="12">
        <v>12</v>
      </c>
      <c r="L576" s="12">
        <v>25</v>
      </c>
      <c r="M576" s="12" t="s">
        <v>52</v>
      </c>
      <c r="N576" s="12">
        <v>1</v>
      </c>
      <c r="O576" t="s">
        <v>3440</v>
      </c>
      <c r="P576" t="s">
        <v>3440</v>
      </c>
      <c r="Q576" s="18" t="s">
        <v>3561</v>
      </c>
      <c r="R576" t="s">
        <v>2649</v>
      </c>
      <c r="S576" s="6" t="s">
        <v>111</v>
      </c>
      <c r="T576" t="s">
        <v>156</v>
      </c>
      <c r="U576" s="12">
        <v>30</v>
      </c>
      <c r="V576" s="3" t="s">
        <v>2650</v>
      </c>
      <c r="W576" t="s">
        <v>363</v>
      </c>
      <c r="AB576" s="23" t="s">
        <v>31</v>
      </c>
      <c r="AC576" s="23" t="s">
        <v>32</v>
      </c>
      <c r="AH576" t="s">
        <v>60</v>
      </c>
      <c r="AI576" s="24">
        <v>4</v>
      </c>
      <c r="AJ576" s="25">
        <v>4</v>
      </c>
      <c r="AK576" s="18">
        <v>6</v>
      </c>
      <c r="AL576" t="s">
        <v>2651</v>
      </c>
      <c r="AM576" t="s">
        <v>3457</v>
      </c>
      <c r="AN576" s="12">
        <v>10</v>
      </c>
      <c r="AO576" t="s">
        <v>2653</v>
      </c>
      <c r="AR576" s="12">
        <v>1</v>
      </c>
    </row>
    <row r="577" spans="1:44" ht="20.100000000000001" customHeight="1" x14ac:dyDescent="0.2">
      <c r="A577" s="18">
        <v>576</v>
      </c>
      <c r="C577" s="6" t="s">
        <v>1</v>
      </c>
      <c r="H577" s="19">
        <v>37</v>
      </c>
      <c r="I577" s="12">
        <v>8</v>
      </c>
      <c r="J577" s="12">
        <v>80</v>
      </c>
      <c r="K577" s="12">
        <v>12</v>
      </c>
      <c r="L577" s="12">
        <v>20</v>
      </c>
      <c r="M577" s="12" t="s">
        <v>97</v>
      </c>
      <c r="N577" s="12">
        <v>1</v>
      </c>
      <c r="O577" t="s">
        <v>3440</v>
      </c>
      <c r="P577" t="s">
        <v>3440</v>
      </c>
      <c r="Q577" s="18" t="s">
        <v>3561</v>
      </c>
      <c r="R577" t="s">
        <v>155</v>
      </c>
      <c r="S577" t="s">
        <v>56</v>
      </c>
      <c r="T577" t="s">
        <v>220</v>
      </c>
      <c r="U577" s="12">
        <v>14</v>
      </c>
      <c r="V577" s="3" t="s">
        <v>2654</v>
      </c>
      <c r="W577" t="s">
        <v>72</v>
      </c>
      <c r="Z577" s="23" t="s">
        <v>29</v>
      </c>
      <c r="AH577" t="s">
        <v>85</v>
      </c>
      <c r="AI577" s="24">
        <v>12</v>
      </c>
      <c r="AJ577" s="25">
        <v>12</v>
      </c>
      <c r="AK577" s="18">
        <v>30</v>
      </c>
      <c r="AL577" t="s">
        <v>2655</v>
      </c>
      <c r="AM577" t="s">
        <v>75</v>
      </c>
      <c r="AN577" s="12">
        <v>9</v>
      </c>
      <c r="AO577" t="s">
        <v>2656</v>
      </c>
      <c r="AP577" s="33" t="s">
        <v>2657</v>
      </c>
      <c r="AQ577" t="s">
        <v>2658</v>
      </c>
      <c r="AR577" s="12">
        <v>1</v>
      </c>
    </row>
    <row r="578" spans="1:44" ht="20.100000000000001" customHeight="1" x14ac:dyDescent="0.2">
      <c r="A578" s="18">
        <v>577</v>
      </c>
      <c r="C578" s="6" t="s">
        <v>1</v>
      </c>
      <c r="H578" s="19">
        <v>29</v>
      </c>
      <c r="I578" s="12">
        <v>7</v>
      </c>
      <c r="J578" s="12">
        <v>80</v>
      </c>
      <c r="K578" s="12">
        <v>7</v>
      </c>
      <c r="L578" s="12">
        <v>20</v>
      </c>
      <c r="M578" s="12" t="s">
        <v>133</v>
      </c>
      <c r="N578" s="12">
        <v>1</v>
      </c>
      <c r="O578" t="s">
        <v>3440</v>
      </c>
      <c r="P578" t="s">
        <v>3440</v>
      </c>
      <c r="Q578" s="18" t="s">
        <v>3561</v>
      </c>
      <c r="R578" t="s">
        <v>407</v>
      </c>
      <c r="S578" t="s">
        <v>81</v>
      </c>
      <c r="T578" t="s">
        <v>419</v>
      </c>
      <c r="U578" s="12">
        <v>5</v>
      </c>
      <c r="V578" s="3" t="s">
        <v>2659</v>
      </c>
      <c r="W578" t="s">
        <v>59</v>
      </c>
      <c r="AC578" s="23" t="s">
        <v>32</v>
      </c>
      <c r="AH578" t="s">
        <v>60</v>
      </c>
      <c r="AI578" s="24">
        <v>6</v>
      </c>
      <c r="AJ578" s="25">
        <v>6</v>
      </c>
      <c r="AK578" s="18">
        <v>20</v>
      </c>
      <c r="AL578" t="s">
        <v>2660</v>
      </c>
      <c r="AM578" t="s">
        <v>75</v>
      </c>
      <c r="AN578" s="12">
        <v>10</v>
      </c>
      <c r="AP578" s="33" t="s">
        <v>2661</v>
      </c>
      <c r="AR578" s="12">
        <v>0</v>
      </c>
    </row>
    <row r="579" spans="1:44" ht="20.100000000000001" customHeight="1" x14ac:dyDescent="0.2">
      <c r="A579" s="18">
        <v>578</v>
      </c>
      <c r="C579" s="6" t="s">
        <v>1</v>
      </c>
      <c r="D579" s="6" t="s">
        <v>2</v>
      </c>
      <c r="H579" s="19">
        <v>23</v>
      </c>
      <c r="I579" s="12">
        <v>6</v>
      </c>
      <c r="J579" s="12">
        <v>30</v>
      </c>
      <c r="K579" s="12">
        <v>12</v>
      </c>
      <c r="L579" s="12">
        <v>3</v>
      </c>
      <c r="M579" s="12" t="s">
        <v>335</v>
      </c>
      <c r="N579" s="12">
        <v>0</v>
      </c>
      <c r="O579" t="s">
        <v>68</v>
      </c>
      <c r="P579" t="s">
        <v>3409</v>
      </c>
      <c r="Q579" s="18" t="s">
        <v>3593</v>
      </c>
      <c r="R579" t="s">
        <v>3440</v>
      </c>
      <c r="S579" t="s">
        <v>3440</v>
      </c>
      <c r="T579" t="s">
        <v>3440</v>
      </c>
      <c r="W579" t="s">
        <v>84</v>
      </c>
      <c r="AC579" s="23" t="s">
        <v>32</v>
      </c>
      <c r="AH579" t="s">
        <v>85</v>
      </c>
      <c r="AI579" s="24">
        <v>6</v>
      </c>
      <c r="AJ579" s="25">
        <v>4</v>
      </c>
      <c r="AK579" s="18">
        <v>20</v>
      </c>
      <c r="AL579" t="s">
        <v>696</v>
      </c>
      <c r="AM579" t="s">
        <v>75</v>
      </c>
      <c r="AN579" s="12">
        <v>10</v>
      </c>
      <c r="AP579" s="33" t="s">
        <v>2662</v>
      </c>
      <c r="AR579" s="12">
        <v>1</v>
      </c>
    </row>
    <row r="580" spans="1:44" ht="20.100000000000001" customHeight="1" x14ac:dyDescent="0.2">
      <c r="A580" s="18">
        <v>579</v>
      </c>
      <c r="B580" s="6" t="s">
        <v>0</v>
      </c>
      <c r="H580" s="19">
        <v>36</v>
      </c>
      <c r="I580" s="12">
        <v>7</v>
      </c>
      <c r="J580" s="12">
        <v>60</v>
      </c>
      <c r="K580" s="12">
        <v>8</v>
      </c>
      <c r="L580" s="12">
        <v>12</v>
      </c>
      <c r="M580" s="12" t="s">
        <v>303</v>
      </c>
      <c r="N580" s="12">
        <v>0</v>
      </c>
      <c r="O580" t="s">
        <v>98</v>
      </c>
      <c r="P580" t="s">
        <v>3407</v>
      </c>
      <c r="Q580" s="18" t="s">
        <v>3593</v>
      </c>
      <c r="R580" t="s">
        <v>3440</v>
      </c>
      <c r="S580" t="s">
        <v>3440</v>
      </c>
      <c r="T580" t="s">
        <v>3440</v>
      </c>
      <c r="W580" t="s">
        <v>59</v>
      </c>
      <c r="AA580" s="23" t="s">
        <v>30</v>
      </c>
      <c r="AH580" t="s">
        <v>73</v>
      </c>
      <c r="AI580" s="24">
        <v>6</v>
      </c>
      <c r="AJ580" s="25">
        <v>6</v>
      </c>
      <c r="AK580" s="18">
        <v>18</v>
      </c>
      <c r="AL580" t="s">
        <v>2663</v>
      </c>
      <c r="AM580" t="s">
        <v>75</v>
      </c>
      <c r="AN580" s="12">
        <v>9</v>
      </c>
      <c r="AR580" s="12">
        <v>0</v>
      </c>
    </row>
    <row r="581" spans="1:44" ht="20.100000000000001" customHeight="1" x14ac:dyDescent="0.2">
      <c r="A581" s="18">
        <v>580</v>
      </c>
      <c r="B581" s="6" t="s">
        <v>0</v>
      </c>
      <c r="H581" s="19">
        <v>26</v>
      </c>
      <c r="I581" s="12">
        <v>6</v>
      </c>
      <c r="J581" s="12">
        <v>5</v>
      </c>
      <c r="K581" s="12">
        <v>4</v>
      </c>
      <c r="L581" s="12">
        <v>50</v>
      </c>
      <c r="M581" s="12" t="s">
        <v>189</v>
      </c>
      <c r="N581" s="12">
        <v>1</v>
      </c>
      <c r="O581" t="s">
        <v>3440</v>
      </c>
      <c r="P581" t="s">
        <v>3440</v>
      </c>
      <c r="Q581" s="18" t="s">
        <v>3561</v>
      </c>
      <c r="R581" t="s">
        <v>80</v>
      </c>
      <c r="S581" t="s">
        <v>91</v>
      </c>
      <c r="T581" t="s">
        <v>92</v>
      </c>
      <c r="U581" s="12">
        <v>3</v>
      </c>
      <c r="V581" s="3" t="s">
        <v>2665</v>
      </c>
      <c r="W581" t="s">
        <v>59</v>
      </c>
      <c r="Z581" s="23" t="s">
        <v>29</v>
      </c>
      <c r="AH581" t="s">
        <v>60</v>
      </c>
      <c r="AI581" s="24">
        <v>6</v>
      </c>
      <c r="AJ581" s="25">
        <v>6</v>
      </c>
      <c r="AK581" s="18">
        <v>10</v>
      </c>
      <c r="AL581" t="s">
        <v>2666</v>
      </c>
      <c r="AM581" t="s">
        <v>75</v>
      </c>
      <c r="AN581" s="12">
        <v>8</v>
      </c>
      <c r="AO581" t="s">
        <v>2667</v>
      </c>
      <c r="AP581" s="33" t="s">
        <v>2668</v>
      </c>
      <c r="AQ581" t="s">
        <v>2669</v>
      </c>
      <c r="AR581" s="12">
        <v>0</v>
      </c>
    </row>
    <row r="582" spans="1:44" ht="20.100000000000001" customHeight="1" x14ac:dyDescent="0.2">
      <c r="A582" s="18">
        <v>581</v>
      </c>
      <c r="B582" s="6" t="s">
        <v>0</v>
      </c>
      <c r="H582" s="19">
        <v>28</v>
      </c>
      <c r="I582" s="12">
        <v>7</v>
      </c>
      <c r="J582" s="12">
        <v>20</v>
      </c>
      <c r="K582" s="12">
        <v>12</v>
      </c>
      <c r="L582" s="12">
        <v>4</v>
      </c>
      <c r="M582" s="12" t="s">
        <v>103</v>
      </c>
      <c r="N582" s="12">
        <v>1</v>
      </c>
      <c r="O582" t="s">
        <v>3440</v>
      </c>
      <c r="P582" t="s">
        <v>3440</v>
      </c>
      <c r="Q582" s="18" t="s">
        <v>3561</v>
      </c>
      <c r="R582" t="s">
        <v>213</v>
      </c>
      <c r="S582" t="s">
        <v>81</v>
      </c>
      <c r="T582" t="s">
        <v>124</v>
      </c>
      <c r="U582" s="12">
        <v>3</v>
      </c>
      <c r="V582" s="3" t="s">
        <v>2670</v>
      </c>
      <c r="W582" t="s">
        <v>84</v>
      </c>
      <c r="Z582" s="23" t="s">
        <v>29</v>
      </c>
      <c r="AH582" t="s">
        <v>73</v>
      </c>
      <c r="AI582" s="24">
        <v>5</v>
      </c>
      <c r="AJ582" s="25">
        <v>7</v>
      </c>
      <c r="AK582" s="18">
        <v>12</v>
      </c>
      <c r="AL582" t="s">
        <v>2671</v>
      </c>
      <c r="AM582" t="s">
        <v>75</v>
      </c>
      <c r="AN582" s="12">
        <v>8</v>
      </c>
      <c r="AO582" t="s">
        <v>2672</v>
      </c>
      <c r="AP582" s="33" t="s">
        <v>2673</v>
      </c>
      <c r="AQ582" t="s">
        <v>2674</v>
      </c>
      <c r="AR582" s="12">
        <v>1</v>
      </c>
    </row>
    <row r="583" spans="1:44" ht="20.100000000000001" customHeight="1" x14ac:dyDescent="0.2">
      <c r="A583" s="18">
        <v>582</v>
      </c>
      <c r="B583" s="6" t="s">
        <v>0</v>
      </c>
      <c r="F583" s="6" t="s">
        <v>4</v>
      </c>
      <c r="H583" s="19">
        <v>31</v>
      </c>
      <c r="I583" s="12">
        <v>7</v>
      </c>
      <c r="J583" s="12">
        <v>60</v>
      </c>
      <c r="K583" s="12">
        <v>7</v>
      </c>
      <c r="L583" s="12">
        <v>24</v>
      </c>
      <c r="M583" s="12" t="s">
        <v>78</v>
      </c>
      <c r="N583" s="12">
        <v>1</v>
      </c>
      <c r="O583" t="s">
        <v>3440</v>
      </c>
      <c r="P583" t="s">
        <v>3440</v>
      </c>
      <c r="Q583" s="18" t="s">
        <v>3593</v>
      </c>
      <c r="R583" t="s">
        <v>3440</v>
      </c>
      <c r="S583" t="s">
        <v>3440</v>
      </c>
      <c r="T583" t="s">
        <v>3440</v>
      </c>
      <c r="W583" t="s">
        <v>59</v>
      </c>
      <c r="X583" s="23" t="s">
        <v>27</v>
      </c>
      <c r="AC583" s="23" t="s">
        <v>32</v>
      </c>
      <c r="AH583" t="s">
        <v>73</v>
      </c>
      <c r="AI583" s="24">
        <v>6</v>
      </c>
      <c r="AJ583" s="25">
        <v>3</v>
      </c>
      <c r="AK583" s="18">
        <v>5</v>
      </c>
      <c r="AL583" t="s">
        <v>2675</v>
      </c>
      <c r="AM583" t="s">
        <v>75</v>
      </c>
      <c r="AN583" s="12">
        <v>7</v>
      </c>
      <c r="AO583" t="s">
        <v>2676</v>
      </c>
      <c r="AP583" s="33" t="s">
        <v>2677</v>
      </c>
      <c r="AQ583" t="s">
        <v>2678</v>
      </c>
      <c r="AR583" s="12">
        <v>1</v>
      </c>
    </row>
    <row r="584" spans="1:44" ht="20.100000000000001" customHeight="1" x14ac:dyDescent="0.2">
      <c r="A584" s="18">
        <v>583</v>
      </c>
      <c r="F584" s="6" t="s">
        <v>4</v>
      </c>
      <c r="H584" s="19">
        <v>36</v>
      </c>
      <c r="I584" s="12">
        <v>6</v>
      </c>
      <c r="J584" s="12">
        <v>0</v>
      </c>
      <c r="K584" s="12">
        <v>17</v>
      </c>
      <c r="L584" s="12">
        <v>100</v>
      </c>
      <c r="M584" s="12" t="s">
        <v>89</v>
      </c>
      <c r="N584" s="12">
        <v>0</v>
      </c>
      <c r="O584" t="s">
        <v>53</v>
      </c>
      <c r="P584" t="s">
        <v>3410</v>
      </c>
      <c r="Q584" s="18" t="s">
        <v>3561</v>
      </c>
      <c r="R584" t="s">
        <v>2679</v>
      </c>
      <c r="S584" t="s">
        <v>81</v>
      </c>
      <c r="T584" t="s">
        <v>2680</v>
      </c>
      <c r="U584" s="12">
        <v>10</v>
      </c>
      <c r="V584" s="3" t="s">
        <v>2681</v>
      </c>
      <c r="W584" t="s">
        <v>59</v>
      </c>
      <c r="AB584" s="23" t="s">
        <v>31</v>
      </c>
      <c r="AH584" t="s">
        <v>73</v>
      </c>
      <c r="AI584" s="24">
        <v>32</v>
      </c>
      <c r="AJ584" s="25">
        <v>8</v>
      </c>
      <c r="AK584" s="18">
        <v>48</v>
      </c>
      <c r="AL584" t="s">
        <v>2682</v>
      </c>
      <c r="AM584" t="s">
        <v>64</v>
      </c>
      <c r="AN584" s="12">
        <v>10</v>
      </c>
      <c r="AO584" t="s">
        <v>2683</v>
      </c>
      <c r="AP584" s="33" t="s">
        <v>2684</v>
      </c>
      <c r="AR584" s="12">
        <v>1</v>
      </c>
    </row>
    <row r="585" spans="1:44" ht="20.100000000000001" customHeight="1" x14ac:dyDescent="0.2">
      <c r="A585" s="18">
        <v>584</v>
      </c>
      <c r="B585" s="6" t="s">
        <v>0</v>
      </c>
      <c r="F585" s="6" t="s">
        <v>4</v>
      </c>
      <c r="H585" s="19">
        <v>36</v>
      </c>
      <c r="I585" s="12">
        <v>6</v>
      </c>
      <c r="J585" s="12">
        <v>40</v>
      </c>
      <c r="K585" s="12">
        <v>14</v>
      </c>
      <c r="L585" s="12">
        <v>1</v>
      </c>
      <c r="M585" s="12" t="s">
        <v>52</v>
      </c>
      <c r="N585" s="12">
        <v>1</v>
      </c>
      <c r="O585" t="s">
        <v>3440</v>
      </c>
      <c r="P585" t="s">
        <v>3440</v>
      </c>
      <c r="Q585" s="18" t="s">
        <v>3593</v>
      </c>
      <c r="R585" t="s">
        <v>3440</v>
      </c>
      <c r="S585" t="s">
        <v>3440</v>
      </c>
      <c r="T585" t="s">
        <v>3440</v>
      </c>
      <c r="W585" t="s">
        <v>84</v>
      </c>
      <c r="Z585" s="23" t="s">
        <v>29</v>
      </c>
      <c r="AH585" t="s">
        <v>85</v>
      </c>
      <c r="AI585" s="24">
        <v>5</v>
      </c>
      <c r="AJ585" s="25">
        <v>4</v>
      </c>
      <c r="AK585" s="18">
        <v>4</v>
      </c>
      <c r="AL585" t="s">
        <v>2685</v>
      </c>
      <c r="AM585" t="s">
        <v>1879</v>
      </c>
      <c r="AN585" s="12">
        <v>10</v>
      </c>
      <c r="AO585" t="s">
        <v>2687</v>
      </c>
      <c r="AP585" s="33" t="s">
        <v>2688</v>
      </c>
      <c r="AR585" s="12">
        <v>0</v>
      </c>
    </row>
    <row r="586" spans="1:44" ht="20.100000000000001" customHeight="1" x14ac:dyDescent="0.2">
      <c r="A586" s="18">
        <v>585</v>
      </c>
      <c r="F586" s="6" t="s">
        <v>4</v>
      </c>
      <c r="H586" s="19">
        <v>25</v>
      </c>
      <c r="I586" s="12">
        <v>8</v>
      </c>
      <c r="J586" s="12">
        <v>120</v>
      </c>
      <c r="K586" s="12">
        <v>8</v>
      </c>
      <c r="L586" s="12">
        <v>10</v>
      </c>
      <c r="M586" s="12" t="s">
        <v>303</v>
      </c>
      <c r="N586" s="12">
        <v>0</v>
      </c>
      <c r="O586" t="s">
        <v>53</v>
      </c>
      <c r="P586" t="s">
        <v>3408</v>
      </c>
      <c r="Q586" s="18" t="s">
        <v>3561</v>
      </c>
      <c r="R586" t="s">
        <v>213</v>
      </c>
      <c r="S586" t="s">
        <v>81</v>
      </c>
      <c r="T586" t="s">
        <v>82</v>
      </c>
      <c r="U586" s="12">
        <v>1</v>
      </c>
      <c r="W586" t="s">
        <v>59</v>
      </c>
      <c r="AF586" s="23" t="s">
        <v>35</v>
      </c>
      <c r="AH586" t="s">
        <v>3440</v>
      </c>
      <c r="AI586" s="24">
        <v>0</v>
      </c>
      <c r="AJ586" s="25">
        <v>0</v>
      </c>
      <c r="AM586" t="s">
        <v>64</v>
      </c>
      <c r="AN586" s="12">
        <v>9</v>
      </c>
      <c r="AR586" s="12">
        <v>0</v>
      </c>
    </row>
    <row r="587" spans="1:44" ht="20.100000000000001" customHeight="1" x14ac:dyDescent="0.2">
      <c r="A587" s="18">
        <v>586</v>
      </c>
      <c r="B587" s="6" t="s">
        <v>0</v>
      </c>
      <c r="H587" s="19">
        <v>27</v>
      </c>
      <c r="I587" s="12">
        <v>8</v>
      </c>
      <c r="J587" s="12">
        <v>15</v>
      </c>
      <c r="K587" s="12">
        <v>10</v>
      </c>
      <c r="L587" s="12">
        <v>12</v>
      </c>
      <c r="M587" s="12" t="s">
        <v>303</v>
      </c>
      <c r="N587" s="12">
        <v>1</v>
      </c>
      <c r="O587" t="s">
        <v>3440</v>
      </c>
      <c r="P587" t="s">
        <v>3440</v>
      </c>
      <c r="Q587" s="18" t="s">
        <v>3561</v>
      </c>
      <c r="R587" t="s">
        <v>29</v>
      </c>
      <c r="S587" t="s">
        <v>350</v>
      </c>
      <c r="T587" t="s">
        <v>220</v>
      </c>
      <c r="U587" s="12">
        <v>1</v>
      </c>
      <c r="V587" s="3" t="s">
        <v>2690</v>
      </c>
      <c r="W587" t="s">
        <v>84</v>
      </c>
      <c r="AA587" s="23" t="s">
        <v>30</v>
      </c>
      <c r="AH587" t="s">
        <v>85</v>
      </c>
      <c r="AI587" s="24">
        <v>6</v>
      </c>
      <c r="AJ587" s="25">
        <v>6</v>
      </c>
      <c r="AK587" s="18">
        <v>6</v>
      </c>
      <c r="AL587" t="s">
        <v>2691</v>
      </c>
      <c r="AM587" t="s">
        <v>75</v>
      </c>
      <c r="AN587" s="12">
        <v>10</v>
      </c>
      <c r="AO587" t="s">
        <v>2692</v>
      </c>
      <c r="AQ587" t="s">
        <v>2693</v>
      </c>
      <c r="AR587" s="12">
        <v>1</v>
      </c>
    </row>
    <row r="588" spans="1:44" ht="20.100000000000001" customHeight="1" x14ac:dyDescent="0.2">
      <c r="A588" s="18">
        <v>587</v>
      </c>
      <c r="B588" s="6" t="s">
        <v>0</v>
      </c>
      <c r="C588" s="6" t="s">
        <v>1</v>
      </c>
      <c r="E588" s="6" t="s">
        <v>3</v>
      </c>
      <c r="F588" s="6" t="s">
        <v>4</v>
      </c>
      <c r="H588" s="19"/>
      <c r="I588" s="12">
        <v>8</v>
      </c>
      <c r="J588" s="12">
        <v>0</v>
      </c>
      <c r="K588" s="12">
        <v>10</v>
      </c>
      <c r="L588" s="12">
        <v>15</v>
      </c>
      <c r="M588" s="12" t="s">
        <v>52</v>
      </c>
      <c r="N588" s="12">
        <v>0</v>
      </c>
      <c r="O588" t="s">
        <v>79</v>
      </c>
      <c r="P588" t="s">
        <v>2694</v>
      </c>
      <c r="Q588" s="18" t="s">
        <v>3561</v>
      </c>
      <c r="R588" t="s">
        <v>519</v>
      </c>
      <c r="S588" t="s">
        <v>81</v>
      </c>
      <c r="T588" t="s">
        <v>92</v>
      </c>
      <c r="U588" s="12">
        <v>2</v>
      </c>
      <c r="W588" t="s">
        <v>59</v>
      </c>
      <c r="AA588" s="23" t="s">
        <v>30</v>
      </c>
      <c r="AH588" t="s">
        <v>73</v>
      </c>
      <c r="AI588" s="24">
        <v>5</v>
      </c>
      <c r="AJ588" s="25">
        <v>5</v>
      </c>
      <c r="AK588" s="18">
        <v>20</v>
      </c>
      <c r="AL588" t="s">
        <v>2695</v>
      </c>
      <c r="AM588" t="s">
        <v>75</v>
      </c>
      <c r="AN588" s="12">
        <v>10</v>
      </c>
      <c r="AO588" t="s">
        <v>2696</v>
      </c>
      <c r="AP588" s="33" t="s">
        <v>2697</v>
      </c>
      <c r="AR588" s="12">
        <v>0</v>
      </c>
    </row>
    <row r="589" spans="1:44" ht="20.100000000000001" customHeight="1" x14ac:dyDescent="0.2">
      <c r="A589" s="18">
        <v>588</v>
      </c>
      <c r="B589" s="6" t="s">
        <v>0</v>
      </c>
      <c r="H589" s="19">
        <v>53</v>
      </c>
      <c r="I589" s="12">
        <v>7</v>
      </c>
      <c r="J589" s="12">
        <v>90</v>
      </c>
      <c r="K589" s="12">
        <v>9</v>
      </c>
      <c r="L589" s="12">
        <v>4</v>
      </c>
      <c r="M589" s="12" t="s">
        <v>189</v>
      </c>
      <c r="N589" s="12">
        <v>1</v>
      </c>
      <c r="O589" t="s">
        <v>3440</v>
      </c>
      <c r="P589" t="s">
        <v>3440</v>
      </c>
      <c r="Q589" s="18" t="s">
        <v>3561</v>
      </c>
      <c r="R589" t="s">
        <v>1122</v>
      </c>
      <c r="S589" t="s">
        <v>81</v>
      </c>
      <c r="T589" t="s">
        <v>1300</v>
      </c>
      <c r="U589" s="12">
        <v>2</v>
      </c>
      <c r="V589" s="3" t="s">
        <v>2698</v>
      </c>
      <c r="W589" t="s">
        <v>59</v>
      </c>
      <c r="AB589" s="23" t="s">
        <v>31</v>
      </c>
      <c r="AH589" t="s">
        <v>60</v>
      </c>
      <c r="AI589" s="24">
        <v>14</v>
      </c>
      <c r="AJ589" s="25">
        <v>14</v>
      </c>
      <c r="AK589" s="18">
        <v>10</v>
      </c>
      <c r="AL589" t="s">
        <v>2699</v>
      </c>
      <c r="AM589" t="s">
        <v>75</v>
      </c>
      <c r="AN589" s="12">
        <v>10</v>
      </c>
      <c r="AO589" t="s">
        <v>2700</v>
      </c>
      <c r="AP589" s="33" t="s">
        <v>2701</v>
      </c>
      <c r="AQ589" t="s">
        <v>2702</v>
      </c>
      <c r="AR589" s="12">
        <v>1</v>
      </c>
    </row>
    <row r="590" spans="1:44" ht="20.100000000000001" customHeight="1" x14ac:dyDescent="0.2">
      <c r="A590" s="18">
        <v>589</v>
      </c>
      <c r="B590" s="6" t="s">
        <v>0</v>
      </c>
      <c r="H590" s="19">
        <v>50</v>
      </c>
      <c r="I590" s="12">
        <v>4</v>
      </c>
      <c r="J590" s="12">
        <v>60</v>
      </c>
      <c r="K590" s="12">
        <v>10</v>
      </c>
      <c r="L590" s="12">
        <v>15</v>
      </c>
      <c r="M590" s="12" t="s">
        <v>121</v>
      </c>
      <c r="N590" s="12">
        <v>0</v>
      </c>
      <c r="O590" t="s">
        <v>98</v>
      </c>
      <c r="P590" t="s">
        <v>3408</v>
      </c>
      <c r="Q590" s="18" t="s">
        <v>3561</v>
      </c>
      <c r="R590" t="s">
        <v>213</v>
      </c>
      <c r="S590" t="s">
        <v>56</v>
      </c>
      <c r="T590" t="s">
        <v>310</v>
      </c>
      <c r="U590" s="12">
        <v>27</v>
      </c>
      <c r="V590" s="3" t="s">
        <v>2703</v>
      </c>
      <c r="W590" t="s">
        <v>59</v>
      </c>
      <c r="AA590" s="23" t="s">
        <v>30</v>
      </c>
      <c r="AH590" t="s">
        <v>73</v>
      </c>
      <c r="AI590" s="24">
        <v>20</v>
      </c>
      <c r="AJ590" s="25">
        <v>10</v>
      </c>
      <c r="AK590" s="18">
        <v>100</v>
      </c>
      <c r="AL590" t="s">
        <v>2704</v>
      </c>
      <c r="AM590" t="s">
        <v>2705</v>
      </c>
      <c r="AN590" s="12">
        <v>8</v>
      </c>
      <c r="AO590" t="s">
        <v>2706</v>
      </c>
      <c r="AP590" s="33" t="s">
        <v>2707</v>
      </c>
      <c r="AQ590" t="s">
        <v>2708</v>
      </c>
      <c r="AR590" s="12">
        <v>1</v>
      </c>
    </row>
    <row r="591" spans="1:44" ht="20.100000000000001" customHeight="1" x14ac:dyDescent="0.2">
      <c r="A591" s="18">
        <v>590</v>
      </c>
      <c r="B591" s="6" t="s">
        <v>0</v>
      </c>
      <c r="E591" s="6" t="s">
        <v>3</v>
      </c>
      <c r="F591" s="6" t="s">
        <v>4</v>
      </c>
      <c r="H591" s="19">
        <v>27</v>
      </c>
      <c r="I591" s="12">
        <v>8</v>
      </c>
      <c r="J591" s="12">
        <v>90</v>
      </c>
      <c r="K591" s="12">
        <v>11</v>
      </c>
      <c r="L591" s="12">
        <v>20</v>
      </c>
      <c r="M591" s="12" t="s">
        <v>52</v>
      </c>
      <c r="N591" s="12">
        <v>1</v>
      </c>
      <c r="O591" t="s">
        <v>3440</v>
      </c>
      <c r="P591" t="s">
        <v>3440</v>
      </c>
      <c r="Q591" s="18" t="s">
        <v>3561</v>
      </c>
      <c r="R591" t="s">
        <v>213</v>
      </c>
      <c r="S591" t="s">
        <v>81</v>
      </c>
      <c r="T591" t="s">
        <v>92</v>
      </c>
      <c r="U591" s="12">
        <v>2</v>
      </c>
      <c r="V591" s="3" t="s">
        <v>2709</v>
      </c>
      <c r="W591" t="s">
        <v>84</v>
      </c>
      <c r="AF591" s="23" t="s">
        <v>35</v>
      </c>
      <c r="AH591" t="s">
        <v>3440</v>
      </c>
      <c r="AI591" s="24">
        <v>0</v>
      </c>
      <c r="AJ591" s="25">
        <v>0</v>
      </c>
      <c r="AM591" t="s">
        <v>345</v>
      </c>
      <c r="AN591" s="12">
        <v>10</v>
      </c>
      <c r="AO591" t="s">
        <v>2710</v>
      </c>
      <c r="AP591" s="32" t="s">
        <v>3479</v>
      </c>
      <c r="AQ591" t="s">
        <v>2712</v>
      </c>
      <c r="AR591" s="12">
        <v>1</v>
      </c>
    </row>
    <row r="592" spans="1:44" ht="20.100000000000001" customHeight="1" x14ac:dyDescent="0.2">
      <c r="A592" s="18">
        <v>591</v>
      </c>
      <c r="C592" s="6" t="s">
        <v>1</v>
      </c>
      <c r="H592" s="19">
        <v>47</v>
      </c>
      <c r="I592" s="12">
        <v>6</v>
      </c>
      <c r="J592" s="12">
        <v>21</v>
      </c>
      <c r="K592" s="12">
        <v>12</v>
      </c>
      <c r="L592" s="12">
        <v>20</v>
      </c>
      <c r="M592" s="12" t="s">
        <v>97</v>
      </c>
      <c r="N592" s="12">
        <v>0</v>
      </c>
      <c r="O592" t="s">
        <v>53</v>
      </c>
      <c r="P592" t="s">
        <v>3409</v>
      </c>
      <c r="Q592" s="18" t="s">
        <v>3561</v>
      </c>
      <c r="R592" t="s">
        <v>90</v>
      </c>
      <c r="S592" t="s">
        <v>81</v>
      </c>
      <c r="T592" t="s">
        <v>648</v>
      </c>
      <c r="U592" s="12">
        <v>15</v>
      </c>
      <c r="V592" s="3" t="s">
        <v>2713</v>
      </c>
      <c r="W592" t="s">
        <v>59</v>
      </c>
      <c r="AA592" s="23" t="s">
        <v>30</v>
      </c>
      <c r="AH592" t="s">
        <v>73</v>
      </c>
      <c r="AI592" s="24">
        <v>3</v>
      </c>
      <c r="AJ592" s="25">
        <v>10</v>
      </c>
      <c r="AK592" s="18">
        <v>10</v>
      </c>
      <c r="AL592" t="s">
        <v>2714</v>
      </c>
      <c r="AM592" t="s">
        <v>75</v>
      </c>
      <c r="AN592" s="12">
        <v>9</v>
      </c>
      <c r="AO592" t="s">
        <v>2715</v>
      </c>
      <c r="AP592" s="33" t="s">
        <v>2716</v>
      </c>
      <c r="AQ592" t="s">
        <v>2717</v>
      </c>
      <c r="AR592" s="12">
        <v>0</v>
      </c>
    </row>
    <row r="593" spans="1:44" ht="20.100000000000001" customHeight="1" x14ac:dyDescent="0.2">
      <c r="A593" s="18">
        <v>592</v>
      </c>
      <c r="B593" s="6" t="s">
        <v>0</v>
      </c>
      <c r="F593" s="6" t="s">
        <v>4</v>
      </c>
      <c r="H593" s="19">
        <v>44</v>
      </c>
      <c r="I593" s="12">
        <v>8</v>
      </c>
      <c r="J593" s="12">
        <v>20</v>
      </c>
      <c r="K593" s="12">
        <v>14</v>
      </c>
      <c r="L593" s="12">
        <v>1</v>
      </c>
      <c r="M593" s="12" t="s">
        <v>189</v>
      </c>
      <c r="N593" s="12">
        <v>1</v>
      </c>
      <c r="O593" t="s">
        <v>3440</v>
      </c>
      <c r="P593" t="s">
        <v>3440</v>
      </c>
      <c r="Q593" s="18" t="s">
        <v>3561</v>
      </c>
      <c r="R593" t="s">
        <v>213</v>
      </c>
      <c r="S593" t="s">
        <v>81</v>
      </c>
      <c r="T593" t="s">
        <v>648</v>
      </c>
      <c r="U593" s="12">
        <v>20</v>
      </c>
      <c r="V593" s="3" t="s">
        <v>2718</v>
      </c>
      <c r="W593" t="s">
        <v>84</v>
      </c>
      <c r="AC593" s="23" t="s">
        <v>32</v>
      </c>
      <c r="AH593" t="s">
        <v>60</v>
      </c>
      <c r="AI593" s="24">
        <v>2</v>
      </c>
      <c r="AJ593" s="25">
        <v>6</v>
      </c>
      <c r="AK593" s="18">
        <v>40</v>
      </c>
      <c r="AL593" t="s">
        <v>2719</v>
      </c>
      <c r="AM593" t="s">
        <v>75</v>
      </c>
      <c r="AN593" s="12">
        <v>8</v>
      </c>
      <c r="AO593" t="s">
        <v>2720</v>
      </c>
      <c r="AP593" s="33" t="s">
        <v>2721</v>
      </c>
      <c r="AR593" s="12">
        <v>1</v>
      </c>
    </row>
    <row r="594" spans="1:44" ht="20.100000000000001" customHeight="1" x14ac:dyDescent="0.2">
      <c r="A594" s="18">
        <v>593</v>
      </c>
      <c r="B594" s="6" t="s">
        <v>0</v>
      </c>
      <c r="C594" s="6" t="s">
        <v>1</v>
      </c>
      <c r="H594" s="19">
        <v>31</v>
      </c>
      <c r="I594" s="12">
        <v>7</v>
      </c>
      <c r="J594" s="12">
        <v>60</v>
      </c>
      <c r="K594" s="12">
        <v>10</v>
      </c>
      <c r="L594" s="12">
        <v>40</v>
      </c>
      <c r="M594" s="12" t="s">
        <v>225</v>
      </c>
      <c r="N594" s="12">
        <v>1</v>
      </c>
      <c r="O594" t="s">
        <v>3440</v>
      </c>
      <c r="P594" t="s">
        <v>3440</v>
      </c>
      <c r="Q594" s="18" t="s">
        <v>3561</v>
      </c>
      <c r="R594" t="s">
        <v>213</v>
      </c>
      <c r="S594" t="s">
        <v>56</v>
      </c>
      <c r="T594" t="s">
        <v>92</v>
      </c>
      <c r="U594" s="12">
        <v>6</v>
      </c>
      <c r="V594" s="3" t="s">
        <v>2722</v>
      </c>
      <c r="W594" t="s">
        <v>84</v>
      </c>
      <c r="AC594" s="23" t="s">
        <v>32</v>
      </c>
      <c r="AH594" t="s">
        <v>73</v>
      </c>
      <c r="AI594" s="24">
        <v>6</v>
      </c>
      <c r="AJ594" s="25">
        <v>6</v>
      </c>
      <c r="AK594" s="18">
        <v>6</v>
      </c>
      <c r="AL594" t="s">
        <v>2723</v>
      </c>
      <c r="AM594" t="s">
        <v>75</v>
      </c>
      <c r="AN594" s="12">
        <v>10</v>
      </c>
      <c r="AO594" t="s">
        <v>2724</v>
      </c>
      <c r="AP594" s="33" t="s">
        <v>3533</v>
      </c>
      <c r="AQ594" t="s">
        <v>2726</v>
      </c>
      <c r="AR594" s="12">
        <v>1</v>
      </c>
    </row>
    <row r="595" spans="1:44" ht="20.100000000000001" customHeight="1" x14ac:dyDescent="0.2">
      <c r="A595" s="18">
        <v>594</v>
      </c>
      <c r="C595" s="6" t="s">
        <v>1</v>
      </c>
      <c r="H595" s="19">
        <v>49</v>
      </c>
      <c r="I595" s="12">
        <v>6</v>
      </c>
      <c r="J595" s="12">
        <v>24</v>
      </c>
      <c r="K595" s="12">
        <v>8</v>
      </c>
      <c r="L595" s="12">
        <v>12</v>
      </c>
      <c r="M595" s="12" t="s">
        <v>103</v>
      </c>
      <c r="N595" s="12">
        <v>1</v>
      </c>
      <c r="O595" t="s">
        <v>3440</v>
      </c>
      <c r="P595" t="s">
        <v>3440</v>
      </c>
      <c r="Q595" s="18" t="s">
        <v>3561</v>
      </c>
      <c r="R595" t="s">
        <v>213</v>
      </c>
      <c r="S595" t="s">
        <v>56</v>
      </c>
      <c r="T595" t="s">
        <v>2727</v>
      </c>
      <c r="U595" s="12">
        <v>20</v>
      </c>
      <c r="V595" s="3" t="s">
        <v>2728</v>
      </c>
      <c r="W595" t="s">
        <v>363</v>
      </c>
      <c r="AC595" s="23" t="s">
        <v>32</v>
      </c>
      <c r="AG595" s="23" t="s">
        <v>2729</v>
      </c>
      <c r="AH595" t="s">
        <v>60</v>
      </c>
      <c r="AI595" s="24">
        <v>10</v>
      </c>
      <c r="AJ595" s="25">
        <v>30</v>
      </c>
      <c r="AK595" s="18">
        <v>20</v>
      </c>
      <c r="AL595" t="s">
        <v>2730</v>
      </c>
      <c r="AM595" t="s">
        <v>75</v>
      </c>
      <c r="AN595" s="12">
        <v>10</v>
      </c>
      <c r="AO595" t="s">
        <v>2731</v>
      </c>
      <c r="AP595" s="33" t="s">
        <v>2732</v>
      </c>
      <c r="AQ595" t="s">
        <v>2733</v>
      </c>
      <c r="AR595" s="12">
        <v>1</v>
      </c>
    </row>
    <row r="596" spans="1:44" ht="20.100000000000001" customHeight="1" x14ac:dyDescent="0.2">
      <c r="A596" s="18">
        <v>595</v>
      </c>
      <c r="F596" s="6" t="s">
        <v>4</v>
      </c>
      <c r="H596" s="19">
        <v>34</v>
      </c>
      <c r="I596" s="12">
        <v>8</v>
      </c>
      <c r="J596" s="12">
        <v>30</v>
      </c>
      <c r="K596" s="12">
        <v>10</v>
      </c>
      <c r="L596" s="12">
        <v>30</v>
      </c>
      <c r="M596" s="12" t="s">
        <v>335</v>
      </c>
      <c r="N596" s="12">
        <v>1</v>
      </c>
      <c r="O596" t="s">
        <v>3440</v>
      </c>
      <c r="P596" t="s">
        <v>3440</v>
      </c>
      <c r="Q596" s="18" t="s">
        <v>3561</v>
      </c>
      <c r="R596" t="s">
        <v>213</v>
      </c>
      <c r="S596" s="6" t="s">
        <v>111</v>
      </c>
      <c r="T596" t="s">
        <v>92</v>
      </c>
      <c r="U596" s="12">
        <v>12</v>
      </c>
      <c r="V596" s="3" t="s">
        <v>2734</v>
      </c>
      <c r="W596" t="s">
        <v>84</v>
      </c>
      <c r="AC596" s="23" t="s">
        <v>32</v>
      </c>
      <c r="AH596" t="s">
        <v>75</v>
      </c>
      <c r="AI596" s="24">
        <v>3</v>
      </c>
      <c r="AJ596" s="25">
        <v>3</v>
      </c>
      <c r="AK596" s="18">
        <v>6</v>
      </c>
      <c r="AL596" t="s">
        <v>2736</v>
      </c>
      <c r="AM596" t="s">
        <v>75</v>
      </c>
      <c r="AN596" s="12">
        <v>8</v>
      </c>
      <c r="AO596" t="s">
        <v>2737</v>
      </c>
      <c r="AP596" s="33" t="s">
        <v>2738</v>
      </c>
      <c r="AR596" s="12">
        <v>1</v>
      </c>
    </row>
    <row r="597" spans="1:44" ht="20.100000000000001" customHeight="1" x14ac:dyDescent="0.2">
      <c r="A597" s="18">
        <v>596</v>
      </c>
      <c r="B597" s="6" t="s">
        <v>0</v>
      </c>
      <c r="D597" s="6" t="s">
        <v>2</v>
      </c>
      <c r="H597" s="19">
        <v>23</v>
      </c>
      <c r="I597" s="12">
        <v>6</v>
      </c>
      <c r="J597" s="12">
        <v>40</v>
      </c>
      <c r="K597" s="12">
        <v>8</v>
      </c>
      <c r="L597" s="12">
        <v>2</v>
      </c>
      <c r="M597" s="12" t="s">
        <v>133</v>
      </c>
      <c r="N597" s="12">
        <v>0</v>
      </c>
      <c r="O597" t="s">
        <v>53</v>
      </c>
      <c r="P597" t="s">
        <v>3409</v>
      </c>
      <c r="Q597" s="18" t="s">
        <v>3561</v>
      </c>
      <c r="R597" t="s">
        <v>29</v>
      </c>
      <c r="S597" s="6" t="s">
        <v>111</v>
      </c>
      <c r="T597" t="s">
        <v>92</v>
      </c>
      <c r="U597" s="12">
        <v>1</v>
      </c>
      <c r="V597" s="3" t="s">
        <v>2739</v>
      </c>
      <c r="W597" t="s">
        <v>59</v>
      </c>
      <c r="Y597" s="23" t="s">
        <v>28</v>
      </c>
      <c r="AH597" t="s">
        <v>73</v>
      </c>
      <c r="AI597" s="24">
        <v>30</v>
      </c>
      <c r="AJ597" s="25">
        <v>15</v>
      </c>
      <c r="AK597" s="18">
        <v>10</v>
      </c>
      <c r="AL597" t="s">
        <v>2740</v>
      </c>
      <c r="AM597" t="s">
        <v>75</v>
      </c>
      <c r="AN597" s="12">
        <v>10</v>
      </c>
      <c r="AO597" t="s">
        <v>2741</v>
      </c>
      <c r="AP597" s="33" t="s">
        <v>3478</v>
      </c>
      <c r="AQ597" t="s">
        <v>2743</v>
      </c>
      <c r="AR597" s="12">
        <v>1</v>
      </c>
    </row>
    <row r="598" spans="1:44" ht="20.100000000000001" customHeight="1" x14ac:dyDescent="0.2">
      <c r="A598" s="18">
        <v>597</v>
      </c>
      <c r="B598" s="6" t="s">
        <v>0</v>
      </c>
      <c r="E598" s="6" t="s">
        <v>3</v>
      </c>
      <c r="F598" s="6" t="s">
        <v>4</v>
      </c>
      <c r="H598" s="19">
        <v>23</v>
      </c>
      <c r="I598" s="12">
        <v>9</v>
      </c>
      <c r="J598" s="12">
        <v>30</v>
      </c>
      <c r="K598" s="12">
        <v>13</v>
      </c>
      <c r="L598" s="12">
        <v>25</v>
      </c>
      <c r="M598" s="12" t="s">
        <v>67</v>
      </c>
      <c r="N598" s="12">
        <v>1</v>
      </c>
      <c r="O598" t="s">
        <v>3440</v>
      </c>
      <c r="P598" t="s">
        <v>3440</v>
      </c>
      <c r="Q598" s="18" t="s">
        <v>3593</v>
      </c>
      <c r="R598" t="s">
        <v>3440</v>
      </c>
      <c r="S598" t="s">
        <v>3440</v>
      </c>
      <c r="T598" t="s">
        <v>3440</v>
      </c>
      <c r="W598" t="s">
        <v>161</v>
      </c>
      <c r="AA598" s="23" t="s">
        <v>30</v>
      </c>
      <c r="AH598" t="s">
        <v>85</v>
      </c>
      <c r="AI598" s="24">
        <v>6</v>
      </c>
      <c r="AJ598" s="25">
        <v>3</v>
      </c>
      <c r="AK598" s="18">
        <v>4</v>
      </c>
      <c r="AL598" t="s">
        <v>2744</v>
      </c>
      <c r="AM598" t="s">
        <v>75</v>
      </c>
      <c r="AN598" s="12">
        <v>9</v>
      </c>
      <c r="AO598" t="s">
        <v>2745</v>
      </c>
      <c r="AP598" s="33" t="s">
        <v>428</v>
      </c>
      <c r="AR598" s="12">
        <v>1</v>
      </c>
    </row>
    <row r="599" spans="1:44" ht="20.100000000000001" customHeight="1" x14ac:dyDescent="0.2">
      <c r="A599" s="18">
        <v>598</v>
      </c>
      <c r="B599" s="6" t="s">
        <v>0</v>
      </c>
      <c r="H599" s="19">
        <v>25</v>
      </c>
      <c r="I599" s="12">
        <v>7</v>
      </c>
      <c r="J599" s="12">
        <v>15</v>
      </c>
      <c r="K599" s="12">
        <v>6</v>
      </c>
      <c r="L599" s="12">
        <v>24</v>
      </c>
      <c r="M599" s="12" t="s">
        <v>103</v>
      </c>
      <c r="N599" s="12">
        <v>1</v>
      </c>
      <c r="O599" t="s">
        <v>3440</v>
      </c>
      <c r="P599" t="s">
        <v>3440</v>
      </c>
      <c r="Q599" s="18" t="s">
        <v>3561</v>
      </c>
      <c r="R599" t="s">
        <v>146</v>
      </c>
      <c r="S599" t="s">
        <v>91</v>
      </c>
      <c r="T599" t="s">
        <v>82</v>
      </c>
      <c r="U599" s="12">
        <v>1</v>
      </c>
      <c r="V599" s="3" t="s">
        <v>2746</v>
      </c>
      <c r="W599" t="s">
        <v>59</v>
      </c>
      <c r="AC599" s="23" t="s">
        <v>32</v>
      </c>
      <c r="AH599" t="s">
        <v>60</v>
      </c>
      <c r="AI599" s="24">
        <v>3</v>
      </c>
      <c r="AJ599" s="25">
        <v>4</v>
      </c>
      <c r="AK599" s="18">
        <v>5</v>
      </c>
      <c r="AL599" t="s">
        <v>2747</v>
      </c>
      <c r="AM599" t="s">
        <v>75</v>
      </c>
      <c r="AN599" s="12">
        <v>8</v>
      </c>
      <c r="AO599" t="s">
        <v>2748</v>
      </c>
      <c r="AP599" s="33" t="s">
        <v>2749</v>
      </c>
      <c r="AQ599" t="s">
        <v>2750</v>
      </c>
      <c r="AR599" s="12">
        <v>1</v>
      </c>
    </row>
    <row r="600" spans="1:44" ht="20.100000000000001" customHeight="1" x14ac:dyDescent="0.2">
      <c r="A600" s="18">
        <v>599</v>
      </c>
      <c r="C600" s="6" t="s">
        <v>1</v>
      </c>
      <c r="E600" s="6" t="s">
        <v>3</v>
      </c>
      <c r="F600" s="6" t="s">
        <v>4</v>
      </c>
      <c r="H600" s="19">
        <v>34</v>
      </c>
      <c r="I600" s="12">
        <v>6</v>
      </c>
      <c r="J600" s="12">
        <v>2</v>
      </c>
      <c r="K600" s="12">
        <v>11</v>
      </c>
      <c r="L600" s="12">
        <v>10</v>
      </c>
      <c r="M600" s="12" t="s">
        <v>78</v>
      </c>
      <c r="N600" s="12">
        <v>1</v>
      </c>
      <c r="O600" t="s">
        <v>3440</v>
      </c>
      <c r="P600" t="s">
        <v>3440</v>
      </c>
      <c r="Q600" s="18" t="s">
        <v>3561</v>
      </c>
      <c r="R600" t="s">
        <v>465</v>
      </c>
      <c r="S600" t="s">
        <v>81</v>
      </c>
      <c r="T600" t="s">
        <v>2751</v>
      </c>
      <c r="U600" s="12">
        <v>10</v>
      </c>
      <c r="V600" s="3" t="s">
        <v>2752</v>
      </c>
      <c r="W600" t="s">
        <v>84</v>
      </c>
      <c r="Z600" s="23" t="s">
        <v>29</v>
      </c>
      <c r="AA600" s="23" t="s">
        <v>30</v>
      </c>
      <c r="AH600" t="s">
        <v>73</v>
      </c>
      <c r="AI600" s="24">
        <v>4</v>
      </c>
      <c r="AJ600" s="25">
        <v>0</v>
      </c>
      <c r="AK600" s="18">
        <v>60</v>
      </c>
      <c r="AL600" t="s">
        <v>2753</v>
      </c>
      <c r="AM600" t="s">
        <v>75</v>
      </c>
      <c r="AN600" s="12">
        <v>10</v>
      </c>
      <c r="AP600" s="33" t="s">
        <v>3534</v>
      </c>
      <c r="AR600" s="12">
        <v>1</v>
      </c>
    </row>
    <row r="601" spans="1:44" ht="20.100000000000001" customHeight="1" x14ac:dyDescent="0.2">
      <c r="A601" s="18">
        <v>600</v>
      </c>
      <c r="B601" s="6" t="s">
        <v>0</v>
      </c>
      <c r="C601" s="6" t="s">
        <v>1</v>
      </c>
      <c r="F601" s="6" t="s">
        <v>4</v>
      </c>
      <c r="H601" s="19">
        <v>27</v>
      </c>
      <c r="I601" s="12">
        <v>6</v>
      </c>
      <c r="J601" s="12">
        <v>15</v>
      </c>
      <c r="K601" s="12">
        <v>8</v>
      </c>
      <c r="L601" s="12">
        <v>20</v>
      </c>
      <c r="M601" s="12" t="s">
        <v>303</v>
      </c>
      <c r="N601" s="12">
        <v>1</v>
      </c>
      <c r="O601" t="s">
        <v>3440</v>
      </c>
      <c r="P601" t="s">
        <v>3440</v>
      </c>
      <c r="Q601" s="18" t="s">
        <v>3561</v>
      </c>
      <c r="R601" t="s">
        <v>29</v>
      </c>
      <c r="S601" t="s">
        <v>81</v>
      </c>
      <c r="T601" t="s">
        <v>310</v>
      </c>
      <c r="U601" s="12">
        <v>2</v>
      </c>
      <c r="W601" t="s">
        <v>84</v>
      </c>
      <c r="AC601" s="23" t="s">
        <v>32</v>
      </c>
      <c r="AH601" t="s">
        <v>60</v>
      </c>
      <c r="AI601" s="24">
        <v>6</v>
      </c>
      <c r="AJ601" s="25">
        <v>5</v>
      </c>
      <c r="AK601" s="18">
        <v>5</v>
      </c>
      <c r="AL601" t="s">
        <v>2756</v>
      </c>
      <c r="AM601" t="s">
        <v>64</v>
      </c>
      <c r="AN601" s="12">
        <v>10</v>
      </c>
      <c r="AO601" t="s">
        <v>2757</v>
      </c>
      <c r="AP601" s="33" t="s">
        <v>2758</v>
      </c>
      <c r="AR601" s="12">
        <v>0</v>
      </c>
    </row>
    <row r="602" spans="1:44" ht="20.100000000000001" customHeight="1" x14ac:dyDescent="0.2">
      <c r="A602" s="18">
        <v>601</v>
      </c>
      <c r="B602" s="6" t="s">
        <v>0</v>
      </c>
      <c r="E602" s="6" t="s">
        <v>3</v>
      </c>
      <c r="F602" s="6" t="s">
        <v>4</v>
      </c>
      <c r="H602" s="19">
        <v>31</v>
      </c>
      <c r="I602" s="12">
        <v>6</v>
      </c>
      <c r="J602" s="12">
        <v>2</v>
      </c>
      <c r="K602" s="12">
        <v>10</v>
      </c>
      <c r="L602" s="12">
        <v>8</v>
      </c>
      <c r="M602" s="12" t="s">
        <v>189</v>
      </c>
      <c r="N602" s="12">
        <v>1</v>
      </c>
      <c r="O602" t="s">
        <v>3440</v>
      </c>
      <c r="P602" t="s">
        <v>3440</v>
      </c>
      <c r="Q602" s="18" t="s">
        <v>3561</v>
      </c>
      <c r="R602" t="s">
        <v>80</v>
      </c>
      <c r="S602" t="s">
        <v>56</v>
      </c>
      <c r="T602" t="s">
        <v>231</v>
      </c>
      <c r="U602" s="12">
        <v>10</v>
      </c>
      <c r="V602" s="3" t="s">
        <v>2759</v>
      </c>
      <c r="W602" t="s">
        <v>84</v>
      </c>
      <c r="AF602" s="23" t="s">
        <v>35</v>
      </c>
      <c r="AH602" t="s">
        <v>3440</v>
      </c>
      <c r="AI602" s="24">
        <v>0</v>
      </c>
      <c r="AJ602" s="25">
        <v>0</v>
      </c>
      <c r="AM602" t="s">
        <v>377</v>
      </c>
      <c r="AN602" s="12">
        <v>10</v>
      </c>
      <c r="AO602" t="s">
        <v>2760</v>
      </c>
      <c r="AP602" s="33" t="s">
        <v>34</v>
      </c>
      <c r="AR602" s="12">
        <v>1</v>
      </c>
    </row>
    <row r="603" spans="1:44" ht="20.100000000000001" customHeight="1" x14ac:dyDescent="0.2">
      <c r="A603" s="18">
        <v>602</v>
      </c>
      <c r="D603" s="6" t="s">
        <v>2</v>
      </c>
      <c r="H603" s="19">
        <v>23</v>
      </c>
      <c r="I603" s="12">
        <v>7</v>
      </c>
      <c r="J603" s="12">
        <v>40</v>
      </c>
      <c r="K603" s="12">
        <v>5</v>
      </c>
      <c r="L603" s="12">
        <v>4</v>
      </c>
      <c r="M603" s="12" t="s">
        <v>97</v>
      </c>
      <c r="N603" s="12">
        <v>1</v>
      </c>
      <c r="O603" t="s">
        <v>3440</v>
      </c>
      <c r="P603" t="s">
        <v>3440</v>
      </c>
      <c r="Q603" s="18" t="s">
        <v>3593</v>
      </c>
      <c r="R603" t="s">
        <v>3440</v>
      </c>
      <c r="S603" t="s">
        <v>3440</v>
      </c>
      <c r="T603" t="s">
        <v>3440</v>
      </c>
      <c r="W603" t="s">
        <v>59</v>
      </c>
      <c r="AA603" s="23" t="s">
        <v>30</v>
      </c>
      <c r="AH603" t="s">
        <v>73</v>
      </c>
      <c r="AI603" s="24">
        <v>5</v>
      </c>
      <c r="AJ603" s="25">
        <v>4</v>
      </c>
      <c r="AK603" s="18">
        <v>15</v>
      </c>
      <c r="AL603" t="s">
        <v>2761</v>
      </c>
      <c r="AM603" t="s">
        <v>75</v>
      </c>
      <c r="AN603" s="12">
        <v>9</v>
      </c>
      <c r="AP603" s="33" t="s">
        <v>2763</v>
      </c>
      <c r="AR603" s="12">
        <v>1</v>
      </c>
    </row>
    <row r="604" spans="1:44" ht="20.100000000000001" customHeight="1" x14ac:dyDescent="0.2">
      <c r="A604" s="18">
        <v>603</v>
      </c>
      <c r="B604" s="6" t="s">
        <v>0</v>
      </c>
      <c r="E604" s="6" t="s">
        <v>3</v>
      </c>
      <c r="F604" s="6" t="s">
        <v>4</v>
      </c>
      <c r="H604" s="19">
        <v>42</v>
      </c>
      <c r="I604" s="12">
        <v>5</v>
      </c>
      <c r="J604" s="12">
        <v>90</v>
      </c>
      <c r="K604" s="12">
        <v>16</v>
      </c>
      <c r="L604" s="12">
        <v>2</v>
      </c>
      <c r="M604" s="12" t="s">
        <v>103</v>
      </c>
      <c r="N604" s="12">
        <v>0</v>
      </c>
      <c r="O604" t="s">
        <v>68</v>
      </c>
      <c r="P604" t="s">
        <v>2764</v>
      </c>
      <c r="Q604" s="18" t="s">
        <v>3561</v>
      </c>
      <c r="R604" t="s">
        <v>213</v>
      </c>
      <c r="S604" t="s">
        <v>56</v>
      </c>
      <c r="T604" t="s">
        <v>106</v>
      </c>
      <c r="U604" s="12">
        <v>5</v>
      </c>
      <c r="V604" s="3" t="s">
        <v>2765</v>
      </c>
      <c r="W604" t="s">
        <v>59</v>
      </c>
      <c r="AC604" s="23" t="s">
        <v>32</v>
      </c>
      <c r="AH604" t="s">
        <v>60</v>
      </c>
      <c r="AI604" s="24">
        <v>4</v>
      </c>
      <c r="AJ604" s="25">
        <v>6</v>
      </c>
      <c r="AK604" s="18">
        <v>12</v>
      </c>
      <c r="AL604" t="s">
        <v>2766</v>
      </c>
      <c r="AM604" t="s">
        <v>75</v>
      </c>
      <c r="AN604" s="12">
        <v>8</v>
      </c>
      <c r="AO604" t="s">
        <v>2767</v>
      </c>
      <c r="AP604" s="33" t="s">
        <v>197</v>
      </c>
      <c r="AQ604" t="s">
        <v>2768</v>
      </c>
      <c r="AR604" s="12">
        <v>0</v>
      </c>
    </row>
    <row r="605" spans="1:44" ht="20.100000000000001" customHeight="1" x14ac:dyDescent="0.2">
      <c r="A605" s="18">
        <v>604</v>
      </c>
      <c r="B605" s="6" t="s">
        <v>0</v>
      </c>
      <c r="C605" s="6" t="s">
        <v>1</v>
      </c>
      <c r="E605" s="6" t="s">
        <v>3</v>
      </c>
      <c r="F605" s="6" t="s">
        <v>4</v>
      </c>
      <c r="H605" s="19"/>
      <c r="I605" s="12">
        <v>6</v>
      </c>
      <c r="J605" s="12">
        <v>20</v>
      </c>
      <c r="K605" s="12">
        <v>13</v>
      </c>
      <c r="L605" s="12">
        <v>3</v>
      </c>
      <c r="M605" s="12" t="s">
        <v>97</v>
      </c>
      <c r="N605" s="12">
        <v>0</v>
      </c>
      <c r="O605" t="s">
        <v>68</v>
      </c>
      <c r="P605" t="s">
        <v>3407</v>
      </c>
      <c r="Q605" s="18" t="s">
        <v>3561</v>
      </c>
      <c r="R605" t="s">
        <v>213</v>
      </c>
      <c r="S605" t="s">
        <v>2769</v>
      </c>
      <c r="T605" t="s">
        <v>419</v>
      </c>
      <c r="U605" s="12">
        <v>13</v>
      </c>
      <c r="V605" s="3" t="s">
        <v>2770</v>
      </c>
      <c r="W605" t="s">
        <v>59</v>
      </c>
      <c r="AC605" s="23" t="s">
        <v>32</v>
      </c>
      <c r="AH605" t="s">
        <v>60</v>
      </c>
      <c r="AI605" s="24">
        <v>2</v>
      </c>
      <c r="AJ605" s="25">
        <v>3</v>
      </c>
      <c r="AK605" s="18">
        <v>4</v>
      </c>
      <c r="AL605" t="s">
        <v>2771</v>
      </c>
      <c r="AM605" t="s">
        <v>75</v>
      </c>
      <c r="AN605" s="12">
        <v>10</v>
      </c>
      <c r="AR605" s="12">
        <v>0</v>
      </c>
    </row>
    <row r="606" spans="1:44" ht="20.100000000000001" customHeight="1" x14ac:dyDescent="0.2">
      <c r="A606" s="18">
        <v>605</v>
      </c>
      <c r="C606" s="6" t="s">
        <v>1</v>
      </c>
      <c r="H606" s="19">
        <v>26</v>
      </c>
      <c r="I606" s="12">
        <v>7</v>
      </c>
      <c r="J606" s="12">
        <v>0</v>
      </c>
      <c r="K606" s="12">
        <v>6</v>
      </c>
      <c r="L606" s="12">
        <v>5</v>
      </c>
      <c r="M606" s="12" t="s">
        <v>52</v>
      </c>
      <c r="N606" s="12">
        <v>1</v>
      </c>
      <c r="O606" t="s">
        <v>3440</v>
      </c>
      <c r="P606" t="s">
        <v>3440</v>
      </c>
      <c r="Q606" s="18" t="s">
        <v>3593</v>
      </c>
      <c r="R606" t="s">
        <v>3440</v>
      </c>
      <c r="S606" t="s">
        <v>3440</v>
      </c>
      <c r="T606" t="s">
        <v>3440</v>
      </c>
      <c r="W606" t="s">
        <v>84</v>
      </c>
      <c r="Z606" s="23" t="s">
        <v>29</v>
      </c>
      <c r="AH606" t="s">
        <v>73</v>
      </c>
      <c r="AI606" s="24">
        <v>5</v>
      </c>
      <c r="AJ606" s="25">
        <v>4</v>
      </c>
      <c r="AK606" s="18">
        <v>12</v>
      </c>
      <c r="AL606" t="s">
        <v>2772</v>
      </c>
      <c r="AM606" t="s">
        <v>64</v>
      </c>
      <c r="AN606" s="12">
        <v>8</v>
      </c>
      <c r="AO606" t="s">
        <v>2773</v>
      </c>
      <c r="AR606" s="12">
        <v>0</v>
      </c>
    </row>
    <row r="607" spans="1:44" ht="20.100000000000001" customHeight="1" x14ac:dyDescent="0.2">
      <c r="A607" s="18">
        <v>606</v>
      </c>
      <c r="B607" s="6" t="s">
        <v>0</v>
      </c>
      <c r="C607" s="6" t="s">
        <v>1</v>
      </c>
      <c r="F607" s="6" t="s">
        <v>4</v>
      </c>
      <c r="H607" s="19">
        <v>35</v>
      </c>
      <c r="I607" s="12">
        <v>7</v>
      </c>
      <c r="J607" s="12">
        <v>0</v>
      </c>
      <c r="K607" s="12">
        <v>7</v>
      </c>
      <c r="L607" s="12">
        <v>12</v>
      </c>
      <c r="M607" s="12" t="s">
        <v>103</v>
      </c>
      <c r="N607" s="12">
        <v>1</v>
      </c>
      <c r="O607" t="s">
        <v>3440</v>
      </c>
      <c r="P607" t="s">
        <v>3440</v>
      </c>
      <c r="Q607" s="18" t="s">
        <v>3593</v>
      </c>
      <c r="R607" t="s">
        <v>3440</v>
      </c>
      <c r="S607" t="s">
        <v>3440</v>
      </c>
      <c r="T607" t="s">
        <v>3440</v>
      </c>
      <c r="W607" t="s">
        <v>84</v>
      </c>
      <c r="AA607" s="23" t="s">
        <v>30</v>
      </c>
      <c r="AH607" t="s">
        <v>553</v>
      </c>
      <c r="AI607" s="24">
        <v>6</v>
      </c>
      <c r="AJ607" s="25">
        <v>6</v>
      </c>
      <c r="AK607" s="18">
        <v>100</v>
      </c>
      <c r="AL607" t="s">
        <v>875</v>
      </c>
      <c r="AM607" t="s">
        <v>3460</v>
      </c>
      <c r="AN607" s="12">
        <v>10</v>
      </c>
      <c r="AP607" s="33" t="s">
        <v>2776</v>
      </c>
      <c r="AQ607" t="s">
        <v>2777</v>
      </c>
      <c r="AR607" s="12">
        <v>1</v>
      </c>
    </row>
    <row r="608" spans="1:44" ht="20.100000000000001" customHeight="1" x14ac:dyDescent="0.2">
      <c r="A608" s="18">
        <v>607</v>
      </c>
      <c r="C608" s="6" t="s">
        <v>1</v>
      </c>
      <c r="E608" s="6" t="s">
        <v>3</v>
      </c>
      <c r="F608" s="6" t="s">
        <v>4</v>
      </c>
      <c r="H608" s="19">
        <v>27</v>
      </c>
      <c r="I608" s="12">
        <v>6</v>
      </c>
      <c r="J608" s="12">
        <v>60</v>
      </c>
      <c r="K608" s="12">
        <v>9</v>
      </c>
      <c r="L608" s="12">
        <v>10</v>
      </c>
      <c r="M608" s="12" t="s">
        <v>189</v>
      </c>
      <c r="N608" s="12">
        <v>0</v>
      </c>
      <c r="O608" t="s">
        <v>3411</v>
      </c>
      <c r="P608" t="s">
        <v>3407</v>
      </c>
      <c r="Q608" s="18" t="s">
        <v>3561</v>
      </c>
      <c r="R608" t="s">
        <v>155</v>
      </c>
      <c r="S608" t="s">
        <v>81</v>
      </c>
      <c r="T608" t="s">
        <v>92</v>
      </c>
      <c r="U608" s="12">
        <v>1</v>
      </c>
      <c r="V608" s="3" t="s">
        <v>2778</v>
      </c>
      <c r="W608" t="s">
        <v>59</v>
      </c>
      <c r="AC608" s="23" t="s">
        <v>32</v>
      </c>
      <c r="AH608" t="s">
        <v>60</v>
      </c>
      <c r="AI608" s="24">
        <v>6</v>
      </c>
      <c r="AJ608" s="25">
        <v>6</v>
      </c>
      <c r="AK608" s="18">
        <v>10</v>
      </c>
      <c r="AL608" t="s">
        <v>2779</v>
      </c>
      <c r="AM608" t="s">
        <v>75</v>
      </c>
      <c r="AN608" s="12">
        <v>10</v>
      </c>
      <c r="AO608" t="s">
        <v>2780</v>
      </c>
      <c r="AP608" s="33" t="s">
        <v>2781</v>
      </c>
      <c r="AQ608" t="s">
        <v>2782</v>
      </c>
      <c r="AR608" s="12">
        <v>1</v>
      </c>
    </row>
    <row r="609" spans="1:44" ht="20.100000000000001" customHeight="1" x14ac:dyDescent="0.2">
      <c r="A609" s="18">
        <v>608</v>
      </c>
      <c r="C609" s="6" t="s">
        <v>1</v>
      </c>
      <c r="H609" s="19">
        <v>22</v>
      </c>
      <c r="I609" s="12">
        <v>8</v>
      </c>
      <c r="J609" s="12">
        <v>60</v>
      </c>
      <c r="K609" s="12">
        <v>8</v>
      </c>
      <c r="L609" s="12">
        <v>5</v>
      </c>
      <c r="M609" s="12" t="s">
        <v>121</v>
      </c>
      <c r="N609" s="12">
        <v>1</v>
      </c>
      <c r="O609" t="s">
        <v>3440</v>
      </c>
      <c r="P609" t="s">
        <v>3440</v>
      </c>
      <c r="Q609" s="18" t="s">
        <v>3593</v>
      </c>
      <c r="R609" t="s">
        <v>3440</v>
      </c>
      <c r="S609" t="s">
        <v>3440</v>
      </c>
      <c r="T609" t="s">
        <v>3440</v>
      </c>
      <c r="W609" t="s">
        <v>84</v>
      </c>
      <c r="AA609" s="23" t="s">
        <v>30</v>
      </c>
      <c r="AC609" s="23" t="s">
        <v>32</v>
      </c>
      <c r="AH609" t="s">
        <v>162</v>
      </c>
      <c r="AI609" s="24">
        <v>20</v>
      </c>
      <c r="AJ609" s="25">
        <v>6</v>
      </c>
      <c r="AK609" s="18">
        <v>10</v>
      </c>
      <c r="AL609" t="s">
        <v>2783</v>
      </c>
      <c r="AM609" t="s">
        <v>64</v>
      </c>
      <c r="AN609" s="12">
        <v>10</v>
      </c>
      <c r="AO609" t="s">
        <v>2784</v>
      </c>
      <c r="AQ609" t="s">
        <v>2786</v>
      </c>
      <c r="AR609" s="12">
        <v>1</v>
      </c>
    </row>
    <row r="610" spans="1:44" ht="20.100000000000001" customHeight="1" x14ac:dyDescent="0.2">
      <c r="A610" s="18">
        <v>609</v>
      </c>
      <c r="C610" s="6" t="s">
        <v>1</v>
      </c>
      <c r="F610" s="6" t="s">
        <v>4</v>
      </c>
      <c r="H610" s="19">
        <v>36</v>
      </c>
      <c r="I610" s="12">
        <v>6</v>
      </c>
      <c r="J610" s="12">
        <v>60</v>
      </c>
      <c r="K610" s="12">
        <v>10</v>
      </c>
      <c r="L610" s="12">
        <v>12</v>
      </c>
      <c r="M610" s="12" t="s">
        <v>225</v>
      </c>
      <c r="N610" s="12">
        <v>1</v>
      </c>
      <c r="O610" t="s">
        <v>3440</v>
      </c>
      <c r="P610" t="s">
        <v>3440</v>
      </c>
      <c r="Q610" s="18" t="s">
        <v>3561</v>
      </c>
      <c r="R610" t="s">
        <v>213</v>
      </c>
      <c r="S610" t="s">
        <v>56</v>
      </c>
      <c r="T610" t="s">
        <v>2787</v>
      </c>
      <c r="U610" s="12">
        <v>5</v>
      </c>
      <c r="V610" s="3" t="s">
        <v>2788</v>
      </c>
      <c r="W610" t="s">
        <v>84</v>
      </c>
      <c r="AA610" s="23" t="s">
        <v>30</v>
      </c>
      <c r="AH610" t="s">
        <v>73</v>
      </c>
      <c r="AI610" s="24">
        <v>6</v>
      </c>
      <c r="AJ610" s="25">
        <v>6</v>
      </c>
      <c r="AK610" s="18">
        <v>10</v>
      </c>
      <c r="AL610" t="s">
        <v>2789</v>
      </c>
      <c r="AM610" t="s">
        <v>75</v>
      </c>
      <c r="AN610" s="12">
        <v>10</v>
      </c>
      <c r="AO610" t="s">
        <v>2790</v>
      </c>
      <c r="AP610" s="33" t="s">
        <v>3480</v>
      </c>
      <c r="AR610" s="12">
        <v>1</v>
      </c>
    </row>
    <row r="611" spans="1:44" ht="20.100000000000001" customHeight="1" x14ac:dyDescent="0.2">
      <c r="A611" s="18">
        <v>610</v>
      </c>
      <c r="B611" s="6" t="s">
        <v>0</v>
      </c>
      <c r="F611" s="6" t="s">
        <v>4</v>
      </c>
      <c r="H611" s="19">
        <v>33</v>
      </c>
      <c r="I611" s="12">
        <v>7</v>
      </c>
      <c r="J611" s="12">
        <v>5</v>
      </c>
      <c r="K611" s="12">
        <v>6</v>
      </c>
      <c r="L611" s="12">
        <v>12</v>
      </c>
      <c r="M611" s="12" t="s">
        <v>89</v>
      </c>
      <c r="N611" s="12">
        <v>1</v>
      </c>
      <c r="O611" t="s">
        <v>3440</v>
      </c>
      <c r="P611" t="s">
        <v>3440</v>
      </c>
      <c r="Q611" s="18" t="s">
        <v>3561</v>
      </c>
      <c r="R611" t="s">
        <v>5</v>
      </c>
      <c r="S611" s="6" t="s">
        <v>111</v>
      </c>
      <c r="T611" t="s">
        <v>1300</v>
      </c>
      <c r="U611" s="12">
        <v>0</v>
      </c>
      <c r="V611" s="3" t="s">
        <v>2792</v>
      </c>
      <c r="W611" t="s">
        <v>84</v>
      </c>
      <c r="Z611" s="23" t="s">
        <v>29</v>
      </c>
      <c r="AH611" t="s">
        <v>2793</v>
      </c>
      <c r="AI611" s="24">
        <v>6</v>
      </c>
      <c r="AJ611" s="25">
        <v>6</v>
      </c>
      <c r="AK611" s="18">
        <v>30</v>
      </c>
      <c r="AL611" t="s">
        <v>2794</v>
      </c>
      <c r="AM611" t="s">
        <v>3451</v>
      </c>
      <c r="AN611" s="12">
        <v>10</v>
      </c>
      <c r="AO611" t="s">
        <v>2796</v>
      </c>
      <c r="AP611" s="33" t="s">
        <v>2797</v>
      </c>
      <c r="AQ611" t="s">
        <v>2798</v>
      </c>
      <c r="AR611" s="12">
        <v>0</v>
      </c>
    </row>
    <row r="612" spans="1:44" ht="20.100000000000001" customHeight="1" x14ac:dyDescent="0.2">
      <c r="A612" s="18">
        <v>611</v>
      </c>
      <c r="B612" s="6" t="s">
        <v>0</v>
      </c>
      <c r="C612" s="6" t="s">
        <v>1</v>
      </c>
      <c r="F612" s="6" t="s">
        <v>4</v>
      </c>
      <c r="H612" s="19">
        <v>23</v>
      </c>
      <c r="I612" s="12">
        <v>9</v>
      </c>
      <c r="J612" s="12">
        <v>30</v>
      </c>
      <c r="K612" s="12">
        <v>9</v>
      </c>
      <c r="L612" s="12">
        <v>4</v>
      </c>
      <c r="M612" s="12" t="s">
        <v>303</v>
      </c>
      <c r="N612" s="12">
        <v>1</v>
      </c>
      <c r="O612" t="s">
        <v>3440</v>
      </c>
      <c r="P612" t="s">
        <v>3440</v>
      </c>
      <c r="Q612" s="18" t="s">
        <v>3561</v>
      </c>
      <c r="R612" t="s">
        <v>213</v>
      </c>
      <c r="S612" t="s">
        <v>81</v>
      </c>
      <c r="T612" t="s">
        <v>92</v>
      </c>
      <c r="U612" s="12">
        <v>2</v>
      </c>
      <c r="V612" s="3" t="s">
        <v>2799</v>
      </c>
      <c r="W612" t="s">
        <v>363</v>
      </c>
      <c r="AC612" s="23" t="s">
        <v>32</v>
      </c>
      <c r="AH612" t="s">
        <v>60</v>
      </c>
      <c r="AI612" s="24">
        <v>8</v>
      </c>
      <c r="AJ612" s="25">
        <v>5</v>
      </c>
      <c r="AK612" s="18">
        <v>5</v>
      </c>
      <c r="AL612" t="s">
        <v>2800</v>
      </c>
      <c r="AM612" t="s">
        <v>3440</v>
      </c>
      <c r="AN612" s="12">
        <v>8</v>
      </c>
      <c r="AO612" t="s">
        <v>2802</v>
      </c>
      <c r="AP612" s="32" t="s">
        <v>2803</v>
      </c>
      <c r="AQ612" s="3" t="s">
        <v>2804</v>
      </c>
      <c r="AR612" s="12">
        <v>1</v>
      </c>
    </row>
    <row r="613" spans="1:44" ht="20.100000000000001" customHeight="1" x14ac:dyDescent="0.2">
      <c r="A613" s="18">
        <v>612</v>
      </c>
      <c r="F613" s="6" t="s">
        <v>4</v>
      </c>
      <c r="H613" s="19">
        <v>30</v>
      </c>
      <c r="I613" s="12">
        <v>6</v>
      </c>
      <c r="J613" s="12">
        <v>120</v>
      </c>
      <c r="K613" s="12">
        <v>12</v>
      </c>
      <c r="L613" s="12">
        <v>2</v>
      </c>
      <c r="M613" s="12" t="s">
        <v>133</v>
      </c>
      <c r="N613" s="12">
        <v>1</v>
      </c>
      <c r="O613" t="s">
        <v>3440</v>
      </c>
      <c r="P613" t="s">
        <v>3440</v>
      </c>
      <c r="Q613" s="18" t="s">
        <v>3561</v>
      </c>
      <c r="R613" t="s">
        <v>213</v>
      </c>
      <c r="S613" t="s">
        <v>81</v>
      </c>
      <c r="T613" t="s">
        <v>648</v>
      </c>
      <c r="U613" s="12">
        <v>6</v>
      </c>
      <c r="V613" s="3" t="s">
        <v>2805</v>
      </c>
      <c r="W613" t="s">
        <v>59</v>
      </c>
      <c r="AF613" s="23" t="s">
        <v>35</v>
      </c>
      <c r="AH613" t="s">
        <v>3440</v>
      </c>
      <c r="AI613" s="24">
        <v>0</v>
      </c>
      <c r="AJ613" s="25">
        <v>0</v>
      </c>
      <c r="AM613" t="s">
        <v>64</v>
      </c>
      <c r="AN613" s="12">
        <v>7</v>
      </c>
      <c r="AO613" t="s">
        <v>2806</v>
      </c>
      <c r="AP613" s="33" t="s">
        <v>2807</v>
      </c>
      <c r="AR613" s="12">
        <v>0</v>
      </c>
    </row>
    <row r="614" spans="1:44" ht="20.100000000000001" customHeight="1" x14ac:dyDescent="0.2">
      <c r="A614" s="18">
        <v>613</v>
      </c>
      <c r="B614" s="6" t="s">
        <v>0</v>
      </c>
      <c r="H614" s="19">
        <v>29</v>
      </c>
      <c r="I614" s="12">
        <v>7</v>
      </c>
      <c r="J614" s="12">
        <v>50</v>
      </c>
      <c r="K614" s="12">
        <v>10</v>
      </c>
      <c r="L614" s="12">
        <v>10</v>
      </c>
      <c r="M614" s="12" t="s">
        <v>335</v>
      </c>
      <c r="N614" s="12">
        <v>0</v>
      </c>
      <c r="O614" t="s">
        <v>68</v>
      </c>
      <c r="P614" t="s">
        <v>3409</v>
      </c>
      <c r="Q614" s="18" t="s">
        <v>3561</v>
      </c>
      <c r="R614" t="s">
        <v>213</v>
      </c>
      <c r="S614" t="s">
        <v>350</v>
      </c>
      <c r="T614" t="s">
        <v>231</v>
      </c>
      <c r="U614" s="12">
        <v>10</v>
      </c>
      <c r="V614" s="3" t="s">
        <v>2808</v>
      </c>
      <c r="W614" t="s">
        <v>59</v>
      </c>
      <c r="AA614" s="23" t="s">
        <v>30</v>
      </c>
      <c r="AH614" t="s">
        <v>85</v>
      </c>
      <c r="AI614" s="24">
        <v>10</v>
      </c>
      <c r="AJ614" s="25">
        <v>4</v>
      </c>
      <c r="AK614" s="18">
        <v>15</v>
      </c>
      <c r="AL614" t="s">
        <v>2809</v>
      </c>
      <c r="AM614" t="s">
        <v>75</v>
      </c>
      <c r="AN614" s="12">
        <v>9</v>
      </c>
      <c r="AO614" t="s">
        <v>2810</v>
      </c>
      <c r="AP614" s="33" t="s">
        <v>2811</v>
      </c>
      <c r="AR614" s="12">
        <v>1</v>
      </c>
    </row>
    <row r="615" spans="1:44" ht="20.100000000000001" customHeight="1" x14ac:dyDescent="0.2">
      <c r="A615" s="18">
        <v>614</v>
      </c>
      <c r="B615" s="6" t="s">
        <v>0</v>
      </c>
      <c r="D615" s="6" t="s">
        <v>2</v>
      </c>
      <c r="E615" s="6" t="s">
        <v>3</v>
      </c>
      <c r="F615" s="6" t="s">
        <v>4</v>
      </c>
      <c r="H615" s="19">
        <v>23</v>
      </c>
      <c r="I615" s="12">
        <v>7</v>
      </c>
      <c r="J615" s="12">
        <v>0</v>
      </c>
      <c r="K615" s="12">
        <v>15</v>
      </c>
      <c r="L615" s="12">
        <v>10</v>
      </c>
      <c r="M615" s="12" t="s">
        <v>133</v>
      </c>
      <c r="N615" s="12">
        <v>1</v>
      </c>
      <c r="O615" t="s">
        <v>3440</v>
      </c>
      <c r="P615" t="s">
        <v>3440</v>
      </c>
      <c r="Q615" s="18" t="s">
        <v>3593</v>
      </c>
      <c r="R615" t="s">
        <v>3440</v>
      </c>
      <c r="S615" t="s">
        <v>3440</v>
      </c>
      <c r="T615" t="s">
        <v>3440</v>
      </c>
      <c r="W615" t="s">
        <v>59</v>
      </c>
      <c r="AC615" s="23" t="s">
        <v>32</v>
      </c>
      <c r="AH615" t="s">
        <v>85</v>
      </c>
      <c r="AI615" s="24">
        <v>20</v>
      </c>
      <c r="AJ615" s="25">
        <v>10</v>
      </c>
      <c r="AK615" s="18">
        <v>40</v>
      </c>
      <c r="AL615" t="s">
        <v>2812</v>
      </c>
      <c r="AM615" t="s">
        <v>64</v>
      </c>
      <c r="AN615" s="12">
        <v>10</v>
      </c>
      <c r="AO615" t="s">
        <v>2813</v>
      </c>
      <c r="AP615" s="33" t="s">
        <v>2814</v>
      </c>
      <c r="AQ615" t="s">
        <v>2815</v>
      </c>
      <c r="AR615" s="12">
        <v>1</v>
      </c>
    </row>
    <row r="616" spans="1:44" ht="20.100000000000001" customHeight="1" x14ac:dyDescent="0.2">
      <c r="A616" s="18">
        <v>615</v>
      </c>
      <c r="E616" s="6" t="s">
        <v>3</v>
      </c>
      <c r="H616" s="19">
        <v>27</v>
      </c>
      <c r="I616" s="12">
        <v>7</v>
      </c>
      <c r="J616" s="12">
        <v>120</v>
      </c>
      <c r="K616" s="12">
        <v>10</v>
      </c>
      <c r="L616" s="12">
        <v>5</v>
      </c>
      <c r="M616" s="12" t="s">
        <v>121</v>
      </c>
      <c r="N616" s="12">
        <v>1</v>
      </c>
      <c r="O616" t="s">
        <v>3440</v>
      </c>
      <c r="P616" t="s">
        <v>3440</v>
      </c>
      <c r="Q616" s="18" t="s">
        <v>3561</v>
      </c>
      <c r="R616" t="s">
        <v>170</v>
      </c>
      <c r="S616" t="s">
        <v>350</v>
      </c>
      <c r="T616" t="s">
        <v>57</v>
      </c>
      <c r="U616" s="12">
        <v>1</v>
      </c>
      <c r="V616" s="3" t="s">
        <v>2816</v>
      </c>
      <c r="W616" t="s">
        <v>59</v>
      </c>
      <c r="Z616" s="23" t="s">
        <v>29</v>
      </c>
      <c r="AH616" t="s">
        <v>162</v>
      </c>
      <c r="AI616" s="24">
        <v>12</v>
      </c>
      <c r="AJ616" s="25">
        <v>6</v>
      </c>
      <c r="AK616" s="18">
        <v>16</v>
      </c>
      <c r="AL616" t="s">
        <v>2817</v>
      </c>
      <c r="AM616" t="s">
        <v>75</v>
      </c>
      <c r="AN616" s="12">
        <v>10</v>
      </c>
      <c r="AO616" t="s">
        <v>2818</v>
      </c>
      <c r="AP616" s="33" t="s">
        <v>2819</v>
      </c>
      <c r="AQ616" t="s">
        <v>2820</v>
      </c>
      <c r="AR616" s="12">
        <v>1</v>
      </c>
    </row>
    <row r="617" spans="1:44" ht="20.100000000000001" customHeight="1" x14ac:dyDescent="0.2">
      <c r="A617" s="18">
        <v>616</v>
      </c>
      <c r="D617" s="6" t="s">
        <v>2</v>
      </c>
      <c r="F617" s="6" t="s">
        <v>4</v>
      </c>
      <c r="H617" s="19">
        <v>48</v>
      </c>
      <c r="I617" s="12">
        <v>6</v>
      </c>
      <c r="J617" s="12">
        <v>60</v>
      </c>
      <c r="K617" s="12">
        <v>6</v>
      </c>
      <c r="L617" s="12">
        <v>50</v>
      </c>
      <c r="M617" s="12" t="s">
        <v>335</v>
      </c>
      <c r="N617" s="12">
        <v>0</v>
      </c>
      <c r="O617" t="s">
        <v>79</v>
      </c>
      <c r="P617" t="s">
        <v>3408</v>
      </c>
      <c r="Q617" s="18" t="s">
        <v>3561</v>
      </c>
      <c r="R617" t="s">
        <v>70</v>
      </c>
      <c r="S617" s="6" t="s">
        <v>111</v>
      </c>
      <c r="T617" t="s">
        <v>57</v>
      </c>
      <c r="U617" s="12">
        <v>9</v>
      </c>
      <c r="V617" s="3" t="s">
        <v>2821</v>
      </c>
      <c r="W617" t="s">
        <v>72</v>
      </c>
      <c r="AA617" s="23" t="s">
        <v>30</v>
      </c>
      <c r="AH617" t="s">
        <v>162</v>
      </c>
      <c r="AI617" s="24">
        <v>15</v>
      </c>
      <c r="AJ617" s="25">
        <v>15</v>
      </c>
      <c r="AK617" s="18">
        <v>20</v>
      </c>
      <c r="AL617" t="s">
        <v>2822</v>
      </c>
      <c r="AM617" t="s">
        <v>64</v>
      </c>
      <c r="AN617" s="12">
        <v>10</v>
      </c>
      <c r="AR617" s="12">
        <v>0</v>
      </c>
    </row>
    <row r="618" spans="1:44" ht="20.100000000000001" customHeight="1" x14ac:dyDescent="0.2">
      <c r="A618" s="18">
        <v>617</v>
      </c>
      <c r="C618" s="6" t="s">
        <v>1</v>
      </c>
      <c r="D618" s="6" t="s">
        <v>2</v>
      </c>
      <c r="F618" s="6" t="s">
        <v>4</v>
      </c>
      <c r="H618" s="19">
        <v>22</v>
      </c>
      <c r="I618" s="12">
        <v>7</v>
      </c>
      <c r="J618" s="12">
        <v>60</v>
      </c>
      <c r="K618" s="12">
        <v>7</v>
      </c>
      <c r="L618" s="12">
        <v>20</v>
      </c>
      <c r="M618" s="12" t="s">
        <v>189</v>
      </c>
      <c r="N618" s="12">
        <v>1</v>
      </c>
      <c r="O618" t="s">
        <v>3440</v>
      </c>
      <c r="P618" t="s">
        <v>3440</v>
      </c>
      <c r="Q618" s="18" t="s">
        <v>3593</v>
      </c>
      <c r="R618" t="s">
        <v>3440</v>
      </c>
      <c r="S618" t="s">
        <v>3440</v>
      </c>
      <c r="T618" t="s">
        <v>3440</v>
      </c>
      <c r="W618" t="s">
        <v>59</v>
      </c>
      <c r="Z618" s="23" t="s">
        <v>29</v>
      </c>
      <c r="AC618" s="23" t="s">
        <v>32</v>
      </c>
      <c r="AH618" t="s">
        <v>60</v>
      </c>
      <c r="AI618" s="24">
        <v>10</v>
      </c>
      <c r="AJ618" s="25">
        <v>10</v>
      </c>
      <c r="AK618" s="18">
        <v>5</v>
      </c>
      <c r="AL618" t="s">
        <v>2826</v>
      </c>
      <c r="AM618" t="s">
        <v>75</v>
      </c>
      <c r="AN618" s="12">
        <v>8</v>
      </c>
      <c r="AO618" t="s">
        <v>2827</v>
      </c>
      <c r="AQ618" t="s">
        <v>2829</v>
      </c>
      <c r="AR618" s="12">
        <v>1</v>
      </c>
    </row>
    <row r="619" spans="1:44" ht="20.100000000000001" customHeight="1" x14ac:dyDescent="0.2">
      <c r="A619" s="18">
        <v>618</v>
      </c>
      <c r="C619" s="6" t="s">
        <v>1</v>
      </c>
      <c r="H619" s="19">
        <v>34</v>
      </c>
      <c r="I619" s="12">
        <v>7</v>
      </c>
      <c r="J619" s="12">
        <v>120</v>
      </c>
      <c r="K619" s="12">
        <v>9</v>
      </c>
      <c r="L619" s="12">
        <v>5</v>
      </c>
      <c r="M619" s="12" t="s">
        <v>121</v>
      </c>
      <c r="N619" s="12">
        <v>1</v>
      </c>
      <c r="O619" t="s">
        <v>3440</v>
      </c>
      <c r="P619" t="s">
        <v>3440</v>
      </c>
      <c r="Q619" s="18" t="s">
        <v>3561</v>
      </c>
      <c r="R619" t="s">
        <v>29</v>
      </c>
      <c r="S619" t="s">
        <v>81</v>
      </c>
      <c r="T619" t="s">
        <v>92</v>
      </c>
      <c r="U619" s="12">
        <v>11</v>
      </c>
      <c r="V619" s="3" t="s">
        <v>2353</v>
      </c>
      <c r="W619" t="s">
        <v>59</v>
      </c>
      <c r="Z619" s="23" t="s">
        <v>29</v>
      </c>
      <c r="AC619" s="23" t="s">
        <v>32</v>
      </c>
      <c r="AH619" t="s">
        <v>60</v>
      </c>
      <c r="AI619" s="24">
        <v>15</v>
      </c>
      <c r="AJ619" s="25">
        <v>10</v>
      </c>
      <c r="AK619" s="18">
        <v>10</v>
      </c>
      <c r="AL619" t="s">
        <v>2830</v>
      </c>
      <c r="AM619" t="s">
        <v>75</v>
      </c>
      <c r="AN619" s="12">
        <v>10</v>
      </c>
      <c r="AO619" t="s">
        <v>2831</v>
      </c>
      <c r="AP619" s="33" t="s">
        <v>2832</v>
      </c>
      <c r="AQ619" t="s">
        <v>2833</v>
      </c>
      <c r="AR619" s="12">
        <v>1</v>
      </c>
    </row>
    <row r="620" spans="1:44" ht="20.100000000000001" customHeight="1" x14ac:dyDescent="0.2">
      <c r="A620" s="18">
        <v>619</v>
      </c>
      <c r="B620" s="6" t="s">
        <v>0</v>
      </c>
      <c r="E620" s="6" t="s">
        <v>3</v>
      </c>
      <c r="H620" s="19">
        <v>23</v>
      </c>
      <c r="I620" s="12">
        <v>7</v>
      </c>
      <c r="J620" s="12">
        <v>90</v>
      </c>
      <c r="K620" s="12">
        <v>11</v>
      </c>
      <c r="L620" s="12">
        <v>0</v>
      </c>
      <c r="M620" s="12" t="s">
        <v>103</v>
      </c>
      <c r="N620" s="12">
        <v>1</v>
      </c>
      <c r="O620" t="s">
        <v>3440</v>
      </c>
      <c r="P620" t="s">
        <v>3440</v>
      </c>
      <c r="Q620" s="18" t="s">
        <v>3561</v>
      </c>
      <c r="R620" t="s">
        <v>213</v>
      </c>
      <c r="S620" t="s">
        <v>2834</v>
      </c>
      <c r="T620" t="s">
        <v>297</v>
      </c>
      <c r="U620" s="12">
        <v>1</v>
      </c>
      <c r="V620" s="3" t="s">
        <v>2835</v>
      </c>
      <c r="W620" t="s">
        <v>59</v>
      </c>
      <c r="Z620" s="23" t="s">
        <v>29</v>
      </c>
      <c r="AH620" t="s">
        <v>85</v>
      </c>
      <c r="AI620" s="24">
        <v>30</v>
      </c>
      <c r="AJ620" s="25">
        <v>0</v>
      </c>
      <c r="AK620" s="18">
        <v>24</v>
      </c>
      <c r="AL620" t="s">
        <v>2837</v>
      </c>
      <c r="AM620" t="s">
        <v>75</v>
      </c>
      <c r="AN620" s="12">
        <v>10</v>
      </c>
      <c r="AO620" t="s">
        <v>2838</v>
      </c>
      <c r="AR620" s="12">
        <v>1</v>
      </c>
    </row>
    <row r="621" spans="1:44" ht="20.100000000000001" customHeight="1" x14ac:dyDescent="0.2">
      <c r="A621" s="18">
        <v>620</v>
      </c>
      <c r="F621" s="6" t="s">
        <v>4</v>
      </c>
      <c r="H621" s="19">
        <v>24</v>
      </c>
      <c r="I621" s="12">
        <v>7</v>
      </c>
      <c r="J621" s="12">
        <v>30</v>
      </c>
      <c r="K621" s="12">
        <v>12</v>
      </c>
      <c r="L621" s="12">
        <v>5</v>
      </c>
      <c r="M621" s="12" t="s">
        <v>335</v>
      </c>
      <c r="N621" s="12">
        <v>1</v>
      </c>
      <c r="O621" t="s">
        <v>3440</v>
      </c>
      <c r="P621" t="s">
        <v>3440</v>
      </c>
      <c r="Q621" s="18" t="s">
        <v>3561</v>
      </c>
      <c r="R621" t="s">
        <v>213</v>
      </c>
      <c r="S621" t="s">
        <v>81</v>
      </c>
      <c r="T621" t="s">
        <v>92</v>
      </c>
      <c r="U621" s="12">
        <v>2</v>
      </c>
      <c r="V621" s="3" t="s">
        <v>199</v>
      </c>
      <c r="W621" t="s">
        <v>59</v>
      </c>
      <c r="AC621" s="23" t="s">
        <v>32</v>
      </c>
      <c r="AH621" t="s">
        <v>85</v>
      </c>
      <c r="AI621" s="24">
        <v>0</v>
      </c>
      <c r="AJ621" s="25">
        <v>3</v>
      </c>
      <c r="AK621" s="18">
        <v>4</v>
      </c>
      <c r="AL621" t="s">
        <v>2841</v>
      </c>
      <c r="AM621" t="s">
        <v>64</v>
      </c>
      <c r="AN621" s="12">
        <v>9</v>
      </c>
      <c r="AO621" t="s">
        <v>2842</v>
      </c>
      <c r="AP621" s="33" t="s">
        <v>2843</v>
      </c>
      <c r="AR621" s="12">
        <v>0</v>
      </c>
    </row>
    <row r="622" spans="1:44" ht="20.100000000000001" customHeight="1" x14ac:dyDescent="0.2">
      <c r="A622" s="18">
        <v>621</v>
      </c>
      <c r="F622" s="6" t="s">
        <v>4</v>
      </c>
      <c r="H622" s="19">
        <v>30</v>
      </c>
      <c r="I622" s="12">
        <v>6</v>
      </c>
      <c r="J622" s="12">
        <v>60</v>
      </c>
      <c r="K622" s="12">
        <v>10</v>
      </c>
      <c r="L622" s="12">
        <v>2</v>
      </c>
      <c r="M622" s="12" t="s">
        <v>78</v>
      </c>
      <c r="N622" s="12">
        <v>1</v>
      </c>
      <c r="O622" t="s">
        <v>3440</v>
      </c>
      <c r="P622" t="s">
        <v>3440</v>
      </c>
      <c r="Q622" s="18" t="s">
        <v>3593</v>
      </c>
      <c r="R622" t="s">
        <v>3440</v>
      </c>
      <c r="S622" t="s">
        <v>3440</v>
      </c>
      <c r="T622" t="s">
        <v>3440</v>
      </c>
      <c r="W622" t="s">
        <v>84</v>
      </c>
      <c r="Z622" s="23" t="s">
        <v>29</v>
      </c>
      <c r="AH622" t="s">
        <v>85</v>
      </c>
      <c r="AI622" s="24">
        <v>3</v>
      </c>
      <c r="AJ622" s="25">
        <v>2</v>
      </c>
      <c r="AK622" s="18">
        <v>8</v>
      </c>
      <c r="AL622" t="s">
        <v>2844</v>
      </c>
      <c r="AM622" t="s">
        <v>64</v>
      </c>
      <c r="AN622" s="12">
        <v>8</v>
      </c>
      <c r="AP622" s="33" t="s">
        <v>2846</v>
      </c>
      <c r="AQ622" t="s">
        <v>2847</v>
      </c>
      <c r="AR622" s="12">
        <v>1</v>
      </c>
    </row>
    <row r="623" spans="1:44" ht="20.100000000000001" customHeight="1" x14ac:dyDescent="0.2">
      <c r="A623" s="18">
        <v>622</v>
      </c>
      <c r="F623" s="6" t="s">
        <v>4</v>
      </c>
      <c r="H623" s="19"/>
      <c r="I623" s="12">
        <v>7</v>
      </c>
      <c r="J623" s="12">
        <v>60</v>
      </c>
      <c r="K623" s="12">
        <v>8</v>
      </c>
      <c r="L623" s="12">
        <v>5</v>
      </c>
      <c r="M623" s="12" t="s">
        <v>67</v>
      </c>
      <c r="N623" s="12">
        <v>0</v>
      </c>
      <c r="O623" t="s">
        <v>68</v>
      </c>
      <c r="P623" t="s">
        <v>3410</v>
      </c>
      <c r="Q623" s="18" t="s">
        <v>3561</v>
      </c>
      <c r="R623" t="s">
        <v>1122</v>
      </c>
      <c r="S623" t="s">
        <v>142</v>
      </c>
      <c r="T623" t="s">
        <v>92</v>
      </c>
      <c r="U623" s="12">
        <v>10</v>
      </c>
      <c r="V623" s="3" t="s">
        <v>2848</v>
      </c>
      <c r="W623" t="s">
        <v>59</v>
      </c>
      <c r="AA623" s="23" t="s">
        <v>30</v>
      </c>
      <c r="AB623" s="23" t="s">
        <v>31</v>
      </c>
      <c r="AH623" t="s">
        <v>73</v>
      </c>
      <c r="AI623" s="24">
        <v>5</v>
      </c>
      <c r="AJ623" s="25">
        <v>4</v>
      </c>
      <c r="AK623" s="18">
        <v>15</v>
      </c>
      <c r="AL623" t="s">
        <v>2849</v>
      </c>
      <c r="AM623" t="s">
        <v>75</v>
      </c>
      <c r="AN623" s="12">
        <v>8</v>
      </c>
      <c r="AO623" t="s">
        <v>2850</v>
      </c>
      <c r="AP623" s="33" t="s">
        <v>2851</v>
      </c>
      <c r="AR623" s="12">
        <v>1</v>
      </c>
    </row>
    <row r="624" spans="1:44" ht="20.100000000000001" customHeight="1" x14ac:dyDescent="0.2">
      <c r="A624" s="18">
        <v>623</v>
      </c>
      <c r="B624" s="6" t="s">
        <v>0</v>
      </c>
      <c r="C624" s="6" t="s">
        <v>1</v>
      </c>
      <c r="E624" s="6" t="s">
        <v>3</v>
      </c>
      <c r="H624" s="19">
        <v>33</v>
      </c>
      <c r="I624" s="12">
        <v>5</v>
      </c>
      <c r="J624" s="12">
        <v>120</v>
      </c>
      <c r="K624" s="12">
        <v>15</v>
      </c>
      <c r="L624" s="12">
        <v>24</v>
      </c>
      <c r="M624" s="12" t="s">
        <v>225</v>
      </c>
      <c r="N624" s="12">
        <v>1</v>
      </c>
      <c r="O624" t="s">
        <v>3440</v>
      </c>
      <c r="P624" t="s">
        <v>3440</v>
      </c>
      <c r="Q624" s="18" t="s">
        <v>3561</v>
      </c>
      <c r="R624" t="s">
        <v>146</v>
      </c>
      <c r="S624" t="s">
        <v>81</v>
      </c>
      <c r="T624" t="s">
        <v>2852</v>
      </c>
      <c r="U624" s="12">
        <v>10</v>
      </c>
      <c r="V624" s="3" t="s">
        <v>260</v>
      </c>
      <c r="W624" t="s">
        <v>59</v>
      </c>
      <c r="AC624" s="23" t="s">
        <v>32</v>
      </c>
      <c r="AH624" t="s">
        <v>60</v>
      </c>
      <c r="AI624" s="24">
        <v>6</v>
      </c>
      <c r="AJ624" s="25">
        <v>6</v>
      </c>
      <c r="AK624" s="18">
        <v>5</v>
      </c>
      <c r="AL624" s="3" t="s">
        <v>3448</v>
      </c>
      <c r="AM624" t="s">
        <v>75</v>
      </c>
      <c r="AN624" s="12">
        <v>8</v>
      </c>
      <c r="AO624" s="3" t="s">
        <v>3417</v>
      </c>
      <c r="AP624" s="32" t="s">
        <v>3546</v>
      </c>
      <c r="AQ624" t="s">
        <v>2856</v>
      </c>
      <c r="AR624" s="12">
        <v>1</v>
      </c>
    </row>
    <row r="625" spans="1:44" ht="20.100000000000001" customHeight="1" x14ac:dyDescent="0.2">
      <c r="A625" s="18">
        <v>624</v>
      </c>
      <c r="B625" s="6" t="s">
        <v>0</v>
      </c>
      <c r="D625" s="6" t="s">
        <v>2</v>
      </c>
      <c r="E625" s="6" t="s">
        <v>3</v>
      </c>
      <c r="F625" s="6" t="s">
        <v>4</v>
      </c>
      <c r="H625" s="19">
        <v>27</v>
      </c>
      <c r="I625" s="12">
        <v>6</v>
      </c>
      <c r="J625" s="12">
        <v>80</v>
      </c>
      <c r="K625" s="12">
        <v>10</v>
      </c>
      <c r="L625" s="12">
        <v>20</v>
      </c>
      <c r="M625" s="12" t="s">
        <v>133</v>
      </c>
      <c r="N625" s="12">
        <v>1</v>
      </c>
      <c r="O625" t="s">
        <v>3440</v>
      </c>
      <c r="P625" t="s">
        <v>3440</v>
      </c>
      <c r="Q625" s="18" t="s">
        <v>3593</v>
      </c>
      <c r="R625" t="s">
        <v>3440</v>
      </c>
      <c r="S625" t="s">
        <v>3440</v>
      </c>
      <c r="T625" t="s">
        <v>3440</v>
      </c>
      <c r="W625" t="s">
        <v>84</v>
      </c>
      <c r="AC625" s="23" t="s">
        <v>32</v>
      </c>
      <c r="AH625" t="s">
        <v>60</v>
      </c>
      <c r="AI625" s="24">
        <v>6</v>
      </c>
      <c r="AJ625" s="25">
        <v>6</v>
      </c>
      <c r="AK625" s="18">
        <v>25</v>
      </c>
      <c r="AL625" t="s">
        <v>2857</v>
      </c>
      <c r="AM625" t="s">
        <v>75</v>
      </c>
      <c r="AN625" s="12">
        <v>10</v>
      </c>
      <c r="AO625" t="s">
        <v>2858</v>
      </c>
      <c r="AP625" s="33" t="s">
        <v>2859</v>
      </c>
      <c r="AQ625" t="s">
        <v>2860</v>
      </c>
      <c r="AR625" s="12">
        <v>0</v>
      </c>
    </row>
    <row r="626" spans="1:44" ht="20.100000000000001" customHeight="1" x14ac:dyDescent="0.2">
      <c r="A626" s="18">
        <v>625</v>
      </c>
      <c r="C626" s="6" t="s">
        <v>1</v>
      </c>
      <c r="H626" s="19">
        <v>24</v>
      </c>
      <c r="I626" s="12">
        <v>7</v>
      </c>
      <c r="J626" s="12">
        <v>0</v>
      </c>
      <c r="K626" s="12">
        <v>12</v>
      </c>
      <c r="L626" s="12">
        <v>10</v>
      </c>
      <c r="M626" s="12" t="s">
        <v>133</v>
      </c>
      <c r="N626" s="12">
        <v>1</v>
      </c>
      <c r="O626" t="s">
        <v>3440</v>
      </c>
      <c r="P626" t="s">
        <v>3440</v>
      </c>
      <c r="Q626" s="18" t="s">
        <v>3561</v>
      </c>
      <c r="R626" t="s">
        <v>170</v>
      </c>
      <c r="S626" s="6" t="s">
        <v>111</v>
      </c>
      <c r="T626" t="s">
        <v>92</v>
      </c>
      <c r="U626" s="12">
        <v>3</v>
      </c>
      <c r="V626" s="3" t="s">
        <v>2861</v>
      </c>
      <c r="W626" t="s">
        <v>84</v>
      </c>
      <c r="AA626" s="23" t="s">
        <v>30</v>
      </c>
      <c r="AC626" s="23" t="s">
        <v>32</v>
      </c>
      <c r="AH626" t="s">
        <v>73</v>
      </c>
      <c r="AI626" s="24">
        <v>6</v>
      </c>
      <c r="AJ626" s="25">
        <v>3</v>
      </c>
      <c r="AK626" s="18">
        <v>4</v>
      </c>
      <c r="AL626" t="s">
        <v>2862</v>
      </c>
      <c r="AM626" t="s">
        <v>64</v>
      </c>
      <c r="AN626" s="12">
        <v>10</v>
      </c>
      <c r="AO626" t="s">
        <v>2863</v>
      </c>
      <c r="AP626" s="33" t="s">
        <v>2864</v>
      </c>
      <c r="AQ626" s="3" t="s">
        <v>2865</v>
      </c>
      <c r="AR626" s="12">
        <v>1</v>
      </c>
    </row>
    <row r="627" spans="1:44" ht="20.100000000000001" customHeight="1" x14ac:dyDescent="0.2">
      <c r="A627" s="18">
        <v>626</v>
      </c>
      <c r="B627" s="6" t="s">
        <v>0</v>
      </c>
      <c r="H627" s="19">
        <v>35</v>
      </c>
      <c r="I627" s="12">
        <v>7</v>
      </c>
      <c r="J627" s="12">
        <v>50</v>
      </c>
      <c r="K627" s="12">
        <v>10</v>
      </c>
      <c r="L627" s="12">
        <v>30</v>
      </c>
      <c r="M627" s="12" t="s">
        <v>225</v>
      </c>
      <c r="N627" s="12">
        <v>0</v>
      </c>
      <c r="O627" t="s">
        <v>122</v>
      </c>
      <c r="P627" t="s">
        <v>3407</v>
      </c>
      <c r="Q627" s="18" t="s">
        <v>3561</v>
      </c>
      <c r="R627" t="s">
        <v>55</v>
      </c>
      <c r="S627" t="s">
        <v>56</v>
      </c>
      <c r="T627" t="s">
        <v>898</v>
      </c>
      <c r="U627" s="12">
        <v>9</v>
      </c>
      <c r="V627" s="3" t="s">
        <v>2866</v>
      </c>
      <c r="W627" t="s">
        <v>84</v>
      </c>
      <c r="Z627" s="23" t="s">
        <v>29</v>
      </c>
      <c r="AH627" t="s">
        <v>73</v>
      </c>
      <c r="AI627" s="24">
        <v>6</v>
      </c>
      <c r="AJ627" s="25">
        <v>4</v>
      </c>
      <c r="AK627" s="18">
        <v>48</v>
      </c>
      <c r="AL627" t="s">
        <v>2867</v>
      </c>
      <c r="AM627" t="s">
        <v>75</v>
      </c>
      <c r="AN627" s="12">
        <v>9</v>
      </c>
      <c r="AO627" t="s">
        <v>2868</v>
      </c>
      <c r="AR627" s="12">
        <v>0</v>
      </c>
    </row>
    <row r="628" spans="1:44" ht="20.100000000000001" customHeight="1" x14ac:dyDescent="0.2">
      <c r="A628" s="18">
        <v>627</v>
      </c>
      <c r="B628" s="6" t="s">
        <v>0</v>
      </c>
      <c r="C628" s="6" t="s">
        <v>1</v>
      </c>
      <c r="H628" s="19">
        <v>26</v>
      </c>
      <c r="I628" s="12">
        <v>7</v>
      </c>
      <c r="J628" s="12">
        <v>60</v>
      </c>
      <c r="K628" s="12">
        <v>8</v>
      </c>
      <c r="L628" s="12">
        <v>4</v>
      </c>
      <c r="M628" s="12" t="s">
        <v>78</v>
      </c>
      <c r="N628" s="12">
        <v>1</v>
      </c>
      <c r="O628" t="s">
        <v>3440</v>
      </c>
      <c r="P628" t="s">
        <v>3440</v>
      </c>
      <c r="Q628" s="18" t="s">
        <v>3561</v>
      </c>
      <c r="R628" t="s">
        <v>29</v>
      </c>
      <c r="S628" t="s">
        <v>81</v>
      </c>
      <c r="T628" t="s">
        <v>156</v>
      </c>
      <c r="U628" s="12">
        <v>2</v>
      </c>
      <c r="V628" s="3" t="s">
        <v>2869</v>
      </c>
      <c r="W628" t="s">
        <v>59</v>
      </c>
      <c r="Z628" s="23" t="s">
        <v>29</v>
      </c>
      <c r="AH628" t="s">
        <v>85</v>
      </c>
      <c r="AI628" s="24">
        <v>5</v>
      </c>
      <c r="AJ628" s="25">
        <v>6</v>
      </c>
      <c r="AK628" s="18">
        <v>10</v>
      </c>
      <c r="AL628" t="s">
        <v>2870</v>
      </c>
      <c r="AM628" t="s">
        <v>75</v>
      </c>
      <c r="AN628" s="12">
        <v>8</v>
      </c>
      <c r="AO628" t="s">
        <v>2871</v>
      </c>
      <c r="AP628" s="33" t="s">
        <v>3512</v>
      </c>
      <c r="AQ628" t="s">
        <v>2873</v>
      </c>
      <c r="AR628" s="12">
        <v>1</v>
      </c>
    </row>
    <row r="629" spans="1:44" ht="20.100000000000001" customHeight="1" x14ac:dyDescent="0.2">
      <c r="A629" s="18">
        <v>628</v>
      </c>
      <c r="B629" s="6" t="s">
        <v>0</v>
      </c>
      <c r="D629" s="6" t="s">
        <v>2</v>
      </c>
      <c r="F629" s="6" t="s">
        <v>4</v>
      </c>
      <c r="H629" s="19">
        <v>44</v>
      </c>
      <c r="I629" s="12">
        <v>6</v>
      </c>
      <c r="J629" s="12">
        <v>30</v>
      </c>
      <c r="K629" s="12">
        <v>5</v>
      </c>
      <c r="L629" s="12">
        <v>10</v>
      </c>
      <c r="M629" s="12" t="s">
        <v>225</v>
      </c>
      <c r="N629" s="12">
        <v>1</v>
      </c>
      <c r="O629" t="s">
        <v>3440</v>
      </c>
      <c r="P629" t="s">
        <v>3440</v>
      </c>
      <c r="Q629" s="18" t="s">
        <v>3561</v>
      </c>
      <c r="R629" t="s">
        <v>70</v>
      </c>
      <c r="S629" t="s">
        <v>2874</v>
      </c>
      <c r="T629" t="s">
        <v>57</v>
      </c>
      <c r="U629" s="12">
        <v>20</v>
      </c>
      <c r="V629" s="3" t="s">
        <v>2875</v>
      </c>
      <c r="W629" t="s">
        <v>72</v>
      </c>
      <c r="AB629" s="23" t="s">
        <v>31</v>
      </c>
      <c r="AH629" t="s">
        <v>60</v>
      </c>
      <c r="AI629" s="24">
        <v>2</v>
      </c>
      <c r="AJ629" s="25">
        <v>15</v>
      </c>
      <c r="AK629" s="18">
        <v>10</v>
      </c>
      <c r="AL629" s="3" t="s">
        <v>2876</v>
      </c>
      <c r="AM629" t="s">
        <v>75</v>
      </c>
      <c r="AN629" s="12">
        <v>10</v>
      </c>
      <c r="AO629" s="3" t="s">
        <v>2877</v>
      </c>
      <c r="AP629" s="33" t="s">
        <v>3481</v>
      </c>
      <c r="AQ629" t="s">
        <v>2879</v>
      </c>
      <c r="AR629" s="12">
        <v>1</v>
      </c>
    </row>
    <row r="630" spans="1:44" ht="20.100000000000001" customHeight="1" x14ac:dyDescent="0.2">
      <c r="A630" s="18">
        <v>629</v>
      </c>
      <c r="F630" s="6" t="s">
        <v>4</v>
      </c>
      <c r="H630" s="19">
        <v>43</v>
      </c>
      <c r="I630" s="12">
        <v>6</v>
      </c>
      <c r="J630" s="12">
        <v>50</v>
      </c>
      <c r="K630" s="12">
        <v>10</v>
      </c>
      <c r="L630" s="12">
        <v>20</v>
      </c>
      <c r="M630" s="12" t="s">
        <v>97</v>
      </c>
      <c r="N630" s="12">
        <v>1</v>
      </c>
      <c r="O630" t="s">
        <v>3440</v>
      </c>
      <c r="P630" t="s">
        <v>3440</v>
      </c>
      <c r="Q630" s="18" t="s">
        <v>3561</v>
      </c>
      <c r="R630" t="s">
        <v>1122</v>
      </c>
      <c r="S630" t="s">
        <v>91</v>
      </c>
      <c r="T630" t="s">
        <v>92</v>
      </c>
      <c r="U630" s="12">
        <v>22</v>
      </c>
      <c r="V630" s="3" t="s">
        <v>75</v>
      </c>
      <c r="W630" t="s">
        <v>84</v>
      </c>
      <c r="AA630" s="23" t="s">
        <v>30</v>
      </c>
      <c r="AB630" s="23" t="s">
        <v>31</v>
      </c>
      <c r="AH630" t="s">
        <v>73</v>
      </c>
      <c r="AI630" s="24">
        <v>5</v>
      </c>
      <c r="AJ630" s="25">
        <v>5</v>
      </c>
      <c r="AK630" s="18">
        <v>35</v>
      </c>
      <c r="AL630" s="3" t="s">
        <v>2880</v>
      </c>
      <c r="AM630" t="s">
        <v>2705</v>
      </c>
      <c r="AN630" s="12">
        <v>10</v>
      </c>
      <c r="AO630" s="3" t="s">
        <v>2882</v>
      </c>
      <c r="AQ630" t="s">
        <v>2884</v>
      </c>
      <c r="AR630" s="12">
        <v>1</v>
      </c>
    </row>
    <row r="631" spans="1:44" ht="20.100000000000001" customHeight="1" x14ac:dyDescent="0.2">
      <c r="A631" s="18">
        <v>630</v>
      </c>
      <c r="C631" s="6" t="s">
        <v>1</v>
      </c>
      <c r="E631" s="6" t="s">
        <v>3</v>
      </c>
      <c r="H631" s="19">
        <v>27</v>
      </c>
      <c r="I631" s="12">
        <v>7</v>
      </c>
      <c r="J631" s="12">
        <v>20</v>
      </c>
      <c r="K631" s="12">
        <v>10</v>
      </c>
      <c r="L631" s="12">
        <v>10</v>
      </c>
      <c r="M631" s="12" t="s">
        <v>303</v>
      </c>
      <c r="N631" s="12">
        <v>1</v>
      </c>
      <c r="O631" t="s">
        <v>3440</v>
      </c>
      <c r="P631" t="s">
        <v>3440</v>
      </c>
      <c r="Q631" s="18" t="s">
        <v>3561</v>
      </c>
      <c r="R631" t="s">
        <v>213</v>
      </c>
      <c r="S631" t="s">
        <v>81</v>
      </c>
      <c r="T631" t="s">
        <v>124</v>
      </c>
      <c r="U631" s="12">
        <v>4</v>
      </c>
      <c r="V631" s="3" t="s">
        <v>2885</v>
      </c>
      <c r="W631" t="s">
        <v>59</v>
      </c>
      <c r="AC631" s="23" t="s">
        <v>32</v>
      </c>
      <c r="AH631" t="s">
        <v>60</v>
      </c>
      <c r="AI631" s="24">
        <v>3</v>
      </c>
      <c r="AJ631" s="25">
        <v>5</v>
      </c>
      <c r="AK631" s="18">
        <v>20</v>
      </c>
      <c r="AL631" t="s">
        <v>2886</v>
      </c>
      <c r="AM631" t="s">
        <v>75</v>
      </c>
      <c r="AN631" s="12">
        <v>7</v>
      </c>
      <c r="AO631" t="s">
        <v>2887</v>
      </c>
      <c r="AP631" s="33" t="s">
        <v>2888</v>
      </c>
      <c r="AR631" s="12">
        <v>1</v>
      </c>
    </row>
    <row r="632" spans="1:44" ht="20.100000000000001" customHeight="1" x14ac:dyDescent="0.2">
      <c r="A632" s="18">
        <v>631</v>
      </c>
      <c r="F632" s="6" t="s">
        <v>4</v>
      </c>
      <c r="H632" s="19">
        <v>22</v>
      </c>
      <c r="I632" s="12">
        <v>7</v>
      </c>
      <c r="J632" s="12">
        <v>45</v>
      </c>
      <c r="K632" s="12">
        <v>10</v>
      </c>
      <c r="L632" s="12">
        <v>4</v>
      </c>
      <c r="M632" s="12" t="s">
        <v>78</v>
      </c>
      <c r="N632" s="12">
        <v>0</v>
      </c>
      <c r="O632" t="s">
        <v>68</v>
      </c>
      <c r="P632" t="s">
        <v>3408</v>
      </c>
      <c r="Q632" s="18" t="s">
        <v>3593</v>
      </c>
      <c r="R632" t="s">
        <v>3440</v>
      </c>
      <c r="S632" t="s">
        <v>3440</v>
      </c>
      <c r="T632" t="s">
        <v>3440</v>
      </c>
      <c r="W632" t="s">
        <v>59</v>
      </c>
      <c r="AB632" s="23" t="s">
        <v>31</v>
      </c>
      <c r="AH632" t="s">
        <v>162</v>
      </c>
      <c r="AI632" s="24">
        <v>5</v>
      </c>
      <c r="AJ632" s="25">
        <v>8</v>
      </c>
      <c r="AK632" s="18">
        <v>10</v>
      </c>
      <c r="AL632" t="s">
        <v>2889</v>
      </c>
      <c r="AM632" t="s">
        <v>75</v>
      </c>
      <c r="AN632" s="12">
        <v>9</v>
      </c>
      <c r="AO632" t="s">
        <v>2890</v>
      </c>
      <c r="AP632" s="33" t="s">
        <v>3493</v>
      </c>
      <c r="AR632" s="12">
        <v>0</v>
      </c>
    </row>
    <row r="633" spans="1:44" ht="20.100000000000001" customHeight="1" x14ac:dyDescent="0.2">
      <c r="A633" s="18">
        <v>632</v>
      </c>
      <c r="C633" s="6" t="s">
        <v>1</v>
      </c>
      <c r="F633" s="6" t="s">
        <v>4</v>
      </c>
      <c r="H633" s="19">
        <v>30</v>
      </c>
      <c r="I633" s="12">
        <v>8</v>
      </c>
      <c r="J633" s="12">
        <v>5</v>
      </c>
      <c r="K633" s="12">
        <v>6</v>
      </c>
      <c r="L633" s="12">
        <v>5</v>
      </c>
      <c r="M633" s="12" t="s">
        <v>189</v>
      </c>
      <c r="N633" s="12">
        <v>0</v>
      </c>
      <c r="O633" t="s">
        <v>3411</v>
      </c>
      <c r="P633" t="s">
        <v>3409</v>
      </c>
      <c r="Q633" s="18" t="s">
        <v>3593</v>
      </c>
      <c r="R633" t="s">
        <v>3440</v>
      </c>
      <c r="S633" t="s">
        <v>3440</v>
      </c>
      <c r="T633" t="s">
        <v>3440</v>
      </c>
      <c r="W633" t="s">
        <v>84</v>
      </c>
      <c r="AC633" s="23" t="s">
        <v>32</v>
      </c>
      <c r="AH633" t="s">
        <v>60</v>
      </c>
      <c r="AI633" s="24">
        <v>6</v>
      </c>
      <c r="AJ633" s="25">
        <v>10</v>
      </c>
      <c r="AK633" s="18">
        <v>5</v>
      </c>
      <c r="AL633" t="s">
        <v>2892</v>
      </c>
      <c r="AM633" t="s">
        <v>75</v>
      </c>
      <c r="AN633" s="12">
        <v>10</v>
      </c>
      <c r="AO633" t="s">
        <v>2893</v>
      </c>
      <c r="AP633" s="33" t="s">
        <v>2894</v>
      </c>
      <c r="AR633" s="12">
        <v>1</v>
      </c>
    </row>
    <row r="634" spans="1:44" ht="20.100000000000001" customHeight="1" x14ac:dyDescent="0.2">
      <c r="A634" s="18">
        <v>633</v>
      </c>
      <c r="F634" s="6" t="s">
        <v>4</v>
      </c>
      <c r="H634" s="19">
        <v>32</v>
      </c>
      <c r="I634" s="12">
        <v>7</v>
      </c>
      <c r="J634" s="12">
        <v>90</v>
      </c>
      <c r="K634" s="12">
        <v>6</v>
      </c>
      <c r="L634" s="12">
        <v>30</v>
      </c>
      <c r="M634" s="12" t="s">
        <v>189</v>
      </c>
      <c r="N634" s="12">
        <v>1</v>
      </c>
      <c r="O634" t="s">
        <v>3440</v>
      </c>
      <c r="P634" t="s">
        <v>3440</v>
      </c>
      <c r="Q634" s="18" t="s">
        <v>3561</v>
      </c>
      <c r="R634" t="s">
        <v>110</v>
      </c>
      <c r="S634" s="6" t="s">
        <v>111</v>
      </c>
      <c r="T634" t="s">
        <v>1300</v>
      </c>
      <c r="U634" s="12">
        <v>2</v>
      </c>
      <c r="W634" t="s">
        <v>72</v>
      </c>
      <c r="Z634" s="23" t="s">
        <v>29</v>
      </c>
      <c r="AH634" t="s">
        <v>73</v>
      </c>
      <c r="AI634" s="24">
        <v>5</v>
      </c>
      <c r="AJ634" s="25">
        <v>10</v>
      </c>
      <c r="AK634" s="18">
        <v>15</v>
      </c>
      <c r="AL634" t="s">
        <v>2895</v>
      </c>
      <c r="AM634" t="s">
        <v>1726</v>
      </c>
      <c r="AN634" s="12">
        <v>9</v>
      </c>
      <c r="AO634" t="s">
        <v>2897</v>
      </c>
      <c r="AP634" s="33" t="s">
        <v>3538</v>
      </c>
      <c r="AQ634" t="s">
        <v>2899</v>
      </c>
      <c r="AR634" s="12">
        <v>1</v>
      </c>
    </row>
    <row r="635" spans="1:44" ht="20.100000000000001" customHeight="1" x14ac:dyDescent="0.2">
      <c r="A635" s="18">
        <v>634</v>
      </c>
      <c r="B635" s="6" t="s">
        <v>0</v>
      </c>
      <c r="C635" s="6" t="s">
        <v>1</v>
      </c>
      <c r="F635" s="6" t="s">
        <v>4</v>
      </c>
      <c r="H635" s="19">
        <v>26</v>
      </c>
      <c r="I635" s="12">
        <v>7</v>
      </c>
      <c r="J635" s="12">
        <v>60</v>
      </c>
      <c r="K635" s="12">
        <v>11</v>
      </c>
      <c r="L635" s="12">
        <v>9</v>
      </c>
      <c r="M635" s="12" t="s">
        <v>335</v>
      </c>
      <c r="N635" s="12">
        <v>1</v>
      </c>
      <c r="O635" t="s">
        <v>3440</v>
      </c>
      <c r="P635" t="s">
        <v>3440</v>
      </c>
      <c r="Q635" s="18" t="s">
        <v>3561</v>
      </c>
      <c r="R635" t="s">
        <v>30</v>
      </c>
      <c r="S635" t="s">
        <v>81</v>
      </c>
      <c r="T635" t="s">
        <v>92</v>
      </c>
      <c r="U635" s="12">
        <v>3</v>
      </c>
      <c r="V635" s="3" t="s">
        <v>2900</v>
      </c>
      <c r="W635" t="s">
        <v>59</v>
      </c>
      <c r="AC635" s="23" t="s">
        <v>32</v>
      </c>
      <c r="AH635" t="s">
        <v>60</v>
      </c>
      <c r="AI635" s="24">
        <v>4</v>
      </c>
      <c r="AJ635" s="25">
        <v>10</v>
      </c>
      <c r="AK635" s="18">
        <v>7</v>
      </c>
      <c r="AL635" s="3" t="s">
        <v>2901</v>
      </c>
      <c r="AM635" t="s">
        <v>3440</v>
      </c>
      <c r="AN635" s="12">
        <v>10</v>
      </c>
      <c r="AO635" t="s">
        <v>2903</v>
      </c>
      <c r="AQ635" t="s">
        <v>2905</v>
      </c>
      <c r="AR635" s="12">
        <v>1</v>
      </c>
    </row>
    <row r="636" spans="1:44" ht="20.100000000000001" customHeight="1" x14ac:dyDescent="0.2">
      <c r="A636" s="18">
        <v>635</v>
      </c>
      <c r="B636" s="6" t="s">
        <v>0</v>
      </c>
      <c r="C636" s="6" t="s">
        <v>1</v>
      </c>
      <c r="D636" s="6" t="s">
        <v>2</v>
      </c>
      <c r="F636" s="6" t="s">
        <v>4</v>
      </c>
      <c r="H636" s="19">
        <v>31</v>
      </c>
      <c r="I636" s="12">
        <v>7</v>
      </c>
      <c r="J636" s="12">
        <v>10</v>
      </c>
      <c r="K636" s="12">
        <v>7</v>
      </c>
      <c r="L636" s="12">
        <v>6</v>
      </c>
      <c r="M636" s="12" t="s">
        <v>103</v>
      </c>
      <c r="N636" s="12">
        <v>0</v>
      </c>
      <c r="O636" t="s">
        <v>3411</v>
      </c>
      <c r="P636" t="s">
        <v>2906</v>
      </c>
      <c r="Q636" s="18" t="s">
        <v>3593</v>
      </c>
      <c r="R636" t="s">
        <v>3440</v>
      </c>
      <c r="S636" t="s">
        <v>3440</v>
      </c>
      <c r="T636" t="s">
        <v>3440</v>
      </c>
      <c r="W636" t="s">
        <v>84</v>
      </c>
      <c r="AA636" s="23" t="s">
        <v>30</v>
      </c>
      <c r="AH636" t="s">
        <v>162</v>
      </c>
      <c r="AI636" s="24">
        <v>6</v>
      </c>
      <c r="AJ636" s="25">
        <v>5</v>
      </c>
      <c r="AK636" s="18">
        <v>8</v>
      </c>
      <c r="AL636" t="s">
        <v>2907</v>
      </c>
      <c r="AM636" t="s">
        <v>75</v>
      </c>
      <c r="AN636" s="12">
        <v>10</v>
      </c>
      <c r="AO636" s="3" t="s">
        <v>2908</v>
      </c>
      <c r="AP636" s="33" t="s">
        <v>2909</v>
      </c>
      <c r="AQ636" t="s">
        <v>2910</v>
      </c>
      <c r="AR636" s="12">
        <v>1</v>
      </c>
    </row>
    <row r="637" spans="1:44" ht="20.100000000000001" customHeight="1" x14ac:dyDescent="0.2">
      <c r="A637" s="18">
        <v>636</v>
      </c>
      <c r="C637" s="6" t="s">
        <v>1</v>
      </c>
      <c r="F637" s="6" t="s">
        <v>4</v>
      </c>
      <c r="H637" s="19">
        <v>30</v>
      </c>
      <c r="I637" s="12">
        <v>8</v>
      </c>
      <c r="J637" s="12">
        <v>40</v>
      </c>
      <c r="K637" s="12">
        <v>10</v>
      </c>
      <c r="L637" s="12">
        <v>6</v>
      </c>
      <c r="M637" s="12" t="s">
        <v>103</v>
      </c>
      <c r="N637" s="12">
        <v>1</v>
      </c>
      <c r="O637" t="s">
        <v>3440</v>
      </c>
      <c r="P637" t="s">
        <v>3440</v>
      </c>
      <c r="Q637" s="18" t="s">
        <v>3561</v>
      </c>
      <c r="R637" t="s">
        <v>80</v>
      </c>
      <c r="S637" t="s">
        <v>81</v>
      </c>
      <c r="T637" t="s">
        <v>2911</v>
      </c>
      <c r="U637" s="12">
        <v>5</v>
      </c>
      <c r="W637" t="s">
        <v>59</v>
      </c>
      <c r="AC637" s="23" t="s">
        <v>32</v>
      </c>
      <c r="AH637" t="s">
        <v>75</v>
      </c>
      <c r="AI637" s="24">
        <v>6</v>
      </c>
      <c r="AJ637" s="25">
        <v>6</v>
      </c>
      <c r="AK637" s="18">
        <v>60</v>
      </c>
      <c r="AL637" t="s">
        <v>2914</v>
      </c>
      <c r="AM637" t="s">
        <v>377</v>
      </c>
      <c r="AN637" s="12">
        <v>10</v>
      </c>
      <c r="AO637" t="s">
        <v>2915</v>
      </c>
      <c r="AP637" s="33" t="s">
        <v>2916</v>
      </c>
      <c r="AQ637" t="s">
        <v>2917</v>
      </c>
      <c r="AR637" s="12">
        <v>1</v>
      </c>
    </row>
    <row r="638" spans="1:44" ht="20.100000000000001" customHeight="1" x14ac:dyDescent="0.2">
      <c r="A638" s="18">
        <v>637</v>
      </c>
      <c r="F638" s="6" t="s">
        <v>4</v>
      </c>
      <c r="H638" s="19"/>
      <c r="J638" s="12">
        <v>45</v>
      </c>
      <c r="K638" s="12">
        <v>8</v>
      </c>
      <c r="L638" s="12">
        <v>3</v>
      </c>
      <c r="M638" s="12" t="s">
        <v>335</v>
      </c>
      <c r="N638" s="12">
        <v>0</v>
      </c>
      <c r="O638" t="s">
        <v>98</v>
      </c>
      <c r="P638" t="s">
        <v>3409</v>
      </c>
      <c r="Q638" s="18" t="s">
        <v>3561</v>
      </c>
      <c r="R638" t="s">
        <v>213</v>
      </c>
      <c r="S638" t="s">
        <v>81</v>
      </c>
      <c r="T638" t="s">
        <v>92</v>
      </c>
      <c r="U638" s="12">
        <v>8</v>
      </c>
      <c r="V638" s="3" t="s">
        <v>75</v>
      </c>
      <c r="W638" t="s">
        <v>84</v>
      </c>
      <c r="AA638" s="23" t="s">
        <v>30</v>
      </c>
      <c r="AH638" t="s">
        <v>73</v>
      </c>
      <c r="AI638" s="24">
        <v>4</v>
      </c>
      <c r="AJ638" s="25">
        <v>3</v>
      </c>
      <c r="AK638" s="18">
        <v>6</v>
      </c>
      <c r="AL638" t="s">
        <v>2918</v>
      </c>
      <c r="AM638" t="s">
        <v>75</v>
      </c>
      <c r="AN638" s="12">
        <v>6</v>
      </c>
      <c r="AO638" t="s">
        <v>2919</v>
      </c>
      <c r="AP638" s="33" t="s">
        <v>418</v>
      </c>
      <c r="AQ638" t="s">
        <v>2920</v>
      </c>
      <c r="AR638" s="12">
        <v>0</v>
      </c>
    </row>
    <row r="639" spans="1:44" ht="20.100000000000001" customHeight="1" x14ac:dyDescent="0.2">
      <c r="A639" s="18">
        <v>638</v>
      </c>
      <c r="F639" s="6" t="s">
        <v>4</v>
      </c>
      <c r="H639" s="19">
        <v>54</v>
      </c>
      <c r="I639" s="12">
        <v>6</v>
      </c>
      <c r="J639" s="12">
        <v>30</v>
      </c>
      <c r="K639" s="12">
        <v>8</v>
      </c>
      <c r="L639" s="12">
        <v>20</v>
      </c>
      <c r="M639" s="12" t="s">
        <v>189</v>
      </c>
      <c r="N639" s="12">
        <v>1</v>
      </c>
      <c r="O639" t="s">
        <v>3440</v>
      </c>
      <c r="P639" t="s">
        <v>3440</v>
      </c>
      <c r="Q639" s="18" t="s">
        <v>3561</v>
      </c>
      <c r="R639" t="s">
        <v>465</v>
      </c>
      <c r="S639" t="s">
        <v>383</v>
      </c>
      <c r="T639" t="s">
        <v>2921</v>
      </c>
      <c r="U639" s="12">
        <v>20</v>
      </c>
      <c r="V639" s="3" t="s">
        <v>2922</v>
      </c>
      <c r="W639" t="s">
        <v>84</v>
      </c>
      <c r="AC639" s="23" t="s">
        <v>32</v>
      </c>
      <c r="AH639" t="s">
        <v>60</v>
      </c>
      <c r="AI639" s="24">
        <v>4</v>
      </c>
      <c r="AJ639" s="25">
        <v>2</v>
      </c>
      <c r="AK639" s="18">
        <v>4</v>
      </c>
      <c r="AL639" t="s">
        <v>2923</v>
      </c>
      <c r="AM639" t="s">
        <v>3458</v>
      </c>
      <c r="AN639" s="12">
        <v>10</v>
      </c>
      <c r="AO639" t="s">
        <v>2925</v>
      </c>
      <c r="AP639" s="33" t="s">
        <v>2926</v>
      </c>
      <c r="AR639" s="12">
        <v>1</v>
      </c>
    </row>
    <row r="640" spans="1:44" ht="20.100000000000001" customHeight="1" x14ac:dyDescent="0.2">
      <c r="A640" s="18">
        <v>639</v>
      </c>
      <c r="F640" s="6" t="s">
        <v>4</v>
      </c>
      <c r="H640" s="19">
        <v>41</v>
      </c>
      <c r="I640" s="12">
        <v>6</v>
      </c>
      <c r="J640" s="12">
        <v>45</v>
      </c>
      <c r="K640" s="12">
        <v>12</v>
      </c>
      <c r="L640" s="12">
        <v>50</v>
      </c>
      <c r="M640" s="12" t="s">
        <v>103</v>
      </c>
      <c r="N640" s="12">
        <v>1</v>
      </c>
      <c r="O640" t="s">
        <v>3440</v>
      </c>
      <c r="P640" t="s">
        <v>3440</v>
      </c>
      <c r="Q640" s="18" t="s">
        <v>3561</v>
      </c>
      <c r="R640" t="s">
        <v>80</v>
      </c>
      <c r="S640" t="s">
        <v>56</v>
      </c>
      <c r="T640" t="s">
        <v>92</v>
      </c>
      <c r="U640" s="12">
        <v>19</v>
      </c>
      <c r="V640" s="3" t="s">
        <v>337</v>
      </c>
      <c r="W640" t="s">
        <v>84</v>
      </c>
      <c r="AC640" s="23" t="s">
        <v>32</v>
      </c>
      <c r="AH640" t="s">
        <v>60</v>
      </c>
      <c r="AI640" s="24">
        <v>6</v>
      </c>
      <c r="AJ640" s="25">
        <v>8</v>
      </c>
      <c r="AK640" s="18">
        <v>15</v>
      </c>
      <c r="AL640" t="s">
        <v>2927</v>
      </c>
      <c r="AM640" t="s">
        <v>64</v>
      </c>
      <c r="AN640" s="12">
        <v>10</v>
      </c>
      <c r="AO640" t="s">
        <v>2928</v>
      </c>
      <c r="AP640" s="33" t="s">
        <v>3520</v>
      </c>
      <c r="AQ640" t="s">
        <v>2930</v>
      </c>
      <c r="AR640" s="12">
        <v>1</v>
      </c>
    </row>
    <row r="641" spans="1:44" ht="20.100000000000001" customHeight="1" x14ac:dyDescent="0.2">
      <c r="A641" s="18">
        <v>640</v>
      </c>
      <c r="B641" s="6" t="s">
        <v>0</v>
      </c>
      <c r="C641" s="6" t="s">
        <v>1</v>
      </c>
      <c r="H641" s="19">
        <v>30</v>
      </c>
      <c r="I641" s="12">
        <v>7</v>
      </c>
      <c r="J641" s="12">
        <v>36</v>
      </c>
      <c r="K641" s="12">
        <v>2</v>
      </c>
      <c r="L641" s="12">
        <v>5</v>
      </c>
      <c r="M641" s="12" t="s">
        <v>189</v>
      </c>
      <c r="N641" s="12">
        <v>1</v>
      </c>
      <c r="O641" t="s">
        <v>3440</v>
      </c>
      <c r="P641" t="s">
        <v>3440</v>
      </c>
      <c r="Q641" s="18" t="s">
        <v>3561</v>
      </c>
      <c r="R641" t="s">
        <v>213</v>
      </c>
      <c r="S641" t="s">
        <v>142</v>
      </c>
      <c r="T641" t="s">
        <v>82</v>
      </c>
      <c r="U641" s="12">
        <v>1</v>
      </c>
      <c r="V641" s="3" t="s">
        <v>2931</v>
      </c>
      <c r="W641" t="s">
        <v>84</v>
      </c>
      <c r="AC641" s="23" t="s">
        <v>32</v>
      </c>
      <c r="AH641" t="s">
        <v>85</v>
      </c>
      <c r="AI641" s="24">
        <v>6</v>
      </c>
      <c r="AJ641" s="25">
        <v>6</v>
      </c>
      <c r="AK641" s="18">
        <v>6</v>
      </c>
      <c r="AL641" s="3" t="s">
        <v>2932</v>
      </c>
      <c r="AM641" t="s">
        <v>75</v>
      </c>
      <c r="AN641" s="12">
        <v>10</v>
      </c>
      <c r="AO641" t="s">
        <v>2933</v>
      </c>
      <c r="AR641" s="12">
        <v>1</v>
      </c>
    </row>
    <row r="642" spans="1:44" ht="20.100000000000001" customHeight="1" x14ac:dyDescent="0.2">
      <c r="A642" s="18">
        <v>641</v>
      </c>
      <c r="E642" s="6" t="s">
        <v>3</v>
      </c>
      <c r="H642" s="19">
        <v>24</v>
      </c>
      <c r="I642" s="12">
        <v>8</v>
      </c>
      <c r="J642" s="12">
        <v>0</v>
      </c>
      <c r="K642" s="12">
        <v>14</v>
      </c>
      <c r="L642" s="12">
        <v>10</v>
      </c>
      <c r="M642" s="12" t="s">
        <v>52</v>
      </c>
      <c r="N642" s="12">
        <v>1</v>
      </c>
      <c r="O642" t="s">
        <v>3440</v>
      </c>
      <c r="P642" t="s">
        <v>3440</v>
      </c>
      <c r="Q642" s="18" t="s">
        <v>3593</v>
      </c>
      <c r="R642" t="s">
        <v>3440</v>
      </c>
      <c r="S642" t="s">
        <v>3440</v>
      </c>
      <c r="T642" t="s">
        <v>3440</v>
      </c>
      <c r="W642" t="s">
        <v>59</v>
      </c>
      <c r="Z642" s="23" t="s">
        <v>29</v>
      </c>
      <c r="AH642" t="s">
        <v>73</v>
      </c>
      <c r="AI642" s="24">
        <v>6</v>
      </c>
      <c r="AJ642" s="25">
        <v>6</v>
      </c>
      <c r="AK642" s="18">
        <v>50</v>
      </c>
      <c r="AL642" t="s">
        <v>2934</v>
      </c>
      <c r="AM642" t="s">
        <v>75</v>
      </c>
      <c r="AN642" s="12">
        <v>8</v>
      </c>
      <c r="AO642" t="s">
        <v>2935</v>
      </c>
      <c r="AP642" s="33" t="s">
        <v>406</v>
      </c>
      <c r="AQ642" t="s">
        <v>2936</v>
      </c>
      <c r="AR642" s="12">
        <v>1</v>
      </c>
    </row>
    <row r="643" spans="1:44" ht="20.100000000000001" customHeight="1" x14ac:dyDescent="0.2">
      <c r="A643" s="18">
        <v>642</v>
      </c>
      <c r="D643" s="6" t="s">
        <v>2</v>
      </c>
      <c r="F643" s="6" t="s">
        <v>4</v>
      </c>
      <c r="H643" s="19">
        <v>25</v>
      </c>
      <c r="I643" s="12">
        <v>5</v>
      </c>
      <c r="J643" s="12">
        <v>20</v>
      </c>
      <c r="K643" s="12">
        <v>9</v>
      </c>
      <c r="L643" s="12">
        <v>0</v>
      </c>
      <c r="M643" s="12" t="s">
        <v>78</v>
      </c>
      <c r="N643" s="12">
        <v>1</v>
      </c>
      <c r="O643" t="s">
        <v>3440</v>
      </c>
      <c r="P643" t="s">
        <v>3440</v>
      </c>
      <c r="Q643" s="18" t="s">
        <v>3561</v>
      </c>
      <c r="R643" t="s">
        <v>407</v>
      </c>
      <c r="S643" s="6" t="s">
        <v>111</v>
      </c>
      <c r="T643" t="s">
        <v>2937</v>
      </c>
      <c r="U643" s="12">
        <v>1</v>
      </c>
      <c r="V643" s="3" t="s">
        <v>2938</v>
      </c>
      <c r="W643" t="s">
        <v>84</v>
      </c>
      <c r="AA643" s="23" t="s">
        <v>30</v>
      </c>
      <c r="AH643" t="s">
        <v>73</v>
      </c>
      <c r="AI643" s="24">
        <v>5</v>
      </c>
      <c r="AJ643" s="25">
        <v>5</v>
      </c>
      <c r="AK643" s="18">
        <v>20</v>
      </c>
      <c r="AL643" t="s">
        <v>2939</v>
      </c>
      <c r="AM643" t="s">
        <v>377</v>
      </c>
      <c r="AN643" s="12">
        <v>7</v>
      </c>
      <c r="AO643" t="s">
        <v>2940</v>
      </c>
      <c r="AP643" s="33" t="s">
        <v>2941</v>
      </c>
      <c r="AR643" s="12">
        <v>1</v>
      </c>
    </row>
    <row r="644" spans="1:44" ht="20.100000000000001" customHeight="1" x14ac:dyDescent="0.2">
      <c r="A644" s="18">
        <v>643</v>
      </c>
      <c r="B644" s="6" t="s">
        <v>0</v>
      </c>
      <c r="F644" s="6" t="s">
        <v>4</v>
      </c>
      <c r="H644" s="19">
        <v>25</v>
      </c>
      <c r="I644" s="12">
        <v>8</v>
      </c>
      <c r="J644" s="12">
        <v>120</v>
      </c>
      <c r="K644" s="12">
        <v>12</v>
      </c>
      <c r="L644" s="12">
        <v>20</v>
      </c>
      <c r="M644" s="12" t="s">
        <v>335</v>
      </c>
      <c r="N644" s="12">
        <v>1</v>
      </c>
      <c r="O644" t="s">
        <v>3440</v>
      </c>
      <c r="P644" t="s">
        <v>3440</v>
      </c>
      <c r="Q644" s="18" t="s">
        <v>3593</v>
      </c>
      <c r="R644" t="s">
        <v>3440</v>
      </c>
      <c r="S644" t="s">
        <v>3440</v>
      </c>
      <c r="T644" t="s">
        <v>3440</v>
      </c>
      <c r="W644" t="s">
        <v>59</v>
      </c>
      <c r="X644" s="23" t="s">
        <v>27</v>
      </c>
      <c r="AA644" s="23" t="s">
        <v>30</v>
      </c>
      <c r="AH644" t="s">
        <v>2942</v>
      </c>
      <c r="AI644" s="24">
        <v>4</v>
      </c>
      <c r="AJ644" s="25">
        <v>6</v>
      </c>
      <c r="AK644" s="18">
        <v>40</v>
      </c>
      <c r="AL644" t="s">
        <v>2943</v>
      </c>
      <c r="AM644" t="s">
        <v>75</v>
      </c>
      <c r="AN644" s="12">
        <v>10</v>
      </c>
      <c r="AO644" t="s">
        <v>2944</v>
      </c>
      <c r="AQ644" t="s">
        <v>2946</v>
      </c>
      <c r="AR644" s="12">
        <v>1</v>
      </c>
    </row>
    <row r="645" spans="1:44" ht="20.100000000000001" customHeight="1" x14ac:dyDescent="0.2">
      <c r="A645" s="18">
        <v>644</v>
      </c>
      <c r="B645" s="6" t="s">
        <v>0</v>
      </c>
      <c r="H645" s="19">
        <v>35</v>
      </c>
      <c r="I645" s="12">
        <v>8</v>
      </c>
      <c r="J645" s="12">
        <v>0</v>
      </c>
      <c r="K645" s="12">
        <v>12</v>
      </c>
      <c r="L645" s="12">
        <v>5</v>
      </c>
      <c r="M645" s="12" t="s">
        <v>67</v>
      </c>
      <c r="N645" s="12">
        <v>0</v>
      </c>
      <c r="O645" t="s">
        <v>98</v>
      </c>
      <c r="P645" t="s">
        <v>3409</v>
      </c>
      <c r="Q645" s="18" t="s">
        <v>3593</v>
      </c>
      <c r="R645" t="s">
        <v>3440</v>
      </c>
      <c r="S645" t="s">
        <v>3440</v>
      </c>
      <c r="T645" t="s">
        <v>3440</v>
      </c>
      <c r="W645" t="s">
        <v>84</v>
      </c>
      <c r="Z645" s="23" t="s">
        <v>29</v>
      </c>
      <c r="AH645" t="s">
        <v>73</v>
      </c>
      <c r="AI645" s="24">
        <v>6</v>
      </c>
      <c r="AJ645" s="25">
        <v>3</v>
      </c>
      <c r="AK645" s="18">
        <v>50</v>
      </c>
      <c r="AL645" t="s">
        <v>2947</v>
      </c>
      <c r="AM645" t="s">
        <v>75</v>
      </c>
      <c r="AN645" s="12">
        <v>10</v>
      </c>
      <c r="AO645" t="s">
        <v>2948</v>
      </c>
      <c r="AP645" s="33" t="s">
        <v>2949</v>
      </c>
      <c r="AR645" s="12">
        <v>1</v>
      </c>
    </row>
    <row r="646" spans="1:44" ht="20.100000000000001" customHeight="1" x14ac:dyDescent="0.2">
      <c r="A646" s="18">
        <v>645</v>
      </c>
      <c r="B646" s="6" t="s">
        <v>0</v>
      </c>
      <c r="H646" s="19">
        <v>35</v>
      </c>
      <c r="I646" s="12">
        <v>5</v>
      </c>
      <c r="J646" s="12">
        <v>120</v>
      </c>
      <c r="K646" s="12">
        <v>14</v>
      </c>
      <c r="L646" s="12">
        <v>30</v>
      </c>
      <c r="M646" s="12" t="s">
        <v>52</v>
      </c>
      <c r="N646" s="12">
        <v>0</v>
      </c>
      <c r="O646" t="s">
        <v>68</v>
      </c>
      <c r="P646" t="s">
        <v>3409</v>
      </c>
      <c r="Q646" s="18" t="s">
        <v>3561</v>
      </c>
      <c r="R646" t="s">
        <v>213</v>
      </c>
      <c r="S646" t="s">
        <v>81</v>
      </c>
      <c r="T646" t="s">
        <v>106</v>
      </c>
      <c r="U646" s="12">
        <v>11</v>
      </c>
      <c r="V646" s="3" t="s">
        <v>2950</v>
      </c>
      <c r="W646" t="s">
        <v>59</v>
      </c>
      <c r="Z646" s="23" t="s">
        <v>29</v>
      </c>
      <c r="AH646" t="s">
        <v>85</v>
      </c>
      <c r="AI646" s="24">
        <v>4</v>
      </c>
      <c r="AJ646" s="25">
        <v>10</v>
      </c>
      <c r="AK646" s="18">
        <v>50</v>
      </c>
      <c r="AL646" t="s">
        <v>2951</v>
      </c>
      <c r="AM646" t="s">
        <v>75</v>
      </c>
      <c r="AN646" s="12">
        <v>10</v>
      </c>
      <c r="AR646" s="12">
        <v>1</v>
      </c>
    </row>
    <row r="647" spans="1:44" ht="20.100000000000001" customHeight="1" x14ac:dyDescent="0.2">
      <c r="A647" s="18">
        <v>646</v>
      </c>
      <c r="C647" s="6" t="s">
        <v>1</v>
      </c>
      <c r="H647" s="19">
        <v>33</v>
      </c>
      <c r="I647" s="12">
        <v>7</v>
      </c>
      <c r="J647" s="12">
        <v>110</v>
      </c>
      <c r="K647" s="12">
        <v>11</v>
      </c>
      <c r="L647" s="12">
        <v>20</v>
      </c>
      <c r="M647" s="12" t="s">
        <v>303</v>
      </c>
      <c r="N647" s="12">
        <v>1</v>
      </c>
      <c r="O647" t="s">
        <v>3440</v>
      </c>
      <c r="P647" t="s">
        <v>3440</v>
      </c>
      <c r="Q647" s="18" t="s">
        <v>3593</v>
      </c>
      <c r="R647" t="s">
        <v>3440</v>
      </c>
      <c r="S647" t="s">
        <v>3440</v>
      </c>
      <c r="T647" t="s">
        <v>3440</v>
      </c>
      <c r="W647" t="s">
        <v>84</v>
      </c>
      <c r="Y647" s="23" t="s">
        <v>28</v>
      </c>
      <c r="AH647" t="s">
        <v>73</v>
      </c>
      <c r="AI647" s="24">
        <v>12</v>
      </c>
      <c r="AJ647" s="25">
        <v>20</v>
      </c>
      <c r="AK647" s="18">
        <v>20</v>
      </c>
      <c r="AL647" t="s">
        <v>2953</v>
      </c>
      <c r="AM647" t="s">
        <v>338</v>
      </c>
      <c r="AN647" s="12">
        <v>10</v>
      </c>
      <c r="AO647" t="s">
        <v>2954</v>
      </c>
      <c r="AP647" s="33" t="s">
        <v>527</v>
      </c>
      <c r="AQ647" t="s">
        <v>2955</v>
      </c>
      <c r="AR647" s="12">
        <v>1</v>
      </c>
    </row>
    <row r="648" spans="1:44" ht="20.100000000000001" customHeight="1" x14ac:dyDescent="0.2">
      <c r="A648" s="18">
        <v>647</v>
      </c>
      <c r="F648" s="6" t="s">
        <v>4</v>
      </c>
      <c r="H648" s="19">
        <v>49</v>
      </c>
      <c r="I648" s="12">
        <v>7</v>
      </c>
      <c r="J648" s="12">
        <v>60</v>
      </c>
      <c r="K648" s="12">
        <v>10</v>
      </c>
      <c r="L648" s="12">
        <v>10</v>
      </c>
      <c r="M648" s="12" t="s">
        <v>103</v>
      </c>
      <c r="N648" s="12">
        <v>0</v>
      </c>
      <c r="O648" t="s">
        <v>79</v>
      </c>
      <c r="P648" t="s">
        <v>3409</v>
      </c>
      <c r="Q648" s="18" t="s">
        <v>3561</v>
      </c>
      <c r="R648" t="s">
        <v>135</v>
      </c>
      <c r="S648" t="s">
        <v>142</v>
      </c>
      <c r="T648" t="s">
        <v>92</v>
      </c>
      <c r="U648" s="12">
        <v>25</v>
      </c>
      <c r="V648" s="3" t="s">
        <v>2956</v>
      </c>
      <c r="W648" t="s">
        <v>84</v>
      </c>
      <c r="AB648" s="23" t="s">
        <v>31</v>
      </c>
      <c r="AG648" s="23" t="s">
        <v>1071</v>
      </c>
      <c r="AH648" t="s">
        <v>73</v>
      </c>
      <c r="AI648" s="24">
        <v>5</v>
      </c>
      <c r="AJ648" s="25">
        <v>4</v>
      </c>
      <c r="AK648" s="18">
        <v>16</v>
      </c>
      <c r="AL648" t="s">
        <v>2957</v>
      </c>
      <c r="AM648" t="s">
        <v>2225</v>
      </c>
      <c r="AN648" s="12">
        <v>8</v>
      </c>
      <c r="AO648" t="s">
        <v>2958</v>
      </c>
      <c r="AR648" s="12">
        <v>1</v>
      </c>
    </row>
    <row r="649" spans="1:44" ht="20.100000000000001" customHeight="1" x14ac:dyDescent="0.2">
      <c r="A649" s="18">
        <v>648</v>
      </c>
      <c r="C649" s="6" t="s">
        <v>1</v>
      </c>
      <c r="F649" s="6" t="s">
        <v>4</v>
      </c>
      <c r="H649" s="19">
        <v>34</v>
      </c>
      <c r="I649" s="12">
        <v>7</v>
      </c>
      <c r="J649" s="12">
        <v>60</v>
      </c>
      <c r="K649" s="12">
        <v>8</v>
      </c>
      <c r="L649" s="12">
        <v>2</v>
      </c>
      <c r="M649" s="12" t="s">
        <v>97</v>
      </c>
      <c r="N649" s="12">
        <v>0</v>
      </c>
      <c r="O649" t="s">
        <v>79</v>
      </c>
      <c r="P649" t="s">
        <v>3409</v>
      </c>
      <c r="Q649" s="18" t="s">
        <v>3561</v>
      </c>
      <c r="R649" t="s">
        <v>30</v>
      </c>
      <c r="S649" t="s">
        <v>81</v>
      </c>
      <c r="T649" t="s">
        <v>92</v>
      </c>
      <c r="U649" s="12">
        <v>7</v>
      </c>
      <c r="V649" s="3" t="s">
        <v>2959</v>
      </c>
      <c r="W649" t="s">
        <v>84</v>
      </c>
      <c r="AA649" s="23" t="s">
        <v>30</v>
      </c>
      <c r="AH649" t="s">
        <v>85</v>
      </c>
      <c r="AI649" s="24">
        <v>3</v>
      </c>
      <c r="AJ649" s="25">
        <v>5</v>
      </c>
      <c r="AK649" s="18">
        <v>5</v>
      </c>
      <c r="AL649" t="s">
        <v>2960</v>
      </c>
      <c r="AM649" t="s">
        <v>441</v>
      </c>
      <c r="AN649" s="12">
        <v>6</v>
      </c>
      <c r="AO649" t="s">
        <v>2961</v>
      </c>
      <c r="AP649" s="33" t="s">
        <v>2962</v>
      </c>
      <c r="AQ649" t="s">
        <v>2963</v>
      </c>
      <c r="AR649" s="12">
        <v>0</v>
      </c>
    </row>
    <row r="650" spans="1:44" ht="20.100000000000001" customHeight="1" x14ac:dyDescent="0.2">
      <c r="A650" s="18">
        <v>649</v>
      </c>
      <c r="B650" s="6" t="s">
        <v>0</v>
      </c>
      <c r="H650" s="19">
        <v>34</v>
      </c>
      <c r="I650" s="12">
        <v>4</v>
      </c>
      <c r="J650" s="12">
        <v>40</v>
      </c>
      <c r="K650" s="12">
        <v>11</v>
      </c>
      <c r="L650" s="12">
        <v>2</v>
      </c>
      <c r="M650" s="12" t="s">
        <v>52</v>
      </c>
      <c r="N650" s="12">
        <v>0</v>
      </c>
      <c r="O650" t="s">
        <v>68</v>
      </c>
      <c r="P650" t="s">
        <v>3407</v>
      </c>
      <c r="Q650" s="18" t="s">
        <v>3593</v>
      </c>
      <c r="R650" t="s">
        <v>3440</v>
      </c>
      <c r="S650" t="s">
        <v>3440</v>
      </c>
      <c r="T650" t="s">
        <v>3440</v>
      </c>
      <c r="W650" t="s">
        <v>84</v>
      </c>
      <c r="AC650" s="23" t="s">
        <v>32</v>
      </c>
      <c r="AH650" t="s">
        <v>60</v>
      </c>
      <c r="AI650" s="24">
        <v>10</v>
      </c>
      <c r="AJ650" s="25">
        <v>5</v>
      </c>
      <c r="AK650" s="18">
        <v>12</v>
      </c>
      <c r="AL650" t="s">
        <v>2964</v>
      </c>
      <c r="AM650" t="s">
        <v>75</v>
      </c>
      <c r="AN650" s="12">
        <v>7</v>
      </c>
      <c r="AO650" t="s">
        <v>2965</v>
      </c>
      <c r="AP650" s="33" t="s">
        <v>2966</v>
      </c>
      <c r="AQ650" t="s">
        <v>2967</v>
      </c>
      <c r="AR650" s="12">
        <v>1</v>
      </c>
    </row>
    <row r="651" spans="1:44" ht="20.100000000000001" customHeight="1" x14ac:dyDescent="0.2">
      <c r="A651" s="18">
        <v>650</v>
      </c>
      <c r="B651" s="6" t="s">
        <v>0</v>
      </c>
      <c r="C651" s="6" t="s">
        <v>1</v>
      </c>
      <c r="D651" s="6" t="s">
        <v>2</v>
      </c>
      <c r="E651" s="6" t="s">
        <v>3</v>
      </c>
      <c r="F651" s="6" t="s">
        <v>4</v>
      </c>
      <c r="H651" s="19">
        <v>21</v>
      </c>
      <c r="I651" s="12">
        <v>6</v>
      </c>
      <c r="J651" s="12">
        <v>120</v>
      </c>
      <c r="K651" s="12">
        <v>8</v>
      </c>
      <c r="L651" s="12">
        <v>24</v>
      </c>
      <c r="M651" s="12" t="s">
        <v>335</v>
      </c>
      <c r="N651" s="12">
        <v>1</v>
      </c>
      <c r="O651" t="s">
        <v>3440</v>
      </c>
      <c r="P651" t="s">
        <v>3440</v>
      </c>
      <c r="Q651" s="18" t="s">
        <v>3593</v>
      </c>
      <c r="R651" t="s">
        <v>3440</v>
      </c>
      <c r="S651" t="s">
        <v>3440</v>
      </c>
      <c r="T651" t="s">
        <v>3440</v>
      </c>
      <c r="W651" t="s">
        <v>363</v>
      </c>
      <c r="Z651" s="23" t="s">
        <v>29</v>
      </c>
      <c r="AH651" t="s">
        <v>73</v>
      </c>
      <c r="AI651" s="24">
        <v>3</v>
      </c>
      <c r="AJ651" s="25">
        <v>3</v>
      </c>
      <c r="AK651" s="18">
        <v>32</v>
      </c>
      <c r="AL651" t="s">
        <v>2969</v>
      </c>
      <c r="AM651" t="s">
        <v>75</v>
      </c>
      <c r="AN651" s="12">
        <v>10</v>
      </c>
      <c r="AO651" t="s">
        <v>2970</v>
      </c>
      <c r="AP651" s="33" t="s">
        <v>3535</v>
      </c>
      <c r="AQ651" t="s">
        <v>2972</v>
      </c>
      <c r="AR651" s="12">
        <v>1</v>
      </c>
    </row>
    <row r="652" spans="1:44" ht="20.100000000000001" customHeight="1" x14ac:dyDescent="0.2">
      <c r="A652" s="18">
        <v>651</v>
      </c>
      <c r="C652" s="6" t="s">
        <v>1</v>
      </c>
      <c r="H652" s="19">
        <v>25</v>
      </c>
      <c r="I652" s="12">
        <v>7</v>
      </c>
      <c r="J652" s="12">
        <v>30</v>
      </c>
      <c r="K652" s="12">
        <v>12</v>
      </c>
      <c r="L652" s="12">
        <v>2</v>
      </c>
      <c r="M652" s="12" t="s">
        <v>89</v>
      </c>
      <c r="N652" s="12">
        <v>1</v>
      </c>
      <c r="O652" t="s">
        <v>3440</v>
      </c>
      <c r="P652" t="s">
        <v>3440</v>
      </c>
      <c r="Q652" s="18" t="s">
        <v>3561</v>
      </c>
      <c r="R652" t="s">
        <v>519</v>
      </c>
      <c r="S652" t="s">
        <v>56</v>
      </c>
      <c r="T652" t="s">
        <v>57</v>
      </c>
      <c r="U652" s="12">
        <v>3</v>
      </c>
      <c r="V652" s="3" t="s">
        <v>2973</v>
      </c>
      <c r="W652" t="s">
        <v>59</v>
      </c>
      <c r="AA652" s="23" t="s">
        <v>30</v>
      </c>
      <c r="AB652" s="23" t="s">
        <v>31</v>
      </c>
      <c r="AC652" s="23" t="s">
        <v>32</v>
      </c>
      <c r="AG652" s="23" t="s">
        <v>2974</v>
      </c>
      <c r="AH652" t="s">
        <v>73</v>
      </c>
      <c r="AI652" s="24">
        <v>6</v>
      </c>
      <c r="AJ652" s="25">
        <v>0</v>
      </c>
      <c r="AK652" s="18">
        <v>8</v>
      </c>
      <c r="AL652" t="s">
        <v>2976</v>
      </c>
      <c r="AM652" t="s">
        <v>75</v>
      </c>
      <c r="AN652" s="12">
        <v>10</v>
      </c>
      <c r="AO652" t="s">
        <v>2977</v>
      </c>
      <c r="AP652" s="33" t="s">
        <v>3482</v>
      </c>
      <c r="AQ652" t="s">
        <v>2979</v>
      </c>
      <c r="AR652" s="12">
        <v>1</v>
      </c>
    </row>
    <row r="653" spans="1:44" ht="20.100000000000001" customHeight="1" x14ac:dyDescent="0.2">
      <c r="A653" s="18">
        <v>652</v>
      </c>
      <c r="B653" s="6" t="s">
        <v>0</v>
      </c>
      <c r="C653" s="6" t="s">
        <v>1</v>
      </c>
      <c r="H653" s="19">
        <v>28</v>
      </c>
      <c r="I653" s="12">
        <v>7</v>
      </c>
      <c r="J653" s="12">
        <v>90</v>
      </c>
      <c r="K653" s="12">
        <v>9</v>
      </c>
      <c r="L653" s="12">
        <v>3</v>
      </c>
      <c r="M653" s="12" t="s">
        <v>67</v>
      </c>
      <c r="N653" s="12">
        <v>1</v>
      </c>
      <c r="O653" t="s">
        <v>3440</v>
      </c>
      <c r="P653" t="s">
        <v>3440</v>
      </c>
      <c r="Q653" s="18" t="s">
        <v>3593</v>
      </c>
      <c r="R653" t="s">
        <v>3440</v>
      </c>
      <c r="S653" t="s">
        <v>3440</v>
      </c>
      <c r="T653" t="s">
        <v>3440</v>
      </c>
      <c r="W653" t="s">
        <v>59</v>
      </c>
      <c r="AC653" s="23" t="s">
        <v>32</v>
      </c>
      <c r="AH653" t="s">
        <v>60</v>
      </c>
      <c r="AI653" s="24">
        <v>3</v>
      </c>
      <c r="AJ653" s="25">
        <v>1</v>
      </c>
      <c r="AK653" s="18">
        <v>5</v>
      </c>
      <c r="AL653" t="s">
        <v>2980</v>
      </c>
      <c r="AM653" t="s">
        <v>345</v>
      </c>
      <c r="AN653" s="12">
        <v>10</v>
      </c>
      <c r="AO653" t="s">
        <v>2981</v>
      </c>
      <c r="AP653" s="33" t="s">
        <v>2982</v>
      </c>
      <c r="AQ653" t="s">
        <v>2983</v>
      </c>
      <c r="AR653" s="12">
        <v>1</v>
      </c>
    </row>
    <row r="654" spans="1:44" ht="20.100000000000001" customHeight="1" x14ac:dyDescent="0.2">
      <c r="A654" s="18">
        <v>653</v>
      </c>
      <c r="D654" s="6" t="s">
        <v>2</v>
      </c>
      <c r="H654" s="19">
        <v>29</v>
      </c>
      <c r="I654" s="12">
        <v>7</v>
      </c>
      <c r="J654" s="12">
        <v>15</v>
      </c>
      <c r="K654" s="12">
        <v>8</v>
      </c>
      <c r="L654" s="12">
        <v>2</v>
      </c>
      <c r="M654" s="12" t="s">
        <v>52</v>
      </c>
      <c r="N654" s="12">
        <v>0</v>
      </c>
      <c r="O654" t="s">
        <v>53</v>
      </c>
      <c r="P654" t="s">
        <v>3408</v>
      </c>
      <c r="Q654" s="18" t="s">
        <v>3561</v>
      </c>
      <c r="R654" t="s">
        <v>155</v>
      </c>
      <c r="S654" t="s">
        <v>81</v>
      </c>
      <c r="T654" t="s">
        <v>106</v>
      </c>
      <c r="U654" s="12">
        <v>0</v>
      </c>
      <c r="V654" s="3" t="s">
        <v>2984</v>
      </c>
      <c r="W654" t="s">
        <v>72</v>
      </c>
      <c r="AA654" s="23" t="s">
        <v>30</v>
      </c>
      <c r="AH654" t="s">
        <v>162</v>
      </c>
      <c r="AI654" s="24">
        <v>6</v>
      </c>
      <c r="AJ654" s="25">
        <v>2</v>
      </c>
      <c r="AK654" s="18">
        <v>15</v>
      </c>
      <c r="AL654" t="s">
        <v>2985</v>
      </c>
      <c r="AM654" t="s">
        <v>75</v>
      </c>
      <c r="AN654" s="12">
        <v>10</v>
      </c>
      <c r="AO654" t="s">
        <v>2986</v>
      </c>
      <c r="AP654" s="33" t="s">
        <v>2987</v>
      </c>
      <c r="AR654" s="12">
        <v>0</v>
      </c>
    </row>
    <row r="655" spans="1:44" ht="20.100000000000001" customHeight="1" x14ac:dyDescent="0.2">
      <c r="A655" s="18">
        <v>654</v>
      </c>
      <c r="B655" s="6" t="s">
        <v>0</v>
      </c>
      <c r="F655" s="6" t="s">
        <v>4</v>
      </c>
      <c r="H655" s="19">
        <v>22</v>
      </c>
      <c r="I655" s="12">
        <v>8</v>
      </c>
      <c r="J655" s="12">
        <v>0</v>
      </c>
      <c r="K655" s="12">
        <v>11</v>
      </c>
      <c r="L655" s="12">
        <v>30</v>
      </c>
      <c r="M655" s="12" t="s">
        <v>225</v>
      </c>
      <c r="N655" s="12">
        <v>1</v>
      </c>
      <c r="O655" t="s">
        <v>3440</v>
      </c>
      <c r="P655" t="s">
        <v>3440</v>
      </c>
      <c r="Q655" s="18" t="s">
        <v>3593</v>
      </c>
      <c r="R655" t="s">
        <v>3440</v>
      </c>
      <c r="S655" t="s">
        <v>3440</v>
      </c>
      <c r="T655" t="s">
        <v>3440</v>
      </c>
      <c r="W655" t="s">
        <v>363</v>
      </c>
      <c r="Z655" s="23" t="s">
        <v>29</v>
      </c>
      <c r="AA655" s="23" t="s">
        <v>30</v>
      </c>
      <c r="AH655" t="s">
        <v>85</v>
      </c>
      <c r="AI655" s="24">
        <v>6</v>
      </c>
      <c r="AJ655" s="25">
        <v>14</v>
      </c>
      <c r="AK655" s="18">
        <v>10</v>
      </c>
      <c r="AL655" t="s">
        <v>2988</v>
      </c>
      <c r="AM655" t="s">
        <v>75</v>
      </c>
      <c r="AN655" s="12">
        <v>10</v>
      </c>
      <c r="AO655" t="s">
        <v>2989</v>
      </c>
      <c r="AP655" s="33" t="s">
        <v>2990</v>
      </c>
      <c r="AR655" s="12">
        <v>1</v>
      </c>
    </row>
    <row r="656" spans="1:44" ht="20.100000000000001" customHeight="1" x14ac:dyDescent="0.2">
      <c r="A656" s="18">
        <v>655</v>
      </c>
      <c r="E656" s="6" t="s">
        <v>3</v>
      </c>
      <c r="H656" s="19">
        <v>26</v>
      </c>
      <c r="I656" s="12">
        <v>7</v>
      </c>
      <c r="J656" s="12">
        <v>5</v>
      </c>
      <c r="K656" s="12">
        <v>12</v>
      </c>
      <c r="L656" s="12">
        <v>8</v>
      </c>
      <c r="M656" s="12" t="s">
        <v>52</v>
      </c>
      <c r="N656" s="12">
        <v>0</v>
      </c>
      <c r="O656" t="s">
        <v>68</v>
      </c>
      <c r="P656" t="s">
        <v>3410</v>
      </c>
      <c r="Q656" s="18" t="s">
        <v>3593</v>
      </c>
      <c r="R656" t="s">
        <v>3440</v>
      </c>
      <c r="S656" t="s">
        <v>3440</v>
      </c>
      <c r="T656" t="s">
        <v>3440</v>
      </c>
      <c r="W656" t="s">
        <v>59</v>
      </c>
      <c r="AC656" s="23" t="s">
        <v>32</v>
      </c>
      <c r="AH656" t="s">
        <v>60</v>
      </c>
      <c r="AI656" s="24">
        <v>5</v>
      </c>
      <c r="AJ656" s="25">
        <v>3</v>
      </c>
      <c r="AK656" s="18">
        <v>80</v>
      </c>
      <c r="AL656" t="s">
        <v>2991</v>
      </c>
      <c r="AM656" t="s">
        <v>75</v>
      </c>
      <c r="AN656" s="12">
        <v>9</v>
      </c>
      <c r="AO656" t="s">
        <v>2992</v>
      </c>
      <c r="AP656" s="33" t="s">
        <v>3504</v>
      </c>
      <c r="AQ656" t="s">
        <v>2994</v>
      </c>
      <c r="AR656" s="12">
        <v>1</v>
      </c>
    </row>
    <row r="657" spans="1:44" ht="20.100000000000001" customHeight="1" x14ac:dyDescent="0.2">
      <c r="A657" s="18">
        <v>656</v>
      </c>
      <c r="B657" s="6" t="s">
        <v>0</v>
      </c>
      <c r="F657" s="6" t="s">
        <v>4</v>
      </c>
      <c r="H657" s="19">
        <v>29</v>
      </c>
      <c r="I657" s="12">
        <v>7</v>
      </c>
      <c r="J657" s="12">
        <v>60</v>
      </c>
      <c r="K657" s="12">
        <v>4</v>
      </c>
      <c r="L657" s="12">
        <v>5</v>
      </c>
      <c r="M657" s="12" t="s">
        <v>303</v>
      </c>
      <c r="N657" s="12">
        <v>1</v>
      </c>
      <c r="O657" t="s">
        <v>3440</v>
      </c>
      <c r="P657" t="s">
        <v>3440</v>
      </c>
      <c r="Q657" s="18" t="s">
        <v>3561</v>
      </c>
      <c r="R657" t="s">
        <v>70</v>
      </c>
      <c r="S657" s="6" t="s">
        <v>111</v>
      </c>
      <c r="T657" t="s">
        <v>57</v>
      </c>
      <c r="U657" s="12">
        <v>3</v>
      </c>
      <c r="V657" s="3" t="s">
        <v>2995</v>
      </c>
      <c r="W657" t="s">
        <v>84</v>
      </c>
      <c r="AC657" s="23" t="s">
        <v>32</v>
      </c>
      <c r="AH657" t="s">
        <v>73</v>
      </c>
      <c r="AI657" s="24">
        <v>4</v>
      </c>
      <c r="AJ657" s="25">
        <v>5</v>
      </c>
      <c r="AK657" s="18">
        <v>5</v>
      </c>
      <c r="AL657" t="s">
        <v>2996</v>
      </c>
      <c r="AM657" t="s">
        <v>75</v>
      </c>
      <c r="AN657" s="12">
        <v>10</v>
      </c>
      <c r="AO657" t="s">
        <v>2997</v>
      </c>
      <c r="AQ657" t="s">
        <v>2999</v>
      </c>
      <c r="AR657" s="12">
        <v>1</v>
      </c>
    </row>
    <row r="658" spans="1:44" ht="20.100000000000001" customHeight="1" x14ac:dyDescent="0.2">
      <c r="A658" s="18">
        <v>657</v>
      </c>
      <c r="F658" s="6" t="s">
        <v>4</v>
      </c>
      <c r="H658" s="19">
        <v>35</v>
      </c>
      <c r="I658" s="12">
        <v>7</v>
      </c>
      <c r="J658" s="12">
        <v>3</v>
      </c>
      <c r="K658" s="12">
        <v>7</v>
      </c>
      <c r="L658" s="12">
        <v>100</v>
      </c>
      <c r="M658" s="12" t="s">
        <v>225</v>
      </c>
      <c r="N658" s="12">
        <v>0</v>
      </c>
      <c r="O658" t="s">
        <v>68</v>
      </c>
      <c r="P658" t="s">
        <v>3409</v>
      </c>
      <c r="Q658" s="18" t="s">
        <v>3593</v>
      </c>
      <c r="R658" t="s">
        <v>3440</v>
      </c>
      <c r="S658" t="s">
        <v>3440</v>
      </c>
      <c r="T658" t="s">
        <v>3440</v>
      </c>
      <c r="W658" t="s">
        <v>59</v>
      </c>
      <c r="AA658" s="23" t="s">
        <v>30</v>
      </c>
      <c r="AC658" s="23" t="s">
        <v>32</v>
      </c>
      <c r="AH658" t="s">
        <v>60</v>
      </c>
      <c r="AI658" s="24">
        <v>6</v>
      </c>
      <c r="AJ658" s="25">
        <v>6</v>
      </c>
      <c r="AK658" s="18">
        <v>15</v>
      </c>
      <c r="AL658" t="s">
        <v>3000</v>
      </c>
      <c r="AM658" t="s">
        <v>64</v>
      </c>
      <c r="AN658" s="12">
        <v>5</v>
      </c>
      <c r="AP658" s="33" t="s">
        <v>322</v>
      </c>
      <c r="AR658" s="12">
        <v>1</v>
      </c>
    </row>
    <row r="659" spans="1:44" ht="20.100000000000001" customHeight="1" x14ac:dyDescent="0.2">
      <c r="A659" s="18">
        <v>658</v>
      </c>
      <c r="D659" s="6" t="s">
        <v>2</v>
      </c>
      <c r="H659" s="19">
        <v>22</v>
      </c>
      <c r="I659" s="12">
        <v>7</v>
      </c>
      <c r="J659" s="12">
        <v>18</v>
      </c>
      <c r="K659" s="12">
        <v>6</v>
      </c>
      <c r="L659" s="12">
        <v>5</v>
      </c>
      <c r="M659" s="12" t="s">
        <v>67</v>
      </c>
      <c r="N659" s="12">
        <v>1</v>
      </c>
      <c r="O659" t="s">
        <v>3440</v>
      </c>
      <c r="P659" t="s">
        <v>3440</v>
      </c>
      <c r="Q659" s="18" t="s">
        <v>3561</v>
      </c>
      <c r="R659" t="s">
        <v>170</v>
      </c>
      <c r="S659" t="s">
        <v>350</v>
      </c>
      <c r="T659" t="s">
        <v>92</v>
      </c>
      <c r="U659" s="12">
        <v>0</v>
      </c>
      <c r="V659" s="3" t="s">
        <v>3002</v>
      </c>
      <c r="W659" t="s">
        <v>161</v>
      </c>
      <c r="AA659" s="23" t="s">
        <v>30</v>
      </c>
      <c r="AC659" s="23" t="s">
        <v>32</v>
      </c>
      <c r="AH659" t="s">
        <v>73</v>
      </c>
      <c r="AI659" s="24">
        <v>15</v>
      </c>
      <c r="AJ659" s="25">
        <v>10</v>
      </c>
      <c r="AK659" s="18">
        <v>5</v>
      </c>
      <c r="AL659" t="s">
        <v>3003</v>
      </c>
      <c r="AM659" t="s">
        <v>75</v>
      </c>
      <c r="AN659" s="12">
        <v>9</v>
      </c>
      <c r="AO659" t="s">
        <v>3004</v>
      </c>
      <c r="AP659" s="33" t="s">
        <v>3005</v>
      </c>
      <c r="AQ659" t="s">
        <v>3006</v>
      </c>
      <c r="AR659" s="12">
        <v>1</v>
      </c>
    </row>
    <row r="660" spans="1:44" ht="20.100000000000001" customHeight="1" x14ac:dyDescent="0.2">
      <c r="A660" s="18">
        <v>659</v>
      </c>
      <c r="B660" s="6" t="s">
        <v>0</v>
      </c>
      <c r="H660" s="19"/>
      <c r="I660" s="12">
        <v>7</v>
      </c>
      <c r="J660" s="12">
        <v>0</v>
      </c>
      <c r="K660" s="12">
        <v>8</v>
      </c>
      <c r="L660" s="12">
        <v>6</v>
      </c>
      <c r="M660" s="12" t="s">
        <v>225</v>
      </c>
      <c r="N660" s="12">
        <v>0</v>
      </c>
      <c r="O660" t="s">
        <v>98</v>
      </c>
      <c r="P660" t="s">
        <v>3007</v>
      </c>
      <c r="Q660" s="18" t="s">
        <v>3593</v>
      </c>
      <c r="R660" t="s">
        <v>3440</v>
      </c>
      <c r="S660" t="s">
        <v>3440</v>
      </c>
      <c r="T660" t="s">
        <v>3440</v>
      </c>
      <c r="W660" t="s">
        <v>59</v>
      </c>
      <c r="AA660" s="23" t="s">
        <v>30</v>
      </c>
      <c r="AH660" t="s">
        <v>85</v>
      </c>
      <c r="AI660" s="24">
        <v>10</v>
      </c>
      <c r="AJ660" s="25">
        <v>10</v>
      </c>
      <c r="AK660" s="18">
        <v>20</v>
      </c>
      <c r="AL660" t="s">
        <v>3008</v>
      </c>
      <c r="AM660" t="s">
        <v>75</v>
      </c>
      <c r="AN660" s="12">
        <v>8</v>
      </c>
      <c r="AO660" t="s">
        <v>3009</v>
      </c>
      <c r="AP660" s="33" t="s">
        <v>3010</v>
      </c>
      <c r="AQ660" t="s">
        <v>3011</v>
      </c>
      <c r="AR660" s="12">
        <v>1</v>
      </c>
    </row>
    <row r="661" spans="1:44" ht="20.100000000000001" customHeight="1" x14ac:dyDescent="0.2">
      <c r="A661" s="18">
        <v>660</v>
      </c>
      <c r="B661" s="6" t="s">
        <v>0</v>
      </c>
      <c r="C661" s="6" t="s">
        <v>1</v>
      </c>
      <c r="F661" s="6" t="s">
        <v>4</v>
      </c>
      <c r="H661" s="19">
        <v>29</v>
      </c>
      <c r="I661" s="12">
        <v>6</v>
      </c>
      <c r="J661" s="12">
        <v>70</v>
      </c>
      <c r="K661" s="12">
        <v>8</v>
      </c>
      <c r="L661" s="12">
        <v>7</v>
      </c>
      <c r="M661" s="12" t="s">
        <v>121</v>
      </c>
      <c r="N661" s="12">
        <v>0</v>
      </c>
      <c r="O661" t="s">
        <v>68</v>
      </c>
      <c r="P661" t="s">
        <v>3409</v>
      </c>
      <c r="Q661" s="18" t="s">
        <v>3561</v>
      </c>
      <c r="R661" t="s">
        <v>213</v>
      </c>
      <c r="S661" t="s">
        <v>3012</v>
      </c>
      <c r="T661" t="s">
        <v>3013</v>
      </c>
      <c r="U661" s="12">
        <v>3</v>
      </c>
      <c r="V661" s="3" t="s">
        <v>3014</v>
      </c>
      <c r="W661" t="s">
        <v>84</v>
      </c>
      <c r="AB661" s="23" t="s">
        <v>31</v>
      </c>
      <c r="AH661" t="s">
        <v>73</v>
      </c>
      <c r="AI661" s="24">
        <v>5</v>
      </c>
      <c r="AJ661" s="25">
        <v>3</v>
      </c>
      <c r="AK661" s="18">
        <v>5</v>
      </c>
      <c r="AL661" t="s">
        <v>3015</v>
      </c>
      <c r="AM661" t="s">
        <v>75</v>
      </c>
      <c r="AN661" s="12">
        <v>9</v>
      </c>
      <c r="AO661" t="s">
        <v>3016</v>
      </c>
      <c r="AP661" s="33" t="s">
        <v>1881</v>
      </c>
      <c r="AR661" s="12">
        <v>1</v>
      </c>
    </row>
    <row r="662" spans="1:44" ht="20.100000000000001" customHeight="1" x14ac:dyDescent="0.2">
      <c r="A662" s="18">
        <v>661</v>
      </c>
      <c r="B662" s="6" t="s">
        <v>0</v>
      </c>
      <c r="H662" s="19">
        <v>25</v>
      </c>
      <c r="I662" s="12">
        <v>6</v>
      </c>
      <c r="J662" s="12">
        <v>60</v>
      </c>
      <c r="K662" s="12">
        <v>10</v>
      </c>
      <c r="L662" s="12">
        <v>5</v>
      </c>
      <c r="M662" s="12" t="s">
        <v>103</v>
      </c>
      <c r="N662" s="12">
        <v>1</v>
      </c>
      <c r="O662" t="s">
        <v>3440</v>
      </c>
      <c r="P662" t="s">
        <v>3440</v>
      </c>
      <c r="Q662" s="18" t="s">
        <v>3561</v>
      </c>
      <c r="R662" t="s">
        <v>5</v>
      </c>
      <c r="S662" t="s">
        <v>56</v>
      </c>
      <c r="T662" t="s">
        <v>419</v>
      </c>
      <c r="U662" s="12">
        <v>3</v>
      </c>
      <c r="V662" s="3" t="s">
        <v>3017</v>
      </c>
      <c r="W662" t="s">
        <v>59</v>
      </c>
      <c r="AC662" s="23" t="s">
        <v>32</v>
      </c>
      <c r="AH662" t="s">
        <v>60</v>
      </c>
      <c r="AI662" s="24">
        <v>3</v>
      </c>
      <c r="AJ662" s="25">
        <v>5</v>
      </c>
      <c r="AK662" s="18">
        <v>5</v>
      </c>
      <c r="AL662" t="s">
        <v>3018</v>
      </c>
      <c r="AM662" t="s">
        <v>75</v>
      </c>
      <c r="AN662" s="12">
        <v>7</v>
      </c>
      <c r="AO662" t="s">
        <v>3019</v>
      </c>
      <c r="AP662" s="33" t="s">
        <v>3020</v>
      </c>
      <c r="AQ662" t="s">
        <v>3021</v>
      </c>
      <c r="AR662" s="12">
        <v>1</v>
      </c>
    </row>
    <row r="663" spans="1:44" ht="20.100000000000001" customHeight="1" x14ac:dyDescent="0.2">
      <c r="A663" s="18">
        <v>662</v>
      </c>
      <c r="B663" s="6" t="s">
        <v>0</v>
      </c>
      <c r="C663" s="6" t="s">
        <v>1</v>
      </c>
      <c r="F663" s="6" t="s">
        <v>4</v>
      </c>
      <c r="H663" s="19">
        <v>43</v>
      </c>
      <c r="I663" s="12">
        <v>5</v>
      </c>
      <c r="J663" s="12">
        <v>0</v>
      </c>
      <c r="K663" s="12">
        <v>12</v>
      </c>
      <c r="L663" s="12">
        <v>30</v>
      </c>
      <c r="M663" s="12" t="s">
        <v>78</v>
      </c>
      <c r="N663" s="12">
        <v>1</v>
      </c>
      <c r="O663" t="s">
        <v>3440</v>
      </c>
      <c r="P663" t="s">
        <v>3440</v>
      </c>
      <c r="Q663" s="18" t="s">
        <v>3561</v>
      </c>
      <c r="R663" t="s">
        <v>80</v>
      </c>
      <c r="S663" t="s">
        <v>56</v>
      </c>
      <c r="T663" t="s">
        <v>92</v>
      </c>
      <c r="U663" s="12">
        <v>7</v>
      </c>
      <c r="V663" s="3" t="s">
        <v>3022</v>
      </c>
      <c r="W663" t="s">
        <v>84</v>
      </c>
      <c r="Z663" s="23" t="s">
        <v>29</v>
      </c>
      <c r="AA663" s="23" t="s">
        <v>30</v>
      </c>
      <c r="AG663" s="23" t="s">
        <v>2622</v>
      </c>
      <c r="AH663" t="s">
        <v>85</v>
      </c>
      <c r="AI663" s="24">
        <v>6</v>
      </c>
      <c r="AJ663" s="25">
        <v>6</v>
      </c>
      <c r="AK663" s="18">
        <v>20</v>
      </c>
      <c r="AL663" t="s">
        <v>3023</v>
      </c>
      <c r="AM663" t="s">
        <v>75</v>
      </c>
      <c r="AN663" s="12">
        <v>8</v>
      </c>
      <c r="AO663" t="s">
        <v>3024</v>
      </c>
      <c r="AP663" s="33" t="s">
        <v>3025</v>
      </c>
      <c r="AQ663" t="s">
        <v>3026</v>
      </c>
      <c r="AR663" s="12">
        <v>1</v>
      </c>
    </row>
    <row r="664" spans="1:44" ht="20.100000000000001" customHeight="1" x14ac:dyDescent="0.2">
      <c r="A664" s="18">
        <v>663</v>
      </c>
      <c r="B664" s="6" t="s">
        <v>0</v>
      </c>
      <c r="F664" s="6" t="s">
        <v>4</v>
      </c>
      <c r="H664" s="19">
        <v>34</v>
      </c>
      <c r="I664" s="12">
        <v>5</v>
      </c>
      <c r="J664" s="12">
        <v>10</v>
      </c>
      <c r="K664" s="12">
        <v>16</v>
      </c>
      <c r="L664" s="12">
        <v>4</v>
      </c>
      <c r="M664" s="12" t="s">
        <v>52</v>
      </c>
      <c r="N664" s="12">
        <v>1</v>
      </c>
      <c r="O664" t="s">
        <v>3440</v>
      </c>
      <c r="P664" t="s">
        <v>3440</v>
      </c>
      <c r="Q664" s="18" t="s">
        <v>3561</v>
      </c>
      <c r="R664" t="s">
        <v>213</v>
      </c>
      <c r="S664" t="s">
        <v>81</v>
      </c>
      <c r="T664" t="s">
        <v>572</v>
      </c>
      <c r="U664" s="12">
        <v>9</v>
      </c>
      <c r="V664" s="3" t="s">
        <v>2617</v>
      </c>
      <c r="W664" t="s">
        <v>84</v>
      </c>
      <c r="AC664" s="23" t="s">
        <v>32</v>
      </c>
      <c r="AH664" t="s">
        <v>60</v>
      </c>
      <c r="AI664" s="24">
        <v>12</v>
      </c>
      <c r="AJ664" s="25">
        <v>8</v>
      </c>
      <c r="AK664" s="18">
        <v>15</v>
      </c>
      <c r="AL664" s="3" t="s">
        <v>3027</v>
      </c>
      <c r="AM664" t="s">
        <v>1726</v>
      </c>
      <c r="AN664" s="12">
        <v>10</v>
      </c>
      <c r="AO664" s="3" t="s">
        <v>3029</v>
      </c>
      <c r="AP664" s="32" t="s">
        <v>3525</v>
      </c>
      <c r="AQ664" s="3" t="s">
        <v>3031</v>
      </c>
      <c r="AR664" s="12">
        <v>1</v>
      </c>
    </row>
    <row r="665" spans="1:44" ht="20.100000000000001" customHeight="1" x14ac:dyDescent="0.2">
      <c r="A665" s="18">
        <v>664</v>
      </c>
      <c r="F665" s="6" t="s">
        <v>4</v>
      </c>
      <c r="H665" s="19">
        <v>29</v>
      </c>
      <c r="I665" s="12">
        <v>6</v>
      </c>
      <c r="J665" s="12">
        <v>45</v>
      </c>
      <c r="K665" s="12">
        <v>10</v>
      </c>
      <c r="L665" s="12">
        <v>15</v>
      </c>
      <c r="M665" s="12" t="s">
        <v>189</v>
      </c>
      <c r="N665" s="12">
        <v>1</v>
      </c>
      <c r="O665" t="s">
        <v>3440</v>
      </c>
      <c r="P665" t="s">
        <v>3440</v>
      </c>
      <c r="Q665" s="18" t="s">
        <v>3561</v>
      </c>
      <c r="R665" t="s">
        <v>213</v>
      </c>
      <c r="S665" t="s">
        <v>81</v>
      </c>
      <c r="T665" t="s">
        <v>92</v>
      </c>
      <c r="U665" s="12">
        <v>5</v>
      </c>
      <c r="V665" s="3" t="s">
        <v>3032</v>
      </c>
      <c r="W665" t="s">
        <v>59</v>
      </c>
      <c r="AA665" s="23" t="s">
        <v>30</v>
      </c>
      <c r="AH665" t="s">
        <v>73</v>
      </c>
      <c r="AI665" s="24">
        <v>6</v>
      </c>
      <c r="AJ665" s="25">
        <v>1</v>
      </c>
      <c r="AK665" s="18">
        <v>10</v>
      </c>
      <c r="AL665" s="3" t="s">
        <v>204</v>
      </c>
      <c r="AM665" t="s">
        <v>75</v>
      </c>
      <c r="AN665" s="12">
        <v>10</v>
      </c>
      <c r="AO665" s="3"/>
      <c r="AP665" s="33" t="s">
        <v>3033</v>
      </c>
      <c r="AQ665" s="3"/>
      <c r="AR665" s="12">
        <v>0</v>
      </c>
    </row>
    <row r="666" spans="1:44" ht="20.100000000000001" customHeight="1" x14ac:dyDescent="0.2">
      <c r="A666" s="18">
        <v>665</v>
      </c>
      <c r="F666" s="6" t="s">
        <v>4</v>
      </c>
      <c r="H666" s="19">
        <v>39</v>
      </c>
      <c r="I666" s="12">
        <v>8</v>
      </c>
      <c r="J666" s="12">
        <v>30</v>
      </c>
      <c r="K666" s="12">
        <v>14</v>
      </c>
      <c r="L666" s="12">
        <v>3</v>
      </c>
      <c r="M666" s="12" t="s">
        <v>67</v>
      </c>
      <c r="N666" s="12">
        <v>0</v>
      </c>
      <c r="O666" t="s">
        <v>98</v>
      </c>
      <c r="P666" t="s">
        <v>3409</v>
      </c>
      <c r="Q666" s="18" t="s">
        <v>3561</v>
      </c>
      <c r="R666" t="s">
        <v>5</v>
      </c>
      <c r="S666" t="s">
        <v>91</v>
      </c>
      <c r="T666" t="s">
        <v>106</v>
      </c>
      <c r="U666" s="12">
        <v>13</v>
      </c>
      <c r="W666" t="s">
        <v>59</v>
      </c>
      <c r="AC666" s="23" t="s">
        <v>32</v>
      </c>
      <c r="AH666" t="s">
        <v>73</v>
      </c>
      <c r="AI666" s="24">
        <v>10</v>
      </c>
      <c r="AJ666" s="25">
        <v>1</v>
      </c>
      <c r="AK666" s="18">
        <v>3</v>
      </c>
      <c r="AL666" t="s">
        <v>1576</v>
      </c>
      <c r="AM666" t="s">
        <v>64</v>
      </c>
      <c r="AN666" s="12">
        <v>9</v>
      </c>
      <c r="AO666" t="s">
        <v>3034</v>
      </c>
      <c r="AP666" s="33" t="s">
        <v>34</v>
      </c>
      <c r="AQ666" s="3" t="s">
        <v>3035</v>
      </c>
      <c r="AR666" s="12">
        <v>0</v>
      </c>
    </row>
    <row r="667" spans="1:44" ht="20.100000000000001" customHeight="1" x14ac:dyDescent="0.2">
      <c r="A667" s="18">
        <v>666</v>
      </c>
      <c r="E667" s="6" t="s">
        <v>3</v>
      </c>
      <c r="H667" s="19">
        <v>22</v>
      </c>
      <c r="I667" s="12">
        <v>6</v>
      </c>
      <c r="J667" s="12">
        <v>30</v>
      </c>
      <c r="K667" s="12">
        <v>12</v>
      </c>
      <c r="L667" s="12">
        <v>5</v>
      </c>
      <c r="M667" s="12" t="s">
        <v>189</v>
      </c>
      <c r="N667" s="12">
        <v>1</v>
      </c>
      <c r="O667" t="s">
        <v>3440</v>
      </c>
      <c r="P667" t="s">
        <v>3440</v>
      </c>
      <c r="Q667" s="18" t="s">
        <v>3593</v>
      </c>
      <c r="R667" t="s">
        <v>3440</v>
      </c>
      <c r="S667" t="s">
        <v>3440</v>
      </c>
      <c r="T667" t="s">
        <v>3440</v>
      </c>
      <c r="W667" t="s">
        <v>59</v>
      </c>
      <c r="AA667" s="23" t="s">
        <v>30</v>
      </c>
      <c r="AH667" t="s">
        <v>85</v>
      </c>
      <c r="AI667" s="24">
        <v>4</v>
      </c>
      <c r="AJ667" s="25">
        <v>6</v>
      </c>
      <c r="AK667" s="18">
        <v>4</v>
      </c>
      <c r="AL667" t="s">
        <v>3036</v>
      </c>
      <c r="AM667" t="s">
        <v>75</v>
      </c>
      <c r="AN667" s="12">
        <v>10</v>
      </c>
      <c r="AO667" t="s">
        <v>3037</v>
      </c>
      <c r="AP667" s="33" t="s">
        <v>3038</v>
      </c>
      <c r="AQ667" t="s">
        <v>3039</v>
      </c>
      <c r="AR667" s="12">
        <v>1</v>
      </c>
    </row>
    <row r="668" spans="1:44" ht="20.100000000000001" customHeight="1" x14ac:dyDescent="0.2">
      <c r="A668" s="18">
        <v>667</v>
      </c>
      <c r="B668" s="6" t="s">
        <v>0</v>
      </c>
      <c r="E668" s="6" t="s">
        <v>3</v>
      </c>
      <c r="H668" s="19">
        <v>42</v>
      </c>
      <c r="I668" s="12">
        <v>6</v>
      </c>
      <c r="J668" s="12">
        <v>120</v>
      </c>
      <c r="K668" s="12">
        <v>12</v>
      </c>
      <c r="L668" s="12">
        <v>8</v>
      </c>
      <c r="M668" s="12" t="s">
        <v>67</v>
      </c>
      <c r="N668" s="12">
        <v>1</v>
      </c>
      <c r="O668" t="s">
        <v>3440</v>
      </c>
      <c r="P668" t="s">
        <v>3440</v>
      </c>
      <c r="Q668" s="18" t="s">
        <v>3561</v>
      </c>
      <c r="R668" t="s">
        <v>55</v>
      </c>
      <c r="S668" t="s">
        <v>56</v>
      </c>
      <c r="T668" t="s">
        <v>272</v>
      </c>
      <c r="U668" s="12">
        <v>15</v>
      </c>
      <c r="V668" s="3" t="s">
        <v>3040</v>
      </c>
      <c r="W668" t="s">
        <v>59</v>
      </c>
      <c r="AC668" s="23" t="s">
        <v>32</v>
      </c>
      <c r="AH668" t="s">
        <v>73</v>
      </c>
      <c r="AI668" s="24">
        <v>6</v>
      </c>
      <c r="AJ668" s="25">
        <v>3</v>
      </c>
      <c r="AK668" s="18">
        <v>8</v>
      </c>
      <c r="AL668" t="s">
        <v>3041</v>
      </c>
      <c r="AM668" t="s">
        <v>3452</v>
      </c>
      <c r="AN668" s="12">
        <v>10</v>
      </c>
      <c r="AO668" s="3"/>
      <c r="AQ668" t="s">
        <v>3045</v>
      </c>
      <c r="AR668" s="12">
        <v>1</v>
      </c>
    </row>
    <row r="669" spans="1:44" ht="20.100000000000001" customHeight="1" x14ac:dyDescent="0.2">
      <c r="A669" s="18">
        <v>668</v>
      </c>
      <c r="C669" s="6" t="s">
        <v>1</v>
      </c>
      <c r="H669" s="19">
        <v>21</v>
      </c>
      <c r="I669" s="12">
        <v>6</v>
      </c>
      <c r="J669" s="12">
        <v>100</v>
      </c>
      <c r="K669" s="12">
        <v>14</v>
      </c>
      <c r="L669" s="12">
        <v>6</v>
      </c>
      <c r="M669" s="12" t="s">
        <v>225</v>
      </c>
      <c r="N669" s="12">
        <v>1</v>
      </c>
      <c r="O669" t="s">
        <v>3440</v>
      </c>
      <c r="P669" t="s">
        <v>3440</v>
      </c>
      <c r="Q669" s="18" t="s">
        <v>3561</v>
      </c>
      <c r="R669" t="s">
        <v>141</v>
      </c>
      <c r="S669" t="s">
        <v>350</v>
      </c>
      <c r="T669" t="s">
        <v>231</v>
      </c>
      <c r="U669" s="12">
        <v>0</v>
      </c>
      <c r="V669" s="3" t="s">
        <v>3046</v>
      </c>
      <c r="W669" t="s">
        <v>59</v>
      </c>
      <c r="Z669" s="23" t="s">
        <v>29</v>
      </c>
      <c r="AH669" t="s">
        <v>73</v>
      </c>
      <c r="AI669" s="24">
        <v>6</v>
      </c>
      <c r="AJ669" s="25">
        <v>6</v>
      </c>
      <c r="AK669" s="18">
        <v>80</v>
      </c>
      <c r="AL669" t="s">
        <v>3047</v>
      </c>
      <c r="AM669" t="s">
        <v>75</v>
      </c>
      <c r="AN669" s="12">
        <v>9</v>
      </c>
      <c r="AO669" t="s">
        <v>3048</v>
      </c>
      <c r="AP669" s="33" t="s">
        <v>3049</v>
      </c>
      <c r="AR669" s="12">
        <v>0</v>
      </c>
    </row>
    <row r="670" spans="1:44" ht="20.100000000000001" customHeight="1" x14ac:dyDescent="0.2">
      <c r="A670" s="18">
        <v>669</v>
      </c>
      <c r="F670" s="6" t="s">
        <v>4</v>
      </c>
      <c r="H670" s="19">
        <v>30</v>
      </c>
      <c r="I670" s="12">
        <v>6</v>
      </c>
      <c r="J670" s="12">
        <v>60</v>
      </c>
      <c r="K670" s="12">
        <v>6</v>
      </c>
      <c r="L670" s="12">
        <v>20</v>
      </c>
      <c r="M670" s="12" t="s">
        <v>335</v>
      </c>
      <c r="N670" s="12">
        <v>1</v>
      </c>
      <c r="O670" t="s">
        <v>3440</v>
      </c>
      <c r="P670" t="s">
        <v>3440</v>
      </c>
      <c r="Q670" s="18" t="s">
        <v>3561</v>
      </c>
      <c r="R670" t="s">
        <v>90</v>
      </c>
      <c r="S670" s="6" t="s">
        <v>111</v>
      </c>
      <c r="T670" t="s">
        <v>310</v>
      </c>
      <c r="U670" s="12">
        <v>7</v>
      </c>
      <c r="V670" s="3" t="s">
        <v>3050</v>
      </c>
      <c r="W670" t="s">
        <v>84</v>
      </c>
      <c r="AA670" s="23" t="s">
        <v>30</v>
      </c>
      <c r="AH670" t="s">
        <v>73</v>
      </c>
      <c r="AI670" s="24">
        <v>6</v>
      </c>
      <c r="AJ670" s="25">
        <v>6</v>
      </c>
      <c r="AK670" s="18">
        <v>10</v>
      </c>
      <c r="AL670" t="s">
        <v>3051</v>
      </c>
      <c r="AM670" t="s">
        <v>64</v>
      </c>
      <c r="AN670" s="12">
        <v>8</v>
      </c>
      <c r="AO670" t="s">
        <v>3052</v>
      </c>
      <c r="AP670" s="33" t="s">
        <v>3053</v>
      </c>
      <c r="AR670" s="12">
        <v>1</v>
      </c>
    </row>
    <row r="671" spans="1:44" ht="20.100000000000001" customHeight="1" x14ac:dyDescent="0.2">
      <c r="A671" s="18">
        <v>670</v>
      </c>
      <c r="C671" s="6" t="s">
        <v>1</v>
      </c>
      <c r="F671" s="6" t="s">
        <v>4</v>
      </c>
      <c r="H671" s="19">
        <v>36</v>
      </c>
      <c r="I671" s="12">
        <v>7</v>
      </c>
      <c r="J671" s="12">
        <v>2</v>
      </c>
      <c r="K671" s="12">
        <v>10</v>
      </c>
      <c r="L671" s="12">
        <v>30</v>
      </c>
      <c r="M671" s="12" t="s">
        <v>133</v>
      </c>
      <c r="N671" s="12">
        <v>1</v>
      </c>
      <c r="O671" t="s">
        <v>3440</v>
      </c>
      <c r="P671" t="s">
        <v>3440</v>
      </c>
      <c r="Q671" s="18" t="s">
        <v>3561</v>
      </c>
      <c r="R671" t="s">
        <v>170</v>
      </c>
      <c r="S671" t="s">
        <v>3054</v>
      </c>
      <c r="T671" t="s">
        <v>497</v>
      </c>
      <c r="U671" s="12">
        <v>3</v>
      </c>
      <c r="V671" s="3" t="s">
        <v>3055</v>
      </c>
      <c r="W671" t="s">
        <v>84</v>
      </c>
      <c r="AB671" s="23" t="s">
        <v>31</v>
      </c>
      <c r="AH671" t="s">
        <v>73</v>
      </c>
      <c r="AI671" s="24">
        <v>3</v>
      </c>
      <c r="AJ671" s="25">
        <v>6</v>
      </c>
      <c r="AK671" s="18">
        <v>20</v>
      </c>
      <c r="AL671" t="s">
        <v>3056</v>
      </c>
      <c r="AM671" t="s">
        <v>75</v>
      </c>
      <c r="AN671" s="12">
        <v>7</v>
      </c>
      <c r="AO671" t="s">
        <v>3057</v>
      </c>
      <c r="AP671" s="33" t="s">
        <v>1811</v>
      </c>
      <c r="AR671" s="12">
        <v>1</v>
      </c>
    </row>
    <row r="672" spans="1:44" ht="20.100000000000001" customHeight="1" x14ac:dyDescent="0.2">
      <c r="A672" s="18">
        <v>671</v>
      </c>
      <c r="B672" s="6" t="s">
        <v>0</v>
      </c>
      <c r="C672" s="6" t="s">
        <v>1</v>
      </c>
      <c r="H672" s="19"/>
      <c r="I672" s="12">
        <v>7</v>
      </c>
      <c r="J672" s="12">
        <v>40</v>
      </c>
      <c r="K672" s="12">
        <v>9</v>
      </c>
      <c r="L672" s="12">
        <v>6</v>
      </c>
      <c r="M672" s="12" t="s">
        <v>103</v>
      </c>
      <c r="N672" s="12">
        <v>1</v>
      </c>
      <c r="O672" t="s">
        <v>3440</v>
      </c>
      <c r="P672" t="s">
        <v>3440</v>
      </c>
      <c r="Q672" s="18" t="s">
        <v>3561</v>
      </c>
      <c r="R672" t="s">
        <v>141</v>
      </c>
      <c r="S672" t="s">
        <v>56</v>
      </c>
      <c r="T672" t="s">
        <v>82</v>
      </c>
      <c r="U672" s="12">
        <v>7</v>
      </c>
      <c r="V672" s="3" t="s">
        <v>3058</v>
      </c>
      <c r="W672" t="s">
        <v>84</v>
      </c>
      <c r="AA672" s="23" t="s">
        <v>30</v>
      </c>
      <c r="AC672" s="23" t="s">
        <v>32</v>
      </c>
      <c r="AH672" t="s">
        <v>553</v>
      </c>
      <c r="AI672" s="24">
        <v>4</v>
      </c>
      <c r="AJ672" s="25">
        <v>5</v>
      </c>
      <c r="AK672" s="18">
        <v>8</v>
      </c>
      <c r="AL672" t="s">
        <v>3059</v>
      </c>
      <c r="AM672" t="s">
        <v>3060</v>
      </c>
      <c r="AN672" s="12">
        <v>9</v>
      </c>
      <c r="AR672" s="12">
        <v>0</v>
      </c>
    </row>
    <row r="673" spans="1:44" ht="20.100000000000001" customHeight="1" x14ac:dyDescent="0.2">
      <c r="A673" s="18">
        <v>672</v>
      </c>
      <c r="C673" s="6" t="s">
        <v>1</v>
      </c>
      <c r="F673" s="6" t="s">
        <v>4</v>
      </c>
      <c r="H673" s="19">
        <v>30</v>
      </c>
      <c r="I673" s="12">
        <v>7</v>
      </c>
      <c r="J673" s="12">
        <v>15</v>
      </c>
      <c r="K673" s="12">
        <v>12</v>
      </c>
      <c r="L673" s="12">
        <v>12</v>
      </c>
      <c r="M673" s="12" t="s">
        <v>78</v>
      </c>
      <c r="N673" s="12">
        <v>0</v>
      </c>
      <c r="O673" t="s">
        <v>98</v>
      </c>
      <c r="P673" t="s">
        <v>3410</v>
      </c>
      <c r="Q673" s="18" t="s">
        <v>3561</v>
      </c>
      <c r="R673" t="s">
        <v>90</v>
      </c>
      <c r="S673" t="s">
        <v>81</v>
      </c>
      <c r="T673" t="s">
        <v>92</v>
      </c>
      <c r="U673" s="12">
        <v>3</v>
      </c>
      <c r="W673" t="s">
        <v>84</v>
      </c>
      <c r="Z673" s="23" t="s">
        <v>29</v>
      </c>
      <c r="AH673" t="s">
        <v>85</v>
      </c>
      <c r="AI673" s="24">
        <v>20</v>
      </c>
      <c r="AJ673" s="25">
        <v>5</v>
      </c>
      <c r="AK673" s="18">
        <v>20</v>
      </c>
      <c r="AL673" t="s">
        <v>3061</v>
      </c>
      <c r="AM673" t="s">
        <v>1329</v>
      </c>
      <c r="AN673" s="12">
        <v>8</v>
      </c>
      <c r="AO673" t="s">
        <v>3062</v>
      </c>
      <c r="AP673" s="33" t="s">
        <v>3063</v>
      </c>
      <c r="AR673" s="12">
        <v>0</v>
      </c>
    </row>
    <row r="674" spans="1:44" ht="20.100000000000001" customHeight="1" x14ac:dyDescent="0.2">
      <c r="A674" s="18">
        <v>673</v>
      </c>
      <c r="C674" s="6" t="s">
        <v>1</v>
      </c>
      <c r="D674" s="6" t="s">
        <v>2</v>
      </c>
      <c r="H674" s="19">
        <v>25</v>
      </c>
      <c r="I674" s="12">
        <v>8</v>
      </c>
      <c r="J674" s="12">
        <v>100</v>
      </c>
      <c r="K674" s="12">
        <v>12</v>
      </c>
      <c r="L674" s="12">
        <v>4</v>
      </c>
      <c r="M674" s="12" t="s">
        <v>133</v>
      </c>
      <c r="N674" s="12">
        <v>1</v>
      </c>
      <c r="O674" t="s">
        <v>3440</v>
      </c>
      <c r="P674" t="s">
        <v>3440</v>
      </c>
      <c r="Q674" s="18" t="s">
        <v>3561</v>
      </c>
      <c r="R674" t="s">
        <v>213</v>
      </c>
      <c r="S674" t="s">
        <v>81</v>
      </c>
      <c r="T674" t="s">
        <v>92</v>
      </c>
      <c r="U674" s="12">
        <v>8</v>
      </c>
      <c r="V674" s="3" t="s">
        <v>3065</v>
      </c>
      <c r="W674" t="s">
        <v>84</v>
      </c>
      <c r="AB674" s="23" t="s">
        <v>31</v>
      </c>
      <c r="AH674" t="s">
        <v>60</v>
      </c>
      <c r="AI674" s="24">
        <v>5</v>
      </c>
      <c r="AJ674" s="25">
        <v>6</v>
      </c>
      <c r="AK674" s="18">
        <v>6</v>
      </c>
      <c r="AL674" s="3" t="s">
        <v>3066</v>
      </c>
      <c r="AM674" t="s">
        <v>75</v>
      </c>
      <c r="AN674" s="12">
        <v>9</v>
      </c>
      <c r="AO674" t="s">
        <v>3067</v>
      </c>
      <c r="AP674" s="33" t="s">
        <v>3068</v>
      </c>
      <c r="AQ674" t="s">
        <v>3069</v>
      </c>
      <c r="AR674" s="12">
        <v>1</v>
      </c>
    </row>
    <row r="675" spans="1:44" ht="20.100000000000001" customHeight="1" x14ac:dyDescent="0.2">
      <c r="A675" s="18">
        <v>674</v>
      </c>
      <c r="B675" s="6" t="s">
        <v>0</v>
      </c>
      <c r="C675" s="6" t="s">
        <v>1</v>
      </c>
      <c r="F675" s="6" t="s">
        <v>4</v>
      </c>
      <c r="H675" s="19">
        <v>27</v>
      </c>
      <c r="I675" s="12">
        <v>7</v>
      </c>
      <c r="J675" s="12">
        <v>14</v>
      </c>
      <c r="K675" s="12">
        <v>14</v>
      </c>
      <c r="L675" s="12">
        <v>30</v>
      </c>
      <c r="M675" s="12" t="s">
        <v>67</v>
      </c>
      <c r="N675" s="12">
        <v>1</v>
      </c>
      <c r="O675" t="s">
        <v>3440</v>
      </c>
      <c r="P675" t="s">
        <v>3440</v>
      </c>
      <c r="Q675" s="18" t="s">
        <v>3593</v>
      </c>
      <c r="R675" t="s">
        <v>3440</v>
      </c>
      <c r="S675" t="s">
        <v>3440</v>
      </c>
      <c r="T675" t="s">
        <v>3440</v>
      </c>
      <c r="W675" t="s">
        <v>84</v>
      </c>
      <c r="AA675" s="23" t="s">
        <v>30</v>
      </c>
      <c r="AE675" s="23" t="s">
        <v>34</v>
      </c>
      <c r="AH675" t="s">
        <v>60</v>
      </c>
      <c r="AI675" s="24">
        <v>6</v>
      </c>
      <c r="AJ675" s="25">
        <v>13</v>
      </c>
      <c r="AK675" s="18">
        <v>20</v>
      </c>
      <c r="AL675" t="s">
        <v>3070</v>
      </c>
      <c r="AM675" t="s">
        <v>75</v>
      </c>
      <c r="AN675" s="12">
        <v>9</v>
      </c>
      <c r="AO675" t="s">
        <v>3071</v>
      </c>
      <c r="AP675" s="33" t="s">
        <v>3072</v>
      </c>
      <c r="AQ675" t="s">
        <v>3073</v>
      </c>
      <c r="AR675" s="12">
        <v>1</v>
      </c>
    </row>
    <row r="676" spans="1:44" ht="20.100000000000001" customHeight="1" x14ac:dyDescent="0.2">
      <c r="A676" s="18">
        <v>675</v>
      </c>
      <c r="B676" s="6" t="s">
        <v>0</v>
      </c>
      <c r="F676" s="6" t="s">
        <v>4</v>
      </c>
      <c r="H676" s="19">
        <v>29</v>
      </c>
      <c r="I676" s="12">
        <v>6</v>
      </c>
      <c r="J676" s="12">
        <v>45</v>
      </c>
      <c r="K676" s="12">
        <v>10</v>
      </c>
      <c r="L676" s="12">
        <v>1</v>
      </c>
      <c r="M676" s="12" t="s">
        <v>189</v>
      </c>
      <c r="N676" s="12">
        <v>0</v>
      </c>
      <c r="O676" t="s">
        <v>68</v>
      </c>
      <c r="P676" t="s">
        <v>3410</v>
      </c>
      <c r="Q676" s="18" t="s">
        <v>3561</v>
      </c>
      <c r="R676" t="s">
        <v>70</v>
      </c>
      <c r="S676" s="6" t="s">
        <v>111</v>
      </c>
      <c r="T676" t="s">
        <v>57</v>
      </c>
      <c r="U676" s="12">
        <v>5</v>
      </c>
      <c r="V676" s="3" t="s">
        <v>3074</v>
      </c>
      <c r="W676" t="s">
        <v>59</v>
      </c>
      <c r="Z676" s="23" t="s">
        <v>29</v>
      </c>
      <c r="AH676" t="s">
        <v>73</v>
      </c>
      <c r="AI676" s="24">
        <v>10</v>
      </c>
      <c r="AJ676" s="25">
        <v>20</v>
      </c>
      <c r="AK676" s="18">
        <v>10</v>
      </c>
      <c r="AL676" t="s">
        <v>3075</v>
      </c>
      <c r="AM676" t="s">
        <v>377</v>
      </c>
      <c r="AN676" s="12">
        <v>8</v>
      </c>
      <c r="AP676" s="33" t="s">
        <v>3490</v>
      </c>
      <c r="AR676" s="12">
        <v>0</v>
      </c>
    </row>
    <row r="677" spans="1:44" ht="20.100000000000001" customHeight="1" x14ac:dyDescent="0.2">
      <c r="A677" s="18">
        <v>676</v>
      </c>
      <c r="C677" s="6" t="s">
        <v>1</v>
      </c>
      <c r="F677" s="6" t="s">
        <v>4</v>
      </c>
      <c r="H677" s="19">
        <v>28</v>
      </c>
      <c r="I677" s="12">
        <v>6</v>
      </c>
      <c r="J677" s="12">
        <v>120</v>
      </c>
      <c r="K677" s="12">
        <v>12</v>
      </c>
      <c r="L677" s="12">
        <v>10</v>
      </c>
      <c r="M677" s="12" t="s">
        <v>121</v>
      </c>
      <c r="N677" s="12">
        <v>1</v>
      </c>
      <c r="O677" t="s">
        <v>3440</v>
      </c>
      <c r="P677" t="s">
        <v>3440</v>
      </c>
      <c r="Q677" s="18" t="s">
        <v>3561</v>
      </c>
      <c r="R677" t="s">
        <v>146</v>
      </c>
      <c r="S677" t="s">
        <v>81</v>
      </c>
      <c r="T677" t="s">
        <v>92</v>
      </c>
      <c r="U677" s="12">
        <v>1</v>
      </c>
      <c r="V677" s="3" t="s">
        <v>3079</v>
      </c>
      <c r="W677" t="s">
        <v>84</v>
      </c>
      <c r="AC677" s="23" t="s">
        <v>32</v>
      </c>
      <c r="AH677" t="s">
        <v>60</v>
      </c>
      <c r="AI677" s="24">
        <v>5</v>
      </c>
      <c r="AJ677" s="25">
        <v>3</v>
      </c>
      <c r="AK677" s="18">
        <v>8</v>
      </c>
      <c r="AL677" t="s">
        <v>3080</v>
      </c>
      <c r="AM677" t="s">
        <v>75</v>
      </c>
      <c r="AN677" s="12">
        <v>8</v>
      </c>
      <c r="AO677" t="s">
        <v>3081</v>
      </c>
      <c r="AP677" s="33" t="s">
        <v>3082</v>
      </c>
      <c r="AQ677" t="s">
        <v>3083</v>
      </c>
      <c r="AR677" s="12">
        <v>1</v>
      </c>
    </row>
    <row r="678" spans="1:44" ht="20.100000000000001" customHeight="1" x14ac:dyDescent="0.2">
      <c r="A678" s="18">
        <v>677</v>
      </c>
      <c r="B678" s="6" t="s">
        <v>0</v>
      </c>
      <c r="H678" s="19">
        <v>44</v>
      </c>
      <c r="I678" s="12">
        <v>5</v>
      </c>
      <c r="J678" s="12">
        <v>120</v>
      </c>
      <c r="K678" s="12">
        <v>14</v>
      </c>
      <c r="L678" s="12">
        <v>6</v>
      </c>
      <c r="M678" s="12" t="s">
        <v>189</v>
      </c>
      <c r="N678" s="12">
        <v>1</v>
      </c>
      <c r="O678" t="s">
        <v>3440</v>
      </c>
      <c r="P678" t="s">
        <v>3440</v>
      </c>
      <c r="Q678" s="18" t="s">
        <v>3561</v>
      </c>
      <c r="R678" t="s">
        <v>213</v>
      </c>
      <c r="S678" t="s">
        <v>142</v>
      </c>
      <c r="T678" t="s">
        <v>156</v>
      </c>
      <c r="U678" s="12">
        <v>15</v>
      </c>
      <c r="V678" s="3" t="s">
        <v>3084</v>
      </c>
      <c r="W678" t="s">
        <v>59</v>
      </c>
      <c r="AF678" s="23" t="s">
        <v>35</v>
      </c>
      <c r="AH678" t="s">
        <v>3440</v>
      </c>
      <c r="AI678" s="24">
        <v>0</v>
      </c>
      <c r="AJ678" s="25">
        <v>0</v>
      </c>
      <c r="AM678" t="s">
        <v>75</v>
      </c>
      <c r="AN678" s="12">
        <v>10</v>
      </c>
      <c r="AP678" s="33" t="s">
        <v>3085</v>
      </c>
      <c r="AQ678" t="s">
        <v>3086</v>
      </c>
      <c r="AR678" s="12">
        <v>0</v>
      </c>
    </row>
    <row r="679" spans="1:44" ht="20.100000000000001" customHeight="1" x14ac:dyDescent="0.2">
      <c r="A679" s="18">
        <v>678</v>
      </c>
      <c r="B679" s="6" t="s">
        <v>0</v>
      </c>
      <c r="H679" s="19">
        <v>35</v>
      </c>
      <c r="I679" s="12">
        <v>8</v>
      </c>
      <c r="J679" s="12">
        <v>2</v>
      </c>
      <c r="K679" s="12">
        <v>8</v>
      </c>
      <c r="L679" s="12">
        <v>1</v>
      </c>
      <c r="M679" s="12" t="s">
        <v>78</v>
      </c>
      <c r="N679" s="12">
        <v>0</v>
      </c>
      <c r="O679" t="s">
        <v>68</v>
      </c>
      <c r="P679" t="s">
        <v>3408</v>
      </c>
      <c r="Q679" s="18" t="s">
        <v>3561</v>
      </c>
      <c r="R679" t="s">
        <v>30</v>
      </c>
      <c r="S679" t="s">
        <v>81</v>
      </c>
      <c r="T679" t="s">
        <v>57</v>
      </c>
      <c r="U679" s="12">
        <v>2</v>
      </c>
      <c r="V679" s="3" t="s">
        <v>3087</v>
      </c>
      <c r="W679" t="s">
        <v>84</v>
      </c>
      <c r="AC679" s="23" t="s">
        <v>32</v>
      </c>
      <c r="AH679" t="s">
        <v>60</v>
      </c>
      <c r="AI679" s="24">
        <v>6</v>
      </c>
      <c r="AJ679" s="25">
        <v>3</v>
      </c>
      <c r="AK679" s="18">
        <v>3</v>
      </c>
      <c r="AL679" t="s">
        <v>3088</v>
      </c>
      <c r="AM679" t="s">
        <v>75</v>
      </c>
      <c r="AN679" s="12">
        <v>8</v>
      </c>
      <c r="AO679" t="s">
        <v>3089</v>
      </c>
      <c r="AP679" s="33" t="s">
        <v>3090</v>
      </c>
      <c r="AQ679" t="s">
        <v>3091</v>
      </c>
      <c r="AR679" s="12">
        <v>0</v>
      </c>
    </row>
    <row r="680" spans="1:44" ht="20.100000000000001" customHeight="1" x14ac:dyDescent="0.2">
      <c r="A680" s="18">
        <v>679</v>
      </c>
      <c r="C680" s="6" t="s">
        <v>1</v>
      </c>
      <c r="H680" s="19">
        <v>28</v>
      </c>
      <c r="I680" s="12">
        <v>7</v>
      </c>
      <c r="J680" s="12">
        <v>60</v>
      </c>
      <c r="K680" s="12">
        <v>7</v>
      </c>
      <c r="L680" s="12">
        <v>5</v>
      </c>
      <c r="M680" s="12" t="s">
        <v>225</v>
      </c>
      <c r="N680" s="12">
        <v>1</v>
      </c>
      <c r="O680" t="s">
        <v>3440</v>
      </c>
      <c r="P680" t="s">
        <v>3440</v>
      </c>
      <c r="Q680" s="18" t="s">
        <v>3561</v>
      </c>
      <c r="R680" t="s">
        <v>90</v>
      </c>
      <c r="S680" t="s">
        <v>81</v>
      </c>
      <c r="T680" t="s">
        <v>92</v>
      </c>
      <c r="U680" s="12">
        <v>2</v>
      </c>
      <c r="V680" s="3" t="s">
        <v>1518</v>
      </c>
      <c r="W680" t="s">
        <v>84</v>
      </c>
      <c r="Z680" s="23" t="s">
        <v>29</v>
      </c>
      <c r="AH680" t="s">
        <v>85</v>
      </c>
      <c r="AI680" s="24">
        <v>3</v>
      </c>
      <c r="AJ680" s="25">
        <v>5</v>
      </c>
      <c r="AK680" s="18">
        <v>16</v>
      </c>
      <c r="AL680" t="s">
        <v>3092</v>
      </c>
      <c r="AM680" t="s">
        <v>64</v>
      </c>
      <c r="AN680" s="12">
        <v>9</v>
      </c>
      <c r="AO680" t="s">
        <v>3093</v>
      </c>
      <c r="AP680" s="33" t="s">
        <v>3094</v>
      </c>
      <c r="AQ680" t="s">
        <v>3095</v>
      </c>
      <c r="AR680" s="12">
        <v>1</v>
      </c>
    </row>
    <row r="681" spans="1:44" ht="20.100000000000001" customHeight="1" x14ac:dyDescent="0.2">
      <c r="A681" s="18">
        <v>680</v>
      </c>
      <c r="C681" s="6" t="s">
        <v>1</v>
      </c>
      <c r="F681" s="6" t="s">
        <v>4</v>
      </c>
      <c r="H681" s="19">
        <v>25</v>
      </c>
      <c r="I681" s="12">
        <v>6</v>
      </c>
      <c r="J681" s="12">
        <v>60</v>
      </c>
      <c r="K681" s="12">
        <v>14</v>
      </c>
      <c r="L681" s="12">
        <v>4</v>
      </c>
      <c r="M681" s="12" t="s">
        <v>121</v>
      </c>
      <c r="N681" s="12">
        <v>0</v>
      </c>
      <c r="O681" t="s">
        <v>53</v>
      </c>
      <c r="P681" t="s">
        <v>3409</v>
      </c>
      <c r="Q681" s="18" t="s">
        <v>3561</v>
      </c>
      <c r="R681" t="s">
        <v>29</v>
      </c>
      <c r="S681" t="s">
        <v>259</v>
      </c>
      <c r="T681" t="s">
        <v>3096</v>
      </c>
      <c r="U681" s="12">
        <v>3</v>
      </c>
      <c r="V681" s="3" t="s">
        <v>3097</v>
      </c>
      <c r="W681" t="s">
        <v>59</v>
      </c>
      <c r="AF681" s="23" t="s">
        <v>35</v>
      </c>
      <c r="AH681" t="s">
        <v>3440</v>
      </c>
      <c r="AI681" s="24">
        <v>0</v>
      </c>
      <c r="AJ681" s="25">
        <v>0</v>
      </c>
      <c r="AM681" t="s">
        <v>75</v>
      </c>
      <c r="AN681" s="12">
        <v>10</v>
      </c>
      <c r="AO681" t="s">
        <v>3098</v>
      </c>
      <c r="AP681" s="33" t="s">
        <v>3099</v>
      </c>
      <c r="AQ681" t="s">
        <v>3100</v>
      </c>
      <c r="AR681" s="12">
        <v>1</v>
      </c>
    </row>
    <row r="682" spans="1:44" ht="20.100000000000001" customHeight="1" x14ac:dyDescent="0.2">
      <c r="A682" s="18">
        <v>681</v>
      </c>
      <c r="C682" s="6" t="s">
        <v>1</v>
      </c>
      <c r="F682" s="6" t="s">
        <v>4</v>
      </c>
      <c r="H682" s="19">
        <v>35</v>
      </c>
      <c r="I682" s="12">
        <v>6</v>
      </c>
      <c r="J682" s="12">
        <v>30</v>
      </c>
      <c r="K682" s="12">
        <v>15</v>
      </c>
      <c r="L682" s="12">
        <v>16</v>
      </c>
      <c r="M682" s="12" t="s">
        <v>189</v>
      </c>
      <c r="N682" s="12">
        <v>1</v>
      </c>
      <c r="O682" t="s">
        <v>3440</v>
      </c>
      <c r="P682" t="s">
        <v>3440</v>
      </c>
      <c r="Q682" s="18" t="s">
        <v>3561</v>
      </c>
      <c r="R682" t="s">
        <v>407</v>
      </c>
      <c r="S682" t="s">
        <v>602</v>
      </c>
      <c r="T682" t="s">
        <v>3101</v>
      </c>
      <c r="U682" s="12">
        <v>2</v>
      </c>
      <c r="V682" s="3" t="s">
        <v>3102</v>
      </c>
      <c r="W682" t="s">
        <v>84</v>
      </c>
      <c r="AF682" s="23" t="s">
        <v>35</v>
      </c>
      <c r="AH682" t="s">
        <v>3440</v>
      </c>
      <c r="AI682" s="24">
        <v>0</v>
      </c>
      <c r="AJ682" s="25">
        <v>0</v>
      </c>
      <c r="AM682" t="s">
        <v>75</v>
      </c>
      <c r="AN682" s="12">
        <v>10</v>
      </c>
      <c r="AO682" t="s">
        <v>3103</v>
      </c>
      <c r="AP682" s="33" t="s">
        <v>3483</v>
      </c>
      <c r="AQ682" t="s">
        <v>3105</v>
      </c>
      <c r="AR682" s="12">
        <v>1</v>
      </c>
    </row>
    <row r="683" spans="1:44" ht="20.100000000000001" customHeight="1" x14ac:dyDescent="0.2">
      <c r="A683" s="18">
        <v>682</v>
      </c>
      <c r="B683" s="6" t="s">
        <v>0</v>
      </c>
      <c r="H683" s="19">
        <v>22</v>
      </c>
      <c r="I683" s="12">
        <v>7</v>
      </c>
      <c r="J683" s="12">
        <v>10</v>
      </c>
      <c r="K683" s="12">
        <v>3</v>
      </c>
      <c r="L683" s="12">
        <v>4</v>
      </c>
      <c r="M683" s="12" t="s">
        <v>225</v>
      </c>
      <c r="N683" s="12">
        <v>1</v>
      </c>
      <c r="O683" t="s">
        <v>3440</v>
      </c>
      <c r="P683" t="s">
        <v>3440</v>
      </c>
      <c r="Q683" s="18" t="s">
        <v>3561</v>
      </c>
      <c r="R683" t="s">
        <v>213</v>
      </c>
      <c r="S683" t="s">
        <v>81</v>
      </c>
      <c r="T683" t="s">
        <v>572</v>
      </c>
      <c r="U683" s="12">
        <v>1</v>
      </c>
      <c r="W683" t="s">
        <v>363</v>
      </c>
      <c r="AC683" s="23" t="s">
        <v>32</v>
      </c>
      <c r="AH683" t="s">
        <v>60</v>
      </c>
      <c r="AI683" s="24">
        <v>5</v>
      </c>
      <c r="AJ683" s="25">
        <v>12</v>
      </c>
      <c r="AK683" s="18">
        <v>4</v>
      </c>
      <c r="AL683" t="s">
        <v>3106</v>
      </c>
      <c r="AM683" t="s">
        <v>75</v>
      </c>
      <c r="AN683" s="12">
        <v>10</v>
      </c>
      <c r="AO683" t="s">
        <v>3107</v>
      </c>
      <c r="AR683" s="12">
        <v>1</v>
      </c>
    </row>
    <row r="684" spans="1:44" ht="20.100000000000001" customHeight="1" x14ac:dyDescent="0.2">
      <c r="A684" s="18">
        <v>683</v>
      </c>
      <c r="B684" s="6" t="s">
        <v>0</v>
      </c>
      <c r="D684" s="6" t="s">
        <v>2</v>
      </c>
      <c r="E684" s="6" t="s">
        <v>3</v>
      </c>
      <c r="F684" s="6" t="s">
        <v>4</v>
      </c>
      <c r="H684" s="19">
        <v>20</v>
      </c>
      <c r="I684" s="12">
        <v>10</v>
      </c>
      <c r="J684" s="12">
        <v>20</v>
      </c>
      <c r="K684" s="12">
        <v>10</v>
      </c>
      <c r="L684" s="12">
        <v>10</v>
      </c>
      <c r="M684" s="12" t="s">
        <v>78</v>
      </c>
      <c r="N684" s="12">
        <v>1</v>
      </c>
      <c r="O684" t="s">
        <v>3440</v>
      </c>
      <c r="P684" t="s">
        <v>3440</v>
      </c>
      <c r="Q684" s="18" t="s">
        <v>3593</v>
      </c>
      <c r="R684" t="s">
        <v>3440</v>
      </c>
      <c r="S684" t="s">
        <v>3440</v>
      </c>
      <c r="T684" t="s">
        <v>3440</v>
      </c>
      <c r="W684" t="s">
        <v>161</v>
      </c>
      <c r="AC684" s="23" t="s">
        <v>32</v>
      </c>
      <c r="AH684" t="s">
        <v>60</v>
      </c>
      <c r="AI684" s="24">
        <v>6</v>
      </c>
      <c r="AJ684" s="25">
        <v>6</v>
      </c>
      <c r="AK684" s="18">
        <v>30</v>
      </c>
      <c r="AL684" t="s">
        <v>3108</v>
      </c>
      <c r="AM684" t="s">
        <v>1694</v>
      </c>
      <c r="AN684" s="12">
        <v>10</v>
      </c>
      <c r="AO684" t="s">
        <v>3110</v>
      </c>
      <c r="AP684" s="33" t="s">
        <v>3111</v>
      </c>
      <c r="AQ684" t="s">
        <v>3112</v>
      </c>
      <c r="AR684" s="12">
        <v>1</v>
      </c>
    </row>
    <row r="685" spans="1:44" ht="20.100000000000001" customHeight="1" x14ac:dyDescent="0.2">
      <c r="A685" s="18">
        <v>684</v>
      </c>
      <c r="E685" s="6" t="s">
        <v>3</v>
      </c>
      <c r="H685" s="19">
        <v>44</v>
      </c>
      <c r="I685" s="12">
        <v>5</v>
      </c>
      <c r="J685" s="12">
        <v>120</v>
      </c>
      <c r="K685" s="12">
        <v>12</v>
      </c>
      <c r="L685" s="12">
        <v>60</v>
      </c>
      <c r="M685" s="12" t="s">
        <v>78</v>
      </c>
      <c r="N685" s="12">
        <v>0</v>
      </c>
      <c r="O685" t="s">
        <v>3440</v>
      </c>
      <c r="P685" t="s">
        <v>3410</v>
      </c>
      <c r="Q685" s="18" t="s">
        <v>3561</v>
      </c>
      <c r="R685" t="s">
        <v>213</v>
      </c>
      <c r="S685" s="6" t="s">
        <v>111</v>
      </c>
      <c r="T685" t="s">
        <v>356</v>
      </c>
      <c r="U685" s="12">
        <v>15</v>
      </c>
      <c r="W685" t="s">
        <v>84</v>
      </c>
      <c r="AC685" s="23" t="s">
        <v>32</v>
      </c>
      <c r="AH685" t="s">
        <v>162</v>
      </c>
      <c r="AI685" s="24">
        <v>6</v>
      </c>
      <c r="AJ685" s="25">
        <v>6</v>
      </c>
      <c r="AK685" s="18">
        <v>15</v>
      </c>
      <c r="AM685" t="s">
        <v>75</v>
      </c>
      <c r="AN685" s="12">
        <v>5</v>
      </c>
      <c r="AO685" t="s">
        <v>3113</v>
      </c>
      <c r="AR685" s="12">
        <v>0</v>
      </c>
    </row>
    <row r="686" spans="1:44" ht="20.100000000000001" customHeight="1" x14ac:dyDescent="0.2">
      <c r="A686" s="18">
        <v>685</v>
      </c>
      <c r="F686" s="6" t="s">
        <v>4</v>
      </c>
      <c r="H686" s="19">
        <v>41</v>
      </c>
      <c r="I686" s="12">
        <v>7</v>
      </c>
      <c r="J686" s="12">
        <v>120</v>
      </c>
      <c r="K686" s="12">
        <v>6</v>
      </c>
      <c r="L686" s="12">
        <v>3</v>
      </c>
      <c r="M686" s="12" t="s">
        <v>335</v>
      </c>
      <c r="N686" s="12">
        <v>0</v>
      </c>
      <c r="O686" t="s">
        <v>53</v>
      </c>
      <c r="P686" t="s">
        <v>3409</v>
      </c>
      <c r="Q686" s="18" t="s">
        <v>3561</v>
      </c>
      <c r="R686" t="s">
        <v>213</v>
      </c>
      <c r="S686" t="s">
        <v>91</v>
      </c>
      <c r="T686" t="s">
        <v>92</v>
      </c>
      <c r="U686" s="12">
        <v>17</v>
      </c>
      <c r="V686" s="3" t="s">
        <v>3114</v>
      </c>
      <c r="W686" t="s">
        <v>59</v>
      </c>
      <c r="AC686" s="23" t="s">
        <v>32</v>
      </c>
      <c r="AH686" t="s">
        <v>73</v>
      </c>
      <c r="AI686" s="24">
        <v>6</v>
      </c>
      <c r="AJ686" s="25">
        <v>3</v>
      </c>
      <c r="AK686" s="18">
        <v>10</v>
      </c>
      <c r="AL686" t="s">
        <v>3115</v>
      </c>
      <c r="AM686" t="s">
        <v>75</v>
      </c>
      <c r="AN686" s="12">
        <v>9</v>
      </c>
      <c r="AO686" t="s">
        <v>3116</v>
      </c>
      <c r="AP686" s="33" t="s">
        <v>3117</v>
      </c>
      <c r="AQ686" t="s">
        <v>3118</v>
      </c>
      <c r="AR686" s="12">
        <v>0</v>
      </c>
    </row>
    <row r="687" spans="1:44" ht="20.100000000000001" customHeight="1" x14ac:dyDescent="0.2">
      <c r="A687" s="18">
        <v>686</v>
      </c>
      <c r="B687" s="6" t="s">
        <v>0</v>
      </c>
      <c r="H687" s="19">
        <v>34</v>
      </c>
      <c r="I687" s="12">
        <v>7</v>
      </c>
      <c r="J687" s="12">
        <v>20</v>
      </c>
      <c r="K687" s="12">
        <v>10</v>
      </c>
      <c r="L687" s="12">
        <v>20</v>
      </c>
      <c r="M687" s="12" t="s">
        <v>97</v>
      </c>
      <c r="N687" s="12">
        <v>1</v>
      </c>
      <c r="O687" t="s">
        <v>3440</v>
      </c>
      <c r="P687" t="s">
        <v>3440</v>
      </c>
      <c r="Q687" s="18" t="s">
        <v>3561</v>
      </c>
      <c r="R687" t="s">
        <v>141</v>
      </c>
      <c r="S687" t="s">
        <v>56</v>
      </c>
      <c r="T687" t="s">
        <v>57</v>
      </c>
      <c r="U687" s="12">
        <v>1</v>
      </c>
      <c r="V687" s="3" t="s">
        <v>3119</v>
      </c>
      <c r="W687" t="s">
        <v>84</v>
      </c>
      <c r="AA687" s="23" t="s">
        <v>30</v>
      </c>
      <c r="AH687" t="s">
        <v>85</v>
      </c>
      <c r="AI687" s="24">
        <v>15</v>
      </c>
      <c r="AJ687" s="25">
        <v>20</v>
      </c>
      <c r="AK687" s="18">
        <v>20</v>
      </c>
      <c r="AL687" t="s">
        <v>3120</v>
      </c>
      <c r="AM687" t="s">
        <v>64</v>
      </c>
      <c r="AN687" s="12">
        <v>10</v>
      </c>
      <c r="AO687" t="s">
        <v>3121</v>
      </c>
      <c r="AP687" s="33" t="s">
        <v>3122</v>
      </c>
      <c r="AQ687" t="s">
        <v>3123</v>
      </c>
      <c r="AR687" s="12">
        <v>0</v>
      </c>
    </row>
    <row r="688" spans="1:44" ht="20.100000000000001" customHeight="1" x14ac:dyDescent="0.2">
      <c r="A688" s="18">
        <v>687</v>
      </c>
      <c r="C688" s="6" t="s">
        <v>1</v>
      </c>
      <c r="F688" s="6" t="s">
        <v>4</v>
      </c>
      <c r="H688" s="19">
        <v>38</v>
      </c>
      <c r="I688" s="12">
        <v>4</v>
      </c>
      <c r="J688" s="12">
        <v>70</v>
      </c>
      <c r="K688" s="12">
        <v>12</v>
      </c>
      <c r="L688" s="12">
        <v>25</v>
      </c>
      <c r="M688" s="12" t="s">
        <v>303</v>
      </c>
      <c r="N688" s="12">
        <v>0</v>
      </c>
      <c r="O688" t="s">
        <v>68</v>
      </c>
      <c r="P688" t="s">
        <v>3124</v>
      </c>
      <c r="Q688" s="18" t="s">
        <v>3561</v>
      </c>
      <c r="R688" t="s">
        <v>412</v>
      </c>
      <c r="S688" t="s">
        <v>3125</v>
      </c>
      <c r="T688" t="s">
        <v>297</v>
      </c>
      <c r="U688" s="12">
        <v>11</v>
      </c>
      <c r="V688" s="3" t="s">
        <v>3126</v>
      </c>
      <c r="W688" t="s">
        <v>84</v>
      </c>
      <c r="AC688" s="23" t="s">
        <v>32</v>
      </c>
      <c r="AH688" t="s">
        <v>85</v>
      </c>
      <c r="AI688" s="24">
        <v>15</v>
      </c>
      <c r="AJ688" s="25">
        <v>10</v>
      </c>
      <c r="AK688" s="18">
        <v>40</v>
      </c>
      <c r="AL688" t="s">
        <v>3127</v>
      </c>
      <c r="AM688" t="s">
        <v>75</v>
      </c>
      <c r="AN688" s="12">
        <v>10</v>
      </c>
      <c r="AO688" t="s">
        <v>3128</v>
      </c>
      <c r="AP688" s="33" t="s">
        <v>3129</v>
      </c>
      <c r="AQ688" t="s">
        <v>3130</v>
      </c>
      <c r="AR688" s="12">
        <v>0</v>
      </c>
    </row>
    <row r="689" spans="1:44" ht="20.100000000000001" customHeight="1" x14ac:dyDescent="0.2">
      <c r="A689" s="18">
        <v>688</v>
      </c>
      <c r="B689" s="6" t="s">
        <v>0</v>
      </c>
      <c r="C689" s="6" t="s">
        <v>1</v>
      </c>
      <c r="H689" s="19">
        <v>57</v>
      </c>
      <c r="I689" s="12">
        <v>7</v>
      </c>
      <c r="J689" s="12">
        <v>40</v>
      </c>
      <c r="K689" s="12">
        <v>12</v>
      </c>
      <c r="L689" s="12">
        <v>10</v>
      </c>
      <c r="M689" s="12" t="s">
        <v>335</v>
      </c>
      <c r="N689" s="12">
        <v>1</v>
      </c>
      <c r="O689" t="s">
        <v>3440</v>
      </c>
      <c r="P689" t="s">
        <v>3440</v>
      </c>
      <c r="Q689" s="18" t="s">
        <v>3561</v>
      </c>
      <c r="R689" t="s">
        <v>412</v>
      </c>
      <c r="S689" t="s">
        <v>142</v>
      </c>
      <c r="T689" t="s">
        <v>92</v>
      </c>
      <c r="U689" s="12">
        <v>30</v>
      </c>
      <c r="V689" s="3" t="s">
        <v>3131</v>
      </c>
      <c r="W689" t="s">
        <v>59</v>
      </c>
      <c r="AC689" s="23" t="s">
        <v>32</v>
      </c>
      <c r="AH689" t="s">
        <v>73</v>
      </c>
      <c r="AI689" s="24">
        <v>5</v>
      </c>
      <c r="AJ689" s="25">
        <v>12</v>
      </c>
      <c r="AK689" s="18">
        <v>12</v>
      </c>
      <c r="AL689" t="s">
        <v>3132</v>
      </c>
      <c r="AM689" t="s">
        <v>75</v>
      </c>
      <c r="AN689" s="12">
        <v>10</v>
      </c>
      <c r="AO689" t="s">
        <v>3133</v>
      </c>
      <c r="AR689" s="12">
        <v>0</v>
      </c>
    </row>
    <row r="690" spans="1:44" ht="20.100000000000001" customHeight="1" x14ac:dyDescent="0.2">
      <c r="A690" s="18">
        <v>689</v>
      </c>
      <c r="C690" s="6" t="s">
        <v>1</v>
      </c>
      <c r="F690" s="6" t="s">
        <v>4</v>
      </c>
      <c r="H690" s="19">
        <v>35</v>
      </c>
      <c r="I690" s="12">
        <v>7</v>
      </c>
      <c r="J690" s="12">
        <v>15</v>
      </c>
      <c r="K690" s="12">
        <v>12</v>
      </c>
      <c r="L690" s="12">
        <v>12</v>
      </c>
      <c r="M690" s="12" t="s">
        <v>303</v>
      </c>
      <c r="N690" s="12">
        <v>0</v>
      </c>
      <c r="O690" t="s">
        <v>68</v>
      </c>
      <c r="P690" t="s">
        <v>3409</v>
      </c>
      <c r="Q690" s="18" t="s">
        <v>3561</v>
      </c>
      <c r="R690" t="s">
        <v>146</v>
      </c>
      <c r="S690" t="s">
        <v>81</v>
      </c>
      <c r="T690" t="s">
        <v>92</v>
      </c>
      <c r="U690" s="12">
        <v>1</v>
      </c>
      <c r="V690" s="3" t="s">
        <v>1767</v>
      </c>
      <c r="W690" t="s">
        <v>72</v>
      </c>
      <c r="Z690" s="23" t="s">
        <v>29</v>
      </c>
      <c r="AA690" s="23" t="s">
        <v>30</v>
      </c>
      <c r="AH690" t="s">
        <v>85</v>
      </c>
      <c r="AI690" s="24">
        <v>2</v>
      </c>
      <c r="AJ690" s="25">
        <v>5</v>
      </c>
      <c r="AK690" s="18">
        <v>30</v>
      </c>
      <c r="AL690" t="s">
        <v>3134</v>
      </c>
      <c r="AM690" t="s">
        <v>75</v>
      </c>
      <c r="AN690" s="12">
        <v>7</v>
      </c>
      <c r="AP690" s="33" t="s">
        <v>3135</v>
      </c>
      <c r="AR690" s="12">
        <v>0</v>
      </c>
    </row>
    <row r="691" spans="1:44" ht="20.100000000000001" customHeight="1" x14ac:dyDescent="0.2">
      <c r="A691" s="18">
        <v>690</v>
      </c>
      <c r="B691" s="6" t="s">
        <v>0</v>
      </c>
      <c r="F691" s="6" t="s">
        <v>4</v>
      </c>
      <c r="H691" s="19">
        <v>21</v>
      </c>
      <c r="I691" s="12">
        <v>5</v>
      </c>
      <c r="J691" s="12">
        <v>8</v>
      </c>
      <c r="K691" s="12">
        <v>10</v>
      </c>
      <c r="L691" s="12">
        <v>5</v>
      </c>
      <c r="M691" s="12" t="s">
        <v>89</v>
      </c>
      <c r="N691" s="12">
        <v>0</v>
      </c>
      <c r="O691" t="s">
        <v>53</v>
      </c>
      <c r="P691" t="s">
        <v>3410</v>
      </c>
      <c r="Q691" s="18" t="s">
        <v>3593</v>
      </c>
      <c r="R691" t="s">
        <v>3440</v>
      </c>
      <c r="S691" t="s">
        <v>3440</v>
      </c>
      <c r="T691" t="s">
        <v>3440</v>
      </c>
      <c r="W691" t="s">
        <v>161</v>
      </c>
      <c r="AC691" s="23" t="s">
        <v>32</v>
      </c>
      <c r="AH691" t="s">
        <v>85</v>
      </c>
      <c r="AI691" s="24">
        <v>4</v>
      </c>
      <c r="AJ691" s="25">
        <v>3</v>
      </c>
      <c r="AK691" s="18">
        <v>4</v>
      </c>
      <c r="AL691" s="3" t="s">
        <v>3136</v>
      </c>
      <c r="AM691" t="s">
        <v>75</v>
      </c>
      <c r="AN691" s="12">
        <v>9</v>
      </c>
      <c r="AO691" t="s">
        <v>3137</v>
      </c>
      <c r="AP691" s="33" t="s">
        <v>3138</v>
      </c>
      <c r="AR691" s="12">
        <v>0</v>
      </c>
    </row>
    <row r="692" spans="1:44" ht="20.100000000000001" customHeight="1" x14ac:dyDescent="0.2">
      <c r="A692" s="18">
        <v>691</v>
      </c>
      <c r="C692" s="6" t="s">
        <v>1</v>
      </c>
      <c r="F692" s="6" t="s">
        <v>4</v>
      </c>
      <c r="H692" s="19">
        <v>33</v>
      </c>
      <c r="I692" s="12">
        <v>7</v>
      </c>
      <c r="J692" s="12">
        <v>10</v>
      </c>
      <c r="K692" s="12">
        <v>6</v>
      </c>
      <c r="L692" s="12">
        <v>10</v>
      </c>
      <c r="M692" s="12" t="s">
        <v>89</v>
      </c>
      <c r="N692" s="12">
        <v>0</v>
      </c>
      <c r="O692" t="s">
        <v>79</v>
      </c>
      <c r="P692" t="s">
        <v>3409</v>
      </c>
      <c r="Q692" s="18" t="s">
        <v>3561</v>
      </c>
      <c r="R692" t="s">
        <v>407</v>
      </c>
      <c r="S692" s="6" t="s">
        <v>111</v>
      </c>
      <c r="T692" t="s">
        <v>57</v>
      </c>
      <c r="U692" s="12">
        <v>6</v>
      </c>
      <c r="W692" t="s">
        <v>72</v>
      </c>
      <c r="AC692" s="23" t="s">
        <v>32</v>
      </c>
      <c r="AH692" t="s">
        <v>85</v>
      </c>
      <c r="AI692" s="24">
        <v>3</v>
      </c>
      <c r="AJ692" s="25">
        <v>6</v>
      </c>
      <c r="AK692" s="18">
        <v>10</v>
      </c>
      <c r="AL692" t="s">
        <v>3139</v>
      </c>
      <c r="AM692" t="s">
        <v>75</v>
      </c>
      <c r="AN692" s="12">
        <v>10</v>
      </c>
      <c r="AO692" t="s">
        <v>175</v>
      </c>
      <c r="AR692" s="12">
        <v>0</v>
      </c>
    </row>
    <row r="693" spans="1:44" ht="20.100000000000001" customHeight="1" x14ac:dyDescent="0.2">
      <c r="A693" s="18">
        <v>692</v>
      </c>
      <c r="C693" s="6" t="s">
        <v>1</v>
      </c>
      <c r="H693" s="19">
        <v>39</v>
      </c>
      <c r="I693" s="12">
        <v>7</v>
      </c>
      <c r="J693" s="12">
        <v>18</v>
      </c>
      <c r="K693" s="12">
        <v>11</v>
      </c>
      <c r="L693" s="12">
        <v>3</v>
      </c>
      <c r="M693" s="12" t="s">
        <v>52</v>
      </c>
      <c r="N693" s="12">
        <v>0</v>
      </c>
      <c r="O693" t="s">
        <v>3140</v>
      </c>
      <c r="P693" t="s">
        <v>3409</v>
      </c>
      <c r="Q693" s="18" t="s">
        <v>3561</v>
      </c>
      <c r="R693" t="s">
        <v>155</v>
      </c>
      <c r="S693" t="s">
        <v>91</v>
      </c>
      <c r="T693" t="s">
        <v>231</v>
      </c>
      <c r="U693" s="12">
        <v>5</v>
      </c>
      <c r="V693" s="21" t="s">
        <v>3141</v>
      </c>
      <c r="W693" t="s">
        <v>84</v>
      </c>
      <c r="AF693" s="23" t="s">
        <v>35</v>
      </c>
      <c r="AH693" t="s">
        <v>3440</v>
      </c>
      <c r="AI693" s="24">
        <v>0</v>
      </c>
      <c r="AJ693" s="25">
        <v>0</v>
      </c>
      <c r="AM693" t="s">
        <v>75</v>
      </c>
      <c r="AN693" s="12">
        <v>7</v>
      </c>
      <c r="AO693" t="s">
        <v>3142</v>
      </c>
      <c r="AP693" s="33" t="s">
        <v>3143</v>
      </c>
      <c r="AR693" s="12">
        <v>1</v>
      </c>
    </row>
    <row r="694" spans="1:44" ht="20.100000000000001" customHeight="1" x14ac:dyDescent="0.2">
      <c r="A694" s="18">
        <v>693</v>
      </c>
      <c r="C694" s="6" t="s">
        <v>1</v>
      </c>
      <c r="H694" s="19">
        <v>46</v>
      </c>
      <c r="I694" s="12">
        <v>8</v>
      </c>
      <c r="J694" s="12">
        <v>0</v>
      </c>
      <c r="K694" s="12">
        <v>12</v>
      </c>
      <c r="L694" s="12">
        <v>26</v>
      </c>
      <c r="M694" s="12" t="s">
        <v>133</v>
      </c>
      <c r="N694" s="12">
        <v>1</v>
      </c>
      <c r="O694" t="s">
        <v>3440</v>
      </c>
      <c r="P694" t="s">
        <v>3440</v>
      </c>
      <c r="Q694" s="18" t="s">
        <v>3561</v>
      </c>
      <c r="R694" t="s">
        <v>213</v>
      </c>
      <c r="S694" t="s">
        <v>81</v>
      </c>
      <c r="T694" t="s">
        <v>156</v>
      </c>
      <c r="U694" s="12">
        <v>7</v>
      </c>
      <c r="V694" s="3" t="s">
        <v>3144</v>
      </c>
      <c r="W694" t="s">
        <v>72</v>
      </c>
      <c r="AA694" s="23" t="s">
        <v>30</v>
      </c>
      <c r="AB694" s="23" t="s">
        <v>31</v>
      </c>
      <c r="AD694" s="23" t="s">
        <v>33</v>
      </c>
      <c r="AH694" t="s">
        <v>60</v>
      </c>
      <c r="AI694" s="24">
        <v>6</v>
      </c>
      <c r="AJ694" s="25">
        <v>2</v>
      </c>
      <c r="AK694" s="18">
        <v>8</v>
      </c>
      <c r="AL694" t="s">
        <v>3145</v>
      </c>
      <c r="AM694" t="s">
        <v>2705</v>
      </c>
      <c r="AN694" s="12">
        <v>10</v>
      </c>
      <c r="AO694" t="s">
        <v>3147</v>
      </c>
      <c r="AP694" s="33" t="s">
        <v>3148</v>
      </c>
      <c r="AQ694" t="s">
        <v>3149</v>
      </c>
      <c r="AR694" s="12">
        <v>1</v>
      </c>
    </row>
    <row r="695" spans="1:44" ht="20.100000000000001" customHeight="1" x14ac:dyDescent="0.2">
      <c r="A695" s="18">
        <v>694</v>
      </c>
      <c r="C695" s="6" t="s">
        <v>1</v>
      </c>
      <c r="F695" s="6" t="s">
        <v>4</v>
      </c>
      <c r="H695" s="19">
        <v>53</v>
      </c>
      <c r="I695" s="12">
        <v>7</v>
      </c>
      <c r="J695" s="12">
        <v>50</v>
      </c>
      <c r="K695" s="12">
        <v>8</v>
      </c>
      <c r="L695" s="12">
        <v>5</v>
      </c>
      <c r="M695" s="12" t="s">
        <v>78</v>
      </c>
      <c r="N695" s="12">
        <v>1</v>
      </c>
      <c r="O695" t="s">
        <v>3440</v>
      </c>
      <c r="P695" t="s">
        <v>3440</v>
      </c>
      <c r="Q695" s="18" t="s">
        <v>3561</v>
      </c>
      <c r="R695" t="s">
        <v>5</v>
      </c>
      <c r="S695" s="6" t="s">
        <v>111</v>
      </c>
      <c r="T695" t="s">
        <v>898</v>
      </c>
      <c r="U695" s="12">
        <v>30</v>
      </c>
      <c r="V695" s="3" t="s">
        <v>3150</v>
      </c>
      <c r="W695" t="s">
        <v>59</v>
      </c>
      <c r="AC695" s="23" t="s">
        <v>32</v>
      </c>
      <c r="AH695" t="s">
        <v>73</v>
      </c>
      <c r="AI695" s="24">
        <v>6</v>
      </c>
      <c r="AJ695" s="25">
        <v>6</v>
      </c>
      <c r="AK695" s="18">
        <v>20</v>
      </c>
      <c r="AL695" t="s">
        <v>3151</v>
      </c>
      <c r="AM695" t="s">
        <v>441</v>
      </c>
      <c r="AN695" s="12">
        <v>7</v>
      </c>
      <c r="AP695" s="33" t="s">
        <v>3154</v>
      </c>
      <c r="AR695" s="12">
        <v>0</v>
      </c>
    </row>
    <row r="696" spans="1:44" ht="20.100000000000001" customHeight="1" x14ac:dyDescent="0.2">
      <c r="A696" s="18">
        <v>695</v>
      </c>
      <c r="C696" s="6" t="s">
        <v>1</v>
      </c>
      <c r="H696" s="19">
        <v>33</v>
      </c>
      <c r="I696" s="12">
        <v>6</v>
      </c>
      <c r="J696" s="12">
        <v>60</v>
      </c>
      <c r="K696" s="12">
        <v>12</v>
      </c>
      <c r="L696" s="12">
        <v>6</v>
      </c>
      <c r="M696" s="12" t="s">
        <v>89</v>
      </c>
      <c r="N696" s="12">
        <v>1</v>
      </c>
      <c r="O696" t="s">
        <v>3440</v>
      </c>
      <c r="P696" t="s">
        <v>3440</v>
      </c>
      <c r="Q696" s="18" t="s">
        <v>3561</v>
      </c>
      <c r="R696" t="s">
        <v>141</v>
      </c>
      <c r="S696" t="s">
        <v>383</v>
      </c>
      <c r="T696" t="s">
        <v>3155</v>
      </c>
      <c r="U696" s="12">
        <v>9</v>
      </c>
      <c r="V696" s="3" t="s">
        <v>3156</v>
      </c>
      <c r="W696" t="s">
        <v>59</v>
      </c>
      <c r="AC696" s="23" t="s">
        <v>32</v>
      </c>
      <c r="AH696" t="s">
        <v>60</v>
      </c>
      <c r="AI696" s="24">
        <v>5</v>
      </c>
      <c r="AJ696" s="25">
        <v>6</v>
      </c>
      <c r="AK696" s="18">
        <v>30</v>
      </c>
      <c r="AL696" t="s">
        <v>3157</v>
      </c>
      <c r="AM696" t="s">
        <v>75</v>
      </c>
      <c r="AN696" s="12">
        <v>10</v>
      </c>
      <c r="AO696" t="s">
        <v>3158</v>
      </c>
      <c r="AP696" s="33" t="s">
        <v>3159</v>
      </c>
      <c r="AQ696" t="s">
        <v>3160</v>
      </c>
      <c r="AR696" s="12">
        <v>1</v>
      </c>
    </row>
    <row r="697" spans="1:44" ht="20.100000000000001" customHeight="1" x14ac:dyDescent="0.2">
      <c r="A697" s="18">
        <v>696</v>
      </c>
      <c r="B697" s="6" t="s">
        <v>0</v>
      </c>
      <c r="F697" s="6" t="s">
        <v>4</v>
      </c>
      <c r="H697" s="19">
        <v>41</v>
      </c>
      <c r="I697" s="12">
        <v>7</v>
      </c>
      <c r="J697" s="12">
        <v>45</v>
      </c>
      <c r="K697" s="12">
        <v>10</v>
      </c>
      <c r="L697" s="12">
        <v>6</v>
      </c>
      <c r="M697" s="12" t="s">
        <v>225</v>
      </c>
      <c r="N697" s="12">
        <v>1</v>
      </c>
      <c r="O697" t="s">
        <v>3440</v>
      </c>
      <c r="P697" t="s">
        <v>3440</v>
      </c>
      <c r="Q697" s="18" t="s">
        <v>3561</v>
      </c>
      <c r="R697" t="s">
        <v>55</v>
      </c>
      <c r="S697" t="s">
        <v>56</v>
      </c>
      <c r="T697" t="s">
        <v>92</v>
      </c>
      <c r="U697" s="12">
        <v>17</v>
      </c>
      <c r="V697" s="3" t="s">
        <v>3161</v>
      </c>
      <c r="W697" t="s">
        <v>84</v>
      </c>
      <c r="AB697" s="23" t="s">
        <v>31</v>
      </c>
      <c r="AH697" t="s">
        <v>60</v>
      </c>
      <c r="AI697" s="24">
        <v>6</v>
      </c>
      <c r="AJ697" s="25">
        <v>6</v>
      </c>
      <c r="AK697" s="18">
        <v>6</v>
      </c>
      <c r="AL697" t="s">
        <v>3162</v>
      </c>
      <c r="AM697" t="s">
        <v>75</v>
      </c>
      <c r="AN697" s="12">
        <v>10</v>
      </c>
      <c r="AO697" t="s">
        <v>3163</v>
      </c>
      <c r="AP697" s="33" t="s">
        <v>3164</v>
      </c>
      <c r="AQ697" t="s">
        <v>3165</v>
      </c>
      <c r="AR697" s="12">
        <v>1</v>
      </c>
    </row>
    <row r="698" spans="1:44" ht="20.100000000000001" customHeight="1" x14ac:dyDescent="0.2">
      <c r="A698" s="18">
        <v>697</v>
      </c>
      <c r="B698" s="6" t="s">
        <v>0</v>
      </c>
      <c r="C698" s="6" t="s">
        <v>1</v>
      </c>
      <c r="E698" s="6" t="s">
        <v>3</v>
      </c>
      <c r="F698" s="6" t="s">
        <v>4</v>
      </c>
      <c r="H698" s="19">
        <v>42</v>
      </c>
      <c r="I698" s="12">
        <v>6</v>
      </c>
      <c r="J698" s="12">
        <v>60</v>
      </c>
      <c r="K698" s="12">
        <v>6</v>
      </c>
      <c r="L698" s="12">
        <v>3</v>
      </c>
      <c r="M698" s="12" t="s">
        <v>189</v>
      </c>
      <c r="N698" s="12">
        <v>0</v>
      </c>
      <c r="O698" t="s">
        <v>53</v>
      </c>
      <c r="P698" t="s">
        <v>3409</v>
      </c>
      <c r="Q698" s="18" t="s">
        <v>3561</v>
      </c>
      <c r="R698" t="s">
        <v>29</v>
      </c>
      <c r="S698" t="s">
        <v>81</v>
      </c>
      <c r="T698" t="s">
        <v>3166</v>
      </c>
      <c r="U698" s="12">
        <v>4</v>
      </c>
      <c r="V698" s="3" t="s">
        <v>3167</v>
      </c>
      <c r="W698" t="s">
        <v>1117</v>
      </c>
      <c r="Z698" s="23" t="s">
        <v>29</v>
      </c>
      <c r="AH698" t="s">
        <v>73</v>
      </c>
      <c r="AI698" s="24">
        <v>5</v>
      </c>
      <c r="AJ698" s="25">
        <v>5</v>
      </c>
      <c r="AK698" s="18">
        <v>12</v>
      </c>
      <c r="AL698" t="s">
        <v>3168</v>
      </c>
      <c r="AM698" t="s">
        <v>75</v>
      </c>
      <c r="AN698" s="12">
        <v>10</v>
      </c>
      <c r="AR698" s="12">
        <v>0</v>
      </c>
    </row>
    <row r="699" spans="1:44" ht="20.100000000000001" customHeight="1" x14ac:dyDescent="0.2">
      <c r="A699" s="18">
        <v>698</v>
      </c>
      <c r="F699" s="6" t="s">
        <v>4</v>
      </c>
      <c r="H699" s="19">
        <v>34</v>
      </c>
      <c r="I699" s="12">
        <v>7</v>
      </c>
      <c r="J699" s="12">
        <v>90</v>
      </c>
      <c r="K699" s="12">
        <v>14</v>
      </c>
      <c r="L699" s="12">
        <v>2</v>
      </c>
      <c r="M699" s="12" t="s">
        <v>303</v>
      </c>
      <c r="N699" s="12">
        <v>1</v>
      </c>
      <c r="O699" t="s">
        <v>3440</v>
      </c>
      <c r="P699" t="s">
        <v>3440</v>
      </c>
      <c r="Q699" s="18" t="s">
        <v>3561</v>
      </c>
      <c r="R699" t="s">
        <v>213</v>
      </c>
      <c r="S699" t="s">
        <v>259</v>
      </c>
      <c r="T699" t="s">
        <v>92</v>
      </c>
      <c r="U699" s="12">
        <v>8</v>
      </c>
      <c r="V699" s="3" t="s">
        <v>3171</v>
      </c>
      <c r="W699" t="s">
        <v>84</v>
      </c>
      <c r="AB699" s="23" t="s">
        <v>31</v>
      </c>
      <c r="AH699" t="s">
        <v>73</v>
      </c>
      <c r="AI699" s="24">
        <v>3</v>
      </c>
      <c r="AJ699" s="25">
        <v>1</v>
      </c>
      <c r="AK699" s="18">
        <v>15</v>
      </c>
      <c r="AL699" t="s">
        <v>3172</v>
      </c>
      <c r="AM699" t="s">
        <v>3455</v>
      </c>
      <c r="AN699" s="12">
        <v>8</v>
      </c>
      <c r="AO699" s="3" t="s">
        <v>3174</v>
      </c>
      <c r="AQ699" t="s">
        <v>3175</v>
      </c>
      <c r="AR699" s="12">
        <v>0</v>
      </c>
    </row>
    <row r="700" spans="1:44" ht="20.100000000000001" customHeight="1" x14ac:dyDescent="0.2">
      <c r="A700" s="18">
        <v>699</v>
      </c>
      <c r="B700" s="6" t="s">
        <v>0</v>
      </c>
      <c r="H700" s="19">
        <v>40</v>
      </c>
      <c r="I700" s="12">
        <v>5</v>
      </c>
      <c r="J700" s="12">
        <v>15</v>
      </c>
      <c r="K700" s="12">
        <v>6</v>
      </c>
      <c r="L700" s="12">
        <v>1</v>
      </c>
      <c r="M700" s="12" t="s">
        <v>52</v>
      </c>
      <c r="N700" s="12">
        <v>1</v>
      </c>
      <c r="O700" t="s">
        <v>3440</v>
      </c>
      <c r="P700" t="s">
        <v>3440</v>
      </c>
      <c r="Q700" s="18" t="s">
        <v>3561</v>
      </c>
      <c r="R700" t="s">
        <v>141</v>
      </c>
      <c r="S700" t="s">
        <v>91</v>
      </c>
      <c r="T700" t="s">
        <v>92</v>
      </c>
      <c r="U700" s="12">
        <v>19</v>
      </c>
      <c r="V700" s="3" t="s">
        <v>3176</v>
      </c>
      <c r="W700" t="s">
        <v>59</v>
      </c>
      <c r="AB700" s="23" t="s">
        <v>31</v>
      </c>
      <c r="AC700" s="23" t="s">
        <v>32</v>
      </c>
      <c r="AH700" t="s">
        <v>60</v>
      </c>
      <c r="AI700" s="24">
        <v>6</v>
      </c>
      <c r="AJ700" s="25">
        <v>6</v>
      </c>
      <c r="AK700" s="18">
        <v>4</v>
      </c>
      <c r="AL700" t="s">
        <v>3177</v>
      </c>
      <c r="AM700" t="s">
        <v>75</v>
      </c>
      <c r="AN700" s="12">
        <v>10</v>
      </c>
      <c r="AO700" t="s">
        <v>3178</v>
      </c>
      <c r="AQ700" t="s">
        <v>3180</v>
      </c>
      <c r="AR700" s="12">
        <v>1</v>
      </c>
    </row>
    <row r="701" spans="1:44" ht="20.100000000000001" customHeight="1" x14ac:dyDescent="0.2">
      <c r="A701" s="18">
        <v>700</v>
      </c>
      <c r="B701" s="6" t="s">
        <v>0</v>
      </c>
      <c r="H701" s="19">
        <v>46</v>
      </c>
      <c r="I701" s="12">
        <v>8</v>
      </c>
      <c r="J701" s="12">
        <v>40</v>
      </c>
      <c r="K701" s="12">
        <v>10</v>
      </c>
      <c r="L701" s="12">
        <v>6</v>
      </c>
      <c r="M701" s="12" t="s">
        <v>103</v>
      </c>
      <c r="N701" s="12">
        <v>0</v>
      </c>
      <c r="O701" t="s">
        <v>68</v>
      </c>
      <c r="P701" t="s">
        <v>3408</v>
      </c>
      <c r="Q701" s="18" t="s">
        <v>3561</v>
      </c>
      <c r="R701" t="s">
        <v>80</v>
      </c>
      <c r="S701" t="s">
        <v>56</v>
      </c>
      <c r="T701" t="s">
        <v>3181</v>
      </c>
      <c r="U701" s="12">
        <v>5</v>
      </c>
      <c r="V701" s="3" t="s">
        <v>3182</v>
      </c>
      <c r="W701" t="s">
        <v>72</v>
      </c>
      <c r="Z701" s="23" t="s">
        <v>29</v>
      </c>
      <c r="AH701" t="s">
        <v>85</v>
      </c>
      <c r="AI701" s="24">
        <v>12</v>
      </c>
      <c r="AJ701" s="25">
        <v>6</v>
      </c>
      <c r="AK701" s="18">
        <v>20</v>
      </c>
      <c r="AL701" t="s">
        <v>3183</v>
      </c>
      <c r="AM701" t="s">
        <v>75</v>
      </c>
      <c r="AN701" s="12">
        <v>9</v>
      </c>
      <c r="AO701" t="s">
        <v>3184</v>
      </c>
      <c r="AP701" s="33" t="s">
        <v>3503</v>
      </c>
      <c r="AR701" s="12">
        <v>1</v>
      </c>
    </row>
    <row r="702" spans="1:44" ht="20.100000000000001" customHeight="1" x14ac:dyDescent="0.2">
      <c r="A702" s="18">
        <v>701</v>
      </c>
      <c r="B702" s="6" t="s">
        <v>0</v>
      </c>
      <c r="C702" s="6" t="s">
        <v>1</v>
      </c>
      <c r="F702" s="6" t="s">
        <v>4</v>
      </c>
      <c r="H702" s="19">
        <v>52</v>
      </c>
      <c r="I702" s="12">
        <v>7</v>
      </c>
      <c r="J702" s="12">
        <v>18</v>
      </c>
      <c r="K702" s="12">
        <v>12</v>
      </c>
      <c r="L702" s="12">
        <v>10</v>
      </c>
      <c r="M702" s="12" t="s">
        <v>89</v>
      </c>
      <c r="N702" s="12">
        <v>0</v>
      </c>
      <c r="O702" t="s">
        <v>98</v>
      </c>
      <c r="P702" t="s">
        <v>3410</v>
      </c>
      <c r="Q702" s="18" t="s">
        <v>3561</v>
      </c>
      <c r="R702" t="s">
        <v>55</v>
      </c>
      <c r="S702" t="s">
        <v>81</v>
      </c>
      <c r="T702" t="s">
        <v>106</v>
      </c>
      <c r="U702" s="12">
        <v>25</v>
      </c>
      <c r="W702" t="s">
        <v>84</v>
      </c>
      <c r="AA702" s="23" t="s">
        <v>30</v>
      </c>
      <c r="AH702" t="s">
        <v>85</v>
      </c>
      <c r="AI702" s="24">
        <v>6</v>
      </c>
      <c r="AJ702" s="25">
        <v>5</v>
      </c>
      <c r="AK702" s="18">
        <v>26</v>
      </c>
      <c r="AL702" t="s">
        <v>3186</v>
      </c>
      <c r="AM702" t="s">
        <v>75</v>
      </c>
      <c r="AN702" s="12">
        <v>9</v>
      </c>
      <c r="AO702" t="s">
        <v>3187</v>
      </c>
      <c r="AQ702" t="s">
        <v>3188</v>
      </c>
      <c r="AR702" s="12">
        <v>0</v>
      </c>
    </row>
    <row r="703" spans="1:44" ht="20.100000000000001" customHeight="1" x14ac:dyDescent="0.2">
      <c r="A703" s="18">
        <v>702</v>
      </c>
      <c r="B703" s="6" t="s">
        <v>0</v>
      </c>
      <c r="E703" s="6" t="s">
        <v>3</v>
      </c>
      <c r="F703" s="6" t="s">
        <v>4</v>
      </c>
      <c r="H703" s="19">
        <v>26</v>
      </c>
      <c r="I703" s="12">
        <v>8</v>
      </c>
      <c r="J703" s="12">
        <v>30</v>
      </c>
      <c r="K703" s="12">
        <v>10</v>
      </c>
      <c r="L703" s="12">
        <v>18</v>
      </c>
      <c r="M703" s="12" t="s">
        <v>67</v>
      </c>
      <c r="N703" s="12">
        <v>1</v>
      </c>
      <c r="O703" t="s">
        <v>3440</v>
      </c>
      <c r="P703" t="s">
        <v>3440</v>
      </c>
      <c r="Q703" s="18" t="s">
        <v>3593</v>
      </c>
      <c r="R703" t="s">
        <v>3440</v>
      </c>
      <c r="S703" t="s">
        <v>3440</v>
      </c>
      <c r="T703" t="s">
        <v>3440</v>
      </c>
      <c r="W703" t="s">
        <v>84</v>
      </c>
      <c r="AA703" s="23" t="s">
        <v>30</v>
      </c>
      <c r="AH703" t="s">
        <v>85</v>
      </c>
      <c r="AI703" s="24">
        <v>12</v>
      </c>
      <c r="AJ703" s="25">
        <v>12</v>
      </c>
      <c r="AK703" s="18">
        <v>30</v>
      </c>
      <c r="AL703" t="s">
        <v>3189</v>
      </c>
      <c r="AM703" t="s">
        <v>75</v>
      </c>
      <c r="AN703" s="12">
        <v>8</v>
      </c>
      <c r="AO703" t="s">
        <v>3190</v>
      </c>
      <c r="AP703" s="33" t="s">
        <v>3191</v>
      </c>
      <c r="AR703" s="12">
        <v>0</v>
      </c>
    </row>
    <row r="704" spans="1:44" ht="20.100000000000001" customHeight="1" x14ac:dyDescent="0.2">
      <c r="A704" s="18">
        <v>703</v>
      </c>
      <c r="B704" s="6" t="s">
        <v>0</v>
      </c>
      <c r="C704" s="6" t="s">
        <v>1</v>
      </c>
      <c r="H704" s="19">
        <v>47</v>
      </c>
      <c r="I704" s="12">
        <v>7</v>
      </c>
      <c r="J704" s="12">
        <v>30</v>
      </c>
      <c r="K704" s="12">
        <v>6</v>
      </c>
      <c r="L704" s="12">
        <v>3</v>
      </c>
      <c r="M704" s="12" t="s">
        <v>52</v>
      </c>
      <c r="N704" s="12">
        <v>1</v>
      </c>
      <c r="O704" t="s">
        <v>3440</v>
      </c>
      <c r="P704" t="s">
        <v>3440</v>
      </c>
      <c r="Q704" s="18" t="s">
        <v>3561</v>
      </c>
      <c r="R704" t="s">
        <v>155</v>
      </c>
      <c r="S704" t="s">
        <v>81</v>
      </c>
      <c r="T704" t="s">
        <v>92</v>
      </c>
      <c r="U704" s="12">
        <v>12</v>
      </c>
      <c r="V704" s="3" t="s">
        <v>3192</v>
      </c>
      <c r="W704" t="s">
        <v>72</v>
      </c>
      <c r="AC704" s="23" t="s">
        <v>32</v>
      </c>
      <c r="AH704" t="s">
        <v>73</v>
      </c>
      <c r="AI704" s="24">
        <v>10</v>
      </c>
      <c r="AJ704" s="25">
        <v>5</v>
      </c>
      <c r="AK704" s="18">
        <v>10</v>
      </c>
      <c r="AL704" t="s">
        <v>3193</v>
      </c>
      <c r="AM704" t="s">
        <v>1143</v>
      </c>
      <c r="AN704" s="12">
        <v>10</v>
      </c>
      <c r="AO704" t="s">
        <v>3195</v>
      </c>
      <c r="AQ704" t="s">
        <v>3197</v>
      </c>
      <c r="AR704" s="12">
        <v>1</v>
      </c>
    </row>
    <row r="705" spans="1:44" ht="20.100000000000001" customHeight="1" x14ac:dyDescent="0.2">
      <c r="A705" s="18">
        <v>704</v>
      </c>
      <c r="B705" s="6" t="s">
        <v>0</v>
      </c>
      <c r="F705" s="6" t="s">
        <v>4</v>
      </c>
      <c r="H705" s="19">
        <v>27</v>
      </c>
      <c r="I705" s="12">
        <v>6</v>
      </c>
      <c r="J705" s="12">
        <v>50</v>
      </c>
      <c r="K705" s="12">
        <v>10</v>
      </c>
      <c r="L705" s="12">
        <v>3</v>
      </c>
      <c r="M705" s="12" t="s">
        <v>225</v>
      </c>
      <c r="N705" s="12">
        <v>1</v>
      </c>
      <c r="O705" t="s">
        <v>3440</v>
      </c>
      <c r="P705" t="s">
        <v>3440</v>
      </c>
      <c r="Q705" s="18" t="s">
        <v>3593</v>
      </c>
      <c r="R705" t="s">
        <v>3440</v>
      </c>
      <c r="S705" t="s">
        <v>3440</v>
      </c>
      <c r="T705" t="s">
        <v>3440</v>
      </c>
      <c r="W705" t="s">
        <v>84</v>
      </c>
      <c r="Z705" s="23" t="s">
        <v>29</v>
      </c>
      <c r="AC705" s="23" t="s">
        <v>32</v>
      </c>
      <c r="AH705" t="s">
        <v>85</v>
      </c>
      <c r="AI705" s="24">
        <v>6</v>
      </c>
      <c r="AJ705" s="25">
        <v>4</v>
      </c>
      <c r="AK705" s="18">
        <v>100</v>
      </c>
      <c r="AL705" t="s">
        <v>3198</v>
      </c>
      <c r="AM705" t="s">
        <v>64</v>
      </c>
      <c r="AN705" s="12">
        <v>8</v>
      </c>
      <c r="AO705" t="s">
        <v>3199</v>
      </c>
      <c r="AQ705" t="s">
        <v>3200</v>
      </c>
      <c r="AR705" s="12">
        <v>1</v>
      </c>
    </row>
    <row r="706" spans="1:44" ht="20.100000000000001" customHeight="1" x14ac:dyDescent="0.2">
      <c r="A706" s="18">
        <v>705</v>
      </c>
      <c r="B706" s="6" t="s">
        <v>0</v>
      </c>
      <c r="H706" s="19">
        <v>26</v>
      </c>
      <c r="I706" s="12">
        <v>6</v>
      </c>
      <c r="J706" s="12">
        <v>60</v>
      </c>
      <c r="K706" s="12">
        <v>4</v>
      </c>
      <c r="L706" s="12">
        <v>5</v>
      </c>
      <c r="M706" s="12" t="s">
        <v>89</v>
      </c>
      <c r="N706" s="12">
        <v>1</v>
      </c>
      <c r="O706" t="s">
        <v>3440</v>
      </c>
      <c r="P706" t="s">
        <v>3440</v>
      </c>
      <c r="Q706" s="18" t="s">
        <v>3561</v>
      </c>
      <c r="R706" t="s">
        <v>5</v>
      </c>
      <c r="S706" s="6" t="s">
        <v>111</v>
      </c>
      <c r="T706" t="s">
        <v>572</v>
      </c>
      <c r="U706" s="12">
        <v>0</v>
      </c>
      <c r="V706" s="3" t="s">
        <v>3201</v>
      </c>
      <c r="W706" t="s">
        <v>84</v>
      </c>
      <c r="AC706" s="23" t="s">
        <v>32</v>
      </c>
      <c r="AH706" t="s">
        <v>85</v>
      </c>
      <c r="AI706" s="24">
        <v>6</v>
      </c>
      <c r="AJ706" s="25">
        <v>6</v>
      </c>
      <c r="AK706" s="18">
        <v>4</v>
      </c>
      <c r="AL706" t="s">
        <v>3202</v>
      </c>
      <c r="AM706" t="s">
        <v>75</v>
      </c>
      <c r="AN706" s="12">
        <v>7</v>
      </c>
      <c r="AO706" t="s">
        <v>3203</v>
      </c>
      <c r="AP706" s="33" t="s">
        <v>3204</v>
      </c>
      <c r="AQ706" t="s">
        <v>3205</v>
      </c>
      <c r="AR706" s="12">
        <v>1</v>
      </c>
    </row>
    <row r="707" spans="1:44" ht="20.100000000000001" customHeight="1" x14ac:dyDescent="0.2">
      <c r="A707" s="18">
        <v>706</v>
      </c>
      <c r="C707" s="6" t="s">
        <v>1</v>
      </c>
      <c r="H707" s="19">
        <v>36</v>
      </c>
      <c r="I707" s="12">
        <v>6</v>
      </c>
      <c r="J707" s="12">
        <v>90</v>
      </c>
      <c r="K707" s="12">
        <v>16</v>
      </c>
      <c r="L707" s="12">
        <v>50</v>
      </c>
      <c r="M707" s="12" t="s">
        <v>189</v>
      </c>
      <c r="N707" s="12">
        <v>1</v>
      </c>
      <c r="O707" t="s">
        <v>3440</v>
      </c>
      <c r="P707" t="s">
        <v>3440</v>
      </c>
      <c r="Q707" s="18" t="s">
        <v>3561</v>
      </c>
      <c r="R707" t="s">
        <v>135</v>
      </c>
      <c r="S707" t="s">
        <v>123</v>
      </c>
      <c r="T707" t="s">
        <v>572</v>
      </c>
      <c r="U707" s="12">
        <v>11</v>
      </c>
      <c r="V707" s="21">
        <v>6</v>
      </c>
      <c r="W707" t="s">
        <v>84</v>
      </c>
      <c r="AC707" s="23" t="s">
        <v>32</v>
      </c>
      <c r="AH707" t="s">
        <v>60</v>
      </c>
      <c r="AI707" s="24">
        <v>2</v>
      </c>
      <c r="AJ707" s="25">
        <v>2</v>
      </c>
      <c r="AK707" s="18">
        <v>8</v>
      </c>
      <c r="AL707" t="s">
        <v>3206</v>
      </c>
      <c r="AM707" t="s">
        <v>75</v>
      </c>
      <c r="AN707" s="12">
        <v>10</v>
      </c>
      <c r="AO707" t="s">
        <v>3207</v>
      </c>
      <c r="AP707" s="33" t="s">
        <v>3208</v>
      </c>
      <c r="AQ707" t="s">
        <v>3209</v>
      </c>
      <c r="AR707" s="12">
        <v>0</v>
      </c>
    </row>
    <row r="708" spans="1:44" ht="20.100000000000001" customHeight="1" x14ac:dyDescent="0.2">
      <c r="A708" s="18">
        <v>707</v>
      </c>
      <c r="B708" s="6" t="s">
        <v>0</v>
      </c>
      <c r="H708" s="19">
        <v>35</v>
      </c>
      <c r="I708" s="12">
        <v>7</v>
      </c>
      <c r="J708" s="12">
        <v>120</v>
      </c>
      <c r="K708" s="12">
        <v>7</v>
      </c>
      <c r="L708" s="12">
        <v>3</v>
      </c>
      <c r="M708" s="12" t="s">
        <v>335</v>
      </c>
      <c r="N708" s="12">
        <v>1</v>
      </c>
      <c r="O708" t="s">
        <v>3440</v>
      </c>
      <c r="P708" t="s">
        <v>3440</v>
      </c>
      <c r="Q708" s="18" t="s">
        <v>3561</v>
      </c>
      <c r="R708" t="s">
        <v>90</v>
      </c>
      <c r="S708" t="s">
        <v>81</v>
      </c>
      <c r="T708" t="s">
        <v>898</v>
      </c>
      <c r="U708" s="12">
        <v>7</v>
      </c>
      <c r="V708" s="3" t="s">
        <v>3210</v>
      </c>
      <c r="W708" t="s">
        <v>84</v>
      </c>
      <c r="AC708" s="23" t="s">
        <v>32</v>
      </c>
      <c r="AH708" t="s">
        <v>60</v>
      </c>
      <c r="AI708" s="24">
        <v>6</v>
      </c>
      <c r="AJ708" s="25">
        <v>2</v>
      </c>
      <c r="AK708" s="18">
        <v>8</v>
      </c>
      <c r="AL708" t="s">
        <v>3211</v>
      </c>
      <c r="AM708" t="s">
        <v>64</v>
      </c>
      <c r="AN708" s="12">
        <v>10</v>
      </c>
      <c r="AO708" t="s">
        <v>3212</v>
      </c>
      <c r="AP708" s="33" t="s">
        <v>3213</v>
      </c>
      <c r="AR708" s="12">
        <v>1</v>
      </c>
    </row>
    <row r="709" spans="1:44" ht="20.100000000000001" customHeight="1" x14ac:dyDescent="0.2">
      <c r="A709" s="18">
        <v>708</v>
      </c>
      <c r="B709" s="6" t="s">
        <v>0</v>
      </c>
      <c r="E709" s="6" t="s">
        <v>3</v>
      </c>
      <c r="H709" s="19">
        <v>22</v>
      </c>
      <c r="I709" s="12">
        <v>4</v>
      </c>
      <c r="J709" s="12">
        <v>0</v>
      </c>
      <c r="K709" s="12">
        <v>9</v>
      </c>
      <c r="L709" s="12">
        <v>15</v>
      </c>
      <c r="M709" s="12" t="s">
        <v>189</v>
      </c>
      <c r="N709" s="12">
        <v>0</v>
      </c>
      <c r="O709" t="s">
        <v>53</v>
      </c>
      <c r="P709" t="s">
        <v>3410</v>
      </c>
      <c r="Q709" s="18" t="s">
        <v>3561</v>
      </c>
      <c r="R709" t="s">
        <v>110</v>
      </c>
      <c r="S709" t="s">
        <v>81</v>
      </c>
      <c r="T709" t="s">
        <v>92</v>
      </c>
      <c r="U709" s="12">
        <v>2</v>
      </c>
      <c r="V709" s="3" t="s">
        <v>2128</v>
      </c>
      <c r="W709" t="s">
        <v>59</v>
      </c>
      <c r="AA709" s="23" t="s">
        <v>30</v>
      </c>
      <c r="AH709" t="s">
        <v>162</v>
      </c>
      <c r="AI709" s="24">
        <v>6</v>
      </c>
      <c r="AJ709" s="25">
        <v>5</v>
      </c>
      <c r="AK709" s="18">
        <v>10</v>
      </c>
      <c r="AL709" t="s">
        <v>3214</v>
      </c>
      <c r="AM709" t="s">
        <v>75</v>
      </c>
      <c r="AN709" s="12">
        <v>10</v>
      </c>
      <c r="AO709" t="s">
        <v>3215</v>
      </c>
      <c r="AP709" s="33" t="s">
        <v>3216</v>
      </c>
      <c r="AQ709" t="s">
        <v>3217</v>
      </c>
      <c r="AR709" s="12">
        <v>1</v>
      </c>
    </row>
    <row r="710" spans="1:44" ht="20.100000000000001" customHeight="1" x14ac:dyDescent="0.2">
      <c r="A710" s="18">
        <v>709</v>
      </c>
      <c r="F710" s="6" t="s">
        <v>4</v>
      </c>
      <c r="H710" s="19">
        <v>49</v>
      </c>
      <c r="I710" s="12">
        <v>7</v>
      </c>
      <c r="J710" s="12">
        <v>2</v>
      </c>
      <c r="K710" s="12">
        <v>3</v>
      </c>
      <c r="L710" s="12">
        <v>15</v>
      </c>
      <c r="M710" s="12" t="s">
        <v>303</v>
      </c>
      <c r="N710" s="12">
        <v>0</v>
      </c>
      <c r="O710" t="s">
        <v>79</v>
      </c>
      <c r="P710" t="s">
        <v>3409</v>
      </c>
      <c r="Q710" s="18" t="s">
        <v>3561</v>
      </c>
      <c r="R710" t="s">
        <v>5</v>
      </c>
      <c r="S710" s="6" t="s">
        <v>111</v>
      </c>
      <c r="T710" t="s">
        <v>3218</v>
      </c>
      <c r="U710" s="12">
        <v>25</v>
      </c>
      <c r="V710" s="3" t="s">
        <v>3219</v>
      </c>
      <c r="W710" t="s">
        <v>59</v>
      </c>
      <c r="Z710" s="23" t="s">
        <v>29</v>
      </c>
      <c r="AH710" t="s">
        <v>85</v>
      </c>
      <c r="AI710" s="24">
        <v>4</v>
      </c>
      <c r="AJ710" s="25">
        <v>3</v>
      </c>
      <c r="AK710" s="18">
        <v>6</v>
      </c>
      <c r="AL710" t="s">
        <v>3220</v>
      </c>
      <c r="AM710" t="s">
        <v>64</v>
      </c>
      <c r="AN710" s="12">
        <v>8</v>
      </c>
      <c r="AP710" s="33" t="s">
        <v>3222</v>
      </c>
      <c r="AR710" s="12">
        <v>0</v>
      </c>
    </row>
    <row r="711" spans="1:44" ht="20.100000000000001" customHeight="1" x14ac:dyDescent="0.2">
      <c r="A711" s="18">
        <v>710</v>
      </c>
      <c r="B711" s="6" t="s">
        <v>0</v>
      </c>
      <c r="H711" s="19">
        <v>31</v>
      </c>
      <c r="I711" s="12">
        <v>6</v>
      </c>
      <c r="J711" s="12">
        <v>30</v>
      </c>
      <c r="K711" s="12">
        <v>6</v>
      </c>
      <c r="L711" s="12">
        <v>30</v>
      </c>
      <c r="M711" s="12" t="s">
        <v>133</v>
      </c>
      <c r="N711" s="12">
        <v>1</v>
      </c>
      <c r="O711" t="s">
        <v>3440</v>
      </c>
      <c r="P711" t="s">
        <v>3440</v>
      </c>
      <c r="Q711" s="18" t="s">
        <v>3561</v>
      </c>
      <c r="R711" t="s">
        <v>29</v>
      </c>
      <c r="S711" s="6" t="s">
        <v>111</v>
      </c>
      <c r="T711" t="s">
        <v>3223</v>
      </c>
      <c r="U711" s="12">
        <v>5</v>
      </c>
      <c r="V711" s="3" t="s">
        <v>3224</v>
      </c>
      <c r="W711" t="s">
        <v>363</v>
      </c>
      <c r="Z711" s="23" t="s">
        <v>29</v>
      </c>
      <c r="AH711" t="s">
        <v>85</v>
      </c>
      <c r="AI711" s="24">
        <v>4</v>
      </c>
      <c r="AJ711" s="25">
        <v>4</v>
      </c>
      <c r="AK711" s="18">
        <v>20</v>
      </c>
      <c r="AL711" t="s">
        <v>3225</v>
      </c>
      <c r="AM711" t="s">
        <v>64</v>
      </c>
      <c r="AN711" s="12">
        <v>9</v>
      </c>
      <c r="AO711" t="s">
        <v>3226</v>
      </c>
      <c r="AP711" s="33" t="s">
        <v>3502</v>
      </c>
      <c r="AR711" s="12">
        <v>1</v>
      </c>
    </row>
    <row r="712" spans="1:44" ht="20.100000000000001" customHeight="1" x14ac:dyDescent="0.2">
      <c r="A712" s="18">
        <v>711</v>
      </c>
      <c r="B712" s="6" t="s">
        <v>0</v>
      </c>
      <c r="H712" s="19">
        <v>31</v>
      </c>
      <c r="I712" s="12">
        <v>7</v>
      </c>
      <c r="J712" s="12">
        <v>0</v>
      </c>
      <c r="K712" s="12">
        <v>14</v>
      </c>
      <c r="L712" s="12">
        <v>1</v>
      </c>
      <c r="M712" s="12" t="s">
        <v>225</v>
      </c>
      <c r="N712" s="12">
        <v>0</v>
      </c>
      <c r="O712" t="s">
        <v>3440</v>
      </c>
      <c r="P712" t="s">
        <v>3407</v>
      </c>
      <c r="Q712" s="18" t="s">
        <v>3593</v>
      </c>
      <c r="R712" t="s">
        <v>3440</v>
      </c>
      <c r="S712" t="s">
        <v>3440</v>
      </c>
      <c r="T712" t="s">
        <v>3440</v>
      </c>
      <c r="W712" t="s">
        <v>84</v>
      </c>
      <c r="Z712" s="23" t="s">
        <v>29</v>
      </c>
      <c r="AH712" t="s">
        <v>73</v>
      </c>
      <c r="AI712" s="24">
        <v>6</v>
      </c>
      <c r="AJ712" s="25">
        <v>6</v>
      </c>
      <c r="AK712" s="18">
        <v>8</v>
      </c>
      <c r="AL712" t="s">
        <v>3230</v>
      </c>
      <c r="AM712" t="s">
        <v>75</v>
      </c>
      <c r="AN712" s="12">
        <v>5</v>
      </c>
      <c r="AO712" t="s">
        <v>3231</v>
      </c>
      <c r="AQ712" t="s">
        <v>3232</v>
      </c>
    </row>
    <row r="713" spans="1:44" ht="20.100000000000001" customHeight="1" x14ac:dyDescent="0.2">
      <c r="A713" s="18">
        <v>712</v>
      </c>
      <c r="F713" s="6" t="s">
        <v>4</v>
      </c>
      <c r="H713" s="19">
        <v>37</v>
      </c>
      <c r="I713" s="12">
        <v>7</v>
      </c>
      <c r="J713" s="12">
        <v>75</v>
      </c>
      <c r="K713" s="12">
        <v>10</v>
      </c>
      <c r="L713" s="12">
        <v>2</v>
      </c>
      <c r="M713" s="12" t="s">
        <v>67</v>
      </c>
      <c r="N713" s="12">
        <v>0</v>
      </c>
      <c r="O713" t="s">
        <v>122</v>
      </c>
      <c r="P713" t="s">
        <v>3407</v>
      </c>
      <c r="Q713" s="18" t="s">
        <v>3593</v>
      </c>
      <c r="R713" t="s">
        <v>3440</v>
      </c>
      <c r="S713" t="s">
        <v>3440</v>
      </c>
      <c r="T713" t="s">
        <v>3440</v>
      </c>
      <c r="W713" t="s">
        <v>59</v>
      </c>
      <c r="AB713" s="23" t="s">
        <v>31</v>
      </c>
      <c r="AH713" t="s">
        <v>73</v>
      </c>
      <c r="AI713" s="24">
        <v>2</v>
      </c>
      <c r="AJ713" s="25">
        <v>4</v>
      </c>
      <c r="AK713" s="18">
        <v>50</v>
      </c>
      <c r="AL713" t="s">
        <v>3233</v>
      </c>
      <c r="AM713" t="s">
        <v>75</v>
      </c>
      <c r="AN713" s="12">
        <v>10</v>
      </c>
      <c r="AO713" t="s">
        <v>3234</v>
      </c>
      <c r="AR713" s="12">
        <v>0</v>
      </c>
    </row>
    <row r="714" spans="1:44" ht="20.100000000000001" customHeight="1" x14ac:dyDescent="0.2">
      <c r="A714" s="18">
        <v>713</v>
      </c>
      <c r="F714" s="6" t="s">
        <v>4</v>
      </c>
      <c r="H714" s="19">
        <v>22</v>
      </c>
      <c r="I714" s="12">
        <v>8</v>
      </c>
      <c r="J714" s="12">
        <v>0</v>
      </c>
      <c r="K714" s="12">
        <v>12</v>
      </c>
      <c r="L714" s="12">
        <v>20</v>
      </c>
      <c r="M714" s="12" t="s">
        <v>78</v>
      </c>
      <c r="N714" s="12">
        <v>0</v>
      </c>
      <c r="O714" t="s">
        <v>68</v>
      </c>
      <c r="P714" t="s">
        <v>3409</v>
      </c>
      <c r="Q714" s="18" t="s">
        <v>3593</v>
      </c>
      <c r="R714" t="s">
        <v>3440</v>
      </c>
      <c r="S714" t="s">
        <v>3440</v>
      </c>
      <c r="T714" t="s">
        <v>3440</v>
      </c>
      <c r="W714" t="s">
        <v>59</v>
      </c>
      <c r="AC714" s="23" t="s">
        <v>32</v>
      </c>
      <c r="AH714" t="s">
        <v>85</v>
      </c>
      <c r="AI714" s="24">
        <v>6</v>
      </c>
      <c r="AJ714" s="25">
        <v>6</v>
      </c>
      <c r="AK714" s="18">
        <v>4</v>
      </c>
      <c r="AL714" t="s">
        <v>3235</v>
      </c>
      <c r="AM714" t="s">
        <v>64</v>
      </c>
      <c r="AN714" s="12">
        <v>10</v>
      </c>
      <c r="AO714" t="s">
        <v>3236</v>
      </c>
      <c r="AR714" s="12">
        <v>0</v>
      </c>
    </row>
    <row r="715" spans="1:44" ht="20.100000000000001" customHeight="1" x14ac:dyDescent="0.2">
      <c r="A715" s="18">
        <v>714</v>
      </c>
      <c r="B715" s="6" t="s">
        <v>0</v>
      </c>
      <c r="C715" s="6" t="s">
        <v>1</v>
      </c>
      <c r="D715" s="6" t="s">
        <v>2</v>
      </c>
      <c r="E715" s="6" t="s">
        <v>3</v>
      </c>
      <c r="F715" s="6" t="s">
        <v>4</v>
      </c>
      <c r="H715" s="19">
        <v>28</v>
      </c>
      <c r="I715" s="12">
        <v>8</v>
      </c>
      <c r="J715" s="12">
        <v>30</v>
      </c>
      <c r="K715" s="12">
        <v>5</v>
      </c>
      <c r="L715" s="12">
        <v>30</v>
      </c>
      <c r="M715" s="12" t="s">
        <v>189</v>
      </c>
      <c r="N715" s="12">
        <v>0</v>
      </c>
      <c r="O715" t="s">
        <v>98</v>
      </c>
      <c r="P715" t="s">
        <v>3440</v>
      </c>
      <c r="Q715" s="18" t="s">
        <v>3561</v>
      </c>
      <c r="R715" t="s">
        <v>465</v>
      </c>
      <c r="S715" t="s">
        <v>56</v>
      </c>
      <c r="T715" t="s">
        <v>3238</v>
      </c>
      <c r="U715" s="12">
        <v>5</v>
      </c>
      <c r="V715" s="3" t="s">
        <v>3239</v>
      </c>
      <c r="W715" t="s">
        <v>59</v>
      </c>
      <c r="X715" s="23" t="s">
        <v>27</v>
      </c>
      <c r="AC715" s="23" t="s">
        <v>32</v>
      </c>
      <c r="AG715" s="23" t="s">
        <v>3240</v>
      </c>
      <c r="AH715" t="s">
        <v>73</v>
      </c>
      <c r="AI715" s="24">
        <v>5</v>
      </c>
      <c r="AJ715" s="25">
        <v>8</v>
      </c>
      <c r="AK715" s="18">
        <v>10</v>
      </c>
      <c r="AL715" t="s">
        <v>3241</v>
      </c>
      <c r="AM715" t="s">
        <v>75</v>
      </c>
      <c r="AN715" s="12">
        <v>10</v>
      </c>
      <c r="AR715" s="12">
        <v>1</v>
      </c>
    </row>
    <row r="716" spans="1:44" ht="20.100000000000001" customHeight="1" x14ac:dyDescent="0.2">
      <c r="A716" s="18">
        <v>715</v>
      </c>
      <c r="C716" s="6" t="s">
        <v>1</v>
      </c>
      <c r="H716" s="19">
        <v>33</v>
      </c>
      <c r="I716" s="12">
        <v>8</v>
      </c>
      <c r="J716" s="12">
        <v>80</v>
      </c>
      <c r="K716" s="12">
        <v>9</v>
      </c>
      <c r="L716" s="12">
        <v>2</v>
      </c>
      <c r="M716" s="12" t="s">
        <v>78</v>
      </c>
      <c r="N716" s="12">
        <v>1</v>
      </c>
      <c r="O716" t="s">
        <v>3440</v>
      </c>
      <c r="P716" t="s">
        <v>3440</v>
      </c>
      <c r="Q716" s="18" t="s">
        <v>3561</v>
      </c>
      <c r="R716" t="s">
        <v>5</v>
      </c>
      <c r="S716" t="s">
        <v>81</v>
      </c>
      <c r="T716" t="s">
        <v>648</v>
      </c>
      <c r="U716" s="12">
        <v>10</v>
      </c>
      <c r="V716" s="3" t="s">
        <v>3243</v>
      </c>
      <c r="W716" t="s">
        <v>84</v>
      </c>
      <c r="Z716" s="23" t="s">
        <v>29</v>
      </c>
      <c r="AH716" t="s">
        <v>73</v>
      </c>
      <c r="AI716" s="24">
        <v>13</v>
      </c>
      <c r="AJ716" s="25">
        <v>10</v>
      </c>
      <c r="AK716" s="18">
        <v>30</v>
      </c>
      <c r="AL716" t="s">
        <v>3244</v>
      </c>
      <c r="AM716" t="s">
        <v>3245</v>
      </c>
      <c r="AN716" s="12">
        <v>7</v>
      </c>
      <c r="AO716" t="s">
        <v>3246</v>
      </c>
      <c r="AR716" s="12">
        <v>1</v>
      </c>
    </row>
    <row r="717" spans="1:44" ht="20.100000000000001" customHeight="1" x14ac:dyDescent="0.2">
      <c r="A717" s="18">
        <v>716</v>
      </c>
      <c r="C717" s="6" t="s">
        <v>1</v>
      </c>
      <c r="H717" s="19">
        <v>24</v>
      </c>
      <c r="I717" s="12">
        <v>8</v>
      </c>
      <c r="J717" s="12">
        <v>15</v>
      </c>
      <c r="K717" s="12">
        <v>9</v>
      </c>
      <c r="L717" s="12">
        <v>12</v>
      </c>
      <c r="M717" s="12" t="s">
        <v>225</v>
      </c>
      <c r="N717" s="12">
        <v>1</v>
      </c>
      <c r="O717" t="s">
        <v>3440</v>
      </c>
      <c r="P717" t="s">
        <v>3440</v>
      </c>
      <c r="Q717" s="18" t="s">
        <v>3593</v>
      </c>
      <c r="R717" t="s">
        <v>3440</v>
      </c>
      <c r="S717" t="s">
        <v>3440</v>
      </c>
      <c r="T717" t="s">
        <v>3440</v>
      </c>
      <c r="W717" t="s">
        <v>59</v>
      </c>
      <c r="AA717" s="23" t="s">
        <v>30</v>
      </c>
      <c r="AH717" t="s">
        <v>73</v>
      </c>
      <c r="AI717" s="24">
        <v>10</v>
      </c>
      <c r="AJ717" s="25">
        <v>10</v>
      </c>
      <c r="AK717" s="18">
        <v>30</v>
      </c>
      <c r="AL717" s="3" t="s">
        <v>3247</v>
      </c>
      <c r="AM717" t="s">
        <v>64</v>
      </c>
      <c r="AN717" s="12">
        <v>10</v>
      </c>
      <c r="AO717" t="s">
        <v>3248</v>
      </c>
      <c r="AQ717" t="s">
        <v>3249</v>
      </c>
      <c r="AR717" s="12">
        <v>1</v>
      </c>
    </row>
    <row r="718" spans="1:44" ht="20.100000000000001" customHeight="1" x14ac:dyDescent="0.2">
      <c r="A718" s="18">
        <v>717</v>
      </c>
      <c r="B718" s="6" t="s">
        <v>0</v>
      </c>
      <c r="C718" s="6" t="s">
        <v>1</v>
      </c>
      <c r="D718" s="6" t="s">
        <v>2</v>
      </c>
      <c r="H718" s="19">
        <v>36</v>
      </c>
      <c r="I718" s="12">
        <v>7</v>
      </c>
      <c r="J718" s="12">
        <v>40</v>
      </c>
      <c r="K718" s="12">
        <v>10</v>
      </c>
      <c r="L718" s="12">
        <v>0</v>
      </c>
      <c r="M718" s="12" t="s">
        <v>103</v>
      </c>
      <c r="N718" s="12">
        <v>0</v>
      </c>
      <c r="O718" t="s">
        <v>68</v>
      </c>
      <c r="P718" t="s">
        <v>3409</v>
      </c>
      <c r="Q718" s="18" t="s">
        <v>3561</v>
      </c>
      <c r="R718" t="s">
        <v>407</v>
      </c>
      <c r="S718" s="6" t="s">
        <v>111</v>
      </c>
      <c r="T718" t="s">
        <v>57</v>
      </c>
      <c r="U718" s="12">
        <v>6</v>
      </c>
      <c r="V718" s="3" t="s">
        <v>3250</v>
      </c>
      <c r="W718" t="s">
        <v>72</v>
      </c>
      <c r="AA718" s="23" t="s">
        <v>30</v>
      </c>
      <c r="AH718" t="s">
        <v>162</v>
      </c>
      <c r="AI718" s="24">
        <v>5</v>
      </c>
      <c r="AJ718" s="25">
        <v>5</v>
      </c>
      <c r="AK718" s="18">
        <v>4</v>
      </c>
      <c r="AL718" t="s">
        <v>3251</v>
      </c>
      <c r="AM718" t="s">
        <v>64</v>
      </c>
      <c r="AN718" s="12">
        <v>8</v>
      </c>
      <c r="AO718" t="s">
        <v>3252</v>
      </c>
      <c r="AR718" s="12">
        <v>1</v>
      </c>
    </row>
    <row r="719" spans="1:44" ht="20.100000000000001" customHeight="1" x14ac:dyDescent="0.2">
      <c r="A719" s="18">
        <v>718</v>
      </c>
      <c r="B719" s="6" t="s">
        <v>0</v>
      </c>
      <c r="H719" s="19">
        <v>30</v>
      </c>
      <c r="I719" s="12">
        <v>10</v>
      </c>
      <c r="J719" s="12">
        <v>60</v>
      </c>
      <c r="K719" s="12">
        <v>8</v>
      </c>
      <c r="L719" s="12">
        <v>10</v>
      </c>
      <c r="M719" s="12" t="s">
        <v>121</v>
      </c>
      <c r="N719" s="12">
        <v>0</v>
      </c>
      <c r="O719" t="s">
        <v>79</v>
      </c>
      <c r="P719" t="s">
        <v>3410</v>
      </c>
      <c r="Q719" s="18" t="s">
        <v>3593</v>
      </c>
      <c r="R719" t="s">
        <v>3440</v>
      </c>
      <c r="S719" t="s">
        <v>3440</v>
      </c>
      <c r="T719" t="s">
        <v>3440</v>
      </c>
      <c r="W719" t="s">
        <v>84</v>
      </c>
      <c r="AB719" s="23" t="s">
        <v>31</v>
      </c>
      <c r="AD719" s="23" t="s">
        <v>33</v>
      </c>
      <c r="AH719" t="s">
        <v>60</v>
      </c>
      <c r="AI719" s="24">
        <v>4</v>
      </c>
      <c r="AJ719" s="25">
        <v>4</v>
      </c>
      <c r="AK719" s="18">
        <v>6</v>
      </c>
      <c r="AL719" t="s">
        <v>3253</v>
      </c>
      <c r="AM719" t="s">
        <v>64</v>
      </c>
      <c r="AN719" s="12">
        <v>10</v>
      </c>
      <c r="AO719" t="s">
        <v>3254</v>
      </c>
      <c r="AP719" s="33" t="s">
        <v>3255</v>
      </c>
      <c r="AQ719" t="s">
        <v>3256</v>
      </c>
      <c r="AR719" s="12">
        <v>1</v>
      </c>
    </row>
    <row r="720" spans="1:44" ht="20.100000000000001" customHeight="1" x14ac:dyDescent="0.2">
      <c r="A720" s="18">
        <v>719</v>
      </c>
      <c r="B720" s="6" t="s">
        <v>0</v>
      </c>
      <c r="C720" s="6" t="s">
        <v>1</v>
      </c>
      <c r="F720" s="6" t="s">
        <v>4</v>
      </c>
      <c r="H720" s="19">
        <v>28</v>
      </c>
      <c r="I720" s="12">
        <v>4</v>
      </c>
      <c r="J720" s="12">
        <v>30</v>
      </c>
      <c r="K720" s="12">
        <v>18</v>
      </c>
      <c r="L720" s="12">
        <v>24</v>
      </c>
      <c r="M720" s="12" t="s">
        <v>303</v>
      </c>
      <c r="N720" s="12">
        <v>1</v>
      </c>
      <c r="O720" t="s">
        <v>3440</v>
      </c>
      <c r="P720" t="s">
        <v>3440</v>
      </c>
      <c r="Q720" s="18" t="s">
        <v>3561</v>
      </c>
      <c r="R720" t="s">
        <v>135</v>
      </c>
      <c r="S720" t="s">
        <v>81</v>
      </c>
      <c r="T720" t="s">
        <v>92</v>
      </c>
      <c r="U720" s="12">
        <v>5</v>
      </c>
      <c r="V720" s="3" t="s">
        <v>3257</v>
      </c>
      <c r="W720" t="s">
        <v>59</v>
      </c>
      <c r="AC720" s="23" t="s">
        <v>32</v>
      </c>
      <c r="AH720" t="s">
        <v>60</v>
      </c>
      <c r="AI720" s="24">
        <v>10</v>
      </c>
      <c r="AJ720" s="25">
        <v>6</v>
      </c>
      <c r="AK720" s="18">
        <v>72</v>
      </c>
      <c r="AL720" t="s">
        <v>3258</v>
      </c>
      <c r="AM720" t="s">
        <v>75</v>
      </c>
      <c r="AN720" s="12">
        <v>10</v>
      </c>
      <c r="AQ720" t="s">
        <v>3261</v>
      </c>
      <c r="AR720" s="12">
        <v>1</v>
      </c>
    </row>
    <row r="721" spans="1:44" ht="20.100000000000001" customHeight="1" x14ac:dyDescent="0.2">
      <c r="A721" s="18">
        <v>720</v>
      </c>
      <c r="B721" s="6" t="s">
        <v>0</v>
      </c>
      <c r="C721" s="6" t="s">
        <v>1</v>
      </c>
      <c r="H721" s="19">
        <v>33</v>
      </c>
      <c r="I721" s="12">
        <v>6</v>
      </c>
      <c r="J721" s="12">
        <v>13</v>
      </c>
      <c r="K721" s="12">
        <v>7</v>
      </c>
      <c r="L721" s="12">
        <v>40</v>
      </c>
      <c r="M721" s="12" t="s">
        <v>121</v>
      </c>
      <c r="N721" s="12">
        <v>1</v>
      </c>
      <c r="O721" t="s">
        <v>3440</v>
      </c>
      <c r="P721" t="s">
        <v>3440</v>
      </c>
      <c r="Q721" s="18" t="s">
        <v>3561</v>
      </c>
      <c r="R721" t="s">
        <v>55</v>
      </c>
      <c r="S721" s="6" t="s">
        <v>111</v>
      </c>
      <c r="T721" t="s">
        <v>272</v>
      </c>
      <c r="U721" s="12">
        <v>5</v>
      </c>
      <c r="V721" s="3" t="s">
        <v>3262</v>
      </c>
      <c r="W721" t="s">
        <v>84</v>
      </c>
      <c r="AB721" s="23" t="s">
        <v>31</v>
      </c>
      <c r="AH721" t="s">
        <v>73</v>
      </c>
      <c r="AI721" s="24">
        <v>4</v>
      </c>
      <c r="AJ721" s="25">
        <v>5</v>
      </c>
      <c r="AK721" s="18">
        <v>25</v>
      </c>
      <c r="AL721" t="s">
        <v>3263</v>
      </c>
      <c r="AM721" t="s">
        <v>75</v>
      </c>
      <c r="AN721" s="12">
        <v>8</v>
      </c>
      <c r="AO721" t="s">
        <v>3264</v>
      </c>
      <c r="AR721" s="12">
        <v>0</v>
      </c>
    </row>
    <row r="722" spans="1:44" ht="20.100000000000001" customHeight="1" x14ac:dyDescent="0.2">
      <c r="A722" s="18">
        <v>721</v>
      </c>
      <c r="B722" s="6" t="s">
        <v>0</v>
      </c>
      <c r="H722" s="19">
        <v>36</v>
      </c>
      <c r="I722" s="12">
        <v>8</v>
      </c>
      <c r="J722" s="12">
        <v>0</v>
      </c>
      <c r="K722" s="12">
        <v>8</v>
      </c>
      <c r="L722" s="12">
        <v>15</v>
      </c>
      <c r="M722" s="12" t="s">
        <v>52</v>
      </c>
      <c r="N722" s="12">
        <v>1</v>
      </c>
      <c r="O722" t="s">
        <v>3440</v>
      </c>
      <c r="P722" t="s">
        <v>3440</v>
      </c>
      <c r="Q722" s="18" t="s">
        <v>3593</v>
      </c>
      <c r="R722" t="s">
        <v>3440</v>
      </c>
      <c r="S722" t="s">
        <v>3440</v>
      </c>
      <c r="T722" t="s">
        <v>3440</v>
      </c>
      <c r="W722" t="s">
        <v>59</v>
      </c>
      <c r="AC722" s="23" t="s">
        <v>32</v>
      </c>
      <c r="AH722" t="s">
        <v>60</v>
      </c>
      <c r="AI722" s="24">
        <v>6</v>
      </c>
      <c r="AJ722" s="25">
        <v>6</v>
      </c>
      <c r="AK722" s="18">
        <v>10</v>
      </c>
      <c r="AL722" t="s">
        <v>3265</v>
      </c>
      <c r="AM722" t="s">
        <v>3440</v>
      </c>
      <c r="AN722" s="12">
        <v>8</v>
      </c>
      <c r="AO722" t="s">
        <v>3266</v>
      </c>
      <c r="AP722" s="33" t="s">
        <v>3501</v>
      </c>
      <c r="AQ722" t="s">
        <v>3268</v>
      </c>
      <c r="AR722" s="12">
        <v>1</v>
      </c>
    </row>
    <row r="723" spans="1:44" ht="20.100000000000001" customHeight="1" x14ac:dyDescent="0.2">
      <c r="A723" s="18">
        <v>722</v>
      </c>
      <c r="B723" s="6" t="s">
        <v>0</v>
      </c>
      <c r="H723" s="19">
        <v>35</v>
      </c>
      <c r="I723" s="12">
        <v>8</v>
      </c>
      <c r="J723" s="12">
        <v>90</v>
      </c>
      <c r="K723" s="12">
        <v>15</v>
      </c>
      <c r="L723" s="12">
        <v>10</v>
      </c>
      <c r="M723" s="12" t="s">
        <v>52</v>
      </c>
      <c r="N723" s="12">
        <v>0</v>
      </c>
      <c r="O723" t="s">
        <v>68</v>
      </c>
      <c r="P723" t="s">
        <v>3440</v>
      </c>
      <c r="Q723" s="18" t="s">
        <v>3561</v>
      </c>
      <c r="R723" t="s">
        <v>155</v>
      </c>
      <c r="S723" t="s">
        <v>81</v>
      </c>
      <c r="T723" t="s">
        <v>92</v>
      </c>
      <c r="U723" s="12">
        <v>2</v>
      </c>
      <c r="V723" s="3" t="s">
        <v>3270</v>
      </c>
      <c r="W723" t="s">
        <v>59</v>
      </c>
      <c r="AA723" s="23" t="s">
        <v>30</v>
      </c>
      <c r="AH723" t="s">
        <v>85</v>
      </c>
      <c r="AI723" s="24">
        <v>6</v>
      </c>
      <c r="AJ723" s="25">
        <v>6</v>
      </c>
      <c r="AK723" s="18">
        <v>15</v>
      </c>
      <c r="AL723" t="s">
        <v>3271</v>
      </c>
      <c r="AM723" t="s">
        <v>75</v>
      </c>
      <c r="AN723" s="12">
        <v>4</v>
      </c>
      <c r="AO723" t="s">
        <v>3272</v>
      </c>
      <c r="AP723" s="33" t="s">
        <v>3273</v>
      </c>
      <c r="AQ723" t="s">
        <v>3274</v>
      </c>
      <c r="AR723" s="12">
        <v>1</v>
      </c>
    </row>
    <row r="724" spans="1:44" ht="20.100000000000001" customHeight="1" x14ac:dyDescent="0.2">
      <c r="A724" s="18">
        <v>723</v>
      </c>
      <c r="B724" s="6" t="s">
        <v>0</v>
      </c>
      <c r="F724" s="6" t="s">
        <v>4</v>
      </c>
      <c r="H724" s="19">
        <v>28</v>
      </c>
      <c r="I724" s="12">
        <v>8</v>
      </c>
      <c r="J724" s="12">
        <v>120</v>
      </c>
      <c r="K724" s="12">
        <v>8</v>
      </c>
      <c r="L724" s="12">
        <v>1</v>
      </c>
      <c r="M724" s="12" t="s">
        <v>133</v>
      </c>
      <c r="N724" s="12">
        <v>0</v>
      </c>
      <c r="O724" t="s">
        <v>68</v>
      </c>
      <c r="P724" t="s">
        <v>3410</v>
      </c>
      <c r="Q724" s="18" t="s">
        <v>3593</v>
      </c>
      <c r="R724" t="s">
        <v>3440</v>
      </c>
      <c r="S724" t="s">
        <v>3440</v>
      </c>
      <c r="T724" t="s">
        <v>3440</v>
      </c>
      <c r="W724" t="s">
        <v>59</v>
      </c>
      <c r="Y724" s="23" t="s">
        <v>28</v>
      </c>
      <c r="AH724" t="s">
        <v>73</v>
      </c>
      <c r="AI724" s="24">
        <v>15</v>
      </c>
      <c r="AJ724" s="25">
        <v>20</v>
      </c>
      <c r="AK724" s="18">
        <v>80</v>
      </c>
      <c r="AL724" t="s">
        <v>3275</v>
      </c>
      <c r="AM724" t="s">
        <v>64</v>
      </c>
      <c r="AN724" s="12">
        <v>7</v>
      </c>
      <c r="AO724" t="s">
        <v>3276</v>
      </c>
      <c r="AP724" s="33" t="s">
        <v>1001</v>
      </c>
      <c r="AR724" s="12">
        <v>0</v>
      </c>
    </row>
    <row r="725" spans="1:44" ht="20.100000000000001" customHeight="1" x14ac:dyDescent="0.2">
      <c r="A725" s="18">
        <v>724</v>
      </c>
      <c r="B725" s="6" t="s">
        <v>0</v>
      </c>
      <c r="F725" s="6" t="s">
        <v>4</v>
      </c>
      <c r="H725" s="19">
        <v>24</v>
      </c>
      <c r="I725" s="12">
        <v>8</v>
      </c>
      <c r="J725" s="12">
        <v>40</v>
      </c>
      <c r="K725" s="12">
        <v>10</v>
      </c>
      <c r="L725" s="12">
        <v>6</v>
      </c>
      <c r="M725" s="12" t="s">
        <v>78</v>
      </c>
      <c r="N725" s="12">
        <v>1</v>
      </c>
      <c r="O725" t="s">
        <v>3440</v>
      </c>
      <c r="P725" t="s">
        <v>3440</v>
      </c>
      <c r="Q725" s="18" t="s">
        <v>3561</v>
      </c>
      <c r="R725" t="s">
        <v>55</v>
      </c>
      <c r="S725" t="s">
        <v>56</v>
      </c>
      <c r="T725" t="s">
        <v>356</v>
      </c>
      <c r="U725" s="12">
        <v>2</v>
      </c>
      <c r="V725" s="3" t="s">
        <v>3277</v>
      </c>
      <c r="W725" t="s">
        <v>59</v>
      </c>
      <c r="AB725" s="23" t="s">
        <v>31</v>
      </c>
      <c r="AH725" t="s">
        <v>60</v>
      </c>
      <c r="AI725" s="24">
        <v>3</v>
      </c>
      <c r="AJ725" s="25">
        <v>3</v>
      </c>
      <c r="AK725" s="18">
        <v>4</v>
      </c>
      <c r="AL725" t="s">
        <v>3278</v>
      </c>
      <c r="AM725" t="s">
        <v>75</v>
      </c>
      <c r="AN725" s="12">
        <v>10</v>
      </c>
      <c r="AO725" t="s">
        <v>3279</v>
      </c>
      <c r="AP725" s="33" t="s">
        <v>3280</v>
      </c>
      <c r="AR725" s="12">
        <v>1</v>
      </c>
    </row>
    <row r="726" spans="1:44" ht="20.100000000000001" customHeight="1" x14ac:dyDescent="0.2">
      <c r="A726" s="18">
        <v>725</v>
      </c>
      <c r="B726" s="6" t="s">
        <v>0</v>
      </c>
      <c r="H726" s="19"/>
      <c r="I726" s="12">
        <v>7</v>
      </c>
      <c r="J726" s="12">
        <v>10</v>
      </c>
      <c r="K726" s="12">
        <v>8</v>
      </c>
      <c r="L726" s="12">
        <v>8</v>
      </c>
      <c r="M726" s="12" t="s">
        <v>67</v>
      </c>
      <c r="N726" s="12">
        <v>1</v>
      </c>
      <c r="O726" t="s">
        <v>3440</v>
      </c>
      <c r="P726" t="s">
        <v>3440</v>
      </c>
      <c r="Q726" s="18" t="s">
        <v>3561</v>
      </c>
      <c r="R726" t="s">
        <v>141</v>
      </c>
      <c r="S726" t="s">
        <v>81</v>
      </c>
      <c r="T726" t="s">
        <v>92</v>
      </c>
      <c r="U726" s="12">
        <v>1</v>
      </c>
      <c r="W726" t="s">
        <v>59</v>
      </c>
      <c r="AA726" s="23" t="s">
        <v>30</v>
      </c>
      <c r="AC726" s="23" t="s">
        <v>32</v>
      </c>
      <c r="AH726" t="s">
        <v>60</v>
      </c>
      <c r="AI726" s="24">
        <v>4</v>
      </c>
      <c r="AJ726" s="25">
        <v>4</v>
      </c>
      <c r="AK726" s="18">
        <v>5</v>
      </c>
      <c r="AL726" t="s">
        <v>3282</v>
      </c>
      <c r="AM726" t="s">
        <v>75</v>
      </c>
      <c r="AN726" s="12">
        <v>9</v>
      </c>
      <c r="AO726" t="s">
        <v>3283</v>
      </c>
      <c r="AP726" s="33" t="s">
        <v>3284</v>
      </c>
      <c r="AQ726" t="s">
        <v>3285</v>
      </c>
      <c r="AR726" s="12">
        <v>1</v>
      </c>
    </row>
    <row r="727" spans="1:44" ht="20.100000000000001" customHeight="1" x14ac:dyDescent="0.2">
      <c r="A727" s="18">
        <v>726</v>
      </c>
      <c r="B727" s="6" t="s">
        <v>0</v>
      </c>
      <c r="H727" s="19">
        <v>27</v>
      </c>
      <c r="I727" s="12">
        <v>7</v>
      </c>
      <c r="J727" s="12">
        <v>70</v>
      </c>
      <c r="K727" s="12">
        <v>3</v>
      </c>
      <c r="L727" s="12">
        <v>5</v>
      </c>
      <c r="M727" s="12" t="s">
        <v>103</v>
      </c>
      <c r="N727" s="12">
        <v>0</v>
      </c>
      <c r="O727" t="s">
        <v>98</v>
      </c>
      <c r="P727" t="s">
        <v>3409</v>
      </c>
      <c r="Q727" s="18" t="s">
        <v>3561</v>
      </c>
      <c r="R727" t="s">
        <v>519</v>
      </c>
      <c r="S727" s="6" t="s">
        <v>111</v>
      </c>
      <c r="T727" t="s">
        <v>57</v>
      </c>
      <c r="U727" s="12">
        <v>2</v>
      </c>
      <c r="V727" s="3" t="s">
        <v>1495</v>
      </c>
      <c r="W727" t="s">
        <v>59</v>
      </c>
      <c r="AF727" s="23" t="s">
        <v>35</v>
      </c>
      <c r="AH727" t="s">
        <v>3440</v>
      </c>
      <c r="AI727" s="24">
        <v>0</v>
      </c>
      <c r="AJ727" s="25">
        <v>0</v>
      </c>
      <c r="AM727" t="s">
        <v>1329</v>
      </c>
      <c r="AN727" s="12">
        <v>10</v>
      </c>
      <c r="AO727" t="s">
        <v>3286</v>
      </c>
      <c r="AP727" s="33" t="s">
        <v>3531</v>
      </c>
      <c r="AR727" s="12">
        <v>1</v>
      </c>
    </row>
    <row r="728" spans="1:44" ht="20.100000000000001" customHeight="1" x14ac:dyDescent="0.2">
      <c r="A728" s="18">
        <v>727</v>
      </c>
      <c r="B728" s="6" t="s">
        <v>0</v>
      </c>
      <c r="C728" s="6" t="s">
        <v>1</v>
      </c>
      <c r="H728" s="19">
        <v>35</v>
      </c>
      <c r="I728" s="12">
        <v>7</v>
      </c>
      <c r="J728" s="12">
        <v>30</v>
      </c>
      <c r="K728" s="12">
        <v>7</v>
      </c>
      <c r="L728" s="12">
        <v>1</v>
      </c>
      <c r="M728" s="12" t="s">
        <v>89</v>
      </c>
      <c r="N728" s="12">
        <v>0</v>
      </c>
      <c r="O728" t="s">
        <v>68</v>
      </c>
      <c r="P728" t="s">
        <v>3409</v>
      </c>
      <c r="Q728" s="18" t="s">
        <v>3561</v>
      </c>
      <c r="R728" t="s">
        <v>70</v>
      </c>
      <c r="S728" t="s">
        <v>81</v>
      </c>
      <c r="T728" t="s">
        <v>57</v>
      </c>
      <c r="U728" s="12">
        <v>7</v>
      </c>
      <c r="V728" s="3" t="s">
        <v>3288</v>
      </c>
      <c r="W728" t="s">
        <v>84</v>
      </c>
      <c r="AC728" s="23" t="s">
        <v>32</v>
      </c>
      <c r="AH728" t="s">
        <v>60</v>
      </c>
      <c r="AI728" s="24">
        <v>4</v>
      </c>
      <c r="AJ728" s="25">
        <v>2</v>
      </c>
      <c r="AK728" s="18">
        <v>2</v>
      </c>
      <c r="AL728" t="s">
        <v>3289</v>
      </c>
      <c r="AM728" t="s">
        <v>75</v>
      </c>
      <c r="AN728" s="12">
        <v>10</v>
      </c>
      <c r="AO728" t="s">
        <v>3290</v>
      </c>
      <c r="AP728" s="33" t="s">
        <v>3291</v>
      </c>
      <c r="AQ728" t="s">
        <v>3292</v>
      </c>
      <c r="AR728" s="12">
        <v>1</v>
      </c>
    </row>
    <row r="729" spans="1:44" ht="20.100000000000001" customHeight="1" x14ac:dyDescent="0.2">
      <c r="A729" s="18">
        <v>728</v>
      </c>
      <c r="F729" s="6" t="s">
        <v>4</v>
      </c>
      <c r="H729" s="19"/>
      <c r="I729" s="12">
        <v>6</v>
      </c>
      <c r="J729" s="12">
        <v>30</v>
      </c>
      <c r="K729" s="12">
        <v>10</v>
      </c>
      <c r="L729" s="12">
        <v>6</v>
      </c>
      <c r="M729" s="12" t="s">
        <v>133</v>
      </c>
      <c r="N729" s="12">
        <v>0</v>
      </c>
      <c r="O729" t="s">
        <v>98</v>
      </c>
      <c r="P729" t="s">
        <v>3410</v>
      </c>
      <c r="Q729" s="18" t="s">
        <v>3561</v>
      </c>
      <c r="R729" t="s">
        <v>213</v>
      </c>
      <c r="S729" t="s">
        <v>291</v>
      </c>
      <c r="T729" t="s">
        <v>92</v>
      </c>
      <c r="U729" s="12">
        <v>3</v>
      </c>
      <c r="V729" s="3" t="s">
        <v>3293</v>
      </c>
      <c r="W729" t="s">
        <v>72</v>
      </c>
      <c r="AB729" s="23" t="s">
        <v>31</v>
      </c>
      <c r="AH729" t="s">
        <v>3440</v>
      </c>
      <c r="AI729" s="24">
        <v>3</v>
      </c>
      <c r="AJ729" s="25">
        <v>4</v>
      </c>
      <c r="AK729" s="18">
        <v>6</v>
      </c>
      <c r="AL729" t="s">
        <v>3295</v>
      </c>
      <c r="AM729" t="s">
        <v>75</v>
      </c>
      <c r="AN729" s="12">
        <v>0</v>
      </c>
      <c r="AO729" t="s">
        <v>3296</v>
      </c>
      <c r="AP729" s="33" t="s">
        <v>769</v>
      </c>
      <c r="AQ729" t="s">
        <v>3297</v>
      </c>
      <c r="AR729" s="12">
        <v>0</v>
      </c>
    </row>
    <row r="730" spans="1:44" ht="20.100000000000001" customHeight="1" x14ac:dyDescent="0.2">
      <c r="A730" s="18">
        <v>729</v>
      </c>
      <c r="B730" s="6" t="s">
        <v>0</v>
      </c>
      <c r="C730" s="6" t="s">
        <v>1</v>
      </c>
      <c r="F730" s="6" t="s">
        <v>4</v>
      </c>
      <c r="H730" s="19">
        <v>35</v>
      </c>
      <c r="I730" s="12">
        <v>8</v>
      </c>
      <c r="J730" s="12">
        <v>60</v>
      </c>
      <c r="K730" s="12">
        <v>6</v>
      </c>
      <c r="L730" s="12">
        <v>10</v>
      </c>
      <c r="M730" s="12" t="s">
        <v>133</v>
      </c>
      <c r="N730" s="12">
        <v>1</v>
      </c>
      <c r="O730" t="s">
        <v>3440</v>
      </c>
      <c r="P730" t="s">
        <v>3440</v>
      </c>
      <c r="Q730" s="18" t="s">
        <v>3561</v>
      </c>
      <c r="R730" t="s">
        <v>213</v>
      </c>
      <c r="S730" t="s">
        <v>291</v>
      </c>
      <c r="T730" t="s">
        <v>898</v>
      </c>
      <c r="U730" s="12">
        <v>10</v>
      </c>
      <c r="V730" s="3" t="s">
        <v>3298</v>
      </c>
      <c r="W730" t="s">
        <v>59</v>
      </c>
      <c r="AB730" s="23" t="s">
        <v>31</v>
      </c>
      <c r="AH730" t="s">
        <v>60</v>
      </c>
      <c r="AI730" s="24">
        <v>6</v>
      </c>
      <c r="AJ730" s="25">
        <v>6</v>
      </c>
      <c r="AK730" s="18">
        <v>10</v>
      </c>
      <c r="AL730" t="s">
        <v>696</v>
      </c>
      <c r="AM730" t="s">
        <v>75</v>
      </c>
      <c r="AN730" s="12">
        <v>8</v>
      </c>
      <c r="AO730" t="s">
        <v>3299</v>
      </c>
      <c r="AR730" s="12">
        <v>0</v>
      </c>
    </row>
    <row r="731" spans="1:44" ht="20.100000000000001" customHeight="1" x14ac:dyDescent="0.2">
      <c r="A731" s="18">
        <v>730</v>
      </c>
      <c r="B731" s="6" t="s">
        <v>0</v>
      </c>
      <c r="F731" s="6" t="s">
        <v>4</v>
      </c>
      <c r="H731" s="19">
        <v>65</v>
      </c>
      <c r="I731" s="12">
        <v>6</v>
      </c>
      <c r="J731" s="12">
        <v>90</v>
      </c>
      <c r="K731" s="12">
        <v>9</v>
      </c>
      <c r="L731" s="12">
        <v>1</v>
      </c>
      <c r="M731" s="12" t="s">
        <v>225</v>
      </c>
      <c r="N731" s="12">
        <v>0</v>
      </c>
      <c r="O731" t="s">
        <v>3440</v>
      </c>
      <c r="P731" t="s">
        <v>3409</v>
      </c>
      <c r="Q731" s="18" t="s">
        <v>3561</v>
      </c>
      <c r="R731" t="s">
        <v>29</v>
      </c>
      <c r="S731" t="s">
        <v>81</v>
      </c>
      <c r="T731" t="s">
        <v>419</v>
      </c>
      <c r="U731" s="12">
        <v>15</v>
      </c>
      <c r="V731" s="3" t="s">
        <v>3301</v>
      </c>
      <c r="W731" t="s">
        <v>72</v>
      </c>
      <c r="AA731" s="23" t="s">
        <v>30</v>
      </c>
      <c r="AH731" t="s">
        <v>73</v>
      </c>
      <c r="AI731" s="24">
        <v>10</v>
      </c>
      <c r="AJ731" s="25">
        <v>5</v>
      </c>
      <c r="AK731" s="18">
        <v>20</v>
      </c>
      <c r="AL731" s="3" t="s">
        <v>3302</v>
      </c>
      <c r="AM731" t="s">
        <v>75</v>
      </c>
      <c r="AN731" s="12">
        <v>7</v>
      </c>
      <c r="AO731" t="s">
        <v>3303</v>
      </c>
      <c r="AQ731" t="s">
        <v>3305</v>
      </c>
      <c r="AR731" s="12">
        <v>0</v>
      </c>
    </row>
    <row r="732" spans="1:44" ht="20.100000000000001" customHeight="1" x14ac:dyDescent="0.2">
      <c r="A732" s="18">
        <v>731</v>
      </c>
      <c r="C732" s="6" t="s">
        <v>1</v>
      </c>
      <c r="H732" s="19">
        <v>24</v>
      </c>
      <c r="I732" s="12">
        <v>6</v>
      </c>
      <c r="J732" s="12">
        <v>50</v>
      </c>
      <c r="K732" s="12">
        <v>10</v>
      </c>
      <c r="L732" s="12">
        <v>1</v>
      </c>
      <c r="M732" s="12" t="s">
        <v>189</v>
      </c>
      <c r="N732" s="12">
        <v>1</v>
      </c>
      <c r="O732" t="s">
        <v>79</v>
      </c>
      <c r="P732" t="s">
        <v>3409</v>
      </c>
      <c r="Q732" s="18" t="s">
        <v>3561</v>
      </c>
      <c r="R732" t="s">
        <v>213</v>
      </c>
      <c r="S732" t="s">
        <v>81</v>
      </c>
      <c r="T732" t="s">
        <v>112</v>
      </c>
      <c r="U732" s="12">
        <v>2</v>
      </c>
      <c r="V732" s="3" t="s">
        <v>867</v>
      </c>
      <c r="W732" t="s">
        <v>59</v>
      </c>
      <c r="Z732" s="23" t="s">
        <v>29</v>
      </c>
      <c r="AH732" t="s">
        <v>85</v>
      </c>
      <c r="AI732" s="24">
        <v>5</v>
      </c>
      <c r="AJ732" s="25">
        <v>4</v>
      </c>
      <c r="AK732" s="18">
        <v>4</v>
      </c>
      <c r="AL732" t="s">
        <v>3306</v>
      </c>
      <c r="AM732" t="s">
        <v>75</v>
      </c>
      <c r="AN732" s="12">
        <v>8</v>
      </c>
      <c r="AO732" t="s">
        <v>3307</v>
      </c>
    </row>
    <row r="733" spans="1:44" ht="20.100000000000001" customHeight="1" x14ac:dyDescent="0.2">
      <c r="A733" s="18">
        <v>732</v>
      </c>
      <c r="G733" s="6" t="s">
        <v>3308</v>
      </c>
      <c r="H733" s="19">
        <v>38</v>
      </c>
      <c r="I733" s="12">
        <v>7</v>
      </c>
      <c r="J733" s="12">
        <v>24</v>
      </c>
      <c r="K733" s="12">
        <v>12</v>
      </c>
      <c r="L733" s="12">
        <v>6</v>
      </c>
      <c r="M733" s="12" t="s">
        <v>335</v>
      </c>
      <c r="N733" s="12">
        <v>0</v>
      </c>
      <c r="O733" t="s">
        <v>98</v>
      </c>
      <c r="P733" t="s">
        <v>3309</v>
      </c>
      <c r="Q733" s="18" t="s">
        <v>3561</v>
      </c>
      <c r="R733" t="s">
        <v>135</v>
      </c>
      <c r="S733" t="s">
        <v>142</v>
      </c>
      <c r="T733" t="s">
        <v>92</v>
      </c>
      <c r="U733" s="12">
        <v>16</v>
      </c>
      <c r="V733" s="3" t="s">
        <v>3310</v>
      </c>
      <c r="W733" t="s">
        <v>59</v>
      </c>
      <c r="AC733" s="23" t="s">
        <v>32</v>
      </c>
      <c r="AH733" t="s">
        <v>73</v>
      </c>
      <c r="AI733" s="24">
        <v>4</v>
      </c>
      <c r="AJ733" s="25">
        <v>4</v>
      </c>
      <c r="AK733" s="18">
        <v>6</v>
      </c>
      <c r="AL733" t="s">
        <v>3311</v>
      </c>
      <c r="AM733" t="s">
        <v>64</v>
      </c>
      <c r="AN733" s="12">
        <v>9</v>
      </c>
      <c r="AO733" t="s">
        <v>3312</v>
      </c>
      <c r="AP733" s="33" t="s">
        <v>3313</v>
      </c>
      <c r="AQ733" t="s">
        <v>3314</v>
      </c>
      <c r="AR733" s="12">
        <v>1</v>
      </c>
    </row>
    <row r="734" spans="1:44" ht="20.100000000000001" customHeight="1" x14ac:dyDescent="0.2">
      <c r="A734" s="18">
        <v>733</v>
      </c>
      <c r="C734" s="6" t="s">
        <v>1</v>
      </c>
      <c r="F734" s="6" t="s">
        <v>4</v>
      </c>
      <c r="H734" s="19">
        <v>37</v>
      </c>
      <c r="I734" s="12">
        <v>7</v>
      </c>
      <c r="J734" s="12">
        <v>60</v>
      </c>
      <c r="K734" s="12">
        <v>5</v>
      </c>
      <c r="L734" s="12">
        <v>9</v>
      </c>
      <c r="M734" s="12" t="s">
        <v>189</v>
      </c>
      <c r="N734" s="12">
        <v>1</v>
      </c>
      <c r="O734" t="s">
        <v>3440</v>
      </c>
      <c r="P734" t="s">
        <v>3440</v>
      </c>
      <c r="Q734" s="18" t="s">
        <v>3561</v>
      </c>
      <c r="R734" t="s">
        <v>213</v>
      </c>
      <c r="S734" s="6" t="s">
        <v>111</v>
      </c>
      <c r="T734" t="s">
        <v>2244</v>
      </c>
      <c r="U734" s="12">
        <v>10</v>
      </c>
      <c r="V734" s="3" t="s">
        <v>3315</v>
      </c>
      <c r="W734" t="s">
        <v>84</v>
      </c>
      <c r="AB734" s="23" t="s">
        <v>31</v>
      </c>
      <c r="AH734" t="s">
        <v>162</v>
      </c>
      <c r="AI734" s="24">
        <v>15</v>
      </c>
      <c r="AJ734" s="25">
        <v>10</v>
      </c>
      <c r="AK734" s="18">
        <v>20</v>
      </c>
      <c r="AL734" t="s">
        <v>3316</v>
      </c>
      <c r="AM734" t="s">
        <v>2492</v>
      </c>
      <c r="AN734" s="12">
        <v>10</v>
      </c>
      <c r="AO734" t="s">
        <v>3317</v>
      </c>
      <c r="AP734" s="32" t="s">
        <v>3318</v>
      </c>
      <c r="AQ734" t="s">
        <v>3319</v>
      </c>
      <c r="AR734" s="12">
        <v>1</v>
      </c>
    </row>
    <row r="735" spans="1:44" ht="20.100000000000001" customHeight="1" x14ac:dyDescent="0.2">
      <c r="A735" s="18">
        <v>734</v>
      </c>
      <c r="B735" s="6" t="s">
        <v>0</v>
      </c>
      <c r="H735" s="19">
        <v>38</v>
      </c>
      <c r="I735" s="12">
        <v>6</v>
      </c>
      <c r="J735" s="12">
        <v>20</v>
      </c>
      <c r="K735" s="12">
        <v>13</v>
      </c>
      <c r="L735" s="12">
        <v>2</v>
      </c>
      <c r="M735" s="12" t="s">
        <v>78</v>
      </c>
      <c r="N735" s="12">
        <v>0</v>
      </c>
      <c r="O735" t="s">
        <v>98</v>
      </c>
      <c r="P735" t="s">
        <v>3410</v>
      </c>
      <c r="Q735" s="18" t="s">
        <v>3561</v>
      </c>
      <c r="R735" t="s">
        <v>213</v>
      </c>
      <c r="S735" t="s">
        <v>81</v>
      </c>
      <c r="T735" t="s">
        <v>92</v>
      </c>
      <c r="U735" s="12">
        <v>2</v>
      </c>
      <c r="V735" s="3" t="s">
        <v>3320</v>
      </c>
      <c r="W735" t="s">
        <v>84</v>
      </c>
      <c r="Z735" s="23" t="s">
        <v>29</v>
      </c>
      <c r="AH735" t="s">
        <v>73</v>
      </c>
      <c r="AI735" s="24">
        <v>6</v>
      </c>
      <c r="AJ735" s="25">
        <v>6</v>
      </c>
      <c r="AK735" s="18">
        <v>25</v>
      </c>
      <c r="AL735" t="s">
        <v>3321</v>
      </c>
      <c r="AM735" t="s">
        <v>75</v>
      </c>
      <c r="AN735" s="12">
        <v>8</v>
      </c>
      <c r="AO735" t="s">
        <v>3322</v>
      </c>
      <c r="AR735" s="12">
        <v>1</v>
      </c>
    </row>
    <row r="736" spans="1:44" ht="20.100000000000001" customHeight="1" x14ac:dyDescent="0.2">
      <c r="A736" s="18">
        <v>735</v>
      </c>
      <c r="B736" s="6" t="s">
        <v>0</v>
      </c>
      <c r="H736" s="19">
        <v>37</v>
      </c>
      <c r="I736" s="12">
        <v>6.5</v>
      </c>
      <c r="J736" s="12">
        <v>40</v>
      </c>
      <c r="K736" s="12">
        <v>12</v>
      </c>
      <c r="L736" s="12">
        <v>3</v>
      </c>
      <c r="M736" s="12" t="s">
        <v>97</v>
      </c>
      <c r="N736" s="12">
        <v>0</v>
      </c>
      <c r="O736" t="s">
        <v>68</v>
      </c>
      <c r="P736" t="s">
        <v>3407</v>
      </c>
      <c r="Q736" s="18" t="s">
        <v>3561</v>
      </c>
      <c r="R736" t="s">
        <v>407</v>
      </c>
      <c r="S736" t="s">
        <v>81</v>
      </c>
      <c r="T736" t="s">
        <v>493</v>
      </c>
      <c r="U736" s="12">
        <v>14</v>
      </c>
      <c r="V736" s="3" t="s">
        <v>3323</v>
      </c>
      <c r="W736" t="s">
        <v>72</v>
      </c>
      <c r="Z736" s="23" t="s">
        <v>29</v>
      </c>
      <c r="AH736" t="s">
        <v>60</v>
      </c>
      <c r="AI736" s="24">
        <v>3</v>
      </c>
      <c r="AJ736" s="25">
        <v>20</v>
      </c>
      <c r="AK736" s="18">
        <v>30</v>
      </c>
      <c r="AL736" t="s">
        <v>3324</v>
      </c>
      <c r="AM736" t="s">
        <v>75</v>
      </c>
      <c r="AN736" s="12">
        <v>10</v>
      </c>
      <c r="AO736" t="s">
        <v>3325</v>
      </c>
      <c r="AP736" s="33" t="s">
        <v>3326</v>
      </c>
      <c r="AR736" s="12">
        <v>1</v>
      </c>
    </row>
    <row r="737" spans="1:44" ht="20.100000000000001" customHeight="1" x14ac:dyDescent="0.2">
      <c r="A737" s="18">
        <v>736</v>
      </c>
      <c r="B737" s="6" t="s">
        <v>0</v>
      </c>
      <c r="H737" s="19">
        <v>40</v>
      </c>
      <c r="I737" s="12">
        <v>4</v>
      </c>
      <c r="J737" s="12">
        <v>0</v>
      </c>
      <c r="K737" s="12">
        <v>12</v>
      </c>
      <c r="L737" s="20">
        <v>60</v>
      </c>
      <c r="M737" s="12" t="s">
        <v>89</v>
      </c>
      <c r="N737" s="12">
        <v>1</v>
      </c>
      <c r="O737" t="s">
        <v>3440</v>
      </c>
      <c r="P737" t="s">
        <v>3440</v>
      </c>
      <c r="Q737" s="18" t="s">
        <v>3561</v>
      </c>
      <c r="R737" t="s">
        <v>2649</v>
      </c>
      <c r="S737" t="s">
        <v>3327</v>
      </c>
      <c r="T737" t="s">
        <v>2649</v>
      </c>
      <c r="U737" s="12">
        <v>27</v>
      </c>
      <c r="V737" s="3" t="s">
        <v>2650</v>
      </c>
      <c r="W737" t="s">
        <v>1117</v>
      </c>
      <c r="AB737" s="23" t="s">
        <v>31</v>
      </c>
      <c r="AC737" s="23" t="s">
        <v>32</v>
      </c>
      <c r="AH737" t="s">
        <v>75</v>
      </c>
      <c r="AI737" s="24">
        <v>4</v>
      </c>
      <c r="AJ737" s="25">
        <v>6</v>
      </c>
      <c r="AK737" s="18">
        <v>12</v>
      </c>
      <c r="AL737" t="s">
        <v>3328</v>
      </c>
      <c r="AM737" t="s">
        <v>3457</v>
      </c>
      <c r="AN737" s="12">
        <v>10</v>
      </c>
      <c r="AO737" s="3" t="s">
        <v>3330</v>
      </c>
      <c r="AP737" s="32" t="s">
        <v>3536</v>
      </c>
      <c r="AQ737" s="3" t="s">
        <v>3332</v>
      </c>
      <c r="AR737" s="12">
        <v>1</v>
      </c>
    </row>
    <row r="738" spans="1:44" ht="20.100000000000001" customHeight="1" x14ac:dyDescent="0.2">
      <c r="A738" s="18">
        <v>737</v>
      </c>
      <c r="B738" s="6" t="s">
        <v>0</v>
      </c>
      <c r="H738" s="19"/>
      <c r="I738" s="12">
        <v>8</v>
      </c>
      <c r="J738" s="12">
        <v>30</v>
      </c>
      <c r="K738" s="12">
        <v>10</v>
      </c>
      <c r="L738" s="12">
        <v>2</v>
      </c>
      <c r="M738" s="12" t="s">
        <v>189</v>
      </c>
      <c r="N738" s="12">
        <v>1</v>
      </c>
      <c r="O738" t="s">
        <v>3440</v>
      </c>
      <c r="P738" t="s">
        <v>3440</v>
      </c>
      <c r="Q738" s="18" t="s">
        <v>3561</v>
      </c>
      <c r="R738" t="s">
        <v>213</v>
      </c>
      <c r="S738" t="s">
        <v>56</v>
      </c>
      <c r="T738" t="s">
        <v>92</v>
      </c>
      <c r="U738" s="12">
        <v>10</v>
      </c>
      <c r="V738" s="3" t="s">
        <v>3333</v>
      </c>
      <c r="W738" t="s">
        <v>59</v>
      </c>
      <c r="AC738" s="23" t="s">
        <v>32</v>
      </c>
      <c r="AH738" t="s">
        <v>73</v>
      </c>
      <c r="AI738" s="24">
        <v>6</v>
      </c>
      <c r="AJ738" s="25">
        <v>6</v>
      </c>
      <c r="AK738" s="18">
        <v>10</v>
      </c>
      <c r="AL738" t="s">
        <v>3334</v>
      </c>
      <c r="AM738" t="s">
        <v>75</v>
      </c>
      <c r="AN738" s="12">
        <v>10</v>
      </c>
      <c r="AO738" t="s">
        <v>3335</v>
      </c>
      <c r="AQ738" t="s">
        <v>3336</v>
      </c>
      <c r="AR738" s="12">
        <v>1</v>
      </c>
    </row>
    <row r="739" spans="1:44" ht="20.100000000000001" customHeight="1" x14ac:dyDescent="0.2">
      <c r="A739" s="18">
        <v>738</v>
      </c>
      <c r="B739" s="6" t="s">
        <v>0</v>
      </c>
      <c r="H739" s="19">
        <v>27</v>
      </c>
      <c r="I739" s="12">
        <v>7</v>
      </c>
      <c r="J739" s="12">
        <v>45</v>
      </c>
      <c r="K739" s="12">
        <v>9</v>
      </c>
      <c r="L739" s="12">
        <v>5</v>
      </c>
      <c r="M739" s="12" t="s">
        <v>67</v>
      </c>
      <c r="N739" s="12">
        <v>1</v>
      </c>
      <c r="O739" t="s">
        <v>3440</v>
      </c>
      <c r="P739" t="s">
        <v>3440</v>
      </c>
      <c r="Q739" s="18" t="s">
        <v>3561</v>
      </c>
      <c r="R739" t="s">
        <v>141</v>
      </c>
      <c r="S739" t="s">
        <v>350</v>
      </c>
      <c r="T739" t="s">
        <v>92</v>
      </c>
      <c r="U739" s="12">
        <v>1</v>
      </c>
      <c r="V739" s="3" t="s">
        <v>3337</v>
      </c>
      <c r="W739" t="s">
        <v>161</v>
      </c>
      <c r="AA739" s="23" t="s">
        <v>30</v>
      </c>
      <c r="AH739" t="s">
        <v>3440</v>
      </c>
      <c r="AI739" s="24">
        <v>0</v>
      </c>
      <c r="AJ739" s="25">
        <v>0</v>
      </c>
      <c r="AM739" t="s">
        <v>75</v>
      </c>
      <c r="AN739" s="12">
        <v>10</v>
      </c>
      <c r="AO739" t="s">
        <v>3338</v>
      </c>
      <c r="AP739" s="33" t="s">
        <v>3506</v>
      </c>
      <c r="AQ739" t="s">
        <v>3340</v>
      </c>
      <c r="AR739" s="12">
        <v>1</v>
      </c>
    </row>
    <row r="740" spans="1:44" ht="20.100000000000001" customHeight="1" x14ac:dyDescent="0.2">
      <c r="A740" s="18">
        <v>739</v>
      </c>
      <c r="B740" s="6" t="s">
        <v>0</v>
      </c>
      <c r="H740" s="19">
        <v>24</v>
      </c>
      <c r="I740" s="12">
        <v>10</v>
      </c>
      <c r="J740" s="12">
        <v>30</v>
      </c>
      <c r="K740" s="12">
        <v>10</v>
      </c>
      <c r="L740" s="12">
        <v>10</v>
      </c>
      <c r="M740" s="12" t="s">
        <v>303</v>
      </c>
      <c r="N740" s="12">
        <v>1</v>
      </c>
      <c r="O740" t="s">
        <v>3440</v>
      </c>
      <c r="P740" t="s">
        <v>3440</v>
      </c>
      <c r="Q740" s="18" t="s">
        <v>3561</v>
      </c>
      <c r="R740" t="s">
        <v>90</v>
      </c>
      <c r="S740" t="s">
        <v>81</v>
      </c>
      <c r="T740" t="s">
        <v>92</v>
      </c>
      <c r="U740" s="12">
        <v>1</v>
      </c>
      <c r="V740" s="3" t="s">
        <v>3341</v>
      </c>
      <c r="W740" t="s">
        <v>59</v>
      </c>
      <c r="AC740" s="23" t="s">
        <v>32</v>
      </c>
      <c r="AH740" t="s">
        <v>85</v>
      </c>
      <c r="AI740" s="24">
        <v>5</v>
      </c>
      <c r="AJ740" s="25">
        <v>5</v>
      </c>
      <c r="AK740" s="18">
        <v>100</v>
      </c>
      <c r="AM740" t="s">
        <v>64</v>
      </c>
      <c r="AN740" s="12">
        <v>10</v>
      </c>
      <c r="AP740" s="33" t="s">
        <v>3344</v>
      </c>
      <c r="AR740" s="12">
        <v>1</v>
      </c>
    </row>
    <row r="741" spans="1:44" ht="20.100000000000001" customHeight="1" x14ac:dyDescent="0.2">
      <c r="A741" s="18">
        <v>740</v>
      </c>
      <c r="C741" s="6" t="s">
        <v>1</v>
      </c>
      <c r="H741" s="19"/>
      <c r="I741" s="12">
        <v>7</v>
      </c>
      <c r="J741" s="12">
        <v>15</v>
      </c>
      <c r="K741" s="12">
        <v>5</v>
      </c>
      <c r="L741" s="12">
        <v>5</v>
      </c>
      <c r="M741" s="12" t="s">
        <v>133</v>
      </c>
      <c r="N741" s="12">
        <v>1</v>
      </c>
      <c r="O741" t="s">
        <v>3440</v>
      </c>
      <c r="P741" t="s">
        <v>3440</v>
      </c>
      <c r="Q741" s="18" t="s">
        <v>3561</v>
      </c>
      <c r="R741" t="s">
        <v>141</v>
      </c>
      <c r="S741" t="s">
        <v>56</v>
      </c>
      <c r="T741" t="s">
        <v>92</v>
      </c>
      <c r="U741" s="12">
        <v>20</v>
      </c>
      <c r="V741" s="3" t="s">
        <v>3345</v>
      </c>
      <c r="W741" t="s">
        <v>72</v>
      </c>
      <c r="AB741" s="23" t="s">
        <v>31</v>
      </c>
      <c r="AC741" s="23" t="s">
        <v>32</v>
      </c>
      <c r="AH741" t="s">
        <v>73</v>
      </c>
      <c r="AI741" s="24">
        <v>3</v>
      </c>
      <c r="AJ741" s="25">
        <v>3</v>
      </c>
      <c r="AK741" s="18">
        <v>2</v>
      </c>
      <c r="AL741" t="s">
        <v>3346</v>
      </c>
      <c r="AM741" t="s">
        <v>75</v>
      </c>
      <c r="AN741" s="12">
        <v>8</v>
      </c>
      <c r="AO741" t="s">
        <v>3347</v>
      </c>
      <c r="AP741" s="33" t="s">
        <v>3348</v>
      </c>
      <c r="AQ741" t="s">
        <v>3349</v>
      </c>
      <c r="AR741" s="12">
        <v>0</v>
      </c>
    </row>
    <row r="742" spans="1:44" ht="20.100000000000001" customHeight="1" x14ac:dyDescent="0.2">
      <c r="A742" s="18">
        <v>741</v>
      </c>
      <c r="D742" s="6" t="s">
        <v>2</v>
      </c>
      <c r="F742" s="6" t="s">
        <v>4</v>
      </c>
      <c r="H742" s="19">
        <v>28</v>
      </c>
      <c r="I742" s="12">
        <v>6</v>
      </c>
      <c r="J742" s="12">
        <v>22</v>
      </c>
      <c r="K742" s="12">
        <v>10</v>
      </c>
      <c r="L742" s="12">
        <v>10</v>
      </c>
      <c r="M742" s="12" t="s">
        <v>52</v>
      </c>
      <c r="N742" s="12">
        <v>0</v>
      </c>
      <c r="O742" t="s">
        <v>53</v>
      </c>
      <c r="P742" t="s">
        <v>3407</v>
      </c>
      <c r="Q742" s="18" t="s">
        <v>3593</v>
      </c>
      <c r="R742" t="s">
        <v>3440</v>
      </c>
      <c r="S742" t="s">
        <v>3440</v>
      </c>
      <c r="T742" t="s">
        <v>3440</v>
      </c>
      <c r="W742" t="s">
        <v>59</v>
      </c>
      <c r="AC742" s="23" t="s">
        <v>32</v>
      </c>
      <c r="AH742" t="s">
        <v>60</v>
      </c>
      <c r="AI742" s="24">
        <v>4</v>
      </c>
      <c r="AJ742" s="25">
        <v>3</v>
      </c>
      <c r="AK742" s="18">
        <v>12</v>
      </c>
      <c r="AL742" t="s">
        <v>3350</v>
      </c>
      <c r="AM742" t="s">
        <v>345</v>
      </c>
      <c r="AN742" s="12">
        <v>10</v>
      </c>
      <c r="AO742" t="s">
        <v>3351</v>
      </c>
      <c r="AP742" s="33" t="s">
        <v>3485</v>
      </c>
      <c r="AR742" s="12">
        <v>0</v>
      </c>
    </row>
    <row r="743" spans="1:44" ht="20.100000000000001" customHeight="1" x14ac:dyDescent="0.2">
      <c r="A743" s="18">
        <v>742</v>
      </c>
      <c r="F743" s="6" t="s">
        <v>4</v>
      </c>
      <c r="H743" s="19">
        <v>34</v>
      </c>
      <c r="I743" s="12">
        <v>6</v>
      </c>
      <c r="J743" s="12">
        <v>20</v>
      </c>
      <c r="K743" s="12">
        <v>9</v>
      </c>
      <c r="L743" s="12">
        <v>4</v>
      </c>
      <c r="M743" s="12" t="s">
        <v>67</v>
      </c>
      <c r="N743" s="12">
        <v>1</v>
      </c>
      <c r="O743" t="s">
        <v>3440</v>
      </c>
      <c r="P743" t="s">
        <v>3440</v>
      </c>
      <c r="Q743" s="18" t="s">
        <v>3561</v>
      </c>
      <c r="R743" t="s">
        <v>55</v>
      </c>
      <c r="S743" t="s">
        <v>56</v>
      </c>
      <c r="T743" t="s">
        <v>272</v>
      </c>
      <c r="U743" s="12">
        <v>10</v>
      </c>
      <c r="V743" s="3" t="s">
        <v>3353</v>
      </c>
      <c r="W743" t="s">
        <v>84</v>
      </c>
      <c r="AC743" s="23" t="s">
        <v>32</v>
      </c>
      <c r="AH743" t="s">
        <v>60</v>
      </c>
      <c r="AI743" s="24">
        <v>4</v>
      </c>
      <c r="AJ743" s="25">
        <v>2</v>
      </c>
      <c r="AK743" s="18">
        <v>20</v>
      </c>
      <c r="AL743" t="s">
        <v>3354</v>
      </c>
      <c r="AM743" t="s">
        <v>75</v>
      </c>
      <c r="AN743" s="12">
        <v>8</v>
      </c>
      <c r="AO743" t="s">
        <v>3355</v>
      </c>
      <c r="AP743" s="33" t="s">
        <v>2449</v>
      </c>
      <c r="AQ743" t="s">
        <v>3356</v>
      </c>
      <c r="AR743" s="12">
        <v>1</v>
      </c>
    </row>
    <row r="744" spans="1:44" ht="20.100000000000001" customHeight="1" x14ac:dyDescent="0.2">
      <c r="A744" s="18">
        <v>743</v>
      </c>
      <c r="F744" s="6" t="s">
        <v>4</v>
      </c>
      <c r="H744" s="19">
        <v>36</v>
      </c>
      <c r="I744" s="12">
        <v>6</v>
      </c>
      <c r="J744" s="12">
        <v>80</v>
      </c>
      <c r="K744" s="12">
        <v>8</v>
      </c>
      <c r="L744" s="12">
        <v>10</v>
      </c>
      <c r="M744" s="12" t="s">
        <v>121</v>
      </c>
      <c r="N744" s="12">
        <v>0</v>
      </c>
      <c r="O744" t="s">
        <v>53</v>
      </c>
      <c r="P744" t="s">
        <v>3409</v>
      </c>
      <c r="Q744" s="18" t="s">
        <v>3561</v>
      </c>
      <c r="R744" t="s">
        <v>213</v>
      </c>
      <c r="S744" t="s">
        <v>81</v>
      </c>
      <c r="T744" t="s">
        <v>231</v>
      </c>
      <c r="U744" s="12">
        <v>5</v>
      </c>
      <c r="V744" s="3" t="s">
        <v>3357</v>
      </c>
      <c r="W744" t="s">
        <v>84</v>
      </c>
      <c r="AC744" s="23" t="s">
        <v>32</v>
      </c>
      <c r="AH744" t="s">
        <v>60</v>
      </c>
      <c r="AI744" s="24">
        <v>6</v>
      </c>
      <c r="AJ744" s="25">
        <v>1</v>
      </c>
      <c r="AK744" s="18">
        <v>8</v>
      </c>
      <c r="AL744" t="s">
        <v>3358</v>
      </c>
      <c r="AM744" t="s">
        <v>3440</v>
      </c>
      <c r="AN744" s="12">
        <v>8</v>
      </c>
      <c r="AO744" t="s">
        <v>3360</v>
      </c>
      <c r="AP744" s="33" t="s">
        <v>3361</v>
      </c>
      <c r="AQ744" t="s">
        <v>3362</v>
      </c>
      <c r="AR744" s="12">
        <v>1</v>
      </c>
    </row>
    <row r="745" spans="1:44" ht="20.100000000000001" customHeight="1" x14ac:dyDescent="0.2">
      <c r="A745" s="18">
        <v>744</v>
      </c>
      <c r="C745" s="6" t="s">
        <v>1</v>
      </c>
      <c r="F745" s="6" t="s">
        <v>4</v>
      </c>
      <c r="H745" s="19"/>
      <c r="I745" s="12">
        <v>8</v>
      </c>
      <c r="J745" s="12">
        <v>30</v>
      </c>
      <c r="K745" s="12">
        <v>6</v>
      </c>
      <c r="L745" s="12">
        <v>5</v>
      </c>
      <c r="M745" s="12" t="s">
        <v>133</v>
      </c>
      <c r="N745" s="12">
        <v>0</v>
      </c>
      <c r="O745" t="s">
        <v>3411</v>
      </c>
      <c r="P745" t="s">
        <v>3408</v>
      </c>
      <c r="Q745" s="18" t="s">
        <v>3561</v>
      </c>
      <c r="R745" t="s">
        <v>519</v>
      </c>
      <c r="S745" t="s">
        <v>56</v>
      </c>
      <c r="T745" t="s">
        <v>898</v>
      </c>
      <c r="U745" s="12">
        <v>9</v>
      </c>
      <c r="W745" t="s">
        <v>84</v>
      </c>
      <c r="Z745" s="23" t="s">
        <v>29</v>
      </c>
      <c r="AH745" t="s">
        <v>162</v>
      </c>
      <c r="AI745" s="24">
        <v>5</v>
      </c>
      <c r="AJ745" s="25">
        <v>1</v>
      </c>
      <c r="AK745" s="18">
        <v>8</v>
      </c>
      <c r="AL745" t="s">
        <v>3363</v>
      </c>
      <c r="AM745" t="s">
        <v>3452</v>
      </c>
      <c r="AN745" s="12">
        <v>8</v>
      </c>
      <c r="AP745" s="33" t="s">
        <v>3366</v>
      </c>
      <c r="AR745" s="12">
        <v>0</v>
      </c>
    </row>
    <row r="746" spans="1:44" ht="20.100000000000001" customHeight="1" x14ac:dyDescent="0.2">
      <c r="A746" s="18">
        <v>745</v>
      </c>
      <c r="B746" s="6" t="s">
        <v>0</v>
      </c>
      <c r="F746" s="6" t="s">
        <v>4</v>
      </c>
      <c r="H746" s="19">
        <v>37</v>
      </c>
      <c r="I746" s="12">
        <v>8</v>
      </c>
      <c r="J746" s="12">
        <v>45</v>
      </c>
      <c r="K746" s="12">
        <v>5</v>
      </c>
      <c r="L746" s="12">
        <v>6</v>
      </c>
      <c r="M746" s="12" t="s">
        <v>189</v>
      </c>
      <c r="N746" s="12">
        <v>1</v>
      </c>
      <c r="O746" t="s">
        <v>3440</v>
      </c>
      <c r="P746" t="s">
        <v>3440</v>
      </c>
      <c r="Q746" s="18" t="s">
        <v>3561</v>
      </c>
      <c r="R746" t="s">
        <v>519</v>
      </c>
      <c r="S746" s="6" t="s">
        <v>111</v>
      </c>
      <c r="T746" t="s">
        <v>305</v>
      </c>
      <c r="U746" s="12">
        <v>10</v>
      </c>
      <c r="W746" t="s">
        <v>84</v>
      </c>
      <c r="Z746" s="23" t="s">
        <v>29</v>
      </c>
      <c r="AH746" t="s">
        <v>85</v>
      </c>
      <c r="AI746" s="24">
        <v>3</v>
      </c>
      <c r="AJ746" s="25">
        <v>4</v>
      </c>
      <c r="AK746" s="18">
        <v>8</v>
      </c>
      <c r="AL746" t="s">
        <v>3367</v>
      </c>
      <c r="AM746" t="s">
        <v>75</v>
      </c>
      <c r="AN746" s="12">
        <v>10</v>
      </c>
      <c r="AO746" s="3" t="s">
        <v>3368</v>
      </c>
      <c r="AQ746" t="s">
        <v>3370</v>
      </c>
      <c r="AR746" s="12">
        <v>1</v>
      </c>
    </row>
    <row r="747" spans="1:44" ht="20.100000000000001" customHeight="1" x14ac:dyDescent="0.2">
      <c r="A747" s="18">
        <v>746</v>
      </c>
      <c r="B747" s="6" t="s">
        <v>0</v>
      </c>
      <c r="H747" s="19">
        <v>42</v>
      </c>
      <c r="I747" s="12">
        <v>7</v>
      </c>
      <c r="J747" s="12">
        <v>40</v>
      </c>
      <c r="K747" s="12">
        <v>6</v>
      </c>
      <c r="L747" s="12">
        <v>1</v>
      </c>
      <c r="M747" s="12" t="s">
        <v>78</v>
      </c>
      <c r="N747" s="12">
        <v>0</v>
      </c>
      <c r="O747" t="s">
        <v>122</v>
      </c>
      <c r="P747" t="s">
        <v>3409</v>
      </c>
      <c r="Q747" s="18" t="s">
        <v>3561</v>
      </c>
      <c r="R747" t="s">
        <v>70</v>
      </c>
      <c r="S747" t="s">
        <v>81</v>
      </c>
      <c r="T747" t="s">
        <v>57</v>
      </c>
      <c r="U747" s="12">
        <v>10</v>
      </c>
      <c r="W747" t="s">
        <v>72</v>
      </c>
      <c r="AA747" s="23" t="s">
        <v>30</v>
      </c>
      <c r="AH747" t="s">
        <v>73</v>
      </c>
      <c r="AI747" s="24">
        <v>3</v>
      </c>
      <c r="AJ747" s="25">
        <v>5</v>
      </c>
      <c r="AK747" s="18">
        <v>36</v>
      </c>
      <c r="AL747" t="s">
        <v>3371</v>
      </c>
      <c r="AM747" t="s">
        <v>75</v>
      </c>
      <c r="AN747" s="12">
        <v>9</v>
      </c>
      <c r="AO747" s="3" t="s">
        <v>3372</v>
      </c>
      <c r="AP747" s="33" t="s">
        <v>3373</v>
      </c>
    </row>
    <row r="748" spans="1:44" ht="20.100000000000001" customHeight="1" x14ac:dyDescent="0.2">
      <c r="A748" s="18">
        <v>747</v>
      </c>
      <c r="C748" s="6" t="s">
        <v>1</v>
      </c>
      <c r="F748" s="6" t="s">
        <v>4</v>
      </c>
      <c r="H748" s="19">
        <v>29</v>
      </c>
      <c r="I748" s="12">
        <v>4</v>
      </c>
      <c r="J748" s="12">
        <v>10</v>
      </c>
      <c r="K748" s="12">
        <v>8</v>
      </c>
      <c r="L748" s="12">
        <v>1</v>
      </c>
      <c r="M748" s="12" t="s">
        <v>335</v>
      </c>
      <c r="N748" s="12">
        <v>1</v>
      </c>
      <c r="O748" t="s">
        <v>3440</v>
      </c>
      <c r="P748" t="s">
        <v>3440</v>
      </c>
      <c r="Q748" s="18" t="s">
        <v>3561</v>
      </c>
      <c r="R748" t="s">
        <v>5</v>
      </c>
      <c r="S748" t="s">
        <v>81</v>
      </c>
      <c r="T748" t="s">
        <v>57</v>
      </c>
      <c r="U748" s="12">
        <v>12</v>
      </c>
      <c r="V748" s="3" t="s">
        <v>3374</v>
      </c>
      <c r="W748" t="s">
        <v>59</v>
      </c>
      <c r="AA748" s="23" t="s">
        <v>30</v>
      </c>
      <c r="AB748" s="23" t="s">
        <v>31</v>
      </c>
      <c r="AH748" t="s">
        <v>73</v>
      </c>
      <c r="AI748" s="24">
        <v>25</v>
      </c>
      <c r="AJ748" s="25">
        <v>5</v>
      </c>
      <c r="AK748" s="18">
        <v>20</v>
      </c>
      <c r="AL748" t="s">
        <v>3376</v>
      </c>
      <c r="AM748" t="s">
        <v>75</v>
      </c>
      <c r="AN748" s="12">
        <v>10</v>
      </c>
      <c r="AO748" t="s">
        <v>3377</v>
      </c>
      <c r="AP748" s="33" t="s">
        <v>3378</v>
      </c>
      <c r="AR748" s="12">
        <v>1</v>
      </c>
    </row>
    <row r="749" spans="1:44" ht="20.100000000000001" customHeight="1" x14ac:dyDescent="0.2">
      <c r="A749" s="18">
        <v>748</v>
      </c>
      <c r="C749" s="6" t="s">
        <v>1</v>
      </c>
      <c r="H749" s="19">
        <v>24</v>
      </c>
      <c r="I749" s="12">
        <v>7</v>
      </c>
      <c r="J749" s="12">
        <v>30</v>
      </c>
      <c r="K749" s="12">
        <v>12</v>
      </c>
      <c r="L749" s="12">
        <v>0</v>
      </c>
      <c r="M749" s="12" t="s">
        <v>121</v>
      </c>
      <c r="N749" s="12">
        <v>0</v>
      </c>
      <c r="O749" t="s">
        <v>98</v>
      </c>
      <c r="P749" t="s">
        <v>3409</v>
      </c>
      <c r="Q749" s="18" t="s">
        <v>3593</v>
      </c>
      <c r="R749" t="s">
        <v>3440</v>
      </c>
      <c r="S749" t="s">
        <v>3440</v>
      </c>
      <c r="T749" t="s">
        <v>3440</v>
      </c>
      <c r="W749" t="s">
        <v>59</v>
      </c>
      <c r="Z749" s="23" t="s">
        <v>29</v>
      </c>
      <c r="AH749" t="s">
        <v>162</v>
      </c>
      <c r="AI749" s="24">
        <v>5</v>
      </c>
      <c r="AJ749" s="25">
        <v>5</v>
      </c>
      <c r="AK749" s="18">
        <v>16</v>
      </c>
      <c r="AL749" s="3" t="s">
        <v>3379</v>
      </c>
      <c r="AM749" t="s">
        <v>3380</v>
      </c>
      <c r="AN749" s="12">
        <v>9</v>
      </c>
      <c r="AQ749" t="s">
        <v>3382</v>
      </c>
      <c r="AR749" s="12">
        <v>1</v>
      </c>
    </row>
    <row r="750" spans="1:44" ht="20.100000000000001" customHeight="1" x14ac:dyDescent="0.2">
      <c r="A750" s="18">
        <v>749</v>
      </c>
      <c r="C750" s="6" t="s">
        <v>1</v>
      </c>
      <c r="D750" s="6" t="s">
        <v>2</v>
      </c>
      <c r="H750" s="19">
        <v>24</v>
      </c>
      <c r="I750" s="12">
        <v>7</v>
      </c>
      <c r="J750" s="12">
        <v>40</v>
      </c>
      <c r="K750" s="12">
        <v>10</v>
      </c>
      <c r="L750" s="12">
        <v>4</v>
      </c>
      <c r="M750" s="12" t="s">
        <v>52</v>
      </c>
      <c r="N750" s="12">
        <v>1</v>
      </c>
      <c r="O750" t="s">
        <v>3440</v>
      </c>
      <c r="P750" t="s">
        <v>3440</v>
      </c>
      <c r="Q750" s="18" t="s">
        <v>3561</v>
      </c>
      <c r="R750" t="s">
        <v>412</v>
      </c>
      <c r="S750" t="s">
        <v>56</v>
      </c>
      <c r="T750" t="s">
        <v>92</v>
      </c>
      <c r="U750" s="12">
        <v>1</v>
      </c>
      <c r="V750" s="3" t="s">
        <v>3383</v>
      </c>
      <c r="W750" t="s">
        <v>59</v>
      </c>
      <c r="Z750" s="23" t="s">
        <v>29</v>
      </c>
      <c r="AH750" t="s">
        <v>73</v>
      </c>
      <c r="AI750" s="24">
        <v>6</v>
      </c>
      <c r="AJ750" s="25">
        <v>10</v>
      </c>
      <c r="AK750" s="18">
        <v>30</v>
      </c>
      <c r="AL750" t="s">
        <v>3384</v>
      </c>
      <c r="AM750" t="s">
        <v>75</v>
      </c>
      <c r="AN750" s="12">
        <v>8</v>
      </c>
      <c r="AO750" t="s">
        <v>3385</v>
      </c>
      <c r="AP750" s="33" t="s">
        <v>3386</v>
      </c>
      <c r="AQ750" t="s">
        <v>3387</v>
      </c>
      <c r="AR750" s="12">
        <v>0</v>
      </c>
    </row>
    <row r="751" spans="1:44" ht="20.100000000000001" customHeight="1" x14ac:dyDescent="0.2">
      <c r="A751" s="18">
        <v>750</v>
      </c>
      <c r="F751" s="6" t="s">
        <v>4</v>
      </c>
      <c r="H751" s="19">
        <v>44</v>
      </c>
      <c r="I751" s="12">
        <v>7</v>
      </c>
      <c r="J751" s="12">
        <v>60</v>
      </c>
      <c r="K751" s="12">
        <v>8</v>
      </c>
      <c r="L751" s="12">
        <v>35</v>
      </c>
      <c r="M751" s="12" t="s">
        <v>97</v>
      </c>
      <c r="N751" s="12">
        <v>0</v>
      </c>
      <c r="O751" t="s">
        <v>3411</v>
      </c>
      <c r="P751" t="s">
        <v>3409</v>
      </c>
      <c r="Q751" s="18" t="s">
        <v>3561</v>
      </c>
      <c r="R751" t="s">
        <v>213</v>
      </c>
      <c r="S751" t="s">
        <v>81</v>
      </c>
      <c r="T751" t="s">
        <v>156</v>
      </c>
      <c r="U751" s="12">
        <v>20</v>
      </c>
      <c r="V751" s="3" t="s">
        <v>3388</v>
      </c>
      <c r="W751" t="s">
        <v>59</v>
      </c>
      <c r="AC751" s="23" t="s">
        <v>32</v>
      </c>
      <c r="AH751" t="s">
        <v>60</v>
      </c>
      <c r="AI751" s="24">
        <v>3</v>
      </c>
      <c r="AJ751" s="25">
        <v>1</v>
      </c>
      <c r="AK751" s="18">
        <v>100</v>
      </c>
      <c r="AL751" t="s">
        <v>3389</v>
      </c>
      <c r="AM751" t="s">
        <v>75</v>
      </c>
      <c r="AN751" s="12">
        <v>10</v>
      </c>
      <c r="AO751" t="s">
        <v>3390</v>
      </c>
      <c r="AP751" s="33" t="s">
        <v>3391</v>
      </c>
      <c r="AR751" s="12">
        <v>0</v>
      </c>
    </row>
    <row r="752" spans="1:44" ht="20.100000000000001" customHeight="1" x14ac:dyDescent="0.2">
      <c r="A752" s="18">
        <v>751</v>
      </c>
      <c r="F752" s="6" t="s">
        <v>4</v>
      </c>
      <c r="H752" s="19">
        <v>30</v>
      </c>
      <c r="I752" s="12">
        <v>8</v>
      </c>
      <c r="J752" s="12">
        <v>45</v>
      </c>
      <c r="K752" s="12">
        <v>12</v>
      </c>
      <c r="L752" s="12">
        <v>12</v>
      </c>
      <c r="M752" s="12" t="s">
        <v>189</v>
      </c>
      <c r="N752" s="12">
        <v>0</v>
      </c>
      <c r="O752" t="s">
        <v>53</v>
      </c>
      <c r="P752" t="s">
        <v>3410</v>
      </c>
      <c r="Q752" s="18" t="s">
        <v>3561</v>
      </c>
      <c r="R752" t="s">
        <v>691</v>
      </c>
      <c r="S752" t="s">
        <v>81</v>
      </c>
      <c r="T752" t="s">
        <v>106</v>
      </c>
      <c r="U752" s="12">
        <v>5</v>
      </c>
      <c r="V752" s="3" t="s">
        <v>3392</v>
      </c>
      <c r="W752" t="s">
        <v>59</v>
      </c>
      <c r="AC752" s="23" t="s">
        <v>32</v>
      </c>
      <c r="AH752" t="s">
        <v>73</v>
      </c>
      <c r="AI752" s="24">
        <v>2</v>
      </c>
      <c r="AJ752" s="25">
        <v>4</v>
      </c>
      <c r="AK752" s="18">
        <v>6</v>
      </c>
      <c r="AL752" s="3" t="s">
        <v>3393</v>
      </c>
      <c r="AM752" t="s">
        <v>192</v>
      </c>
      <c r="AN752" s="12">
        <v>8</v>
      </c>
      <c r="AO752" s="3" t="s">
        <v>3394</v>
      </c>
      <c r="AQ752" s="3" t="s">
        <v>3396</v>
      </c>
      <c r="AR752" s="12">
        <v>1</v>
      </c>
    </row>
    <row r="753" spans="1:44" ht="20.100000000000001" customHeight="1" x14ac:dyDescent="0.2">
      <c r="A753" s="18">
        <v>752</v>
      </c>
      <c r="C753" s="6" t="s">
        <v>1</v>
      </c>
      <c r="H753" s="19">
        <v>26</v>
      </c>
      <c r="I753" s="12">
        <v>7</v>
      </c>
      <c r="J753" s="12">
        <v>100</v>
      </c>
      <c r="K753" s="12">
        <v>7</v>
      </c>
      <c r="L753" s="12">
        <v>10</v>
      </c>
      <c r="M753" s="12" t="s">
        <v>335</v>
      </c>
      <c r="N753" s="12">
        <v>1</v>
      </c>
      <c r="O753" t="s">
        <v>3440</v>
      </c>
      <c r="P753" t="s">
        <v>3440</v>
      </c>
      <c r="Q753" s="18" t="s">
        <v>3561</v>
      </c>
      <c r="R753" t="s">
        <v>155</v>
      </c>
      <c r="S753" t="s">
        <v>81</v>
      </c>
      <c r="T753" t="s">
        <v>92</v>
      </c>
      <c r="U753" s="12">
        <v>1</v>
      </c>
      <c r="V753" s="3" t="s">
        <v>867</v>
      </c>
      <c r="W753" t="s">
        <v>84</v>
      </c>
      <c r="AA753" s="23" t="s">
        <v>30</v>
      </c>
      <c r="AH753" t="s">
        <v>85</v>
      </c>
      <c r="AI753" s="24">
        <v>10</v>
      </c>
      <c r="AJ753" s="25">
        <v>5</v>
      </c>
      <c r="AK753" s="18">
        <v>20</v>
      </c>
      <c r="AL753" t="s">
        <v>3397</v>
      </c>
      <c r="AM753" t="s">
        <v>64</v>
      </c>
      <c r="AN753" s="12">
        <v>9</v>
      </c>
      <c r="AO753" t="s">
        <v>3398</v>
      </c>
      <c r="AP753" s="33" t="s">
        <v>3399</v>
      </c>
      <c r="AR753" s="12">
        <v>1</v>
      </c>
    </row>
    <row r="754" spans="1:44" ht="20.100000000000001" customHeight="1" x14ac:dyDescent="0.2">
      <c r="A754" s="18">
        <v>753</v>
      </c>
      <c r="B754" s="6" t="s">
        <v>0</v>
      </c>
      <c r="H754" s="19">
        <v>32</v>
      </c>
      <c r="I754" s="12">
        <v>6</v>
      </c>
      <c r="J754" s="12">
        <v>25</v>
      </c>
      <c r="K754" s="12">
        <v>14</v>
      </c>
      <c r="L754" s="12">
        <v>1</v>
      </c>
      <c r="M754" s="12" t="s">
        <v>78</v>
      </c>
      <c r="N754" s="12">
        <v>1</v>
      </c>
      <c r="O754" t="s">
        <v>3440</v>
      </c>
      <c r="P754" t="s">
        <v>3440</v>
      </c>
      <c r="Q754" s="18" t="s">
        <v>3561</v>
      </c>
      <c r="R754" t="s">
        <v>29</v>
      </c>
      <c r="S754" t="s">
        <v>81</v>
      </c>
      <c r="T754" t="s">
        <v>220</v>
      </c>
      <c r="U754" s="12">
        <v>1</v>
      </c>
      <c r="V754" s="3" t="s">
        <v>3400</v>
      </c>
      <c r="W754" t="s">
        <v>363</v>
      </c>
      <c r="Z754" s="23" t="s">
        <v>29</v>
      </c>
      <c r="AH754" t="s">
        <v>85</v>
      </c>
      <c r="AI754" s="24">
        <v>6</v>
      </c>
      <c r="AJ754" s="25">
        <v>5</v>
      </c>
      <c r="AK754" s="18">
        <v>40</v>
      </c>
      <c r="AL754" t="s">
        <v>3401</v>
      </c>
      <c r="AM754" t="s">
        <v>75</v>
      </c>
      <c r="AN754" s="12">
        <v>8</v>
      </c>
      <c r="AO754" t="s">
        <v>3402</v>
      </c>
      <c r="AP754" s="33" t="s">
        <v>3511</v>
      </c>
      <c r="AQ754" t="s">
        <v>3404</v>
      </c>
      <c r="AR754" s="12">
        <v>1</v>
      </c>
    </row>
  </sheetData>
  <autoFilter ref="A1:AR754" xr:uid="{00000000-0009-0000-0000-000005000000}"/>
  <sortState ref="A2:AR755">
    <sortCondition ref="A2:A755"/>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6"/>
  <sheetViews>
    <sheetView workbookViewId="0">
      <selection activeCell="E18" sqref="E18"/>
    </sheetView>
  </sheetViews>
  <sheetFormatPr defaultRowHeight="14.25" x14ac:dyDescent="0.2"/>
  <sheetData>
    <row r="1" spans="1:4" x14ac:dyDescent="0.2">
      <c r="A1" t="s">
        <v>3623</v>
      </c>
    </row>
    <row r="2" spans="1:4" x14ac:dyDescent="0.2">
      <c r="B2" t="s">
        <v>3420</v>
      </c>
    </row>
    <row r="3" spans="1:4" x14ac:dyDescent="0.2">
      <c r="B3" t="s">
        <v>3421</v>
      </c>
    </row>
    <row r="4" spans="1:4" x14ac:dyDescent="0.2">
      <c r="B4" t="s">
        <v>3422</v>
      </c>
    </row>
    <row r="5" spans="1:4" x14ac:dyDescent="0.2">
      <c r="B5" t="s">
        <v>3605</v>
      </c>
    </row>
    <row r="7" spans="1:4" x14ac:dyDescent="0.2">
      <c r="A7" t="s">
        <v>3424</v>
      </c>
    </row>
    <row r="8" spans="1:4" x14ac:dyDescent="0.2">
      <c r="B8" t="s">
        <v>3425</v>
      </c>
    </row>
    <row r="10" spans="1:4" x14ac:dyDescent="0.2">
      <c r="A10" t="s">
        <v>3427</v>
      </c>
    </row>
    <row r="11" spans="1:4" x14ac:dyDescent="0.2">
      <c r="B11" t="s">
        <v>3428</v>
      </c>
    </row>
    <row r="12" spans="1:4" x14ac:dyDescent="0.2">
      <c r="A12" s="33"/>
      <c r="B12" s="33"/>
      <c r="C12" s="33"/>
      <c r="D12" s="33"/>
    </row>
    <row r="13" spans="1:4" x14ac:dyDescent="0.2">
      <c r="A13" s="33" t="s">
        <v>3430</v>
      </c>
      <c r="B13" s="33"/>
      <c r="C13" s="33"/>
      <c r="D13" s="33"/>
    </row>
    <row r="14" spans="1:4" x14ac:dyDescent="0.2">
      <c r="A14" s="33"/>
      <c r="B14" s="33" t="s">
        <v>3431</v>
      </c>
      <c r="C14" s="33"/>
      <c r="D14" s="33"/>
    </row>
    <row r="15" spans="1:4" x14ac:dyDescent="0.2">
      <c r="A15" s="33"/>
      <c r="B15" s="33"/>
      <c r="C15" s="33"/>
      <c r="D15" s="33"/>
    </row>
    <row r="16" spans="1:4" x14ac:dyDescent="0.2">
      <c r="A16" s="33"/>
      <c r="B16" s="33"/>
      <c r="C16" s="33"/>
      <c r="D16"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836D2-F4CD-4E63-A28A-9B2D98F29111}">
  <dimension ref="A3:B49"/>
  <sheetViews>
    <sheetView workbookViewId="0">
      <selection activeCell="H20" sqref="H20"/>
    </sheetView>
  </sheetViews>
  <sheetFormatPr defaultRowHeight="14.25" x14ac:dyDescent="0.2"/>
  <cols>
    <col min="1" max="1" width="13.125" bestFit="1" customWidth="1"/>
    <col min="2" max="2" width="18.25" bestFit="1" customWidth="1"/>
    <col min="3" max="45" width="2.875" bestFit="1" customWidth="1"/>
    <col min="46" max="46" width="6.875" bestFit="1" customWidth="1"/>
    <col min="47" max="47" width="11.375" bestFit="1" customWidth="1"/>
  </cols>
  <sheetData>
    <row r="3" spans="1:2" x14ac:dyDescent="0.2">
      <c r="A3" s="10" t="s">
        <v>3549</v>
      </c>
      <c r="B3" t="s">
        <v>3608</v>
      </c>
    </row>
    <row r="4" spans="1:2" x14ac:dyDescent="0.2">
      <c r="A4" s="11">
        <v>19</v>
      </c>
      <c r="B4" s="9">
        <v>1</v>
      </c>
    </row>
    <row r="5" spans="1:2" x14ac:dyDescent="0.2">
      <c r="A5" s="11">
        <v>20</v>
      </c>
      <c r="B5" s="9">
        <v>6</v>
      </c>
    </row>
    <row r="6" spans="1:2" x14ac:dyDescent="0.2">
      <c r="A6" s="11">
        <v>21</v>
      </c>
      <c r="B6" s="9">
        <v>20</v>
      </c>
    </row>
    <row r="7" spans="1:2" x14ac:dyDescent="0.2">
      <c r="A7" s="11">
        <v>22</v>
      </c>
      <c r="B7" s="9">
        <v>25</v>
      </c>
    </row>
    <row r="8" spans="1:2" x14ac:dyDescent="0.2">
      <c r="A8" s="11">
        <v>23</v>
      </c>
      <c r="B8" s="9">
        <v>21</v>
      </c>
    </row>
    <row r="9" spans="1:2" x14ac:dyDescent="0.2">
      <c r="A9" s="11">
        <v>24</v>
      </c>
      <c r="B9" s="9">
        <v>31</v>
      </c>
    </row>
    <row r="10" spans="1:2" x14ac:dyDescent="0.2">
      <c r="A10" s="11">
        <v>25</v>
      </c>
      <c r="B10" s="9">
        <v>34</v>
      </c>
    </row>
    <row r="11" spans="1:2" x14ac:dyDescent="0.2">
      <c r="A11" s="11">
        <v>26</v>
      </c>
      <c r="B11" s="9">
        <v>37</v>
      </c>
    </row>
    <row r="12" spans="1:2" x14ac:dyDescent="0.2">
      <c r="A12" s="11">
        <v>27</v>
      </c>
      <c r="B12" s="9">
        <v>42</v>
      </c>
    </row>
    <row r="13" spans="1:2" x14ac:dyDescent="0.2">
      <c r="A13" s="11">
        <v>28</v>
      </c>
      <c r="B13" s="9">
        <v>33</v>
      </c>
    </row>
    <row r="14" spans="1:2" x14ac:dyDescent="0.2">
      <c r="A14" s="11">
        <v>29</v>
      </c>
      <c r="B14" s="9">
        <v>43</v>
      </c>
    </row>
    <row r="15" spans="1:2" x14ac:dyDescent="0.2">
      <c r="A15" s="11">
        <v>30</v>
      </c>
      <c r="B15" s="9">
        <v>41</v>
      </c>
    </row>
    <row r="16" spans="1:2" x14ac:dyDescent="0.2">
      <c r="A16" s="11">
        <v>31</v>
      </c>
      <c r="B16" s="9">
        <v>39</v>
      </c>
    </row>
    <row r="17" spans="1:2" x14ac:dyDescent="0.2">
      <c r="A17" s="11">
        <v>32</v>
      </c>
      <c r="B17" s="9">
        <v>24</v>
      </c>
    </row>
    <row r="18" spans="1:2" x14ac:dyDescent="0.2">
      <c r="A18" s="11">
        <v>33</v>
      </c>
      <c r="B18" s="9">
        <v>31</v>
      </c>
    </row>
    <row r="19" spans="1:2" x14ac:dyDescent="0.2">
      <c r="A19" s="11">
        <v>34</v>
      </c>
      <c r="B19" s="9">
        <v>29</v>
      </c>
    </row>
    <row r="20" spans="1:2" x14ac:dyDescent="0.2">
      <c r="A20" s="11">
        <v>35</v>
      </c>
      <c r="B20" s="9">
        <v>30</v>
      </c>
    </row>
    <row r="21" spans="1:2" x14ac:dyDescent="0.2">
      <c r="A21" s="11">
        <v>36</v>
      </c>
      <c r="B21" s="9">
        <v>33</v>
      </c>
    </row>
    <row r="22" spans="1:2" x14ac:dyDescent="0.2">
      <c r="A22" s="11">
        <v>37</v>
      </c>
      <c r="B22" s="9">
        <v>32</v>
      </c>
    </row>
    <row r="23" spans="1:2" x14ac:dyDescent="0.2">
      <c r="A23" s="11">
        <v>38</v>
      </c>
      <c r="B23" s="9">
        <v>19</v>
      </c>
    </row>
    <row r="24" spans="1:2" x14ac:dyDescent="0.2">
      <c r="A24" s="11">
        <v>39</v>
      </c>
      <c r="B24" s="9">
        <v>16</v>
      </c>
    </row>
    <row r="25" spans="1:2" x14ac:dyDescent="0.2">
      <c r="A25" s="11">
        <v>40</v>
      </c>
      <c r="B25" s="9">
        <v>12</v>
      </c>
    </row>
    <row r="26" spans="1:2" x14ac:dyDescent="0.2">
      <c r="A26" s="11">
        <v>41</v>
      </c>
      <c r="B26" s="9">
        <v>18</v>
      </c>
    </row>
    <row r="27" spans="1:2" x14ac:dyDescent="0.2">
      <c r="A27" s="11">
        <v>42</v>
      </c>
      <c r="B27" s="9">
        <v>7</v>
      </c>
    </row>
    <row r="28" spans="1:2" x14ac:dyDescent="0.2">
      <c r="A28" s="11">
        <v>43</v>
      </c>
      <c r="B28" s="9">
        <v>15</v>
      </c>
    </row>
    <row r="29" spans="1:2" x14ac:dyDescent="0.2">
      <c r="A29" s="11">
        <v>44</v>
      </c>
      <c r="B29" s="9">
        <v>9</v>
      </c>
    </row>
    <row r="30" spans="1:2" x14ac:dyDescent="0.2">
      <c r="A30" s="11">
        <v>45</v>
      </c>
      <c r="B30" s="9">
        <v>8</v>
      </c>
    </row>
    <row r="31" spans="1:2" x14ac:dyDescent="0.2">
      <c r="A31" s="11">
        <v>46</v>
      </c>
      <c r="B31" s="9">
        <v>7</v>
      </c>
    </row>
    <row r="32" spans="1:2" x14ac:dyDescent="0.2">
      <c r="A32" s="11">
        <v>47</v>
      </c>
      <c r="B32" s="9">
        <v>8</v>
      </c>
    </row>
    <row r="33" spans="1:2" x14ac:dyDescent="0.2">
      <c r="A33" s="11">
        <v>48</v>
      </c>
      <c r="B33" s="9">
        <v>3</v>
      </c>
    </row>
    <row r="34" spans="1:2" x14ac:dyDescent="0.2">
      <c r="A34" s="11">
        <v>49</v>
      </c>
      <c r="B34" s="9">
        <v>8</v>
      </c>
    </row>
    <row r="35" spans="1:2" x14ac:dyDescent="0.2">
      <c r="A35" s="11">
        <v>50</v>
      </c>
      <c r="B35" s="9">
        <v>1</v>
      </c>
    </row>
    <row r="36" spans="1:2" x14ac:dyDescent="0.2">
      <c r="A36" s="11">
        <v>51</v>
      </c>
      <c r="B36" s="9">
        <v>3</v>
      </c>
    </row>
    <row r="37" spans="1:2" x14ac:dyDescent="0.2">
      <c r="A37" s="11">
        <v>52</v>
      </c>
      <c r="B37" s="9">
        <v>4</v>
      </c>
    </row>
    <row r="38" spans="1:2" x14ac:dyDescent="0.2">
      <c r="A38" s="11">
        <v>53</v>
      </c>
      <c r="B38" s="9">
        <v>3</v>
      </c>
    </row>
    <row r="39" spans="1:2" x14ac:dyDescent="0.2">
      <c r="A39" s="11">
        <v>54</v>
      </c>
      <c r="B39" s="9">
        <v>4</v>
      </c>
    </row>
    <row r="40" spans="1:2" x14ac:dyDescent="0.2">
      <c r="A40" s="11">
        <v>55</v>
      </c>
      <c r="B40" s="9">
        <v>2</v>
      </c>
    </row>
    <row r="41" spans="1:2" x14ac:dyDescent="0.2">
      <c r="A41" s="11">
        <v>56</v>
      </c>
      <c r="B41" s="9">
        <v>4</v>
      </c>
    </row>
    <row r="42" spans="1:2" x14ac:dyDescent="0.2">
      <c r="A42" s="11">
        <v>57</v>
      </c>
      <c r="B42" s="9">
        <v>2</v>
      </c>
    </row>
    <row r="43" spans="1:2" x14ac:dyDescent="0.2">
      <c r="A43" s="11">
        <v>58</v>
      </c>
      <c r="B43" s="9">
        <v>1</v>
      </c>
    </row>
    <row r="44" spans="1:2" x14ac:dyDescent="0.2">
      <c r="A44" s="11">
        <v>59</v>
      </c>
      <c r="B44" s="9">
        <v>2</v>
      </c>
    </row>
    <row r="45" spans="1:2" x14ac:dyDescent="0.2">
      <c r="A45" s="11">
        <v>63</v>
      </c>
      <c r="B45" s="9">
        <v>1</v>
      </c>
    </row>
    <row r="46" spans="1:2" x14ac:dyDescent="0.2">
      <c r="A46" s="11">
        <v>64</v>
      </c>
      <c r="B46" s="9">
        <v>1</v>
      </c>
    </row>
    <row r="47" spans="1:2" x14ac:dyDescent="0.2">
      <c r="A47" s="11">
        <v>65</v>
      </c>
      <c r="B47" s="9">
        <v>1</v>
      </c>
    </row>
    <row r="48" spans="1:2" x14ac:dyDescent="0.2">
      <c r="A48" s="11" t="s">
        <v>3550</v>
      </c>
      <c r="B48" s="9"/>
    </row>
    <row r="49" spans="1:2" x14ac:dyDescent="0.2">
      <c r="A49" s="11" t="s">
        <v>3551</v>
      </c>
      <c r="B49" s="9">
        <v>711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70279-57F2-48A9-8EB1-FF4CB239CA2B}">
  <dimension ref="A1:D754"/>
  <sheetViews>
    <sheetView topLeftCell="A11" workbookViewId="0">
      <selection activeCell="D30" sqref="D30"/>
    </sheetView>
  </sheetViews>
  <sheetFormatPr defaultRowHeight="14.25" x14ac:dyDescent="0.2"/>
  <cols>
    <col min="1" max="1" width="12.5" style="81" customWidth="1"/>
    <col min="3" max="3" width="52.5" customWidth="1"/>
    <col min="4" max="4" width="18.875" customWidth="1"/>
  </cols>
  <sheetData>
    <row r="1" spans="1:4" ht="15.75" thickBot="1" x14ac:dyDescent="0.25">
      <c r="A1" s="56" t="s">
        <v>3406</v>
      </c>
    </row>
    <row r="2" spans="1:4" ht="15" thickBot="1" x14ac:dyDescent="0.25">
      <c r="A2" s="82">
        <v>19</v>
      </c>
    </row>
    <row r="3" spans="1:4" ht="15" thickBot="1" x14ac:dyDescent="0.25">
      <c r="A3" s="82">
        <v>20</v>
      </c>
      <c r="C3" s="84" t="s">
        <v>3559</v>
      </c>
    </row>
    <row r="4" spans="1:4" ht="15" thickBot="1" x14ac:dyDescent="0.25">
      <c r="A4" s="82">
        <v>20</v>
      </c>
    </row>
    <row r="5" spans="1:4" x14ac:dyDescent="0.2">
      <c r="A5" s="82">
        <v>20</v>
      </c>
      <c r="C5" s="89" t="s">
        <v>3554</v>
      </c>
      <c r="D5" s="85">
        <f>AVERAGE(A:A)</f>
        <v>32.61040787623066</v>
      </c>
    </row>
    <row r="6" spans="1:4" x14ac:dyDescent="0.2">
      <c r="A6" s="82">
        <v>20</v>
      </c>
      <c r="C6" s="58" t="s">
        <v>3555</v>
      </c>
      <c r="D6" s="86">
        <f>MEDIAN(A:A)</f>
        <v>31</v>
      </c>
    </row>
    <row r="7" spans="1:4" x14ac:dyDescent="0.2">
      <c r="A7" s="82">
        <v>20</v>
      </c>
      <c r="C7" s="58" t="s">
        <v>3556</v>
      </c>
      <c r="D7" s="86">
        <f>MODE(A:A)</f>
        <v>29</v>
      </c>
    </row>
    <row r="8" spans="1:4" x14ac:dyDescent="0.2">
      <c r="A8" s="82">
        <v>20</v>
      </c>
      <c r="C8" s="58" t="s">
        <v>3557</v>
      </c>
      <c r="D8" s="87" t="s">
        <v>3560</v>
      </c>
    </row>
    <row r="9" spans="1:4" ht="15" thickBot="1" x14ac:dyDescent="0.25">
      <c r="A9" s="82">
        <v>21</v>
      </c>
      <c r="C9" s="60" t="s">
        <v>3558</v>
      </c>
      <c r="D9" s="88">
        <f>STDEVA(A:A)</f>
        <v>8.2626562418771456</v>
      </c>
    </row>
    <row r="10" spans="1:4" x14ac:dyDescent="0.2">
      <c r="A10" s="82">
        <v>21</v>
      </c>
    </row>
    <row r="11" spans="1:4" x14ac:dyDescent="0.2">
      <c r="A11" s="82">
        <v>21</v>
      </c>
    </row>
    <row r="12" spans="1:4" x14ac:dyDescent="0.2">
      <c r="A12" s="82">
        <v>21</v>
      </c>
    </row>
    <row r="13" spans="1:4" x14ac:dyDescent="0.2">
      <c r="A13" s="82">
        <v>21</v>
      </c>
    </row>
    <row r="14" spans="1:4" x14ac:dyDescent="0.2">
      <c r="A14" s="82">
        <v>21</v>
      </c>
    </row>
    <row r="15" spans="1:4" x14ac:dyDescent="0.2">
      <c r="A15" s="82">
        <v>21</v>
      </c>
    </row>
    <row r="16" spans="1:4" x14ac:dyDescent="0.2">
      <c r="A16" s="82">
        <v>21</v>
      </c>
    </row>
    <row r="17" spans="1:4" x14ac:dyDescent="0.2">
      <c r="A17" s="82">
        <v>21</v>
      </c>
    </row>
    <row r="18" spans="1:4" x14ac:dyDescent="0.2">
      <c r="A18" s="82">
        <v>21</v>
      </c>
    </row>
    <row r="19" spans="1:4" ht="15" thickBot="1" x14ac:dyDescent="0.25">
      <c r="A19" s="82">
        <v>21</v>
      </c>
    </row>
    <row r="20" spans="1:4" ht="15.75" thickBot="1" x14ac:dyDescent="0.3">
      <c r="A20" s="82">
        <v>21</v>
      </c>
      <c r="C20" s="153" t="s">
        <v>3611</v>
      </c>
      <c r="D20" s="154">
        <f>COUNT(A:A)</f>
        <v>711</v>
      </c>
    </row>
    <row r="21" spans="1:4" x14ac:dyDescent="0.2">
      <c r="A21" s="82">
        <v>21</v>
      </c>
      <c r="C21" s="144" t="s">
        <v>3612</v>
      </c>
      <c r="D21" s="146">
        <f>COUNTIF(A:A, "=33")</f>
        <v>31</v>
      </c>
    </row>
    <row r="22" spans="1:4" ht="15" thickBot="1" x14ac:dyDescent="0.25">
      <c r="A22" s="82">
        <v>21</v>
      </c>
      <c r="C22" s="145" t="s">
        <v>3613</v>
      </c>
      <c r="D22" s="147">
        <f>D21/$D$20*100</f>
        <v>4.3600562587904363</v>
      </c>
    </row>
    <row r="23" spans="1:4" x14ac:dyDescent="0.2">
      <c r="A23" s="82">
        <v>21</v>
      </c>
      <c r="C23" s="142" t="s">
        <v>3614</v>
      </c>
      <c r="D23" s="148">
        <f>COUNTIF(A:A, "=31")</f>
        <v>39</v>
      </c>
    </row>
    <row r="24" spans="1:4" ht="15" thickBot="1" x14ac:dyDescent="0.25">
      <c r="A24" s="82">
        <v>21</v>
      </c>
      <c r="C24" s="143" t="s">
        <v>3615</v>
      </c>
      <c r="D24" s="149">
        <f>D23/$D$20*100</f>
        <v>5.485232067510549</v>
      </c>
    </row>
    <row r="25" spans="1:4" x14ac:dyDescent="0.2">
      <c r="A25" s="82">
        <v>21</v>
      </c>
      <c r="C25" s="150" t="s">
        <v>3616</v>
      </c>
      <c r="D25" s="151">
        <f>COUNTIF(A:A, "=29")</f>
        <v>43</v>
      </c>
    </row>
    <row r="26" spans="1:4" ht="15" thickBot="1" x14ac:dyDescent="0.25">
      <c r="A26" s="82">
        <v>21</v>
      </c>
      <c r="C26" s="152" t="s">
        <v>3617</v>
      </c>
      <c r="D26" s="156">
        <f>D25/$D$20*100</f>
        <v>6.0478199718706049</v>
      </c>
    </row>
    <row r="27" spans="1:4" x14ac:dyDescent="0.2">
      <c r="A27" s="82">
        <v>21</v>
      </c>
      <c r="C27" s="150" t="s">
        <v>3619</v>
      </c>
      <c r="D27" s="151">
        <v>123</v>
      </c>
    </row>
    <row r="28" spans="1:4" ht="15" thickBot="1" x14ac:dyDescent="0.25">
      <c r="A28" s="82">
        <v>21</v>
      </c>
      <c r="C28" s="152" t="s">
        <v>3620</v>
      </c>
      <c r="D28" s="157">
        <f>D27/$D$20*100</f>
        <v>17.299578059071731</v>
      </c>
    </row>
    <row r="29" spans="1:4" x14ac:dyDescent="0.2">
      <c r="A29" s="82">
        <v>22</v>
      </c>
    </row>
    <row r="30" spans="1:4" x14ac:dyDescent="0.2">
      <c r="A30" s="82">
        <v>22</v>
      </c>
    </row>
    <row r="31" spans="1:4" x14ac:dyDescent="0.2">
      <c r="A31" s="82">
        <v>22</v>
      </c>
    </row>
    <row r="32" spans="1:4" x14ac:dyDescent="0.2">
      <c r="A32" s="82">
        <v>22</v>
      </c>
    </row>
    <row r="33" spans="1:1" x14ac:dyDescent="0.2">
      <c r="A33" s="82">
        <v>22</v>
      </c>
    </row>
    <row r="34" spans="1:1" x14ac:dyDescent="0.2">
      <c r="A34" s="82">
        <v>22</v>
      </c>
    </row>
    <row r="35" spans="1:1" x14ac:dyDescent="0.2">
      <c r="A35" s="82">
        <v>22</v>
      </c>
    </row>
    <row r="36" spans="1:1" x14ac:dyDescent="0.2">
      <c r="A36" s="82">
        <v>22</v>
      </c>
    </row>
    <row r="37" spans="1:1" x14ac:dyDescent="0.2">
      <c r="A37" s="82">
        <v>22</v>
      </c>
    </row>
    <row r="38" spans="1:1" x14ac:dyDescent="0.2">
      <c r="A38" s="82">
        <v>22</v>
      </c>
    </row>
    <row r="39" spans="1:1" x14ac:dyDescent="0.2">
      <c r="A39" s="82">
        <v>22</v>
      </c>
    </row>
    <row r="40" spans="1:1" x14ac:dyDescent="0.2">
      <c r="A40" s="82">
        <v>22</v>
      </c>
    </row>
    <row r="41" spans="1:1" x14ac:dyDescent="0.2">
      <c r="A41" s="82">
        <v>22</v>
      </c>
    </row>
    <row r="42" spans="1:1" x14ac:dyDescent="0.2">
      <c r="A42" s="82">
        <v>22</v>
      </c>
    </row>
    <row r="43" spans="1:1" x14ac:dyDescent="0.2">
      <c r="A43" s="82">
        <v>22</v>
      </c>
    </row>
    <row r="44" spans="1:1" x14ac:dyDescent="0.2">
      <c r="A44" s="82">
        <v>22</v>
      </c>
    </row>
    <row r="45" spans="1:1" x14ac:dyDescent="0.2">
      <c r="A45" s="82">
        <v>22</v>
      </c>
    </row>
    <row r="46" spans="1:1" x14ac:dyDescent="0.2">
      <c r="A46" s="82">
        <v>22</v>
      </c>
    </row>
    <row r="47" spans="1:1" x14ac:dyDescent="0.2">
      <c r="A47" s="82">
        <v>22</v>
      </c>
    </row>
    <row r="48" spans="1:1" x14ac:dyDescent="0.2">
      <c r="A48" s="82">
        <v>22</v>
      </c>
    </row>
    <row r="49" spans="1:1" x14ac:dyDescent="0.2">
      <c r="A49" s="82">
        <v>22</v>
      </c>
    </row>
    <row r="50" spans="1:1" x14ac:dyDescent="0.2">
      <c r="A50" s="82">
        <v>22</v>
      </c>
    </row>
    <row r="51" spans="1:1" x14ac:dyDescent="0.2">
      <c r="A51" s="82">
        <v>22</v>
      </c>
    </row>
    <row r="52" spans="1:1" x14ac:dyDescent="0.2">
      <c r="A52" s="82">
        <v>22</v>
      </c>
    </row>
    <row r="53" spans="1:1" x14ac:dyDescent="0.2">
      <c r="A53" s="82">
        <v>22</v>
      </c>
    </row>
    <row r="54" spans="1:1" x14ac:dyDescent="0.2">
      <c r="A54" s="82">
        <v>23</v>
      </c>
    </row>
    <row r="55" spans="1:1" x14ac:dyDescent="0.2">
      <c r="A55" s="82">
        <v>23</v>
      </c>
    </row>
    <row r="56" spans="1:1" x14ac:dyDescent="0.2">
      <c r="A56" s="82">
        <v>23</v>
      </c>
    </row>
    <row r="57" spans="1:1" x14ac:dyDescent="0.2">
      <c r="A57" s="82">
        <v>23</v>
      </c>
    </row>
    <row r="58" spans="1:1" x14ac:dyDescent="0.2">
      <c r="A58" s="82">
        <v>23</v>
      </c>
    </row>
    <row r="59" spans="1:1" x14ac:dyDescent="0.2">
      <c r="A59" s="82">
        <v>23</v>
      </c>
    </row>
    <row r="60" spans="1:1" x14ac:dyDescent="0.2">
      <c r="A60" s="82">
        <v>23</v>
      </c>
    </row>
    <row r="61" spans="1:1" x14ac:dyDescent="0.2">
      <c r="A61" s="82">
        <v>23</v>
      </c>
    </row>
    <row r="62" spans="1:1" x14ac:dyDescent="0.2">
      <c r="A62" s="82">
        <v>23</v>
      </c>
    </row>
    <row r="63" spans="1:1" x14ac:dyDescent="0.2">
      <c r="A63" s="82">
        <v>23</v>
      </c>
    </row>
    <row r="64" spans="1:1" x14ac:dyDescent="0.2">
      <c r="A64" s="82">
        <v>23</v>
      </c>
    </row>
    <row r="65" spans="1:1" x14ac:dyDescent="0.2">
      <c r="A65" s="82">
        <v>23</v>
      </c>
    </row>
    <row r="66" spans="1:1" x14ac:dyDescent="0.2">
      <c r="A66" s="82">
        <v>23</v>
      </c>
    </row>
    <row r="67" spans="1:1" x14ac:dyDescent="0.2">
      <c r="A67" s="82">
        <v>23</v>
      </c>
    </row>
    <row r="68" spans="1:1" x14ac:dyDescent="0.2">
      <c r="A68" s="82">
        <v>23</v>
      </c>
    </row>
    <row r="69" spans="1:1" x14ac:dyDescent="0.2">
      <c r="A69" s="82">
        <v>23</v>
      </c>
    </row>
    <row r="70" spans="1:1" x14ac:dyDescent="0.2">
      <c r="A70" s="82">
        <v>23</v>
      </c>
    </row>
    <row r="71" spans="1:1" x14ac:dyDescent="0.2">
      <c r="A71" s="82">
        <v>23</v>
      </c>
    </row>
    <row r="72" spans="1:1" x14ac:dyDescent="0.2">
      <c r="A72" s="82">
        <v>23</v>
      </c>
    </row>
    <row r="73" spans="1:1" x14ac:dyDescent="0.2">
      <c r="A73" s="82">
        <v>23</v>
      </c>
    </row>
    <row r="74" spans="1:1" x14ac:dyDescent="0.2">
      <c r="A74" s="82">
        <v>23</v>
      </c>
    </row>
    <row r="75" spans="1:1" x14ac:dyDescent="0.2">
      <c r="A75" s="82">
        <v>24</v>
      </c>
    </row>
    <row r="76" spans="1:1" x14ac:dyDescent="0.2">
      <c r="A76" s="82">
        <v>24</v>
      </c>
    </row>
    <row r="77" spans="1:1" x14ac:dyDescent="0.2">
      <c r="A77" s="82">
        <v>24</v>
      </c>
    </row>
    <row r="78" spans="1:1" x14ac:dyDescent="0.2">
      <c r="A78" s="82">
        <v>24</v>
      </c>
    </row>
    <row r="79" spans="1:1" x14ac:dyDescent="0.2">
      <c r="A79" s="82">
        <v>24</v>
      </c>
    </row>
    <row r="80" spans="1:1" x14ac:dyDescent="0.2">
      <c r="A80" s="82">
        <v>24</v>
      </c>
    </row>
    <row r="81" spans="1:1" x14ac:dyDescent="0.2">
      <c r="A81" s="82">
        <v>24</v>
      </c>
    </row>
    <row r="82" spans="1:1" x14ac:dyDescent="0.2">
      <c r="A82" s="82">
        <v>24</v>
      </c>
    </row>
    <row r="83" spans="1:1" x14ac:dyDescent="0.2">
      <c r="A83" s="82">
        <v>24</v>
      </c>
    </row>
    <row r="84" spans="1:1" x14ac:dyDescent="0.2">
      <c r="A84" s="82">
        <v>24</v>
      </c>
    </row>
    <row r="85" spans="1:1" x14ac:dyDescent="0.2">
      <c r="A85" s="82">
        <v>24</v>
      </c>
    </row>
    <row r="86" spans="1:1" x14ac:dyDescent="0.2">
      <c r="A86" s="82">
        <v>24</v>
      </c>
    </row>
    <row r="87" spans="1:1" x14ac:dyDescent="0.2">
      <c r="A87" s="82">
        <v>24</v>
      </c>
    </row>
    <row r="88" spans="1:1" x14ac:dyDescent="0.2">
      <c r="A88" s="82">
        <v>24</v>
      </c>
    </row>
    <row r="89" spans="1:1" x14ac:dyDescent="0.2">
      <c r="A89" s="82">
        <v>24</v>
      </c>
    </row>
    <row r="90" spans="1:1" x14ac:dyDescent="0.2">
      <c r="A90" s="82">
        <v>24</v>
      </c>
    </row>
    <row r="91" spans="1:1" x14ac:dyDescent="0.2">
      <c r="A91" s="82">
        <v>24</v>
      </c>
    </row>
    <row r="92" spans="1:1" x14ac:dyDescent="0.2">
      <c r="A92" s="82">
        <v>24</v>
      </c>
    </row>
    <row r="93" spans="1:1" x14ac:dyDescent="0.2">
      <c r="A93" s="82">
        <v>24</v>
      </c>
    </row>
    <row r="94" spans="1:1" x14ac:dyDescent="0.2">
      <c r="A94" s="82">
        <v>24</v>
      </c>
    </row>
    <row r="95" spans="1:1" x14ac:dyDescent="0.2">
      <c r="A95" s="82">
        <v>24</v>
      </c>
    </row>
    <row r="96" spans="1:1" x14ac:dyDescent="0.2">
      <c r="A96" s="82">
        <v>24</v>
      </c>
    </row>
    <row r="97" spans="1:1" x14ac:dyDescent="0.2">
      <c r="A97" s="82">
        <v>24</v>
      </c>
    </row>
    <row r="98" spans="1:1" x14ac:dyDescent="0.2">
      <c r="A98" s="82">
        <v>24</v>
      </c>
    </row>
    <row r="99" spans="1:1" x14ac:dyDescent="0.2">
      <c r="A99" s="82">
        <v>24</v>
      </c>
    </row>
    <row r="100" spans="1:1" x14ac:dyDescent="0.2">
      <c r="A100" s="82">
        <v>24</v>
      </c>
    </row>
    <row r="101" spans="1:1" x14ac:dyDescent="0.2">
      <c r="A101" s="82">
        <v>24</v>
      </c>
    </row>
    <row r="102" spans="1:1" x14ac:dyDescent="0.2">
      <c r="A102" s="82">
        <v>24</v>
      </c>
    </row>
    <row r="103" spans="1:1" x14ac:dyDescent="0.2">
      <c r="A103" s="82">
        <v>24</v>
      </c>
    </row>
    <row r="104" spans="1:1" x14ac:dyDescent="0.2">
      <c r="A104" s="82">
        <v>24</v>
      </c>
    </row>
    <row r="105" spans="1:1" x14ac:dyDescent="0.2">
      <c r="A105" s="82">
        <v>24</v>
      </c>
    </row>
    <row r="106" spans="1:1" x14ac:dyDescent="0.2">
      <c r="A106" s="82">
        <v>25</v>
      </c>
    </row>
    <row r="107" spans="1:1" x14ac:dyDescent="0.2">
      <c r="A107" s="82">
        <v>25</v>
      </c>
    </row>
    <row r="108" spans="1:1" x14ac:dyDescent="0.2">
      <c r="A108" s="82">
        <v>25</v>
      </c>
    </row>
    <row r="109" spans="1:1" x14ac:dyDescent="0.2">
      <c r="A109" s="82">
        <v>25</v>
      </c>
    </row>
    <row r="110" spans="1:1" x14ac:dyDescent="0.2">
      <c r="A110" s="82">
        <v>25</v>
      </c>
    </row>
    <row r="111" spans="1:1" x14ac:dyDescent="0.2">
      <c r="A111" s="82">
        <v>25</v>
      </c>
    </row>
    <row r="112" spans="1:1" x14ac:dyDescent="0.2">
      <c r="A112" s="82">
        <v>25</v>
      </c>
    </row>
    <row r="113" spans="1:1" x14ac:dyDescent="0.2">
      <c r="A113" s="82">
        <v>25</v>
      </c>
    </row>
    <row r="114" spans="1:1" x14ac:dyDescent="0.2">
      <c r="A114" s="82">
        <v>25</v>
      </c>
    </row>
    <row r="115" spans="1:1" x14ac:dyDescent="0.2">
      <c r="A115" s="82">
        <v>25</v>
      </c>
    </row>
    <row r="116" spans="1:1" x14ac:dyDescent="0.2">
      <c r="A116" s="82">
        <v>25</v>
      </c>
    </row>
    <row r="117" spans="1:1" x14ac:dyDescent="0.2">
      <c r="A117" s="82">
        <v>25</v>
      </c>
    </row>
    <row r="118" spans="1:1" x14ac:dyDescent="0.2">
      <c r="A118" s="82">
        <v>25</v>
      </c>
    </row>
    <row r="119" spans="1:1" x14ac:dyDescent="0.2">
      <c r="A119" s="82">
        <v>25</v>
      </c>
    </row>
    <row r="120" spans="1:1" x14ac:dyDescent="0.2">
      <c r="A120" s="82">
        <v>25</v>
      </c>
    </row>
    <row r="121" spans="1:1" x14ac:dyDescent="0.2">
      <c r="A121" s="82">
        <v>25</v>
      </c>
    </row>
    <row r="122" spans="1:1" x14ac:dyDescent="0.2">
      <c r="A122" s="82">
        <v>25</v>
      </c>
    </row>
    <row r="123" spans="1:1" x14ac:dyDescent="0.2">
      <c r="A123" s="82">
        <v>25</v>
      </c>
    </row>
    <row r="124" spans="1:1" x14ac:dyDescent="0.2">
      <c r="A124" s="82">
        <v>25</v>
      </c>
    </row>
    <row r="125" spans="1:1" x14ac:dyDescent="0.2">
      <c r="A125" s="82">
        <v>25</v>
      </c>
    </row>
    <row r="126" spans="1:1" x14ac:dyDescent="0.2">
      <c r="A126" s="82">
        <v>25</v>
      </c>
    </row>
    <row r="127" spans="1:1" x14ac:dyDescent="0.2">
      <c r="A127" s="82">
        <v>25</v>
      </c>
    </row>
    <row r="128" spans="1:1" x14ac:dyDescent="0.2">
      <c r="A128" s="82">
        <v>25</v>
      </c>
    </row>
    <row r="129" spans="1:1" x14ac:dyDescent="0.2">
      <c r="A129" s="82">
        <v>25</v>
      </c>
    </row>
    <row r="130" spans="1:1" x14ac:dyDescent="0.2">
      <c r="A130" s="82">
        <v>25</v>
      </c>
    </row>
    <row r="131" spans="1:1" x14ac:dyDescent="0.2">
      <c r="A131" s="82">
        <v>25</v>
      </c>
    </row>
    <row r="132" spans="1:1" x14ac:dyDescent="0.2">
      <c r="A132" s="82">
        <v>25</v>
      </c>
    </row>
    <row r="133" spans="1:1" x14ac:dyDescent="0.2">
      <c r="A133" s="82">
        <v>25</v>
      </c>
    </row>
    <row r="134" spans="1:1" x14ac:dyDescent="0.2">
      <c r="A134" s="82">
        <v>25</v>
      </c>
    </row>
    <row r="135" spans="1:1" x14ac:dyDescent="0.2">
      <c r="A135" s="82">
        <v>25</v>
      </c>
    </row>
    <row r="136" spans="1:1" x14ac:dyDescent="0.2">
      <c r="A136" s="82">
        <v>25</v>
      </c>
    </row>
    <row r="137" spans="1:1" x14ac:dyDescent="0.2">
      <c r="A137" s="82">
        <v>25</v>
      </c>
    </row>
    <row r="138" spans="1:1" x14ac:dyDescent="0.2">
      <c r="A138" s="82">
        <v>25</v>
      </c>
    </row>
    <row r="139" spans="1:1" x14ac:dyDescent="0.2">
      <c r="A139" s="82">
        <v>25</v>
      </c>
    </row>
    <row r="140" spans="1:1" x14ac:dyDescent="0.2">
      <c r="A140" s="82">
        <v>26</v>
      </c>
    </row>
    <row r="141" spans="1:1" x14ac:dyDescent="0.2">
      <c r="A141" s="82">
        <v>26</v>
      </c>
    </row>
    <row r="142" spans="1:1" x14ac:dyDescent="0.2">
      <c r="A142" s="82">
        <v>26</v>
      </c>
    </row>
    <row r="143" spans="1:1" x14ac:dyDescent="0.2">
      <c r="A143" s="82">
        <v>26</v>
      </c>
    </row>
    <row r="144" spans="1:1" x14ac:dyDescent="0.2">
      <c r="A144" s="82">
        <v>26</v>
      </c>
    </row>
    <row r="145" spans="1:1" x14ac:dyDescent="0.2">
      <c r="A145" s="82">
        <v>26</v>
      </c>
    </row>
    <row r="146" spans="1:1" x14ac:dyDescent="0.2">
      <c r="A146" s="82">
        <v>26</v>
      </c>
    </row>
    <row r="147" spans="1:1" x14ac:dyDescent="0.2">
      <c r="A147" s="82">
        <v>26</v>
      </c>
    </row>
    <row r="148" spans="1:1" x14ac:dyDescent="0.2">
      <c r="A148" s="82">
        <v>26</v>
      </c>
    </row>
    <row r="149" spans="1:1" x14ac:dyDescent="0.2">
      <c r="A149" s="82">
        <v>26</v>
      </c>
    </row>
    <row r="150" spans="1:1" x14ac:dyDescent="0.2">
      <c r="A150" s="82">
        <v>26</v>
      </c>
    </row>
    <row r="151" spans="1:1" x14ac:dyDescent="0.2">
      <c r="A151" s="82">
        <v>26</v>
      </c>
    </row>
    <row r="152" spans="1:1" x14ac:dyDescent="0.2">
      <c r="A152" s="82">
        <v>26</v>
      </c>
    </row>
    <row r="153" spans="1:1" x14ac:dyDescent="0.2">
      <c r="A153" s="82">
        <v>26</v>
      </c>
    </row>
    <row r="154" spans="1:1" x14ac:dyDescent="0.2">
      <c r="A154" s="82">
        <v>26</v>
      </c>
    </row>
    <row r="155" spans="1:1" x14ac:dyDescent="0.2">
      <c r="A155" s="82">
        <v>26</v>
      </c>
    </row>
    <row r="156" spans="1:1" x14ac:dyDescent="0.2">
      <c r="A156" s="82">
        <v>26</v>
      </c>
    </row>
    <row r="157" spans="1:1" x14ac:dyDescent="0.2">
      <c r="A157" s="82">
        <v>26</v>
      </c>
    </row>
    <row r="158" spans="1:1" x14ac:dyDescent="0.2">
      <c r="A158" s="82">
        <v>26</v>
      </c>
    </row>
    <row r="159" spans="1:1" x14ac:dyDescent="0.2">
      <c r="A159" s="82">
        <v>26</v>
      </c>
    </row>
    <row r="160" spans="1:1" x14ac:dyDescent="0.2">
      <c r="A160" s="82">
        <v>26</v>
      </c>
    </row>
    <row r="161" spans="1:1" x14ac:dyDescent="0.2">
      <c r="A161" s="82">
        <v>26</v>
      </c>
    </row>
    <row r="162" spans="1:1" x14ac:dyDescent="0.2">
      <c r="A162" s="82">
        <v>26</v>
      </c>
    </row>
    <row r="163" spans="1:1" x14ac:dyDescent="0.2">
      <c r="A163" s="82">
        <v>26</v>
      </c>
    </row>
    <row r="164" spans="1:1" x14ac:dyDescent="0.2">
      <c r="A164" s="82">
        <v>26</v>
      </c>
    </row>
    <row r="165" spans="1:1" x14ac:dyDescent="0.2">
      <c r="A165" s="82">
        <v>26</v>
      </c>
    </row>
    <row r="166" spans="1:1" x14ac:dyDescent="0.2">
      <c r="A166" s="82">
        <v>26</v>
      </c>
    </row>
    <row r="167" spans="1:1" x14ac:dyDescent="0.2">
      <c r="A167" s="82">
        <v>26</v>
      </c>
    </row>
    <row r="168" spans="1:1" x14ac:dyDescent="0.2">
      <c r="A168" s="82">
        <v>26</v>
      </c>
    </row>
    <row r="169" spans="1:1" x14ac:dyDescent="0.2">
      <c r="A169" s="82">
        <v>26</v>
      </c>
    </row>
    <row r="170" spans="1:1" x14ac:dyDescent="0.2">
      <c r="A170" s="82">
        <v>26</v>
      </c>
    </row>
    <row r="171" spans="1:1" x14ac:dyDescent="0.2">
      <c r="A171" s="82">
        <v>26</v>
      </c>
    </row>
    <row r="172" spans="1:1" x14ac:dyDescent="0.2">
      <c r="A172" s="82">
        <v>26</v>
      </c>
    </row>
    <row r="173" spans="1:1" x14ac:dyDescent="0.2">
      <c r="A173" s="82">
        <v>26</v>
      </c>
    </row>
    <row r="174" spans="1:1" x14ac:dyDescent="0.2">
      <c r="A174" s="82">
        <v>26</v>
      </c>
    </row>
    <row r="175" spans="1:1" x14ac:dyDescent="0.2">
      <c r="A175" s="82">
        <v>26</v>
      </c>
    </row>
    <row r="176" spans="1:1" x14ac:dyDescent="0.2">
      <c r="A176" s="82">
        <v>26</v>
      </c>
    </row>
    <row r="177" spans="1:1" x14ac:dyDescent="0.2">
      <c r="A177" s="82">
        <v>27</v>
      </c>
    </row>
    <row r="178" spans="1:1" x14ac:dyDescent="0.2">
      <c r="A178" s="82">
        <v>27</v>
      </c>
    </row>
    <row r="179" spans="1:1" x14ac:dyDescent="0.2">
      <c r="A179" s="82">
        <v>27</v>
      </c>
    </row>
    <row r="180" spans="1:1" x14ac:dyDescent="0.2">
      <c r="A180" s="82">
        <v>27</v>
      </c>
    </row>
    <row r="181" spans="1:1" x14ac:dyDescent="0.2">
      <c r="A181" s="82">
        <v>27</v>
      </c>
    </row>
    <row r="182" spans="1:1" x14ac:dyDescent="0.2">
      <c r="A182" s="82">
        <v>27</v>
      </c>
    </row>
    <row r="183" spans="1:1" x14ac:dyDescent="0.2">
      <c r="A183" s="82">
        <v>27</v>
      </c>
    </row>
    <row r="184" spans="1:1" x14ac:dyDescent="0.2">
      <c r="A184" s="82">
        <v>27</v>
      </c>
    </row>
    <row r="185" spans="1:1" x14ac:dyDescent="0.2">
      <c r="A185" s="82">
        <v>27</v>
      </c>
    </row>
    <row r="186" spans="1:1" x14ac:dyDescent="0.2">
      <c r="A186" s="82">
        <v>27</v>
      </c>
    </row>
    <row r="187" spans="1:1" x14ac:dyDescent="0.2">
      <c r="A187" s="82">
        <v>27</v>
      </c>
    </row>
    <row r="188" spans="1:1" x14ac:dyDescent="0.2">
      <c r="A188" s="82">
        <v>27</v>
      </c>
    </row>
    <row r="189" spans="1:1" x14ac:dyDescent="0.2">
      <c r="A189" s="82">
        <v>27</v>
      </c>
    </row>
    <row r="190" spans="1:1" x14ac:dyDescent="0.2">
      <c r="A190" s="82">
        <v>27</v>
      </c>
    </row>
    <row r="191" spans="1:1" x14ac:dyDescent="0.2">
      <c r="A191" s="82">
        <v>27</v>
      </c>
    </row>
    <row r="192" spans="1:1" x14ac:dyDescent="0.2">
      <c r="A192" s="82">
        <v>27</v>
      </c>
    </row>
    <row r="193" spans="1:1" x14ac:dyDescent="0.2">
      <c r="A193" s="82">
        <v>27</v>
      </c>
    </row>
    <row r="194" spans="1:1" x14ac:dyDescent="0.2">
      <c r="A194" s="82">
        <v>27</v>
      </c>
    </row>
    <row r="195" spans="1:1" x14ac:dyDescent="0.2">
      <c r="A195" s="82">
        <v>27</v>
      </c>
    </row>
    <row r="196" spans="1:1" x14ac:dyDescent="0.2">
      <c r="A196" s="82">
        <v>27</v>
      </c>
    </row>
    <row r="197" spans="1:1" x14ac:dyDescent="0.2">
      <c r="A197" s="82">
        <v>27</v>
      </c>
    </row>
    <row r="198" spans="1:1" x14ac:dyDescent="0.2">
      <c r="A198" s="82">
        <v>27</v>
      </c>
    </row>
    <row r="199" spans="1:1" x14ac:dyDescent="0.2">
      <c r="A199" s="82">
        <v>27</v>
      </c>
    </row>
    <row r="200" spans="1:1" x14ac:dyDescent="0.2">
      <c r="A200" s="82">
        <v>27</v>
      </c>
    </row>
    <row r="201" spans="1:1" x14ac:dyDescent="0.2">
      <c r="A201" s="82">
        <v>27</v>
      </c>
    </row>
    <row r="202" spans="1:1" x14ac:dyDescent="0.2">
      <c r="A202" s="82">
        <v>27</v>
      </c>
    </row>
    <row r="203" spans="1:1" x14ac:dyDescent="0.2">
      <c r="A203" s="82">
        <v>27</v>
      </c>
    </row>
    <row r="204" spans="1:1" x14ac:dyDescent="0.2">
      <c r="A204" s="82">
        <v>27</v>
      </c>
    </row>
    <row r="205" spans="1:1" x14ac:dyDescent="0.2">
      <c r="A205" s="82">
        <v>27</v>
      </c>
    </row>
    <row r="206" spans="1:1" x14ac:dyDescent="0.2">
      <c r="A206" s="82">
        <v>27</v>
      </c>
    </row>
    <row r="207" spans="1:1" x14ac:dyDescent="0.2">
      <c r="A207" s="82">
        <v>27</v>
      </c>
    </row>
    <row r="208" spans="1:1" x14ac:dyDescent="0.2">
      <c r="A208" s="82">
        <v>27</v>
      </c>
    </row>
    <row r="209" spans="1:1" x14ac:dyDescent="0.2">
      <c r="A209" s="82">
        <v>27</v>
      </c>
    </row>
    <row r="210" spans="1:1" x14ac:dyDescent="0.2">
      <c r="A210" s="82">
        <v>27</v>
      </c>
    </row>
    <row r="211" spans="1:1" x14ac:dyDescent="0.2">
      <c r="A211" s="82">
        <v>27</v>
      </c>
    </row>
    <row r="212" spans="1:1" x14ac:dyDescent="0.2">
      <c r="A212" s="82">
        <v>27</v>
      </c>
    </row>
    <row r="213" spans="1:1" x14ac:dyDescent="0.2">
      <c r="A213" s="82">
        <v>27</v>
      </c>
    </row>
    <row r="214" spans="1:1" x14ac:dyDescent="0.2">
      <c r="A214" s="82">
        <v>27</v>
      </c>
    </row>
    <row r="215" spans="1:1" x14ac:dyDescent="0.2">
      <c r="A215" s="82">
        <v>27</v>
      </c>
    </row>
    <row r="216" spans="1:1" x14ac:dyDescent="0.2">
      <c r="A216" s="82">
        <v>27</v>
      </c>
    </row>
    <row r="217" spans="1:1" x14ac:dyDescent="0.2">
      <c r="A217" s="82">
        <v>27</v>
      </c>
    </row>
    <row r="218" spans="1:1" x14ac:dyDescent="0.2">
      <c r="A218" s="82">
        <v>27</v>
      </c>
    </row>
    <row r="219" spans="1:1" x14ac:dyDescent="0.2">
      <c r="A219" s="82">
        <v>28</v>
      </c>
    </row>
    <row r="220" spans="1:1" x14ac:dyDescent="0.2">
      <c r="A220" s="82">
        <v>28</v>
      </c>
    </row>
    <row r="221" spans="1:1" x14ac:dyDescent="0.2">
      <c r="A221" s="82">
        <v>28</v>
      </c>
    </row>
    <row r="222" spans="1:1" x14ac:dyDescent="0.2">
      <c r="A222" s="82">
        <v>28</v>
      </c>
    </row>
    <row r="223" spans="1:1" x14ac:dyDescent="0.2">
      <c r="A223" s="82">
        <v>28</v>
      </c>
    </row>
    <row r="224" spans="1:1" x14ac:dyDescent="0.2">
      <c r="A224" s="82">
        <v>28</v>
      </c>
    </row>
    <row r="225" spans="1:1" x14ac:dyDescent="0.2">
      <c r="A225" s="82">
        <v>28</v>
      </c>
    </row>
    <row r="226" spans="1:1" x14ac:dyDescent="0.2">
      <c r="A226" s="82">
        <v>28</v>
      </c>
    </row>
    <row r="227" spans="1:1" x14ac:dyDescent="0.2">
      <c r="A227" s="82">
        <v>28</v>
      </c>
    </row>
    <row r="228" spans="1:1" x14ac:dyDescent="0.2">
      <c r="A228" s="82">
        <v>28</v>
      </c>
    </row>
    <row r="229" spans="1:1" x14ac:dyDescent="0.2">
      <c r="A229" s="82">
        <v>28</v>
      </c>
    </row>
    <row r="230" spans="1:1" x14ac:dyDescent="0.2">
      <c r="A230" s="82">
        <v>28</v>
      </c>
    </row>
    <row r="231" spans="1:1" x14ac:dyDescent="0.2">
      <c r="A231" s="82">
        <v>28</v>
      </c>
    </row>
    <row r="232" spans="1:1" x14ac:dyDescent="0.2">
      <c r="A232" s="82">
        <v>28</v>
      </c>
    </row>
    <row r="233" spans="1:1" x14ac:dyDescent="0.2">
      <c r="A233" s="82">
        <v>28</v>
      </c>
    </row>
    <row r="234" spans="1:1" x14ac:dyDescent="0.2">
      <c r="A234" s="82">
        <v>28</v>
      </c>
    </row>
    <row r="235" spans="1:1" x14ac:dyDescent="0.2">
      <c r="A235" s="82">
        <v>28</v>
      </c>
    </row>
    <row r="236" spans="1:1" x14ac:dyDescent="0.2">
      <c r="A236" s="82">
        <v>28</v>
      </c>
    </row>
    <row r="237" spans="1:1" x14ac:dyDescent="0.2">
      <c r="A237" s="82">
        <v>28</v>
      </c>
    </row>
    <row r="238" spans="1:1" x14ac:dyDescent="0.2">
      <c r="A238" s="82">
        <v>28</v>
      </c>
    </row>
    <row r="239" spans="1:1" x14ac:dyDescent="0.2">
      <c r="A239" s="82">
        <v>28</v>
      </c>
    </row>
    <row r="240" spans="1:1" x14ac:dyDescent="0.2">
      <c r="A240" s="82">
        <v>28</v>
      </c>
    </row>
    <row r="241" spans="1:1" x14ac:dyDescent="0.2">
      <c r="A241" s="82">
        <v>28</v>
      </c>
    </row>
    <row r="242" spans="1:1" x14ac:dyDescent="0.2">
      <c r="A242" s="82">
        <v>28</v>
      </c>
    </row>
    <row r="243" spans="1:1" x14ac:dyDescent="0.2">
      <c r="A243" s="82">
        <v>28</v>
      </c>
    </row>
    <row r="244" spans="1:1" x14ac:dyDescent="0.2">
      <c r="A244" s="82">
        <v>28</v>
      </c>
    </row>
    <row r="245" spans="1:1" x14ac:dyDescent="0.2">
      <c r="A245" s="82">
        <v>28</v>
      </c>
    </row>
    <row r="246" spans="1:1" x14ac:dyDescent="0.2">
      <c r="A246" s="82">
        <v>28</v>
      </c>
    </row>
    <row r="247" spans="1:1" x14ac:dyDescent="0.2">
      <c r="A247" s="82">
        <v>28</v>
      </c>
    </row>
    <row r="248" spans="1:1" x14ac:dyDescent="0.2">
      <c r="A248" s="82">
        <v>28</v>
      </c>
    </row>
    <row r="249" spans="1:1" x14ac:dyDescent="0.2">
      <c r="A249" s="82">
        <v>28</v>
      </c>
    </row>
    <row r="250" spans="1:1" x14ac:dyDescent="0.2">
      <c r="A250" s="82">
        <v>28</v>
      </c>
    </row>
    <row r="251" spans="1:1" x14ac:dyDescent="0.2">
      <c r="A251" s="82">
        <v>28</v>
      </c>
    </row>
    <row r="252" spans="1:1" x14ac:dyDescent="0.2">
      <c r="A252" s="82">
        <v>29</v>
      </c>
    </row>
    <row r="253" spans="1:1" x14ac:dyDescent="0.2">
      <c r="A253" s="82">
        <v>29</v>
      </c>
    </row>
    <row r="254" spans="1:1" x14ac:dyDescent="0.2">
      <c r="A254" s="82">
        <v>29</v>
      </c>
    </row>
    <row r="255" spans="1:1" x14ac:dyDescent="0.2">
      <c r="A255" s="82">
        <v>29</v>
      </c>
    </row>
    <row r="256" spans="1:1" x14ac:dyDescent="0.2">
      <c r="A256" s="82">
        <v>29</v>
      </c>
    </row>
    <row r="257" spans="1:1" x14ac:dyDescent="0.2">
      <c r="A257" s="82">
        <v>29</v>
      </c>
    </row>
    <row r="258" spans="1:1" x14ac:dyDescent="0.2">
      <c r="A258" s="82">
        <v>29</v>
      </c>
    </row>
    <row r="259" spans="1:1" x14ac:dyDescent="0.2">
      <c r="A259" s="82">
        <v>29</v>
      </c>
    </row>
    <row r="260" spans="1:1" x14ac:dyDescent="0.2">
      <c r="A260" s="82">
        <v>29</v>
      </c>
    </row>
    <row r="261" spans="1:1" x14ac:dyDescent="0.2">
      <c r="A261" s="82">
        <v>29</v>
      </c>
    </row>
    <row r="262" spans="1:1" x14ac:dyDescent="0.2">
      <c r="A262" s="82">
        <v>29</v>
      </c>
    </row>
    <row r="263" spans="1:1" x14ac:dyDescent="0.2">
      <c r="A263" s="82">
        <v>29</v>
      </c>
    </row>
    <row r="264" spans="1:1" x14ac:dyDescent="0.2">
      <c r="A264" s="82">
        <v>29</v>
      </c>
    </row>
    <row r="265" spans="1:1" x14ac:dyDescent="0.2">
      <c r="A265" s="82">
        <v>29</v>
      </c>
    </row>
    <row r="266" spans="1:1" x14ac:dyDescent="0.2">
      <c r="A266" s="82">
        <v>29</v>
      </c>
    </row>
    <row r="267" spans="1:1" x14ac:dyDescent="0.2">
      <c r="A267" s="82">
        <v>29</v>
      </c>
    </row>
    <row r="268" spans="1:1" x14ac:dyDescent="0.2">
      <c r="A268" s="82">
        <v>29</v>
      </c>
    </row>
    <row r="269" spans="1:1" x14ac:dyDescent="0.2">
      <c r="A269" s="82">
        <v>29</v>
      </c>
    </row>
    <row r="270" spans="1:1" x14ac:dyDescent="0.2">
      <c r="A270" s="82">
        <v>29</v>
      </c>
    </row>
    <row r="271" spans="1:1" x14ac:dyDescent="0.2">
      <c r="A271" s="82">
        <v>29</v>
      </c>
    </row>
    <row r="272" spans="1:1" x14ac:dyDescent="0.2">
      <c r="A272" s="82">
        <v>29</v>
      </c>
    </row>
    <row r="273" spans="1:1" x14ac:dyDescent="0.2">
      <c r="A273" s="82">
        <v>29</v>
      </c>
    </row>
    <row r="274" spans="1:1" x14ac:dyDescent="0.2">
      <c r="A274" s="82">
        <v>29</v>
      </c>
    </row>
    <row r="275" spans="1:1" x14ac:dyDescent="0.2">
      <c r="A275" s="82">
        <v>29</v>
      </c>
    </row>
    <row r="276" spans="1:1" x14ac:dyDescent="0.2">
      <c r="A276" s="82">
        <v>29</v>
      </c>
    </row>
    <row r="277" spans="1:1" x14ac:dyDescent="0.2">
      <c r="A277" s="82">
        <v>29</v>
      </c>
    </row>
    <row r="278" spans="1:1" x14ac:dyDescent="0.2">
      <c r="A278" s="82">
        <v>29</v>
      </c>
    </row>
    <row r="279" spans="1:1" x14ac:dyDescent="0.2">
      <c r="A279" s="82">
        <v>29</v>
      </c>
    </row>
    <row r="280" spans="1:1" x14ac:dyDescent="0.2">
      <c r="A280" s="82">
        <v>29</v>
      </c>
    </row>
    <row r="281" spans="1:1" x14ac:dyDescent="0.2">
      <c r="A281" s="82">
        <v>29</v>
      </c>
    </row>
    <row r="282" spans="1:1" x14ac:dyDescent="0.2">
      <c r="A282" s="82">
        <v>29</v>
      </c>
    </row>
    <row r="283" spans="1:1" x14ac:dyDescent="0.2">
      <c r="A283" s="82">
        <v>29</v>
      </c>
    </row>
    <row r="284" spans="1:1" x14ac:dyDescent="0.2">
      <c r="A284" s="82">
        <v>29</v>
      </c>
    </row>
    <row r="285" spans="1:1" x14ac:dyDescent="0.2">
      <c r="A285" s="82">
        <v>29</v>
      </c>
    </row>
    <row r="286" spans="1:1" x14ac:dyDescent="0.2">
      <c r="A286" s="82">
        <v>29</v>
      </c>
    </row>
    <row r="287" spans="1:1" x14ac:dyDescent="0.2">
      <c r="A287" s="82">
        <v>29</v>
      </c>
    </row>
    <row r="288" spans="1:1" x14ac:dyDescent="0.2">
      <c r="A288" s="82">
        <v>29</v>
      </c>
    </row>
    <row r="289" spans="1:1" x14ac:dyDescent="0.2">
      <c r="A289" s="82">
        <v>29</v>
      </c>
    </row>
    <row r="290" spans="1:1" x14ac:dyDescent="0.2">
      <c r="A290" s="82">
        <v>29</v>
      </c>
    </row>
    <row r="291" spans="1:1" x14ac:dyDescent="0.2">
      <c r="A291" s="82">
        <v>29</v>
      </c>
    </row>
    <row r="292" spans="1:1" x14ac:dyDescent="0.2">
      <c r="A292" s="82">
        <v>29</v>
      </c>
    </row>
    <row r="293" spans="1:1" x14ac:dyDescent="0.2">
      <c r="A293" s="82">
        <v>29</v>
      </c>
    </row>
    <row r="294" spans="1:1" x14ac:dyDescent="0.2">
      <c r="A294" s="82">
        <v>29</v>
      </c>
    </row>
    <row r="295" spans="1:1" x14ac:dyDescent="0.2">
      <c r="A295" s="82">
        <v>30</v>
      </c>
    </row>
    <row r="296" spans="1:1" x14ac:dyDescent="0.2">
      <c r="A296" s="82">
        <v>30</v>
      </c>
    </row>
    <row r="297" spans="1:1" x14ac:dyDescent="0.2">
      <c r="A297" s="82">
        <v>30</v>
      </c>
    </row>
    <row r="298" spans="1:1" x14ac:dyDescent="0.2">
      <c r="A298" s="82">
        <v>30</v>
      </c>
    </row>
    <row r="299" spans="1:1" x14ac:dyDescent="0.2">
      <c r="A299" s="82">
        <v>30</v>
      </c>
    </row>
    <row r="300" spans="1:1" x14ac:dyDescent="0.2">
      <c r="A300" s="82">
        <v>30</v>
      </c>
    </row>
    <row r="301" spans="1:1" x14ac:dyDescent="0.2">
      <c r="A301" s="82">
        <v>30</v>
      </c>
    </row>
    <row r="302" spans="1:1" x14ac:dyDescent="0.2">
      <c r="A302" s="82">
        <v>30</v>
      </c>
    </row>
    <row r="303" spans="1:1" x14ac:dyDescent="0.2">
      <c r="A303" s="82">
        <v>30</v>
      </c>
    </row>
    <row r="304" spans="1:1" x14ac:dyDescent="0.2">
      <c r="A304" s="82">
        <v>30</v>
      </c>
    </row>
    <row r="305" spans="1:1" x14ac:dyDescent="0.2">
      <c r="A305" s="82">
        <v>30</v>
      </c>
    </row>
    <row r="306" spans="1:1" x14ac:dyDescent="0.2">
      <c r="A306" s="82">
        <v>30</v>
      </c>
    </row>
    <row r="307" spans="1:1" x14ac:dyDescent="0.2">
      <c r="A307" s="82">
        <v>30</v>
      </c>
    </row>
    <row r="308" spans="1:1" x14ac:dyDescent="0.2">
      <c r="A308" s="82">
        <v>30</v>
      </c>
    </row>
    <row r="309" spans="1:1" x14ac:dyDescent="0.2">
      <c r="A309" s="82">
        <v>30</v>
      </c>
    </row>
    <row r="310" spans="1:1" x14ac:dyDescent="0.2">
      <c r="A310" s="82">
        <v>30</v>
      </c>
    </row>
    <row r="311" spans="1:1" x14ac:dyDescent="0.2">
      <c r="A311" s="82">
        <v>30</v>
      </c>
    </row>
    <row r="312" spans="1:1" x14ac:dyDescent="0.2">
      <c r="A312" s="82">
        <v>30</v>
      </c>
    </row>
    <row r="313" spans="1:1" x14ac:dyDescent="0.2">
      <c r="A313" s="83">
        <v>30</v>
      </c>
    </row>
    <row r="314" spans="1:1" x14ac:dyDescent="0.2">
      <c r="A314" s="82">
        <v>30</v>
      </c>
    </row>
    <row r="315" spans="1:1" x14ac:dyDescent="0.2">
      <c r="A315" s="82">
        <v>30</v>
      </c>
    </row>
    <row r="316" spans="1:1" x14ac:dyDescent="0.2">
      <c r="A316" s="82">
        <v>30</v>
      </c>
    </row>
    <row r="317" spans="1:1" x14ac:dyDescent="0.2">
      <c r="A317" s="82">
        <v>30</v>
      </c>
    </row>
    <row r="318" spans="1:1" x14ac:dyDescent="0.2">
      <c r="A318" s="82">
        <v>30</v>
      </c>
    </row>
    <row r="319" spans="1:1" x14ac:dyDescent="0.2">
      <c r="A319" s="82">
        <v>30</v>
      </c>
    </row>
    <row r="320" spans="1:1" x14ac:dyDescent="0.2">
      <c r="A320" s="82">
        <v>30</v>
      </c>
    </row>
    <row r="321" spans="1:1" x14ac:dyDescent="0.2">
      <c r="A321" s="82">
        <v>30</v>
      </c>
    </row>
    <row r="322" spans="1:1" x14ac:dyDescent="0.2">
      <c r="A322" s="82">
        <v>30</v>
      </c>
    </row>
    <row r="323" spans="1:1" x14ac:dyDescent="0.2">
      <c r="A323" s="82">
        <v>30</v>
      </c>
    </row>
    <row r="324" spans="1:1" x14ac:dyDescent="0.2">
      <c r="A324" s="82">
        <v>30</v>
      </c>
    </row>
    <row r="325" spans="1:1" x14ac:dyDescent="0.2">
      <c r="A325" s="82">
        <v>30</v>
      </c>
    </row>
    <row r="326" spans="1:1" x14ac:dyDescent="0.2">
      <c r="A326" s="82">
        <v>30</v>
      </c>
    </row>
    <row r="327" spans="1:1" x14ac:dyDescent="0.2">
      <c r="A327" s="82">
        <v>30</v>
      </c>
    </row>
    <row r="328" spans="1:1" x14ac:dyDescent="0.2">
      <c r="A328" s="82">
        <v>30</v>
      </c>
    </row>
    <row r="329" spans="1:1" x14ac:dyDescent="0.2">
      <c r="A329" s="82">
        <v>30</v>
      </c>
    </row>
    <row r="330" spans="1:1" x14ac:dyDescent="0.2">
      <c r="A330" s="82">
        <v>30</v>
      </c>
    </row>
    <row r="331" spans="1:1" x14ac:dyDescent="0.2">
      <c r="A331" s="82">
        <v>30</v>
      </c>
    </row>
    <row r="332" spans="1:1" x14ac:dyDescent="0.2">
      <c r="A332" s="82">
        <v>30</v>
      </c>
    </row>
    <row r="333" spans="1:1" x14ac:dyDescent="0.2">
      <c r="A333" s="82">
        <v>30</v>
      </c>
    </row>
    <row r="334" spans="1:1" x14ac:dyDescent="0.2">
      <c r="A334" s="82">
        <v>30</v>
      </c>
    </row>
    <row r="335" spans="1:1" x14ac:dyDescent="0.2">
      <c r="A335" s="82">
        <v>30</v>
      </c>
    </row>
    <row r="336" spans="1:1" x14ac:dyDescent="0.2">
      <c r="A336" s="82">
        <v>31</v>
      </c>
    </row>
    <row r="337" spans="1:3" x14ac:dyDescent="0.2">
      <c r="A337" s="82">
        <v>31</v>
      </c>
    </row>
    <row r="338" spans="1:3" x14ac:dyDescent="0.2">
      <c r="A338" s="82">
        <v>31</v>
      </c>
    </row>
    <row r="339" spans="1:3" x14ac:dyDescent="0.2">
      <c r="A339" s="82">
        <v>31</v>
      </c>
    </row>
    <row r="340" spans="1:3" x14ac:dyDescent="0.2">
      <c r="A340" s="82">
        <v>31</v>
      </c>
    </row>
    <row r="341" spans="1:3" x14ac:dyDescent="0.2">
      <c r="A341" s="82">
        <v>31</v>
      </c>
    </row>
    <row r="342" spans="1:3" x14ac:dyDescent="0.2">
      <c r="A342" s="82">
        <v>31</v>
      </c>
    </row>
    <row r="343" spans="1:3" x14ac:dyDescent="0.2">
      <c r="A343" s="82">
        <v>31</v>
      </c>
    </row>
    <row r="344" spans="1:3" x14ac:dyDescent="0.2">
      <c r="A344" s="82">
        <v>31</v>
      </c>
    </row>
    <row r="345" spans="1:3" x14ac:dyDescent="0.2">
      <c r="A345" s="82">
        <v>31</v>
      </c>
    </row>
    <row r="346" spans="1:3" x14ac:dyDescent="0.2">
      <c r="A346" s="82">
        <v>31</v>
      </c>
    </row>
    <row r="347" spans="1:3" x14ac:dyDescent="0.2">
      <c r="A347" s="82">
        <v>31</v>
      </c>
    </row>
    <row r="348" spans="1:3" x14ac:dyDescent="0.2">
      <c r="A348" s="82">
        <v>31</v>
      </c>
    </row>
    <row r="349" spans="1:3" x14ac:dyDescent="0.2">
      <c r="A349" s="82">
        <v>31</v>
      </c>
    </row>
    <row r="350" spans="1:3" x14ac:dyDescent="0.2">
      <c r="A350" s="82">
        <v>31</v>
      </c>
      <c r="C350" s="17"/>
    </row>
    <row r="351" spans="1:3" x14ac:dyDescent="0.2">
      <c r="A351" s="82">
        <v>31</v>
      </c>
    </row>
    <row r="352" spans="1:3" x14ac:dyDescent="0.2">
      <c r="A352" s="82">
        <v>31</v>
      </c>
    </row>
    <row r="353" spans="1:2" x14ac:dyDescent="0.2">
      <c r="A353" s="82">
        <v>31</v>
      </c>
    </row>
    <row r="354" spans="1:2" x14ac:dyDescent="0.2">
      <c r="A354" s="82">
        <v>31</v>
      </c>
    </row>
    <row r="355" spans="1:2" ht="15" thickBot="1" x14ac:dyDescent="0.25">
      <c r="A355" s="83">
        <v>31</v>
      </c>
    </row>
    <row r="356" spans="1:2" ht="15" thickBot="1" x14ac:dyDescent="0.25">
      <c r="A356" s="155">
        <v>31</v>
      </c>
      <c r="B356" s="84" t="s">
        <v>3618</v>
      </c>
    </row>
    <row r="357" spans="1:2" x14ac:dyDescent="0.2">
      <c r="A357" s="82">
        <v>31</v>
      </c>
    </row>
    <row r="358" spans="1:2" x14ac:dyDescent="0.2">
      <c r="A358" s="82">
        <v>31</v>
      </c>
    </row>
    <row r="359" spans="1:2" x14ac:dyDescent="0.2">
      <c r="A359" s="82">
        <v>31</v>
      </c>
    </row>
    <row r="360" spans="1:2" x14ac:dyDescent="0.2">
      <c r="A360" s="82">
        <v>31</v>
      </c>
    </row>
    <row r="361" spans="1:2" x14ac:dyDescent="0.2">
      <c r="A361" s="82">
        <v>31</v>
      </c>
    </row>
    <row r="362" spans="1:2" x14ac:dyDescent="0.2">
      <c r="A362" s="82">
        <v>31</v>
      </c>
    </row>
    <row r="363" spans="1:2" x14ac:dyDescent="0.2">
      <c r="A363" s="82">
        <v>31</v>
      </c>
    </row>
    <row r="364" spans="1:2" x14ac:dyDescent="0.2">
      <c r="A364" s="82">
        <v>31</v>
      </c>
    </row>
    <row r="365" spans="1:2" x14ac:dyDescent="0.2">
      <c r="A365" s="82">
        <v>31</v>
      </c>
    </row>
    <row r="366" spans="1:2" x14ac:dyDescent="0.2">
      <c r="A366" s="82">
        <v>31</v>
      </c>
    </row>
    <row r="367" spans="1:2" x14ac:dyDescent="0.2">
      <c r="A367" s="82">
        <v>31</v>
      </c>
    </row>
    <row r="368" spans="1:2" x14ac:dyDescent="0.2">
      <c r="A368" s="82">
        <v>31</v>
      </c>
    </row>
    <row r="369" spans="1:1" x14ac:dyDescent="0.2">
      <c r="A369" s="82">
        <v>31</v>
      </c>
    </row>
    <row r="370" spans="1:1" x14ac:dyDescent="0.2">
      <c r="A370" s="82">
        <v>31</v>
      </c>
    </row>
    <row r="371" spans="1:1" x14ac:dyDescent="0.2">
      <c r="A371" s="82">
        <v>31</v>
      </c>
    </row>
    <row r="372" spans="1:1" x14ac:dyDescent="0.2">
      <c r="A372" s="82">
        <v>31</v>
      </c>
    </row>
    <row r="373" spans="1:1" x14ac:dyDescent="0.2">
      <c r="A373" s="82">
        <v>31</v>
      </c>
    </row>
    <row r="374" spans="1:1" x14ac:dyDescent="0.2">
      <c r="A374" s="82">
        <v>31</v>
      </c>
    </row>
    <row r="375" spans="1:1" x14ac:dyDescent="0.2">
      <c r="A375" s="82">
        <v>32</v>
      </c>
    </row>
    <row r="376" spans="1:1" x14ac:dyDescent="0.2">
      <c r="A376" s="82">
        <v>32</v>
      </c>
    </row>
    <row r="377" spans="1:1" x14ac:dyDescent="0.2">
      <c r="A377" s="82">
        <v>32</v>
      </c>
    </row>
    <row r="378" spans="1:1" x14ac:dyDescent="0.2">
      <c r="A378" s="82">
        <v>32</v>
      </c>
    </row>
    <row r="379" spans="1:1" x14ac:dyDescent="0.2">
      <c r="A379" s="82">
        <v>32</v>
      </c>
    </row>
    <row r="380" spans="1:1" x14ac:dyDescent="0.2">
      <c r="A380" s="82">
        <v>32</v>
      </c>
    </row>
    <row r="381" spans="1:1" x14ac:dyDescent="0.2">
      <c r="A381" s="82">
        <v>32</v>
      </c>
    </row>
    <row r="382" spans="1:1" x14ac:dyDescent="0.2">
      <c r="A382" s="82">
        <v>32</v>
      </c>
    </row>
    <row r="383" spans="1:1" x14ac:dyDescent="0.2">
      <c r="A383" s="82">
        <v>32</v>
      </c>
    </row>
    <row r="384" spans="1:1" x14ac:dyDescent="0.2">
      <c r="A384" s="82">
        <v>32</v>
      </c>
    </row>
    <row r="385" spans="1:1" x14ac:dyDescent="0.2">
      <c r="A385" s="82">
        <v>32</v>
      </c>
    </row>
    <row r="386" spans="1:1" x14ac:dyDescent="0.2">
      <c r="A386" s="82">
        <v>32</v>
      </c>
    </row>
    <row r="387" spans="1:1" x14ac:dyDescent="0.2">
      <c r="A387" s="82">
        <v>32</v>
      </c>
    </row>
    <row r="388" spans="1:1" x14ac:dyDescent="0.2">
      <c r="A388" s="82">
        <v>32</v>
      </c>
    </row>
    <row r="389" spans="1:1" x14ac:dyDescent="0.2">
      <c r="A389" s="82">
        <v>32</v>
      </c>
    </row>
    <row r="390" spans="1:1" x14ac:dyDescent="0.2">
      <c r="A390" s="82">
        <v>32</v>
      </c>
    </row>
    <row r="391" spans="1:1" x14ac:dyDescent="0.2">
      <c r="A391" s="82">
        <v>32</v>
      </c>
    </row>
    <row r="392" spans="1:1" x14ac:dyDescent="0.2">
      <c r="A392" s="82">
        <v>32</v>
      </c>
    </row>
    <row r="393" spans="1:1" x14ac:dyDescent="0.2">
      <c r="A393" s="82">
        <v>32</v>
      </c>
    </row>
    <row r="394" spans="1:1" x14ac:dyDescent="0.2">
      <c r="A394" s="82">
        <v>32</v>
      </c>
    </row>
    <row r="395" spans="1:1" x14ac:dyDescent="0.2">
      <c r="A395" s="82">
        <v>32</v>
      </c>
    </row>
    <row r="396" spans="1:1" x14ac:dyDescent="0.2">
      <c r="A396" s="82">
        <v>32</v>
      </c>
    </row>
    <row r="397" spans="1:1" x14ac:dyDescent="0.2">
      <c r="A397" s="82">
        <v>32</v>
      </c>
    </row>
    <row r="398" spans="1:1" x14ac:dyDescent="0.2">
      <c r="A398" s="82">
        <v>32</v>
      </c>
    </row>
    <row r="399" spans="1:1" x14ac:dyDescent="0.2">
      <c r="A399" s="82">
        <v>33</v>
      </c>
    </row>
    <row r="400" spans="1:1" x14ac:dyDescent="0.2">
      <c r="A400" s="82">
        <v>33</v>
      </c>
    </row>
    <row r="401" spans="1:1" x14ac:dyDescent="0.2">
      <c r="A401" s="82">
        <v>33</v>
      </c>
    </row>
    <row r="402" spans="1:1" x14ac:dyDescent="0.2">
      <c r="A402" s="82">
        <v>33</v>
      </c>
    </row>
    <row r="403" spans="1:1" x14ac:dyDescent="0.2">
      <c r="A403" s="82">
        <v>33</v>
      </c>
    </row>
    <row r="404" spans="1:1" x14ac:dyDescent="0.2">
      <c r="A404" s="82">
        <v>33</v>
      </c>
    </row>
    <row r="405" spans="1:1" x14ac:dyDescent="0.2">
      <c r="A405" s="82">
        <v>33</v>
      </c>
    </row>
    <row r="406" spans="1:1" x14ac:dyDescent="0.2">
      <c r="A406" s="82">
        <v>33</v>
      </c>
    </row>
    <row r="407" spans="1:1" x14ac:dyDescent="0.2">
      <c r="A407" s="82">
        <v>33</v>
      </c>
    </row>
    <row r="408" spans="1:1" x14ac:dyDescent="0.2">
      <c r="A408" s="82">
        <v>33</v>
      </c>
    </row>
    <row r="409" spans="1:1" x14ac:dyDescent="0.2">
      <c r="A409" s="82">
        <v>33</v>
      </c>
    </row>
    <row r="410" spans="1:1" x14ac:dyDescent="0.2">
      <c r="A410" s="82">
        <v>33</v>
      </c>
    </row>
    <row r="411" spans="1:1" x14ac:dyDescent="0.2">
      <c r="A411" s="82">
        <v>33</v>
      </c>
    </row>
    <row r="412" spans="1:1" x14ac:dyDescent="0.2">
      <c r="A412" s="82">
        <v>33</v>
      </c>
    </row>
    <row r="413" spans="1:1" x14ac:dyDescent="0.2">
      <c r="A413" s="82">
        <v>33</v>
      </c>
    </row>
    <row r="414" spans="1:1" x14ac:dyDescent="0.2">
      <c r="A414" s="82">
        <v>33</v>
      </c>
    </row>
    <row r="415" spans="1:1" x14ac:dyDescent="0.2">
      <c r="A415" s="82">
        <v>33</v>
      </c>
    </row>
    <row r="416" spans="1:1" x14ac:dyDescent="0.2">
      <c r="A416" s="82">
        <v>33</v>
      </c>
    </row>
    <row r="417" spans="1:1" x14ac:dyDescent="0.2">
      <c r="A417" s="82">
        <v>33</v>
      </c>
    </row>
    <row r="418" spans="1:1" x14ac:dyDescent="0.2">
      <c r="A418" s="82">
        <v>33</v>
      </c>
    </row>
    <row r="419" spans="1:1" x14ac:dyDescent="0.2">
      <c r="A419" s="82">
        <v>33</v>
      </c>
    </row>
    <row r="420" spans="1:1" x14ac:dyDescent="0.2">
      <c r="A420" s="82">
        <v>33</v>
      </c>
    </row>
    <row r="421" spans="1:1" x14ac:dyDescent="0.2">
      <c r="A421" s="82">
        <v>33</v>
      </c>
    </row>
    <row r="422" spans="1:1" x14ac:dyDescent="0.2">
      <c r="A422" s="82">
        <v>33</v>
      </c>
    </row>
    <row r="423" spans="1:1" x14ac:dyDescent="0.2">
      <c r="A423" s="82">
        <v>33</v>
      </c>
    </row>
    <row r="424" spans="1:1" x14ac:dyDescent="0.2">
      <c r="A424" s="82">
        <v>33</v>
      </c>
    </row>
    <row r="425" spans="1:1" x14ac:dyDescent="0.2">
      <c r="A425" s="82">
        <v>33</v>
      </c>
    </row>
    <row r="426" spans="1:1" x14ac:dyDescent="0.2">
      <c r="A426" s="82">
        <v>33</v>
      </c>
    </row>
    <row r="427" spans="1:1" x14ac:dyDescent="0.2">
      <c r="A427" s="82">
        <v>33</v>
      </c>
    </row>
    <row r="428" spans="1:1" x14ac:dyDescent="0.2">
      <c r="A428" s="82">
        <v>33</v>
      </c>
    </row>
    <row r="429" spans="1:1" x14ac:dyDescent="0.2">
      <c r="A429" s="82">
        <v>33</v>
      </c>
    </row>
    <row r="430" spans="1:1" x14ac:dyDescent="0.2">
      <c r="A430" s="82">
        <v>34</v>
      </c>
    </row>
    <row r="431" spans="1:1" x14ac:dyDescent="0.2">
      <c r="A431" s="82">
        <v>34</v>
      </c>
    </row>
    <row r="432" spans="1:1" x14ac:dyDescent="0.2">
      <c r="A432" s="82">
        <v>34</v>
      </c>
    </row>
    <row r="433" spans="1:1" x14ac:dyDescent="0.2">
      <c r="A433" s="82">
        <v>34</v>
      </c>
    </row>
    <row r="434" spans="1:1" x14ac:dyDescent="0.2">
      <c r="A434" s="82">
        <v>34</v>
      </c>
    </row>
    <row r="435" spans="1:1" x14ac:dyDescent="0.2">
      <c r="A435" s="82">
        <v>34</v>
      </c>
    </row>
    <row r="436" spans="1:1" x14ac:dyDescent="0.2">
      <c r="A436" s="82">
        <v>34</v>
      </c>
    </row>
    <row r="437" spans="1:1" x14ac:dyDescent="0.2">
      <c r="A437" s="82">
        <v>34</v>
      </c>
    </row>
    <row r="438" spans="1:1" x14ac:dyDescent="0.2">
      <c r="A438" s="82">
        <v>34</v>
      </c>
    </row>
    <row r="439" spans="1:1" x14ac:dyDescent="0.2">
      <c r="A439" s="82">
        <v>34</v>
      </c>
    </row>
    <row r="440" spans="1:1" x14ac:dyDescent="0.2">
      <c r="A440" s="82">
        <v>34</v>
      </c>
    </row>
    <row r="441" spans="1:1" x14ac:dyDescent="0.2">
      <c r="A441" s="82">
        <v>34</v>
      </c>
    </row>
    <row r="442" spans="1:1" x14ac:dyDescent="0.2">
      <c r="A442" s="82">
        <v>34</v>
      </c>
    </row>
    <row r="443" spans="1:1" x14ac:dyDescent="0.2">
      <c r="A443" s="82">
        <v>34</v>
      </c>
    </row>
    <row r="444" spans="1:1" x14ac:dyDescent="0.2">
      <c r="A444" s="82">
        <v>34</v>
      </c>
    </row>
    <row r="445" spans="1:1" x14ac:dyDescent="0.2">
      <c r="A445" s="82">
        <v>34</v>
      </c>
    </row>
    <row r="446" spans="1:1" x14ac:dyDescent="0.2">
      <c r="A446" s="82">
        <v>34</v>
      </c>
    </row>
    <row r="447" spans="1:1" x14ac:dyDescent="0.2">
      <c r="A447" s="82">
        <v>34</v>
      </c>
    </row>
    <row r="448" spans="1:1" x14ac:dyDescent="0.2">
      <c r="A448" s="82">
        <v>34</v>
      </c>
    </row>
    <row r="449" spans="1:1" x14ac:dyDescent="0.2">
      <c r="A449" s="82">
        <v>34</v>
      </c>
    </row>
    <row r="450" spans="1:1" x14ac:dyDescent="0.2">
      <c r="A450" s="82">
        <v>34</v>
      </c>
    </row>
    <row r="451" spans="1:1" x14ac:dyDescent="0.2">
      <c r="A451" s="82">
        <v>34</v>
      </c>
    </row>
    <row r="452" spans="1:1" x14ac:dyDescent="0.2">
      <c r="A452" s="82">
        <v>34</v>
      </c>
    </row>
    <row r="453" spans="1:1" x14ac:dyDescent="0.2">
      <c r="A453" s="82">
        <v>34</v>
      </c>
    </row>
    <row r="454" spans="1:1" x14ac:dyDescent="0.2">
      <c r="A454" s="82">
        <v>34</v>
      </c>
    </row>
    <row r="455" spans="1:1" x14ac:dyDescent="0.2">
      <c r="A455" s="82">
        <v>34</v>
      </c>
    </row>
    <row r="456" spans="1:1" x14ac:dyDescent="0.2">
      <c r="A456" s="82">
        <v>34</v>
      </c>
    </row>
    <row r="457" spans="1:1" x14ac:dyDescent="0.2">
      <c r="A457" s="82">
        <v>34</v>
      </c>
    </row>
    <row r="458" spans="1:1" x14ac:dyDescent="0.2">
      <c r="A458" s="82">
        <v>34</v>
      </c>
    </row>
    <row r="459" spans="1:1" x14ac:dyDescent="0.2">
      <c r="A459" s="82">
        <v>35</v>
      </c>
    </row>
    <row r="460" spans="1:1" x14ac:dyDescent="0.2">
      <c r="A460" s="82">
        <v>35</v>
      </c>
    </row>
    <row r="461" spans="1:1" x14ac:dyDescent="0.2">
      <c r="A461" s="82">
        <v>35</v>
      </c>
    </row>
    <row r="462" spans="1:1" x14ac:dyDescent="0.2">
      <c r="A462" s="82">
        <v>35</v>
      </c>
    </row>
    <row r="463" spans="1:1" x14ac:dyDescent="0.2">
      <c r="A463" s="82">
        <v>35</v>
      </c>
    </row>
    <row r="464" spans="1:1" x14ac:dyDescent="0.2">
      <c r="A464" s="82">
        <v>35</v>
      </c>
    </row>
    <row r="465" spans="1:1" x14ac:dyDescent="0.2">
      <c r="A465" s="82">
        <v>35</v>
      </c>
    </row>
    <row r="466" spans="1:1" x14ac:dyDescent="0.2">
      <c r="A466" s="82">
        <v>35</v>
      </c>
    </row>
    <row r="467" spans="1:1" x14ac:dyDescent="0.2">
      <c r="A467" s="82">
        <v>35</v>
      </c>
    </row>
    <row r="468" spans="1:1" x14ac:dyDescent="0.2">
      <c r="A468" s="82">
        <v>35</v>
      </c>
    </row>
    <row r="469" spans="1:1" x14ac:dyDescent="0.2">
      <c r="A469" s="82">
        <v>35</v>
      </c>
    </row>
    <row r="470" spans="1:1" x14ac:dyDescent="0.2">
      <c r="A470" s="82">
        <v>35</v>
      </c>
    </row>
    <row r="471" spans="1:1" x14ac:dyDescent="0.2">
      <c r="A471" s="82">
        <v>35</v>
      </c>
    </row>
    <row r="472" spans="1:1" x14ac:dyDescent="0.2">
      <c r="A472" s="82">
        <v>35</v>
      </c>
    </row>
    <row r="473" spans="1:1" x14ac:dyDescent="0.2">
      <c r="A473" s="82">
        <v>35</v>
      </c>
    </row>
    <row r="474" spans="1:1" x14ac:dyDescent="0.2">
      <c r="A474" s="82">
        <v>35</v>
      </c>
    </row>
    <row r="475" spans="1:1" x14ac:dyDescent="0.2">
      <c r="A475" s="82">
        <v>35</v>
      </c>
    </row>
    <row r="476" spans="1:1" x14ac:dyDescent="0.2">
      <c r="A476" s="82">
        <v>35</v>
      </c>
    </row>
    <row r="477" spans="1:1" x14ac:dyDescent="0.2">
      <c r="A477" s="82">
        <v>35</v>
      </c>
    </row>
    <row r="478" spans="1:1" x14ac:dyDescent="0.2">
      <c r="A478" s="82">
        <v>35</v>
      </c>
    </row>
    <row r="479" spans="1:1" x14ac:dyDescent="0.2">
      <c r="A479" s="82">
        <v>35</v>
      </c>
    </row>
    <row r="480" spans="1:1" x14ac:dyDescent="0.2">
      <c r="A480" s="82">
        <v>35</v>
      </c>
    </row>
    <row r="481" spans="1:1" x14ac:dyDescent="0.2">
      <c r="A481" s="82">
        <v>35</v>
      </c>
    </row>
    <row r="482" spans="1:1" x14ac:dyDescent="0.2">
      <c r="A482" s="82">
        <v>35</v>
      </c>
    </row>
    <row r="483" spans="1:1" x14ac:dyDescent="0.2">
      <c r="A483" s="82">
        <v>35</v>
      </c>
    </row>
    <row r="484" spans="1:1" x14ac:dyDescent="0.2">
      <c r="A484" s="82">
        <v>35</v>
      </c>
    </row>
    <row r="485" spans="1:1" x14ac:dyDescent="0.2">
      <c r="A485" s="82">
        <v>35</v>
      </c>
    </row>
    <row r="486" spans="1:1" x14ac:dyDescent="0.2">
      <c r="A486" s="82">
        <v>35</v>
      </c>
    </row>
    <row r="487" spans="1:1" x14ac:dyDescent="0.2">
      <c r="A487" s="82">
        <v>35</v>
      </c>
    </row>
    <row r="488" spans="1:1" x14ac:dyDescent="0.2">
      <c r="A488" s="82">
        <v>35</v>
      </c>
    </row>
    <row r="489" spans="1:1" x14ac:dyDescent="0.2">
      <c r="A489" s="82">
        <v>36</v>
      </c>
    </row>
    <row r="490" spans="1:1" x14ac:dyDescent="0.2">
      <c r="A490" s="82">
        <v>36</v>
      </c>
    </row>
    <row r="491" spans="1:1" x14ac:dyDescent="0.2">
      <c r="A491" s="82">
        <v>36</v>
      </c>
    </row>
    <row r="492" spans="1:1" x14ac:dyDescent="0.2">
      <c r="A492" s="82">
        <v>36</v>
      </c>
    </row>
    <row r="493" spans="1:1" x14ac:dyDescent="0.2">
      <c r="A493" s="82">
        <v>36</v>
      </c>
    </row>
    <row r="494" spans="1:1" x14ac:dyDescent="0.2">
      <c r="A494" s="82">
        <v>36</v>
      </c>
    </row>
    <row r="495" spans="1:1" x14ac:dyDescent="0.2">
      <c r="A495" s="82">
        <v>36</v>
      </c>
    </row>
    <row r="496" spans="1:1" x14ac:dyDescent="0.2">
      <c r="A496" s="82">
        <v>36</v>
      </c>
    </row>
    <row r="497" spans="1:1" x14ac:dyDescent="0.2">
      <c r="A497" s="82">
        <v>36</v>
      </c>
    </row>
    <row r="498" spans="1:1" x14ac:dyDescent="0.2">
      <c r="A498" s="82">
        <v>36</v>
      </c>
    </row>
    <row r="499" spans="1:1" x14ac:dyDescent="0.2">
      <c r="A499" s="82">
        <v>36</v>
      </c>
    </row>
    <row r="500" spans="1:1" x14ac:dyDescent="0.2">
      <c r="A500" s="82">
        <v>36</v>
      </c>
    </row>
    <row r="501" spans="1:1" x14ac:dyDescent="0.2">
      <c r="A501" s="82">
        <v>36</v>
      </c>
    </row>
    <row r="502" spans="1:1" x14ac:dyDescent="0.2">
      <c r="A502" s="82">
        <v>36</v>
      </c>
    </row>
    <row r="503" spans="1:1" x14ac:dyDescent="0.2">
      <c r="A503" s="82">
        <v>36</v>
      </c>
    </row>
    <row r="504" spans="1:1" x14ac:dyDescent="0.2">
      <c r="A504" s="82">
        <v>36</v>
      </c>
    </row>
    <row r="505" spans="1:1" x14ac:dyDescent="0.2">
      <c r="A505" s="82">
        <v>36</v>
      </c>
    </row>
    <row r="506" spans="1:1" x14ac:dyDescent="0.2">
      <c r="A506" s="82">
        <v>36</v>
      </c>
    </row>
    <row r="507" spans="1:1" x14ac:dyDescent="0.2">
      <c r="A507" s="82">
        <v>36</v>
      </c>
    </row>
    <row r="508" spans="1:1" x14ac:dyDescent="0.2">
      <c r="A508" s="82">
        <v>36</v>
      </c>
    </row>
    <row r="509" spans="1:1" x14ac:dyDescent="0.2">
      <c r="A509" s="82">
        <v>36</v>
      </c>
    </row>
    <row r="510" spans="1:1" x14ac:dyDescent="0.2">
      <c r="A510" s="82">
        <v>36</v>
      </c>
    </row>
    <row r="511" spans="1:1" x14ac:dyDescent="0.2">
      <c r="A511" s="82">
        <v>36</v>
      </c>
    </row>
    <row r="512" spans="1:1" x14ac:dyDescent="0.2">
      <c r="A512" s="82">
        <v>36</v>
      </c>
    </row>
    <row r="513" spans="1:1" x14ac:dyDescent="0.2">
      <c r="A513" s="82">
        <v>36</v>
      </c>
    </row>
    <row r="514" spans="1:1" x14ac:dyDescent="0.2">
      <c r="A514" s="82">
        <v>36</v>
      </c>
    </row>
    <row r="515" spans="1:1" x14ac:dyDescent="0.2">
      <c r="A515" s="82">
        <v>36</v>
      </c>
    </row>
    <row r="516" spans="1:1" x14ac:dyDescent="0.2">
      <c r="A516" s="82">
        <v>36</v>
      </c>
    </row>
    <row r="517" spans="1:1" x14ac:dyDescent="0.2">
      <c r="A517" s="82">
        <v>36</v>
      </c>
    </row>
    <row r="518" spans="1:1" x14ac:dyDescent="0.2">
      <c r="A518" s="82">
        <v>36</v>
      </c>
    </row>
    <row r="519" spans="1:1" x14ac:dyDescent="0.2">
      <c r="A519" s="82">
        <v>36</v>
      </c>
    </row>
    <row r="520" spans="1:1" x14ac:dyDescent="0.2">
      <c r="A520" s="82">
        <v>36</v>
      </c>
    </row>
    <row r="521" spans="1:1" x14ac:dyDescent="0.2">
      <c r="A521" s="82">
        <v>36</v>
      </c>
    </row>
    <row r="522" spans="1:1" x14ac:dyDescent="0.2">
      <c r="A522" s="82">
        <v>37</v>
      </c>
    </row>
    <row r="523" spans="1:1" x14ac:dyDescent="0.2">
      <c r="A523" s="82">
        <v>37</v>
      </c>
    </row>
    <row r="524" spans="1:1" x14ac:dyDescent="0.2">
      <c r="A524" s="82">
        <v>37</v>
      </c>
    </row>
    <row r="525" spans="1:1" x14ac:dyDescent="0.2">
      <c r="A525" s="82">
        <v>37</v>
      </c>
    </row>
    <row r="526" spans="1:1" x14ac:dyDescent="0.2">
      <c r="A526" s="82">
        <v>37</v>
      </c>
    </row>
    <row r="527" spans="1:1" x14ac:dyDescent="0.2">
      <c r="A527" s="82">
        <v>37</v>
      </c>
    </row>
    <row r="528" spans="1:1" x14ac:dyDescent="0.2">
      <c r="A528" s="82">
        <v>37</v>
      </c>
    </row>
    <row r="529" spans="1:1" x14ac:dyDescent="0.2">
      <c r="A529" s="82">
        <v>37</v>
      </c>
    </row>
    <row r="530" spans="1:1" x14ac:dyDescent="0.2">
      <c r="A530" s="82">
        <v>37</v>
      </c>
    </row>
    <row r="531" spans="1:1" x14ac:dyDescent="0.2">
      <c r="A531" s="82">
        <v>37</v>
      </c>
    </row>
    <row r="532" spans="1:1" x14ac:dyDescent="0.2">
      <c r="A532" s="82">
        <v>37</v>
      </c>
    </row>
    <row r="533" spans="1:1" x14ac:dyDescent="0.2">
      <c r="A533" s="82">
        <v>37</v>
      </c>
    </row>
    <row r="534" spans="1:1" x14ac:dyDescent="0.2">
      <c r="A534" s="82">
        <v>37</v>
      </c>
    </row>
    <row r="535" spans="1:1" x14ac:dyDescent="0.2">
      <c r="A535" s="82">
        <v>37</v>
      </c>
    </row>
    <row r="536" spans="1:1" x14ac:dyDescent="0.2">
      <c r="A536" s="82">
        <v>37</v>
      </c>
    </row>
    <row r="537" spans="1:1" x14ac:dyDescent="0.2">
      <c r="A537" s="82">
        <v>37</v>
      </c>
    </row>
    <row r="538" spans="1:1" x14ac:dyDescent="0.2">
      <c r="A538" s="82">
        <v>37</v>
      </c>
    </row>
    <row r="539" spans="1:1" x14ac:dyDescent="0.2">
      <c r="A539" s="82">
        <v>37</v>
      </c>
    </row>
    <row r="540" spans="1:1" x14ac:dyDescent="0.2">
      <c r="A540" s="82">
        <v>37</v>
      </c>
    </row>
    <row r="541" spans="1:1" x14ac:dyDescent="0.2">
      <c r="A541" s="82">
        <v>37</v>
      </c>
    </row>
    <row r="542" spans="1:1" x14ac:dyDescent="0.2">
      <c r="A542" s="82">
        <v>37</v>
      </c>
    </row>
    <row r="543" spans="1:1" x14ac:dyDescent="0.2">
      <c r="A543" s="82">
        <v>37</v>
      </c>
    </row>
    <row r="544" spans="1:1" x14ac:dyDescent="0.2">
      <c r="A544" s="82">
        <v>37</v>
      </c>
    </row>
    <row r="545" spans="1:1" x14ac:dyDescent="0.2">
      <c r="A545" s="82">
        <v>37</v>
      </c>
    </row>
    <row r="546" spans="1:1" x14ac:dyDescent="0.2">
      <c r="A546" s="82">
        <v>37</v>
      </c>
    </row>
    <row r="547" spans="1:1" x14ac:dyDescent="0.2">
      <c r="A547" s="82">
        <v>37</v>
      </c>
    </row>
    <row r="548" spans="1:1" x14ac:dyDescent="0.2">
      <c r="A548" s="82">
        <v>37</v>
      </c>
    </row>
    <row r="549" spans="1:1" x14ac:dyDescent="0.2">
      <c r="A549" s="82">
        <v>37</v>
      </c>
    </row>
    <row r="550" spans="1:1" x14ac:dyDescent="0.2">
      <c r="A550" s="82">
        <v>37</v>
      </c>
    </row>
    <row r="551" spans="1:1" x14ac:dyDescent="0.2">
      <c r="A551" s="82">
        <v>37</v>
      </c>
    </row>
    <row r="552" spans="1:1" x14ac:dyDescent="0.2">
      <c r="A552" s="82">
        <v>37</v>
      </c>
    </row>
    <row r="553" spans="1:1" x14ac:dyDescent="0.2">
      <c r="A553" s="82">
        <v>37</v>
      </c>
    </row>
    <row r="554" spans="1:1" x14ac:dyDescent="0.2">
      <c r="A554" s="82">
        <v>38</v>
      </c>
    </row>
    <row r="555" spans="1:1" x14ac:dyDescent="0.2">
      <c r="A555" s="82">
        <v>38</v>
      </c>
    </row>
    <row r="556" spans="1:1" x14ac:dyDescent="0.2">
      <c r="A556" s="82">
        <v>38</v>
      </c>
    </row>
    <row r="557" spans="1:1" x14ac:dyDescent="0.2">
      <c r="A557" s="82">
        <v>38</v>
      </c>
    </row>
    <row r="558" spans="1:1" x14ac:dyDescent="0.2">
      <c r="A558" s="82">
        <v>38</v>
      </c>
    </row>
    <row r="559" spans="1:1" x14ac:dyDescent="0.2">
      <c r="A559" s="82">
        <v>38</v>
      </c>
    </row>
    <row r="560" spans="1:1" x14ac:dyDescent="0.2">
      <c r="A560" s="82">
        <v>38</v>
      </c>
    </row>
    <row r="561" spans="1:1" x14ac:dyDescent="0.2">
      <c r="A561" s="82">
        <v>38</v>
      </c>
    </row>
    <row r="562" spans="1:1" x14ac:dyDescent="0.2">
      <c r="A562" s="82">
        <v>38</v>
      </c>
    </row>
    <row r="563" spans="1:1" x14ac:dyDescent="0.2">
      <c r="A563" s="82">
        <v>38</v>
      </c>
    </row>
    <row r="564" spans="1:1" x14ac:dyDescent="0.2">
      <c r="A564" s="82">
        <v>38</v>
      </c>
    </row>
    <row r="565" spans="1:1" x14ac:dyDescent="0.2">
      <c r="A565" s="82">
        <v>38</v>
      </c>
    </row>
    <row r="566" spans="1:1" x14ac:dyDescent="0.2">
      <c r="A566" s="82">
        <v>38</v>
      </c>
    </row>
    <row r="567" spans="1:1" x14ac:dyDescent="0.2">
      <c r="A567" s="82">
        <v>38</v>
      </c>
    </row>
    <row r="568" spans="1:1" x14ac:dyDescent="0.2">
      <c r="A568" s="82">
        <v>38</v>
      </c>
    </row>
    <row r="569" spans="1:1" x14ac:dyDescent="0.2">
      <c r="A569" s="82">
        <v>38</v>
      </c>
    </row>
    <row r="570" spans="1:1" x14ac:dyDescent="0.2">
      <c r="A570" s="82">
        <v>38</v>
      </c>
    </row>
    <row r="571" spans="1:1" x14ac:dyDescent="0.2">
      <c r="A571" s="82">
        <v>38</v>
      </c>
    </row>
    <row r="572" spans="1:1" x14ac:dyDescent="0.2">
      <c r="A572" s="82">
        <v>38</v>
      </c>
    </row>
    <row r="573" spans="1:1" x14ac:dyDescent="0.2">
      <c r="A573" s="82">
        <v>39</v>
      </c>
    </row>
    <row r="574" spans="1:1" x14ac:dyDescent="0.2">
      <c r="A574" s="82">
        <v>39</v>
      </c>
    </row>
    <row r="575" spans="1:1" x14ac:dyDescent="0.2">
      <c r="A575" s="82">
        <v>39</v>
      </c>
    </row>
    <row r="576" spans="1:1" x14ac:dyDescent="0.2">
      <c r="A576" s="82">
        <v>39</v>
      </c>
    </row>
    <row r="577" spans="1:1" x14ac:dyDescent="0.2">
      <c r="A577" s="82">
        <v>39</v>
      </c>
    </row>
    <row r="578" spans="1:1" x14ac:dyDescent="0.2">
      <c r="A578" s="82">
        <v>39</v>
      </c>
    </row>
    <row r="579" spans="1:1" x14ac:dyDescent="0.2">
      <c r="A579" s="82">
        <v>39</v>
      </c>
    </row>
    <row r="580" spans="1:1" x14ac:dyDescent="0.2">
      <c r="A580" s="82">
        <v>39</v>
      </c>
    </row>
    <row r="581" spans="1:1" x14ac:dyDescent="0.2">
      <c r="A581" s="82">
        <v>39</v>
      </c>
    </row>
    <row r="582" spans="1:1" x14ac:dyDescent="0.2">
      <c r="A582" s="82">
        <v>39</v>
      </c>
    </row>
    <row r="583" spans="1:1" x14ac:dyDescent="0.2">
      <c r="A583" s="82">
        <v>39</v>
      </c>
    </row>
    <row r="584" spans="1:1" x14ac:dyDescent="0.2">
      <c r="A584" s="82">
        <v>39</v>
      </c>
    </row>
    <row r="585" spans="1:1" x14ac:dyDescent="0.2">
      <c r="A585" s="82">
        <v>39</v>
      </c>
    </row>
    <row r="586" spans="1:1" x14ac:dyDescent="0.2">
      <c r="A586" s="82">
        <v>39</v>
      </c>
    </row>
    <row r="587" spans="1:1" x14ac:dyDescent="0.2">
      <c r="A587" s="82">
        <v>39</v>
      </c>
    </row>
    <row r="588" spans="1:1" x14ac:dyDescent="0.2">
      <c r="A588" s="82">
        <v>39</v>
      </c>
    </row>
    <row r="589" spans="1:1" x14ac:dyDescent="0.2">
      <c r="A589" s="82">
        <v>40</v>
      </c>
    </row>
    <row r="590" spans="1:1" x14ac:dyDescent="0.2">
      <c r="A590" s="82">
        <v>40</v>
      </c>
    </row>
    <row r="591" spans="1:1" x14ac:dyDescent="0.2">
      <c r="A591" s="82">
        <v>40</v>
      </c>
    </row>
    <row r="592" spans="1:1" x14ac:dyDescent="0.2">
      <c r="A592" s="82">
        <v>40</v>
      </c>
    </row>
    <row r="593" spans="1:1" x14ac:dyDescent="0.2">
      <c r="A593" s="82">
        <v>40</v>
      </c>
    </row>
    <row r="594" spans="1:1" x14ac:dyDescent="0.2">
      <c r="A594" s="82">
        <v>40</v>
      </c>
    </row>
    <row r="595" spans="1:1" x14ac:dyDescent="0.2">
      <c r="A595" s="82">
        <v>40</v>
      </c>
    </row>
    <row r="596" spans="1:1" x14ac:dyDescent="0.2">
      <c r="A596" s="82">
        <v>40</v>
      </c>
    </row>
    <row r="597" spans="1:1" x14ac:dyDescent="0.2">
      <c r="A597" s="82">
        <v>40</v>
      </c>
    </row>
    <row r="598" spans="1:1" x14ac:dyDescent="0.2">
      <c r="A598" s="82">
        <v>40</v>
      </c>
    </row>
    <row r="599" spans="1:1" x14ac:dyDescent="0.2">
      <c r="A599" s="82">
        <v>40</v>
      </c>
    </row>
    <row r="600" spans="1:1" x14ac:dyDescent="0.2">
      <c r="A600" s="82">
        <v>40</v>
      </c>
    </row>
    <row r="601" spans="1:1" x14ac:dyDescent="0.2">
      <c r="A601" s="82">
        <v>41</v>
      </c>
    </row>
    <row r="602" spans="1:1" x14ac:dyDescent="0.2">
      <c r="A602" s="82">
        <v>41</v>
      </c>
    </row>
    <row r="603" spans="1:1" x14ac:dyDescent="0.2">
      <c r="A603" s="82">
        <v>41</v>
      </c>
    </row>
    <row r="604" spans="1:1" x14ac:dyDescent="0.2">
      <c r="A604" s="82">
        <v>41</v>
      </c>
    </row>
    <row r="605" spans="1:1" x14ac:dyDescent="0.2">
      <c r="A605" s="82">
        <v>41</v>
      </c>
    </row>
    <row r="606" spans="1:1" x14ac:dyDescent="0.2">
      <c r="A606" s="82">
        <v>41</v>
      </c>
    </row>
    <row r="607" spans="1:1" x14ac:dyDescent="0.2">
      <c r="A607" s="82">
        <v>41</v>
      </c>
    </row>
    <row r="608" spans="1:1" x14ac:dyDescent="0.2">
      <c r="A608" s="82">
        <v>41</v>
      </c>
    </row>
    <row r="609" spans="1:1" x14ac:dyDescent="0.2">
      <c r="A609" s="82">
        <v>41</v>
      </c>
    </row>
    <row r="610" spans="1:1" x14ac:dyDescent="0.2">
      <c r="A610" s="82">
        <v>41</v>
      </c>
    </row>
    <row r="611" spans="1:1" x14ac:dyDescent="0.2">
      <c r="A611" s="82">
        <v>41</v>
      </c>
    </row>
    <row r="612" spans="1:1" x14ac:dyDescent="0.2">
      <c r="A612" s="82">
        <v>41</v>
      </c>
    </row>
    <row r="613" spans="1:1" x14ac:dyDescent="0.2">
      <c r="A613" s="82">
        <v>41</v>
      </c>
    </row>
    <row r="614" spans="1:1" x14ac:dyDescent="0.2">
      <c r="A614" s="82">
        <v>41</v>
      </c>
    </row>
    <row r="615" spans="1:1" x14ac:dyDescent="0.2">
      <c r="A615" s="82">
        <v>41</v>
      </c>
    </row>
    <row r="616" spans="1:1" x14ac:dyDescent="0.2">
      <c r="A616" s="82">
        <v>41</v>
      </c>
    </row>
    <row r="617" spans="1:1" x14ac:dyDescent="0.2">
      <c r="A617" s="82">
        <v>41</v>
      </c>
    </row>
    <row r="618" spans="1:1" x14ac:dyDescent="0.2">
      <c r="A618" s="82">
        <v>41</v>
      </c>
    </row>
    <row r="619" spans="1:1" x14ac:dyDescent="0.2">
      <c r="A619" s="82">
        <v>42</v>
      </c>
    </row>
    <row r="620" spans="1:1" x14ac:dyDescent="0.2">
      <c r="A620" s="82">
        <v>42</v>
      </c>
    </row>
    <row r="621" spans="1:1" x14ac:dyDescent="0.2">
      <c r="A621" s="82">
        <v>42</v>
      </c>
    </row>
    <row r="622" spans="1:1" x14ac:dyDescent="0.2">
      <c r="A622" s="82">
        <v>42</v>
      </c>
    </row>
    <row r="623" spans="1:1" x14ac:dyDescent="0.2">
      <c r="A623" s="82">
        <v>42</v>
      </c>
    </row>
    <row r="624" spans="1:1" x14ac:dyDescent="0.2">
      <c r="A624" s="82">
        <v>42</v>
      </c>
    </row>
    <row r="625" spans="1:1" x14ac:dyDescent="0.2">
      <c r="A625" s="82">
        <v>42</v>
      </c>
    </row>
    <row r="626" spans="1:1" x14ac:dyDescent="0.2">
      <c r="A626" s="82">
        <v>43</v>
      </c>
    </row>
    <row r="627" spans="1:1" x14ac:dyDescent="0.2">
      <c r="A627" s="82">
        <v>43</v>
      </c>
    </row>
    <row r="628" spans="1:1" x14ac:dyDescent="0.2">
      <c r="A628" s="82">
        <v>43</v>
      </c>
    </row>
    <row r="629" spans="1:1" x14ac:dyDescent="0.2">
      <c r="A629" s="82">
        <v>43</v>
      </c>
    </row>
    <row r="630" spans="1:1" x14ac:dyDescent="0.2">
      <c r="A630" s="82">
        <v>43</v>
      </c>
    </row>
    <row r="631" spans="1:1" x14ac:dyDescent="0.2">
      <c r="A631" s="82">
        <v>43</v>
      </c>
    </row>
    <row r="632" spans="1:1" x14ac:dyDescent="0.2">
      <c r="A632" s="82">
        <v>43</v>
      </c>
    </row>
    <row r="633" spans="1:1" x14ac:dyDescent="0.2">
      <c r="A633" s="82">
        <v>43</v>
      </c>
    </row>
    <row r="634" spans="1:1" x14ac:dyDescent="0.2">
      <c r="A634" s="82">
        <v>43</v>
      </c>
    </row>
    <row r="635" spans="1:1" x14ac:dyDescent="0.2">
      <c r="A635" s="82">
        <v>43</v>
      </c>
    </row>
    <row r="636" spans="1:1" x14ac:dyDescent="0.2">
      <c r="A636" s="82">
        <v>43</v>
      </c>
    </row>
    <row r="637" spans="1:1" x14ac:dyDescent="0.2">
      <c r="A637" s="82">
        <v>43</v>
      </c>
    </row>
    <row r="638" spans="1:1" x14ac:dyDescent="0.2">
      <c r="A638" s="82">
        <v>43</v>
      </c>
    </row>
    <row r="639" spans="1:1" x14ac:dyDescent="0.2">
      <c r="A639" s="82">
        <v>43</v>
      </c>
    </row>
    <row r="640" spans="1:1" x14ac:dyDescent="0.2">
      <c r="A640" s="82">
        <v>43</v>
      </c>
    </row>
    <row r="641" spans="1:1" x14ac:dyDescent="0.2">
      <c r="A641" s="82">
        <v>44</v>
      </c>
    </row>
    <row r="642" spans="1:1" x14ac:dyDescent="0.2">
      <c r="A642" s="82">
        <v>44</v>
      </c>
    </row>
    <row r="643" spans="1:1" x14ac:dyDescent="0.2">
      <c r="A643" s="82">
        <v>44</v>
      </c>
    </row>
    <row r="644" spans="1:1" x14ac:dyDescent="0.2">
      <c r="A644" s="82">
        <v>44</v>
      </c>
    </row>
    <row r="645" spans="1:1" x14ac:dyDescent="0.2">
      <c r="A645" s="82">
        <v>44</v>
      </c>
    </row>
    <row r="646" spans="1:1" x14ac:dyDescent="0.2">
      <c r="A646" s="82">
        <v>44</v>
      </c>
    </row>
    <row r="647" spans="1:1" x14ac:dyDescent="0.2">
      <c r="A647" s="82">
        <v>44</v>
      </c>
    </row>
    <row r="648" spans="1:1" x14ac:dyDescent="0.2">
      <c r="A648" s="82">
        <v>44</v>
      </c>
    </row>
    <row r="649" spans="1:1" x14ac:dyDescent="0.2">
      <c r="A649" s="82">
        <v>44</v>
      </c>
    </row>
    <row r="650" spans="1:1" x14ac:dyDescent="0.2">
      <c r="A650" s="82">
        <v>45</v>
      </c>
    </row>
    <row r="651" spans="1:1" x14ac:dyDescent="0.2">
      <c r="A651" s="82">
        <v>45</v>
      </c>
    </row>
    <row r="652" spans="1:1" x14ac:dyDescent="0.2">
      <c r="A652" s="82">
        <v>45</v>
      </c>
    </row>
    <row r="653" spans="1:1" x14ac:dyDescent="0.2">
      <c r="A653" s="82">
        <v>45</v>
      </c>
    </row>
    <row r="654" spans="1:1" x14ac:dyDescent="0.2">
      <c r="A654" s="82">
        <v>45</v>
      </c>
    </row>
    <row r="655" spans="1:1" x14ac:dyDescent="0.2">
      <c r="A655" s="82">
        <v>45</v>
      </c>
    </row>
    <row r="656" spans="1:1" x14ac:dyDescent="0.2">
      <c r="A656" s="82">
        <v>45</v>
      </c>
    </row>
    <row r="657" spans="1:1" x14ac:dyDescent="0.2">
      <c r="A657" s="82">
        <v>45</v>
      </c>
    </row>
    <row r="658" spans="1:1" x14ac:dyDescent="0.2">
      <c r="A658" s="82">
        <v>46</v>
      </c>
    </row>
    <row r="659" spans="1:1" x14ac:dyDescent="0.2">
      <c r="A659" s="82">
        <v>46</v>
      </c>
    </row>
    <row r="660" spans="1:1" x14ac:dyDescent="0.2">
      <c r="A660" s="82">
        <v>46</v>
      </c>
    </row>
    <row r="661" spans="1:1" x14ac:dyDescent="0.2">
      <c r="A661" s="82">
        <v>46</v>
      </c>
    </row>
    <row r="662" spans="1:1" x14ac:dyDescent="0.2">
      <c r="A662" s="82">
        <v>46</v>
      </c>
    </row>
    <row r="663" spans="1:1" x14ac:dyDescent="0.2">
      <c r="A663" s="82">
        <v>46</v>
      </c>
    </row>
    <row r="664" spans="1:1" x14ac:dyDescent="0.2">
      <c r="A664" s="82">
        <v>46</v>
      </c>
    </row>
    <row r="665" spans="1:1" x14ac:dyDescent="0.2">
      <c r="A665" s="82">
        <v>47</v>
      </c>
    </row>
    <row r="666" spans="1:1" x14ac:dyDescent="0.2">
      <c r="A666" s="82">
        <v>47</v>
      </c>
    </row>
    <row r="667" spans="1:1" x14ac:dyDescent="0.2">
      <c r="A667" s="82">
        <v>47</v>
      </c>
    </row>
    <row r="668" spans="1:1" x14ac:dyDescent="0.2">
      <c r="A668" s="82">
        <v>47</v>
      </c>
    </row>
    <row r="669" spans="1:1" x14ac:dyDescent="0.2">
      <c r="A669" s="82">
        <v>47</v>
      </c>
    </row>
    <row r="670" spans="1:1" x14ac:dyDescent="0.2">
      <c r="A670" s="82">
        <v>47</v>
      </c>
    </row>
    <row r="671" spans="1:1" x14ac:dyDescent="0.2">
      <c r="A671" s="82">
        <v>47</v>
      </c>
    </row>
    <row r="672" spans="1:1" x14ac:dyDescent="0.2">
      <c r="A672" s="82">
        <v>47</v>
      </c>
    </row>
    <row r="673" spans="1:1" x14ac:dyDescent="0.2">
      <c r="A673" s="82">
        <v>48</v>
      </c>
    </row>
    <row r="674" spans="1:1" x14ac:dyDescent="0.2">
      <c r="A674" s="82">
        <v>48</v>
      </c>
    </row>
    <row r="675" spans="1:1" x14ac:dyDescent="0.2">
      <c r="A675" s="82">
        <v>48</v>
      </c>
    </row>
    <row r="676" spans="1:1" x14ac:dyDescent="0.2">
      <c r="A676" s="82">
        <v>49</v>
      </c>
    </row>
    <row r="677" spans="1:1" x14ac:dyDescent="0.2">
      <c r="A677" s="82">
        <v>49</v>
      </c>
    </row>
    <row r="678" spans="1:1" x14ac:dyDescent="0.2">
      <c r="A678" s="82">
        <v>49</v>
      </c>
    </row>
    <row r="679" spans="1:1" x14ac:dyDescent="0.2">
      <c r="A679" s="82">
        <v>49</v>
      </c>
    </row>
    <row r="680" spans="1:1" x14ac:dyDescent="0.2">
      <c r="A680" s="82">
        <v>49</v>
      </c>
    </row>
    <row r="681" spans="1:1" x14ac:dyDescent="0.2">
      <c r="A681" s="82">
        <v>49</v>
      </c>
    </row>
    <row r="682" spans="1:1" x14ac:dyDescent="0.2">
      <c r="A682" s="82">
        <v>49</v>
      </c>
    </row>
    <row r="683" spans="1:1" x14ac:dyDescent="0.2">
      <c r="A683" s="82">
        <v>49</v>
      </c>
    </row>
    <row r="684" spans="1:1" x14ac:dyDescent="0.2">
      <c r="A684" s="82">
        <v>50</v>
      </c>
    </row>
    <row r="685" spans="1:1" x14ac:dyDescent="0.2">
      <c r="A685" s="82">
        <v>51</v>
      </c>
    </row>
    <row r="686" spans="1:1" x14ac:dyDescent="0.2">
      <c r="A686" s="82">
        <v>51</v>
      </c>
    </row>
    <row r="687" spans="1:1" x14ac:dyDescent="0.2">
      <c r="A687" s="82">
        <v>51</v>
      </c>
    </row>
    <row r="688" spans="1:1" x14ac:dyDescent="0.2">
      <c r="A688" s="82">
        <v>52</v>
      </c>
    </row>
    <row r="689" spans="1:1" x14ac:dyDescent="0.2">
      <c r="A689" s="82">
        <v>52</v>
      </c>
    </row>
    <row r="690" spans="1:1" x14ac:dyDescent="0.2">
      <c r="A690" s="82">
        <v>52</v>
      </c>
    </row>
    <row r="691" spans="1:1" x14ac:dyDescent="0.2">
      <c r="A691" s="82">
        <v>52</v>
      </c>
    </row>
    <row r="692" spans="1:1" x14ac:dyDescent="0.2">
      <c r="A692" s="82">
        <v>53</v>
      </c>
    </row>
    <row r="693" spans="1:1" x14ac:dyDescent="0.2">
      <c r="A693" s="82">
        <v>53</v>
      </c>
    </row>
    <row r="694" spans="1:1" x14ac:dyDescent="0.2">
      <c r="A694" s="82">
        <v>53</v>
      </c>
    </row>
    <row r="695" spans="1:1" x14ac:dyDescent="0.2">
      <c r="A695" s="82">
        <v>54</v>
      </c>
    </row>
    <row r="696" spans="1:1" x14ac:dyDescent="0.2">
      <c r="A696" s="82">
        <v>54</v>
      </c>
    </row>
    <row r="697" spans="1:1" x14ac:dyDescent="0.2">
      <c r="A697" s="82">
        <v>54</v>
      </c>
    </row>
    <row r="698" spans="1:1" x14ac:dyDescent="0.2">
      <c r="A698" s="82">
        <v>54</v>
      </c>
    </row>
    <row r="699" spans="1:1" x14ac:dyDescent="0.2">
      <c r="A699" s="82">
        <v>55</v>
      </c>
    </row>
    <row r="700" spans="1:1" x14ac:dyDescent="0.2">
      <c r="A700" s="82">
        <v>55</v>
      </c>
    </row>
    <row r="701" spans="1:1" x14ac:dyDescent="0.2">
      <c r="A701" s="82">
        <v>56</v>
      </c>
    </row>
    <row r="702" spans="1:1" x14ac:dyDescent="0.2">
      <c r="A702" s="82">
        <v>56</v>
      </c>
    </row>
    <row r="703" spans="1:1" x14ac:dyDescent="0.2">
      <c r="A703" s="82">
        <v>56</v>
      </c>
    </row>
    <row r="704" spans="1:1" x14ac:dyDescent="0.2">
      <c r="A704" s="82">
        <v>56</v>
      </c>
    </row>
    <row r="705" spans="1:1" x14ac:dyDescent="0.2">
      <c r="A705" s="82">
        <v>57</v>
      </c>
    </row>
    <row r="706" spans="1:1" x14ac:dyDescent="0.2">
      <c r="A706" s="82">
        <v>57</v>
      </c>
    </row>
    <row r="707" spans="1:1" x14ac:dyDescent="0.2">
      <c r="A707" s="82">
        <v>58</v>
      </c>
    </row>
    <row r="708" spans="1:1" x14ac:dyDescent="0.2">
      <c r="A708" s="82">
        <v>59</v>
      </c>
    </row>
    <row r="709" spans="1:1" x14ac:dyDescent="0.2">
      <c r="A709" s="82">
        <v>59</v>
      </c>
    </row>
    <row r="710" spans="1:1" x14ac:dyDescent="0.2">
      <c r="A710" s="82">
        <v>63</v>
      </c>
    </row>
    <row r="711" spans="1:1" x14ac:dyDescent="0.2">
      <c r="A711" s="82">
        <v>64</v>
      </c>
    </row>
    <row r="712" spans="1:1" x14ac:dyDescent="0.2">
      <c r="A712" s="82">
        <v>65</v>
      </c>
    </row>
    <row r="713" spans="1:1" x14ac:dyDescent="0.2">
      <c r="A713" s="82"/>
    </row>
    <row r="714" spans="1:1" x14ac:dyDescent="0.2">
      <c r="A714" s="82"/>
    </row>
    <row r="715" spans="1:1" x14ac:dyDescent="0.2">
      <c r="A715" s="82"/>
    </row>
    <row r="716" spans="1:1" x14ac:dyDescent="0.2">
      <c r="A716" s="82"/>
    </row>
    <row r="717" spans="1:1" x14ac:dyDescent="0.2">
      <c r="A717" s="82"/>
    </row>
    <row r="718" spans="1:1" x14ac:dyDescent="0.2">
      <c r="A718" s="82"/>
    </row>
    <row r="719" spans="1:1" x14ac:dyDescent="0.2">
      <c r="A719" s="82"/>
    </row>
    <row r="720" spans="1:1" x14ac:dyDescent="0.2">
      <c r="A720" s="82"/>
    </row>
    <row r="721" spans="1:1" x14ac:dyDescent="0.2">
      <c r="A721" s="82"/>
    </row>
    <row r="722" spans="1:1" x14ac:dyDescent="0.2">
      <c r="A722" s="82"/>
    </row>
    <row r="723" spans="1:1" x14ac:dyDescent="0.2">
      <c r="A723" s="82"/>
    </row>
    <row r="724" spans="1:1" x14ac:dyDescent="0.2">
      <c r="A724" s="82"/>
    </row>
    <row r="725" spans="1:1" x14ac:dyDescent="0.2">
      <c r="A725" s="82"/>
    </row>
    <row r="726" spans="1:1" x14ac:dyDescent="0.2">
      <c r="A726" s="82"/>
    </row>
    <row r="727" spans="1:1" x14ac:dyDescent="0.2">
      <c r="A727" s="82"/>
    </row>
    <row r="728" spans="1:1" x14ac:dyDescent="0.2">
      <c r="A728" s="82"/>
    </row>
    <row r="729" spans="1:1" x14ac:dyDescent="0.2">
      <c r="A729" s="82"/>
    </row>
    <row r="730" spans="1:1" x14ac:dyDescent="0.2">
      <c r="A730" s="82"/>
    </row>
    <row r="731" spans="1:1" x14ac:dyDescent="0.2">
      <c r="A731" s="82"/>
    </row>
    <row r="732" spans="1:1" x14ac:dyDescent="0.2">
      <c r="A732" s="82"/>
    </row>
    <row r="733" spans="1:1" x14ac:dyDescent="0.2">
      <c r="A733" s="82"/>
    </row>
    <row r="734" spans="1:1" x14ac:dyDescent="0.2">
      <c r="A734" s="82"/>
    </row>
    <row r="735" spans="1:1" x14ac:dyDescent="0.2">
      <c r="A735" s="82"/>
    </row>
    <row r="736" spans="1:1" x14ac:dyDescent="0.2">
      <c r="A736" s="82"/>
    </row>
    <row r="737" spans="1:1" x14ac:dyDescent="0.2">
      <c r="A737" s="82"/>
    </row>
    <row r="738" spans="1:1" x14ac:dyDescent="0.2">
      <c r="A738" s="82"/>
    </row>
    <row r="739" spans="1:1" x14ac:dyDescent="0.2">
      <c r="A739" s="82"/>
    </row>
    <row r="740" spans="1:1" x14ac:dyDescent="0.2">
      <c r="A740" s="82"/>
    </row>
    <row r="741" spans="1:1" x14ac:dyDescent="0.2">
      <c r="A741" s="82"/>
    </row>
    <row r="742" spans="1:1" x14ac:dyDescent="0.2">
      <c r="A742" s="82"/>
    </row>
    <row r="743" spans="1:1" x14ac:dyDescent="0.2">
      <c r="A743" s="82"/>
    </row>
    <row r="744" spans="1:1" x14ac:dyDescent="0.2">
      <c r="A744" s="82"/>
    </row>
    <row r="745" spans="1:1" x14ac:dyDescent="0.2">
      <c r="A745" s="82"/>
    </row>
    <row r="746" spans="1:1" x14ac:dyDescent="0.2">
      <c r="A746" s="82"/>
    </row>
    <row r="747" spans="1:1" x14ac:dyDescent="0.2">
      <c r="A747" s="82"/>
    </row>
    <row r="748" spans="1:1" x14ac:dyDescent="0.2">
      <c r="A748" s="82"/>
    </row>
    <row r="749" spans="1:1" x14ac:dyDescent="0.2">
      <c r="A749" s="82"/>
    </row>
    <row r="750" spans="1:1" x14ac:dyDescent="0.2">
      <c r="A750" s="82"/>
    </row>
    <row r="751" spans="1:1" x14ac:dyDescent="0.2">
      <c r="A751" s="82"/>
    </row>
    <row r="752" spans="1:1" x14ac:dyDescent="0.2">
      <c r="A752" s="82"/>
    </row>
    <row r="753" spans="1:1" x14ac:dyDescent="0.2">
      <c r="A753" s="82"/>
    </row>
    <row r="754" spans="1:1" x14ac:dyDescent="0.2">
      <c r="A754" s="82"/>
    </row>
  </sheetData>
  <autoFilter ref="A1:A754" xr:uid="{78AA7574-529B-43B1-9FC7-54837547B573}">
    <sortState ref="A2:A754">
      <sortCondition ref="A1:A754"/>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A09C3-E3FE-4697-9979-5FD63766A1D5}">
  <dimension ref="A3:H24"/>
  <sheetViews>
    <sheetView workbookViewId="0">
      <selection activeCell="A4" sqref="A4"/>
    </sheetView>
  </sheetViews>
  <sheetFormatPr defaultRowHeight="14.25" x14ac:dyDescent="0.2"/>
  <cols>
    <col min="1" max="1" width="48.875" bestFit="1" customWidth="1"/>
    <col min="2" max="2" width="16.125" bestFit="1" customWidth="1"/>
    <col min="3" max="6" width="3.875" bestFit="1" customWidth="1"/>
    <col min="7" max="7" width="6.875" hidden="1" customWidth="1"/>
    <col min="8" max="8" width="11.375" bestFit="1" customWidth="1"/>
    <col min="9" max="9" width="4.75" bestFit="1" customWidth="1"/>
    <col min="10" max="10" width="10.625" bestFit="1" customWidth="1"/>
    <col min="11" max="11" width="5.625" bestFit="1" customWidth="1"/>
    <col min="12" max="12" width="10.5" bestFit="1" customWidth="1"/>
    <col min="13" max="13" width="8.125" bestFit="1" customWidth="1"/>
    <col min="14" max="14" width="19.875" bestFit="1" customWidth="1"/>
    <col min="15" max="15" width="44.25" bestFit="1" customWidth="1"/>
    <col min="16" max="16" width="6" bestFit="1" customWidth="1"/>
    <col min="17" max="17" width="8" bestFit="1" customWidth="1"/>
    <col min="18" max="18" width="19.625" bestFit="1" customWidth="1"/>
    <col min="19" max="19" width="10.25" bestFit="1" customWidth="1"/>
    <col min="20" max="20" width="6.125" bestFit="1" customWidth="1"/>
    <col min="21" max="21" width="11.375" bestFit="1" customWidth="1"/>
  </cols>
  <sheetData>
    <row r="3" spans="1:8" x14ac:dyDescent="0.2">
      <c r="A3" s="10" t="s">
        <v>3567</v>
      </c>
      <c r="B3" s="10" t="s">
        <v>3553</v>
      </c>
    </row>
    <row r="4" spans="1:8" x14ac:dyDescent="0.2">
      <c r="A4" s="10" t="s">
        <v>3549</v>
      </c>
      <c r="B4" t="s">
        <v>3569</v>
      </c>
      <c r="C4" t="s">
        <v>3570</v>
      </c>
      <c r="D4" t="s">
        <v>3571</v>
      </c>
      <c r="E4" t="s">
        <v>3572</v>
      </c>
      <c r="F4" t="s">
        <v>3573</v>
      </c>
      <c r="G4" t="s">
        <v>3550</v>
      </c>
      <c r="H4" t="s">
        <v>3551</v>
      </c>
    </row>
    <row r="5" spans="1:8" hidden="1" x14ac:dyDescent="0.2">
      <c r="A5" s="11"/>
      <c r="B5" s="9"/>
      <c r="C5" s="9"/>
      <c r="D5" s="9"/>
      <c r="E5" s="9"/>
      <c r="F5" s="9"/>
      <c r="G5" s="9">
        <v>225</v>
      </c>
      <c r="H5" s="9">
        <v>225</v>
      </c>
    </row>
    <row r="6" spans="1:8" x14ac:dyDescent="0.2">
      <c r="A6" s="11" t="s">
        <v>98</v>
      </c>
      <c r="B6" s="9">
        <v>27</v>
      </c>
      <c r="C6" s="9">
        <v>35</v>
      </c>
      <c r="D6" s="9">
        <v>15</v>
      </c>
      <c r="E6" s="9">
        <v>5</v>
      </c>
      <c r="F6" s="9">
        <v>1</v>
      </c>
      <c r="G6" s="9"/>
      <c r="H6" s="9">
        <v>83</v>
      </c>
    </row>
    <row r="7" spans="1:8" x14ac:dyDescent="0.2">
      <c r="A7" s="11" t="s">
        <v>304</v>
      </c>
      <c r="B7" s="9">
        <v>1</v>
      </c>
      <c r="C7" s="9"/>
      <c r="D7" s="9"/>
      <c r="E7" s="9"/>
      <c r="F7" s="9"/>
      <c r="G7" s="9"/>
      <c r="H7" s="9">
        <v>1</v>
      </c>
    </row>
    <row r="8" spans="1:8" x14ac:dyDescent="0.2">
      <c r="A8" s="11" t="s">
        <v>122</v>
      </c>
      <c r="B8" s="9">
        <v>5</v>
      </c>
      <c r="C8" s="9">
        <v>8</v>
      </c>
      <c r="D8" s="9">
        <v>6</v>
      </c>
      <c r="E8" s="9">
        <v>1</v>
      </c>
      <c r="F8" s="9"/>
      <c r="G8" s="9"/>
      <c r="H8" s="9">
        <v>20</v>
      </c>
    </row>
    <row r="9" spans="1:8" x14ac:dyDescent="0.2">
      <c r="A9" s="11" t="s">
        <v>53</v>
      </c>
      <c r="B9" s="9">
        <v>55</v>
      </c>
      <c r="C9" s="9">
        <v>55</v>
      </c>
      <c r="D9" s="9">
        <v>7</v>
      </c>
      <c r="E9" s="9">
        <v>3</v>
      </c>
      <c r="F9" s="9"/>
      <c r="G9" s="9"/>
      <c r="H9" s="9">
        <v>120</v>
      </c>
    </row>
    <row r="10" spans="1:8" x14ac:dyDescent="0.2">
      <c r="A10" s="11" t="s">
        <v>79</v>
      </c>
      <c r="B10" s="9">
        <v>22</v>
      </c>
      <c r="C10" s="9">
        <v>20</v>
      </c>
      <c r="D10" s="9">
        <v>10</v>
      </c>
      <c r="E10" s="9">
        <v>3</v>
      </c>
      <c r="F10" s="9">
        <v>1</v>
      </c>
      <c r="G10" s="9"/>
      <c r="H10" s="9">
        <v>56</v>
      </c>
    </row>
    <row r="11" spans="1:8" x14ac:dyDescent="0.2">
      <c r="A11" s="11" t="s">
        <v>2272</v>
      </c>
      <c r="B11" s="9"/>
      <c r="C11" s="9"/>
      <c r="D11" s="9"/>
      <c r="E11" s="9">
        <v>1</v>
      </c>
      <c r="F11" s="9"/>
      <c r="G11" s="9"/>
      <c r="H11" s="9">
        <v>1</v>
      </c>
    </row>
    <row r="12" spans="1:8" x14ac:dyDescent="0.2">
      <c r="A12" s="11" t="s">
        <v>3140</v>
      </c>
      <c r="B12" s="9"/>
      <c r="C12" s="9">
        <v>1</v>
      </c>
      <c r="D12" s="9"/>
      <c r="E12" s="9"/>
      <c r="F12" s="9"/>
      <c r="G12" s="9"/>
      <c r="H12" s="9">
        <v>1</v>
      </c>
    </row>
    <row r="13" spans="1:8" x14ac:dyDescent="0.2">
      <c r="A13" s="11" t="s">
        <v>1012</v>
      </c>
      <c r="B13" s="9"/>
      <c r="C13" s="9">
        <v>1</v>
      </c>
      <c r="D13" s="9"/>
      <c r="E13" s="9"/>
      <c r="F13" s="9"/>
      <c r="G13" s="9"/>
      <c r="H13" s="9">
        <v>1</v>
      </c>
    </row>
    <row r="14" spans="1:8" x14ac:dyDescent="0.2">
      <c r="A14" s="11" t="s">
        <v>35</v>
      </c>
      <c r="B14" s="9"/>
      <c r="C14" s="9">
        <v>1</v>
      </c>
      <c r="D14" s="9"/>
      <c r="E14" s="9"/>
      <c r="F14" s="9"/>
      <c r="G14" s="9"/>
      <c r="H14" s="9">
        <v>1</v>
      </c>
    </row>
    <row r="15" spans="1:8" x14ac:dyDescent="0.2">
      <c r="A15" s="11" t="s">
        <v>1691</v>
      </c>
      <c r="B15" s="9">
        <v>1</v>
      </c>
      <c r="C15" s="9"/>
      <c r="D15" s="9"/>
      <c r="E15" s="9"/>
      <c r="F15" s="9"/>
      <c r="G15" s="9"/>
      <c r="H15" s="9">
        <v>1</v>
      </c>
    </row>
    <row r="16" spans="1:8" x14ac:dyDescent="0.2">
      <c r="A16" s="11" t="s">
        <v>2322</v>
      </c>
      <c r="B16" s="9"/>
      <c r="C16" s="9">
        <v>1</v>
      </c>
      <c r="D16" s="9"/>
      <c r="E16" s="9"/>
      <c r="F16" s="9"/>
      <c r="G16" s="9"/>
      <c r="H16" s="9">
        <v>1</v>
      </c>
    </row>
    <row r="17" spans="1:8" x14ac:dyDescent="0.2">
      <c r="A17" s="11" t="s">
        <v>1252</v>
      </c>
      <c r="B17" s="9">
        <v>1</v>
      </c>
      <c r="C17" s="9"/>
      <c r="D17" s="9"/>
      <c r="E17" s="9"/>
      <c r="F17" s="9"/>
      <c r="G17" s="9"/>
      <c r="H17" s="9">
        <v>1</v>
      </c>
    </row>
    <row r="18" spans="1:8" x14ac:dyDescent="0.2">
      <c r="A18" s="11" t="s">
        <v>3411</v>
      </c>
      <c r="B18" s="9">
        <v>11</v>
      </c>
      <c r="C18" s="9">
        <v>9</v>
      </c>
      <c r="D18" s="9">
        <v>2</v>
      </c>
      <c r="E18" s="9"/>
      <c r="F18" s="9"/>
      <c r="G18" s="9"/>
      <c r="H18" s="9">
        <v>22</v>
      </c>
    </row>
    <row r="19" spans="1:8" x14ac:dyDescent="0.2">
      <c r="A19" s="11" t="s">
        <v>140</v>
      </c>
      <c r="B19" s="9">
        <v>5</v>
      </c>
      <c r="C19" s="9">
        <v>2</v>
      </c>
      <c r="D19" s="9">
        <v>2</v>
      </c>
      <c r="E19" s="9"/>
      <c r="F19" s="9"/>
      <c r="G19" s="9"/>
      <c r="H19" s="9">
        <v>9</v>
      </c>
    </row>
    <row r="20" spans="1:8" x14ac:dyDescent="0.2">
      <c r="A20" s="11" t="s">
        <v>512</v>
      </c>
      <c r="B20" s="9">
        <v>1</v>
      </c>
      <c r="C20" s="9"/>
      <c r="D20" s="9"/>
      <c r="E20" s="9"/>
      <c r="F20" s="9"/>
      <c r="G20" s="9"/>
      <c r="H20" s="9">
        <v>1</v>
      </c>
    </row>
    <row r="21" spans="1:8" x14ac:dyDescent="0.2">
      <c r="A21" s="11" t="s">
        <v>389</v>
      </c>
      <c r="B21" s="9">
        <v>8</v>
      </c>
      <c r="C21" s="9">
        <v>7</v>
      </c>
      <c r="D21" s="9">
        <v>1</v>
      </c>
      <c r="E21" s="9"/>
      <c r="F21" s="9"/>
      <c r="G21" s="9"/>
      <c r="H21" s="9">
        <v>16</v>
      </c>
    </row>
    <row r="22" spans="1:8" x14ac:dyDescent="0.2">
      <c r="A22" s="11" t="s">
        <v>873</v>
      </c>
      <c r="B22" s="9"/>
      <c r="C22" s="9">
        <v>1</v>
      </c>
      <c r="D22" s="9"/>
      <c r="E22" s="9"/>
      <c r="F22" s="9"/>
      <c r="G22" s="9"/>
      <c r="H22" s="9">
        <v>1</v>
      </c>
    </row>
    <row r="23" spans="1:8" x14ac:dyDescent="0.2">
      <c r="A23" s="11" t="s">
        <v>68</v>
      </c>
      <c r="B23" s="9">
        <v>58</v>
      </c>
      <c r="C23" s="9">
        <v>66</v>
      </c>
      <c r="D23" s="9">
        <v>20</v>
      </c>
      <c r="E23" s="9">
        <v>5</v>
      </c>
      <c r="F23" s="9"/>
      <c r="G23" s="9"/>
      <c r="H23" s="9">
        <v>149</v>
      </c>
    </row>
    <row r="24" spans="1:8" x14ac:dyDescent="0.2">
      <c r="A24" s="11" t="s">
        <v>3551</v>
      </c>
      <c r="B24" s="9">
        <v>195</v>
      </c>
      <c r="C24" s="9">
        <v>207</v>
      </c>
      <c r="D24" s="9">
        <v>63</v>
      </c>
      <c r="E24" s="9">
        <v>18</v>
      </c>
      <c r="F24" s="9">
        <v>2</v>
      </c>
      <c r="G24" s="9">
        <v>225</v>
      </c>
      <c r="H24" s="9">
        <v>710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B5560-C529-4F35-BDD0-263E07E01914}">
  <dimension ref="A1:J22"/>
  <sheetViews>
    <sheetView workbookViewId="0">
      <selection activeCell="D2" sqref="D2:H7"/>
    </sheetView>
  </sheetViews>
  <sheetFormatPr defaultRowHeight="14.25" x14ac:dyDescent="0.2"/>
  <cols>
    <col min="1" max="1" width="20.5" customWidth="1"/>
    <col min="2" max="2" width="40.375" customWidth="1"/>
    <col min="3" max="3" width="35.5" customWidth="1"/>
  </cols>
  <sheetData>
    <row r="1" spans="1:10" ht="16.5" customHeight="1" thickBot="1" x14ac:dyDescent="0.3">
      <c r="A1" s="110" t="s">
        <v>3576</v>
      </c>
      <c r="B1" s="109" t="s">
        <v>3600</v>
      </c>
      <c r="C1" s="109" t="s">
        <v>3599</v>
      </c>
      <c r="D1" s="160" t="s">
        <v>3609</v>
      </c>
      <c r="E1" s="161"/>
      <c r="F1" s="161"/>
      <c r="G1" s="161"/>
      <c r="H1" s="162"/>
      <c r="I1" s="112"/>
      <c r="J1" s="112"/>
    </row>
    <row r="2" spans="1:10" ht="15" customHeight="1" x14ac:dyDescent="0.2">
      <c r="A2" s="43" t="s">
        <v>68</v>
      </c>
      <c r="B2" s="40">
        <v>149</v>
      </c>
      <c r="C2" s="107">
        <f>(B2/$B$20)*100</f>
        <v>30.721649484536083</v>
      </c>
      <c r="D2" s="163">
        <f>SUM(C2:C6)</f>
        <v>88.659793814432987</v>
      </c>
      <c r="E2" s="164"/>
      <c r="F2" s="164"/>
      <c r="G2" s="164"/>
      <c r="H2" s="165"/>
      <c r="I2" s="113"/>
      <c r="J2" s="99"/>
    </row>
    <row r="3" spans="1:10" ht="14.25" customHeight="1" x14ac:dyDescent="0.2">
      <c r="A3" s="44" t="s">
        <v>53</v>
      </c>
      <c r="B3" s="41">
        <v>120</v>
      </c>
      <c r="C3" s="108">
        <f t="shared" ref="C3:C19" si="0">(B3/$B$20)*100</f>
        <v>24.742268041237114</v>
      </c>
      <c r="D3" s="166"/>
      <c r="E3" s="167"/>
      <c r="F3" s="167"/>
      <c r="G3" s="167"/>
      <c r="H3" s="168"/>
      <c r="I3" s="113"/>
      <c r="J3" s="99"/>
    </row>
    <row r="4" spans="1:10" ht="14.25" customHeight="1" x14ac:dyDescent="0.2">
      <c r="A4" s="44" t="s">
        <v>98</v>
      </c>
      <c r="B4" s="41">
        <v>83</v>
      </c>
      <c r="C4" s="108">
        <f t="shared" si="0"/>
        <v>17.11340206185567</v>
      </c>
      <c r="D4" s="166"/>
      <c r="E4" s="167"/>
      <c r="F4" s="167"/>
      <c r="G4" s="167"/>
      <c r="H4" s="168"/>
      <c r="I4" s="113"/>
      <c r="J4" s="99"/>
    </row>
    <row r="5" spans="1:10" ht="14.25" customHeight="1" x14ac:dyDescent="0.2">
      <c r="A5" s="44" t="s">
        <v>3578</v>
      </c>
      <c r="B5" s="41">
        <v>56</v>
      </c>
      <c r="C5" s="108">
        <f t="shared" si="0"/>
        <v>11.546391752577319</v>
      </c>
      <c r="D5" s="166"/>
      <c r="E5" s="167"/>
      <c r="F5" s="167"/>
      <c r="G5" s="167"/>
      <c r="H5" s="168"/>
      <c r="I5" s="113"/>
      <c r="J5" s="99"/>
    </row>
    <row r="6" spans="1:10" ht="14.25" customHeight="1" x14ac:dyDescent="0.2">
      <c r="A6" s="44" t="s">
        <v>3577</v>
      </c>
      <c r="B6" s="41">
        <v>22</v>
      </c>
      <c r="C6" s="108">
        <f t="shared" si="0"/>
        <v>4.536082474226804</v>
      </c>
      <c r="D6" s="166"/>
      <c r="E6" s="167"/>
      <c r="F6" s="167"/>
      <c r="G6" s="167"/>
      <c r="H6" s="168"/>
      <c r="I6" s="113"/>
      <c r="J6" s="99"/>
    </row>
    <row r="7" spans="1:10" ht="15" customHeight="1" thickBot="1" x14ac:dyDescent="0.25">
      <c r="A7" s="44" t="s">
        <v>122</v>
      </c>
      <c r="B7" s="41">
        <v>20</v>
      </c>
      <c r="C7" s="108">
        <f t="shared" si="0"/>
        <v>4.1237113402061851</v>
      </c>
      <c r="D7" s="169"/>
      <c r="E7" s="170"/>
      <c r="F7" s="170"/>
      <c r="G7" s="170"/>
      <c r="H7" s="171"/>
      <c r="I7" s="113"/>
      <c r="J7" s="99"/>
    </row>
    <row r="8" spans="1:10" x14ac:dyDescent="0.2">
      <c r="A8" s="44" t="s">
        <v>389</v>
      </c>
      <c r="B8" s="41">
        <v>16</v>
      </c>
      <c r="C8" s="108">
        <f t="shared" si="0"/>
        <v>3.2989690721649487</v>
      </c>
      <c r="D8" t="s">
        <v>175</v>
      </c>
    </row>
    <row r="9" spans="1:10" x14ac:dyDescent="0.2">
      <c r="A9" s="44" t="s">
        <v>140</v>
      </c>
      <c r="B9" s="41">
        <v>9</v>
      </c>
      <c r="C9" s="108">
        <f t="shared" si="0"/>
        <v>1.8556701030927836</v>
      </c>
    </row>
    <row r="10" spans="1:10" x14ac:dyDescent="0.2">
      <c r="A10" s="44" t="s">
        <v>304</v>
      </c>
      <c r="B10" s="41">
        <v>1</v>
      </c>
      <c r="C10" s="105">
        <f t="shared" si="0"/>
        <v>0.2061855670103093</v>
      </c>
    </row>
    <row r="11" spans="1:10" x14ac:dyDescent="0.2">
      <c r="A11" s="44" t="s">
        <v>2272</v>
      </c>
      <c r="B11" s="41">
        <v>1</v>
      </c>
      <c r="C11" s="105">
        <f t="shared" si="0"/>
        <v>0.2061855670103093</v>
      </c>
    </row>
    <row r="12" spans="1:10" x14ac:dyDescent="0.2">
      <c r="A12" s="44" t="s">
        <v>3140</v>
      </c>
      <c r="B12" s="41">
        <v>1</v>
      </c>
      <c r="C12" s="105">
        <f t="shared" si="0"/>
        <v>0.2061855670103093</v>
      </c>
    </row>
    <row r="13" spans="1:10" x14ac:dyDescent="0.2">
      <c r="A13" s="44" t="s">
        <v>1012</v>
      </c>
      <c r="B13" s="41">
        <v>1</v>
      </c>
      <c r="C13" s="105">
        <f t="shared" si="0"/>
        <v>0.2061855670103093</v>
      </c>
    </row>
    <row r="14" spans="1:10" x14ac:dyDescent="0.2">
      <c r="A14" s="44" t="s">
        <v>35</v>
      </c>
      <c r="B14" s="41">
        <v>1</v>
      </c>
      <c r="C14" s="105">
        <f t="shared" si="0"/>
        <v>0.2061855670103093</v>
      </c>
    </row>
    <row r="15" spans="1:10" x14ac:dyDescent="0.2">
      <c r="A15" s="44" t="s">
        <v>1691</v>
      </c>
      <c r="B15" s="41">
        <v>1</v>
      </c>
      <c r="C15" s="105">
        <f t="shared" si="0"/>
        <v>0.2061855670103093</v>
      </c>
    </row>
    <row r="16" spans="1:10" x14ac:dyDescent="0.2">
      <c r="A16" s="44" t="s">
        <v>2322</v>
      </c>
      <c r="B16" s="41">
        <v>1</v>
      </c>
      <c r="C16" s="105">
        <f t="shared" si="0"/>
        <v>0.2061855670103093</v>
      </c>
    </row>
    <row r="17" spans="1:3" x14ac:dyDescent="0.2">
      <c r="A17" s="44" t="s">
        <v>1252</v>
      </c>
      <c r="B17" s="41">
        <v>1</v>
      </c>
      <c r="C17" s="105">
        <f t="shared" si="0"/>
        <v>0.2061855670103093</v>
      </c>
    </row>
    <row r="18" spans="1:3" x14ac:dyDescent="0.2">
      <c r="A18" s="44" t="s">
        <v>512</v>
      </c>
      <c r="B18" s="41">
        <v>1</v>
      </c>
      <c r="C18" s="105">
        <f t="shared" si="0"/>
        <v>0.2061855670103093</v>
      </c>
    </row>
    <row r="19" spans="1:3" ht="15" thickBot="1" x14ac:dyDescent="0.25">
      <c r="A19" s="45" t="s">
        <v>873</v>
      </c>
      <c r="B19" s="42">
        <v>1</v>
      </c>
      <c r="C19" s="106">
        <f t="shared" si="0"/>
        <v>0.2061855670103093</v>
      </c>
    </row>
    <row r="20" spans="1:3" ht="15.75" thickBot="1" x14ac:dyDescent="0.3">
      <c r="A20" s="111" t="s">
        <v>3591</v>
      </c>
      <c r="B20" s="114">
        <f>SUM(B2:B19)</f>
        <v>485</v>
      </c>
    </row>
    <row r="22" spans="1:3" ht="14.25" customHeight="1" x14ac:dyDescent="0.2"/>
  </sheetData>
  <sortState ref="A2:B19">
    <sortCondition descending="1" ref="B2:B19"/>
  </sortState>
  <mergeCells count="2">
    <mergeCell ref="D1:H1"/>
    <mergeCell ref="D2:H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2875-35F0-42FE-B064-6C664B593081}">
  <sheetPr filterMode="1"/>
  <dimension ref="A1:O754"/>
  <sheetViews>
    <sheetView topLeftCell="D1" workbookViewId="0">
      <selection activeCell="J35" sqref="J35:K35"/>
    </sheetView>
  </sheetViews>
  <sheetFormatPr defaultRowHeight="14.25" x14ac:dyDescent="0.2"/>
  <cols>
    <col min="1" max="2" width="12.5" style="12" customWidth="1"/>
    <col min="3" max="3" width="43.375" customWidth="1"/>
    <col min="4" max="4" width="8.5" customWidth="1"/>
    <col min="5" max="5" width="18" customWidth="1"/>
  </cols>
  <sheetData>
    <row r="1" spans="1:15" ht="15" x14ac:dyDescent="0.2">
      <c r="A1" s="13" t="s">
        <v>3406</v>
      </c>
      <c r="B1" s="13" t="s">
        <v>3568</v>
      </c>
      <c r="C1" s="13" t="s">
        <v>3436</v>
      </c>
    </row>
    <row r="2" spans="1:15" ht="15" x14ac:dyDescent="0.25">
      <c r="A2" s="19">
        <v>19</v>
      </c>
      <c r="B2" s="19" t="s">
        <v>3569</v>
      </c>
      <c r="C2" t="s">
        <v>68</v>
      </c>
      <c r="E2" s="180"/>
      <c r="F2" s="177" t="s">
        <v>3569</v>
      </c>
      <c r="G2" s="178"/>
      <c r="H2" s="177" t="s">
        <v>3570</v>
      </c>
      <c r="I2" s="178"/>
      <c r="J2" s="179" t="s">
        <v>3571</v>
      </c>
      <c r="K2" s="179"/>
      <c r="L2" s="176" t="s">
        <v>3572</v>
      </c>
      <c r="M2" s="176"/>
      <c r="N2" s="176" t="s">
        <v>3573</v>
      </c>
      <c r="O2" s="176"/>
    </row>
    <row r="3" spans="1:15" ht="15" x14ac:dyDescent="0.25">
      <c r="A3" s="19">
        <v>20</v>
      </c>
      <c r="B3" s="19" t="s">
        <v>3569</v>
      </c>
      <c r="C3" t="s">
        <v>98</v>
      </c>
      <c r="E3" s="180"/>
      <c r="F3" s="38" t="s">
        <v>3574</v>
      </c>
      <c r="G3" s="38" t="s">
        <v>3575</v>
      </c>
      <c r="H3" s="38" t="s">
        <v>3574</v>
      </c>
      <c r="I3" s="38" t="s">
        <v>3575</v>
      </c>
      <c r="J3" s="38" t="s">
        <v>3574</v>
      </c>
      <c r="K3" s="38" t="s">
        <v>3575</v>
      </c>
      <c r="L3" s="38" t="s">
        <v>3574</v>
      </c>
      <c r="M3" s="38" t="s">
        <v>3575</v>
      </c>
      <c r="N3" s="38" t="s">
        <v>3574</v>
      </c>
      <c r="O3" s="38" t="s">
        <v>3575</v>
      </c>
    </row>
    <row r="4" spans="1:15" ht="15" x14ac:dyDescent="0.25">
      <c r="A4" s="19">
        <v>20</v>
      </c>
      <c r="B4" s="19" t="s">
        <v>3569</v>
      </c>
      <c r="C4" t="s">
        <v>53</v>
      </c>
      <c r="E4" s="36" t="s">
        <v>98</v>
      </c>
      <c r="F4" s="133">
        <v>27</v>
      </c>
      <c r="G4" s="134">
        <f>(F4/$F$29)*100</f>
        <v>13.846153846153847</v>
      </c>
      <c r="H4" s="135">
        <v>35</v>
      </c>
      <c r="I4" s="135">
        <f>H4/$H$29*100</f>
        <v>16.908212560386474</v>
      </c>
      <c r="J4" s="135">
        <v>15</v>
      </c>
      <c r="K4" s="135">
        <f>J4/$J$29*100</f>
        <v>23.809523809523807</v>
      </c>
      <c r="L4" s="135">
        <v>5</v>
      </c>
      <c r="M4" s="135">
        <f>L4/$L$29*100</f>
        <v>27.777777777777779</v>
      </c>
      <c r="N4" s="135">
        <v>1</v>
      </c>
      <c r="O4" s="136">
        <v>50</v>
      </c>
    </row>
    <row r="5" spans="1:15" ht="15" x14ac:dyDescent="0.25">
      <c r="A5" s="19">
        <v>20</v>
      </c>
      <c r="B5" s="19" t="s">
        <v>3569</v>
      </c>
      <c r="C5" t="s">
        <v>3411</v>
      </c>
      <c r="E5" s="36" t="s">
        <v>304</v>
      </c>
      <c r="F5" s="133">
        <v>1</v>
      </c>
      <c r="G5" s="134">
        <f t="shared" ref="G5:G18" si="0">(F5/$F$29)*100</f>
        <v>0.51282051282051277</v>
      </c>
      <c r="H5" s="135"/>
      <c r="I5" s="135"/>
      <c r="J5" s="135"/>
      <c r="K5" s="135"/>
      <c r="L5" s="135"/>
      <c r="M5" s="135"/>
      <c r="N5" s="135"/>
      <c r="O5" s="137"/>
    </row>
    <row r="6" spans="1:15" ht="15" x14ac:dyDescent="0.25">
      <c r="A6" s="19">
        <v>20</v>
      </c>
      <c r="B6" s="19"/>
      <c r="C6" t="s">
        <v>3440</v>
      </c>
      <c r="E6" s="36" t="s">
        <v>122</v>
      </c>
      <c r="F6" s="133">
        <v>5</v>
      </c>
      <c r="G6" s="134">
        <f t="shared" si="0"/>
        <v>2.5641025641025639</v>
      </c>
      <c r="H6" s="135">
        <v>8</v>
      </c>
      <c r="I6" s="135">
        <f t="shared" ref="I6:I17" si="1">H6/$H$29*100</f>
        <v>3.8647342995169081</v>
      </c>
      <c r="J6" s="135">
        <v>6</v>
      </c>
      <c r="K6" s="135">
        <f t="shared" ref="K6:K17" si="2">J6/$J$29*100</f>
        <v>9.5238095238095237</v>
      </c>
      <c r="L6" s="135">
        <v>1</v>
      </c>
      <c r="M6" s="135">
        <f t="shared" ref="M6:M9" si="3">L6/$L$29*100</f>
        <v>5.5555555555555554</v>
      </c>
      <c r="N6" s="135"/>
      <c r="O6" s="137"/>
    </row>
    <row r="7" spans="1:15" ht="15.75" customHeight="1" x14ac:dyDescent="0.25">
      <c r="A7" s="19">
        <v>20</v>
      </c>
      <c r="B7" s="19" t="s">
        <v>3569</v>
      </c>
      <c r="C7" t="s">
        <v>68</v>
      </c>
      <c r="E7" s="36" t="s">
        <v>53</v>
      </c>
      <c r="F7" s="133">
        <v>55</v>
      </c>
      <c r="G7" s="134">
        <f t="shared" si="0"/>
        <v>28.205128205128204</v>
      </c>
      <c r="H7" s="135">
        <v>55</v>
      </c>
      <c r="I7" s="135">
        <f t="shared" si="1"/>
        <v>26.570048309178745</v>
      </c>
      <c r="J7" s="135">
        <v>7</v>
      </c>
      <c r="K7" s="135">
        <f t="shared" si="2"/>
        <v>11.111111111111111</v>
      </c>
      <c r="L7" s="135">
        <v>3</v>
      </c>
      <c r="M7" s="135">
        <f t="shared" si="3"/>
        <v>16.666666666666664</v>
      </c>
      <c r="N7" s="135"/>
      <c r="O7" s="137"/>
    </row>
    <row r="8" spans="1:15" ht="15" x14ac:dyDescent="0.25">
      <c r="A8" s="19">
        <v>20</v>
      </c>
      <c r="B8" s="19"/>
      <c r="C8" t="s">
        <v>3440</v>
      </c>
      <c r="E8" s="36" t="s">
        <v>3588</v>
      </c>
      <c r="F8" s="133">
        <v>22</v>
      </c>
      <c r="G8" s="134">
        <f t="shared" si="0"/>
        <v>11.282051282051283</v>
      </c>
      <c r="H8" s="135">
        <v>20</v>
      </c>
      <c r="I8" s="135">
        <f t="shared" si="1"/>
        <v>9.6618357487922708</v>
      </c>
      <c r="J8" s="135">
        <v>10</v>
      </c>
      <c r="K8" s="135">
        <f t="shared" si="2"/>
        <v>15.873015873015872</v>
      </c>
      <c r="L8" s="135">
        <v>3</v>
      </c>
      <c r="M8" s="135">
        <f t="shared" si="3"/>
        <v>16.666666666666664</v>
      </c>
      <c r="N8" s="135">
        <v>1</v>
      </c>
      <c r="O8" s="133">
        <v>50</v>
      </c>
    </row>
    <row r="9" spans="1:15" ht="15" x14ac:dyDescent="0.25">
      <c r="A9" s="19">
        <v>21</v>
      </c>
      <c r="B9" s="19" t="s">
        <v>3569</v>
      </c>
      <c r="C9" t="s">
        <v>98</v>
      </c>
      <c r="E9" s="36" t="s">
        <v>2272</v>
      </c>
      <c r="F9" s="133"/>
      <c r="G9" s="134"/>
      <c r="H9" s="135"/>
      <c r="I9" s="135"/>
      <c r="J9" s="135"/>
      <c r="K9" s="135"/>
      <c r="L9" s="135">
        <v>1</v>
      </c>
      <c r="M9" s="135">
        <f t="shared" si="3"/>
        <v>5.5555555555555554</v>
      </c>
      <c r="N9" s="135"/>
      <c r="O9" s="137"/>
    </row>
    <row r="10" spans="1:15" ht="15" x14ac:dyDescent="0.25">
      <c r="A10" s="19">
        <v>21</v>
      </c>
      <c r="B10" s="19" t="s">
        <v>3569</v>
      </c>
      <c r="C10" t="s">
        <v>98</v>
      </c>
      <c r="E10" s="36" t="s">
        <v>3140</v>
      </c>
      <c r="F10" s="133"/>
      <c r="G10" s="134"/>
      <c r="H10" s="135">
        <v>1</v>
      </c>
      <c r="I10" s="135">
        <f t="shared" si="1"/>
        <v>0.48309178743961351</v>
      </c>
      <c r="J10" s="135"/>
      <c r="K10" s="135"/>
      <c r="L10" s="135"/>
      <c r="M10" s="135"/>
      <c r="N10" s="135"/>
      <c r="O10" s="137"/>
    </row>
    <row r="11" spans="1:15" ht="15" x14ac:dyDescent="0.25">
      <c r="A11" s="19">
        <v>21</v>
      </c>
      <c r="B11" s="19" t="s">
        <v>3569</v>
      </c>
      <c r="C11" t="s">
        <v>98</v>
      </c>
      <c r="E11" s="36" t="s">
        <v>1012</v>
      </c>
      <c r="F11" s="133"/>
      <c r="G11" s="134"/>
      <c r="H11" s="135">
        <v>1</v>
      </c>
      <c r="I11" s="135">
        <f t="shared" si="1"/>
        <v>0.48309178743961351</v>
      </c>
      <c r="J11" s="135"/>
      <c r="K11" s="135"/>
      <c r="L11" s="135"/>
      <c r="M11" s="135"/>
      <c r="N11" s="135"/>
      <c r="O11" s="137"/>
    </row>
    <row r="12" spans="1:15" ht="15" x14ac:dyDescent="0.25">
      <c r="A12" s="19">
        <v>21</v>
      </c>
      <c r="B12" s="19" t="s">
        <v>3569</v>
      </c>
      <c r="C12" t="s">
        <v>53</v>
      </c>
      <c r="E12" s="36" t="s">
        <v>35</v>
      </c>
      <c r="F12" s="133"/>
      <c r="G12" s="134"/>
      <c r="H12" s="135">
        <v>1</v>
      </c>
      <c r="I12" s="135">
        <f t="shared" si="1"/>
        <v>0.48309178743961351</v>
      </c>
      <c r="J12" s="135"/>
      <c r="K12" s="135"/>
      <c r="L12" s="135"/>
      <c r="M12" s="135"/>
      <c r="N12" s="135"/>
      <c r="O12" s="137"/>
    </row>
    <row r="13" spans="1:15" ht="15" x14ac:dyDescent="0.25">
      <c r="A13" s="19">
        <v>21</v>
      </c>
      <c r="B13" s="19" t="s">
        <v>3569</v>
      </c>
      <c r="C13" t="s">
        <v>53</v>
      </c>
      <c r="E13" s="36" t="s">
        <v>1691</v>
      </c>
      <c r="F13" s="133">
        <v>1</v>
      </c>
      <c r="G13" s="134">
        <f t="shared" si="0"/>
        <v>0.51282051282051277</v>
      </c>
      <c r="H13" s="135"/>
      <c r="I13" s="135"/>
      <c r="J13" s="135"/>
      <c r="K13" s="135"/>
      <c r="L13" s="135"/>
      <c r="M13" s="135"/>
      <c r="N13" s="135"/>
      <c r="O13" s="137"/>
    </row>
    <row r="14" spans="1:15" ht="15" x14ac:dyDescent="0.25">
      <c r="A14" s="19">
        <v>21</v>
      </c>
      <c r="B14" s="19" t="s">
        <v>3569</v>
      </c>
      <c r="C14" t="s">
        <v>53</v>
      </c>
      <c r="E14" s="36" t="s">
        <v>2322</v>
      </c>
      <c r="F14" s="133"/>
      <c r="G14" s="134"/>
      <c r="H14" s="135">
        <v>1</v>
      </c>
      <c r="I14" s="135">
        <f t="shared" si="1"/>
        <v>0.48309178743961351</v>
      </c>
      <c r="J14" s="135"/>
      <c r="K14" s="135"/>
      <c r="L14" s="135"/>
      <c r="M14" s="135"/>
      <c r="N14" s="135"/>
      <c r="O14" s="137"/>
    </row>
    <row r="15" spans="1:15" ht="15" x14ac:dyDescent="0.25">
      <c r="A15" s="19">
        <v>21</v>
      </c>
      <c r="B15" s="19" t="s">
        <v>3569</v>
      </c>
      <c r="C15" t="s">
        <v>79</v>
      </c>
      <c r="E15" s="36" t="s">
        <v>3590</v>
      </c>
      <c r="F15" s="133">
        <v>1</v>
      </c>
      <c r="G15" s="134">
        <f t="shared" si="0"/>
        <v>0.51282051282051277</v>
      </c>
      <c r="H15" s="135"/>
      <c r="I15" s="135"/>
      <c r="J15" s="135"/>
      <c r="K15" s="135"/>
      <c r="L15" s="135"/>
      <c r="M15" s="135"/>
      <c r="N15" s="135"/>
      <c r="O15" s="137"/>
    </row>
    <row r="16" spans="1:15" ht="15" x14ac:dyDescent="0.25">
      <c r="A16" s="19">
        <v>21</v>
      </c>
      <c r="B16" s="19" t="s">
        <v>3569</v>
      </c>
      <c r="C16" t="s">
        <v>3411</v>
      </c>
      <c r="E16" s="36" t="s">
        <v>3589</v>
      </c>
      <c r="F16" s="133">
        <v>11</v>
      </c>
      <c r="G16" s="134">
        <f t="shared" si="0"/>
        <v>5.6410256410256414</v>
      </c>
      <c r="H16" s="135">
        <v>9</v>
      </c>
      <c r="I16" s="135">
        <f t="shared" si="1"/>
        <v>4.3478260869565215</v>
      </c>
      <c r="J16" s="135">
        <v>2</v>
      </c>
      <c r="K16" s="135">
        <f t="shared" si="2"/>
        <v>3.1746031746031744</v>
      </c>
      <c r="L16" s="135"/>
      <c r="M16" s="135"/>
      <c r="N16" s="135"/>
      <c r="O16" s="137"/>
    </row>
    <row r="17" spans="1:15" ht="15" x14ac:dyDescent="0.25">
      <c r="A17" s="19">
        <v>21</v>
      </c>
      <c r="B17" s="19" t="s">
        <v>3569</v>
      </c>
      <c r="C17" t="s">
        <v>68</v>
      </c>
      <c r="E17" s="37" t="s">
        <v>140</v>
      </c>
      <c r="F17" s="133">
        <v>5</v>
      </c>
      <c r="G17" s="134">
        <f t="shared" si="0"/>
        <v>2.5641025641025639</v>
      </c>
      <c r="H17" s="135">
        <v>2</v>
      </c>
      <c r="I17" s="135">
        <f t="shared" si="1"/>
        <v>0.96618357487922701</v>
      </c>
      <c r="J17" s="135">
        <v>2</v>
      </c>
      <c r="K17" s="135">
        <f t="shared" si="2"/>
        <v>3.1746031746031744</v>
      </c>
      <c r="L17" s="135"/>
      <c r="M17" s="135"/>
      <c r="N17" s="135"/>
      <c r="O17" s="137"/>
    </row>
    <row r="18" spans="1:15" ht="15" x14ac:dyDescent="0.25">
      <c r="A18" s="19">
        <v>21</v>
      </c>
      <c r="B18" s="19" t="s">
        <v>3569</v>
      </c>
      <c r="C18" t="s">
        <v>68</v>
      </c>
      <c r="E18" s="36" t="s">
        <v>512</v>
      </c>
      <c r="F18" s="133">
        <v>1</v>
      </c>
      <c r="G18" s="134">
        <f t="shared" si="0"/>
        <v>0.51282051282051277</v>
      </c>
      <c r="H18" s="135"/>
      <c r="I18" s="135"/>
      <c r="J18" s="135"/>
      <c r="K18" s="135"/>
      <c r="L18" s="135"/>
      <c r="M18" s="135"/>
      <c r="N18" s="135"/>
      <c r="O18" s="137"/>
    </row>
    <row r="19" spans="1:15" hidden="1" x14ac:dyDescent="0.2">
      <c r="A19" s="19">
        <v>21</v>
      </c>
      <c r="B19" s="19"/>
      <c r="C19" t="s">
        <v>3440</v>
      </c>
      <c r="E19" s="11" t="s">
        <v>389</v>
      </c>
      <c r="F19" s="9">
        <v>8</v>
      </c>
      <c r="H19" s="9">
        <v>7</v>
      </c>
      <c r="J19" s="9">
        <v>1</v>
      </c>
      <c r="L19" s="9"/>
    </row>
    <row r="20" spans="1:15" ht="15" x14ac:dyDescent="0.25">
      <c r="A20" s="19">
        <v>21</v>
      </c>
      <c r="B20" s="19" t="s">
        <v>3569</v>
      </c>
      <c r="C20" t="s">
        <v>68</v>
      </c>
      <c r="E20" s="36" t="s">
        <v>873</v>
      </c>
      <c r="F20" s="133"/>
      <c r="G20" s="134"/>
      <c r="H20" s="135">
        <v>1</v>
      </c>
      <c r="I20" s="135">
        <f>H20/$H$29*100</f>
        <v>0.48309178743961351</v>
      </c>
      <c r="J20" s="135"/>
      <c r="K20" s="135"/>
      <c r="L20" s="135"/>
      <c r="M20" s="135"/>
      <c r="N20" s="135"/>
      <c r="O20" s="137"/>
    </row>
    <row r="21" spans="1:15" hidden="1" x14ac:dyDescent="0.2">
      <c r="A21" s="19">
        <v>21</v>
      </c>
      <c r="B21" s="19"/>
      <c r="C21" t="s">
        <v>3440</v>
      </c>
      <c r="E21" s="11" t="s">
        <v>68</v>
      </c>
      <c r="F21" s="9">
        <v>58</v>
      </c>
      <c r="H21" s="9">
        <v>66</v>
      </c>
      <c r="J21" s="9">
        <v>20</v>
      </c>
      <c r="L21" s="9">
        <v>5</v>
      </c>
    </row>
    <row r="22" spans="1:15" hidden="1" x14ac:dyDescent="0.2">
      <c r="A22" s="19">
        <v>21</v>
      </c>
      <c r="B22" s="19"/>
      <c r="C22" t="s">
        <v>3440</v>
      </c>
      <c r="F22" s="9">
        <v>58</v>
      </c>
      <c r="H22" s="9">
        <v>66</v>
      </c>
      <c r="J22" s="9">
        <v>20</v>
      </c>
      <c r="L22" s="9">
        <v>5</v>
      </c>
    </row>
    <row r="23" spans="1:15" hidden="1" x14ac:dyDescent="0.2">
      <c r="A23" s="19">
        <v>21</v>
      </c>
      <c r="B23" s="19"/>
      <c r="C23" t="s">
        <v>3440</v>
      </c>
    </row>
    <row r="24" spans="1:15" hidden="1" x14ac:dyDescent="0.2">
      <c r="A24" s="19">
        <v>21</v>
      </c>
      <c r="B24" s="19"/>
      <c r="C24" t="s">
        <v>3440</v>
      </c>
    </row>
    <row r="25" spans="1:15" hidden="1" x14ac:dyDescent="0.2">
      <c r="A25" s="19">
        <v>21</v>
      </c>
      <c r="B25" s="19"/>
      <c r="C25" t="s">
        <v>3440</v>
      </c>
    </row>
    <row r="26" spans="1:15" hidden="1" x14ac:dyDescent="0.2">
      <c r="A26" s="19">
        <v>21</v>
      </c>
      <c r="B26" s="19"/>
      <c r="C26" t="s">
        <v>3440</v>
      </c>
    </row>
    <row r="27" spans="1:15" hidden="1" x14ac:dyDescent="0.2">
      <c r="A27" s="19">
        <v>21</v>
      </c>
      <c r="B27" s="19"/>
      <c r="C27" t="s">
        <v>3440</v>
      </c>
    </row>
    <row r="28" spans="1:15" ht="15" x14ac:dyDescent="0.25">
      <c r="A28" s="19">
        <v>21</v>
      </c>
      <c r="B28" s="19" t="s">
        <v>3569</v>
      </c>
      <c r="C28" t="s">
        <v>68</v>
      </c>
      <c r="E28" s="36" t="s">
        <v>68</v>
      </c>
      <c r="F28" s="133">
        <v>58</v>
      </c>
      <c r="G28" s="134">
        <f>(F28/$F$29)*100</f>
        <v>29.743589743589745</v>
      </c>
      <c r="H28" s="135">
        <v>66</v>
      </c>
      <c r="I28" s="135">
        <f>H28/$H$29*100</f>
        <v>31.884057971014489</v>
      </c>
      <c r="J28" s="135">
        <v>20</v>
      </c>
      <c r="K28" s="135">
        <f t="shared" ref="K28" si="4">J28/$J$29*100</f>
        <v>31.746031746031743</v>
      </c>
      <c r="L28" s="135">
        <v>5</v>
      </c>
      <c r="M28" s="135">
        <f>L28/$L$29*100</f>
        <v>27.777777777777779</v>
      </c>
      <c r="N28" s="135"/>
      <c r="O28" s="137"/>
    </row>
    <row r="29" spans="1:15" ht="15" x14ac:dyDescent="0.25">
      <c r="A29" s="19">
        <v>22</v>
      </c>
      <c r="B29" s="19" t="s">
        <v>3569</v>
      </c>
      <c r="C29" t="s">
        <v>98</v>
      </c>
      <c r="E29" s="39" t="s">
        <v>3551</v>
      </c>
      <c r="F29" s="138">
        <v>195</v>
      </c>
      <c r="G29" s="139">
        <f>F29/$F$31*100</f>
        <v>40.372670807453417</v>
      </c>
      <c r="H29" s="138">
        <v>207</v>
      </c>
      <c r="I29" s="139">
        <f>H29/$F$31*100</f>
        <v>42.857142857142854</v>
      </c>
      <c r="J29" s="138">
        <v>63</v>
      </c>
      <c r="K29" s="139">
        <f>J29/$F$31*100</f>
        <v>13.043478260869565</v>
      </c>
      <c r="L29" s="138">
        <v>18</v>
      </c>
      <c r="M29" s="139">
        <f>L29/$F$31*100</f>
        <v>3.7267080745341614</v>
      </c>
      <c r="N29" s="138">
        <v>2</v>
      </c>
      <c r="O29" s="140">
        <f>N29/$F$31*100</f>
        <v>0.41407867494824019</v>
      </c>
    </row>
    <row r="30" spans="1:15" ht="15" thickBot="1" x14ac:dyDescent="0.25">
      <c r="A30" s="19">
        <v>22</v>
      </c>
      <c r="B30" s="19" t="s">
        <v>3569</v>
      </c>
      <c r="C30" t="s">
        <v>98</v>
      </c>
      <c r="F30" s="12"/>
      <c r="G30" s="12"/>
      <c r="H30" s="12"/>
      <c r="I30" s="12"/>
      <c r="J30" s="12"/>
      <c r="K30" s="12"/>
      <c r="L30" s="12"/>
      <c r="M30" s="12"/>
      <c r="N30" s="12"/>
      <c r="O30" s="12"/>
    </row>
    <row r="31" spans="1:15" ht="15.75" thickBot="1" x14ac:dyDescent="0.3">
      <c r="A31" s="19">
        <v>22</v>
      </c>
      <c r="B31" s="19" t="s">
        <v>3569</v>
      </c>
      <c r="C31" t="s">
        <v>98</v>
      </c>
      <c r="E31" s="132" t="s">
        <v>3610</v>
      </c>
      <c r="F31" s="141">
        <f>F29+H29+J29+L29</f>
        <v>483</v>
      </c>
      <c r="G31" s="12"/>
      <c r="H31" s="12"/>
      <c r="I31" s="12"/>
      <c r="J31" s="12"/>
      <c r="K31" s="12"/>
      <c r="L31" s="12"/>
      <c r="M31" s="12"/>
      <c r="N31" s="12"/>
      <c r="O31" s="12"/>
    </row>
    <row r="32" spans="1:15" x14ac:dyDescent="0.2">
      <c r="A32" s="19">
        <v>22</v>
      </c>
      <c r="B32" s="19" t="s">
        <v>3569</v>
      </c>
      <c r="C32" t="s">
        <v>98</v>
      </c>
    </row>
    <row r="33" spans="1:15" x14ac:dyDescent="0.2">
      <c r="A33" s="19">
        <v>22</v>
      </c>
      <c r="B33" s="19" t="s">
        <v>3569</v>
      </c>
      <c r="C33" t="s">
        <v>98</v>
      </c>
    </row>
    <row r="34" spans="1:15" ht="15" x14ac:dyDescent="0.25">
      <c r="A34" s="19">
        <v>22</v>
      </c>
      <c r="B34" s="19" t="s">
        <v>3569</v>
      </c>
      <c r="C34" t="s">
        <v>122</v>
      </c>
      <c r="F34" s="177" t="s">
        <v>3569</v>
      </c>
      <c r="G34" s="178"/>
      <c r="H34" s="177" t="s">
        <v>3570</v>
      </c>
      <c r="I34" s="178"/>
      <c r="J34" s="179" t="s">
        <v>3571</v>
      </c>
      <c r="K34" s="179"/>
      <c r="L34" s="176" t="s">
        <v>3572</v>
      </c>
      <c r="M34" s="176"/>
      <c r="N34" s="176" t="s">
        <v>3573</v>
      </c>
      <c r="O34" s="176"/>
    </row>
    <row r="35" spans="1:15" ht="15" x14ac:dyDescent="0.25">
      <c r="A35" s="19">
        <v>22</v>
      </c>
      <c r="B35" s="19" t="s">
        <v>3569</v>
      </c>
      <c r="C35" t="s">
        <v>53</v>
      </c>
      <c r="E35" s="36" t="s">
        <v>68</v>
      </c>
      <c r="F35" s="172">
        <v>29.743589743589745</v>
      </c>
      <c r="G35" s="173"/>
      <c r="H35" s="172">
        <v>31.884057971014489</v>
      </c>
      <c r="I35" s="173"/>
      <c r="J35" s="174">
        <v>31.746031746031743</v>
      </c>
      <c r="K35" s="175"/>
      <c r="L35" s="174">
        <v>27.777777777777779</v>
      </c>
      <c r="M35" s="175"/>
      <c r="N35" s="172">
        <v>0</v>
      </c>
      <c r="O35" s="173"/>
    </row>
    <row r="36" spans="1:15" x14ac:dyDescent="0.2">
      <c r="A36" s="19">
        <v>22</v>
      </c>
      <c r="B36" s="19" t="s">
        <v>3569</v>
      </c>
      <c r="C36" t="s">
        <v>53</v>
      </c>
    </row>
    <row r="37" spans="1:15" x14ac:dyDescent="0.2">
      <c r="A37" s="19">
        <v>22</v>
      </c>
      <c r="B37" s="19" t="s">
        <v>3569</v>
      </c>
      <c r="C37" t="s">
        <v>53</v>
      </c>
    </row>
    <row r="38" spans="1:15" x14ac:dyDescent="0.2">
      <c r="A38" s="19">
        <v>22</v>
      </c>
      <c r="B38" s="19" t="s">
        <v>3569</v>
      </c>
      <c r="C38" t="s">
        <v>79</v>
      </c>
    </row>
    <row r="39" spans="1:15" x14ac:dyDescent="0.2">
      <c r="A39" s="19">
        <v>22</v>
      </c>
      <c r="B39" s="19" t="s">
        <v>3569</v>
      </c>
      <c r="C39" t="s">
        <v>140</v>
      </c>
    </row>
    <row r="40" spans="1:15" x14ac:dyDescent="0.2">
      <c r="A40" s="19">
        <v>22</v>
      </c>
      <c r="B40" s="19" t="s">
        <v>3569</v>
      </c>
      <c r="C40" t="s">
        <v>68</v>
      </c>
    </row>
    <row r="41" spans="1:15" hidden="1" x14ac:dyDescent="0.2">
      <c r="A41" s="19">
        <v>22</v>
      </c>
      <c r="B41" s="19"/>
      <c r="C41" t="s">
        <v>3440</v>
      </c>
    </row>
    <row r="42" spans="1:15" x14ac:dyDescent="0.2">
      <c r="A42" s="19">
        <v>22</v>
      </c>
      <c r="B42" s="19" t="s">
        <v>3569</v>
      </c>
      <c r="C42" t="s">
        <v>68</v>
      </c>
    </row>
    <row r="43" spans="1:15" hidden="1" x14ac:dyDescent="0.2">
      <c r="A43" s="19">
        <v>22</v>
      </c>
      <c r="B43" s="19"/>
      <c r="C43" t="s">
        <v>3440</v>
      </c>
    </row>
    <row r="44" spans="1:15" x14ac:dyDescent="0.2">
      <c r="A44" s="19">
        <v>22</v>
      </c>
      <c r="B44" s="19" t="s">
        <v>3569</v>
      </c>
      <c r="C44" t="s">
        <v>68</v>
      </c>
    </row>
    <row r="45" spans="1:15" hidden="1" x14ac:dyDescent="0.2">
      <c r="A45" s="19">
        <v>22</v>
      </c>
      <c r="B45" s="19"/>
      <c r="C45" t="s">
        <v>3440</v>
      </c>
    </row>
    <row r="46" spans="1:15" hidden="1" x14ac:dyDescent="0.2">
      <c r="A46" s="19">
        <v>22</v>
      </c>
      <c r="B46" s="19"/>
      <c r="C46" t="s">
        <v>3440</v>
      </c>
    </row>
    <row r="47" spans="1:15" x14ac:dyDescent="0.2">
      <c r="A47" s="19">
        <v>22</v>
      </c>
      <c r="B47" s="19" t="s">
        <v>3569</v>
      </c>
      <c r="C47" t="s">
        <v>68</v>
      </c>
    </row>
    <row r="48" spans="1:15" hidden="1" x14ac:dyDescent="0.2">
      <c r="A48" s="19">
        <v>22</v>
      </c>
      <c r="B48" s="19"/>
      <c r="C48" t="s">
        <v>3440</v>
      </c>
    </row>
    <row r="49" spans="1:3" hidden="1" x14ac:dyDescent="0.2">
      <c r="A49" s="19">
        <v>22</v>
      </c>
      <c r="B49" s="19"/>
      <c r="C49" t="s">
        <v>3440</v>
      </c>
    </row>
    <row r="50" spans="1:3" hidden="1" x14ac:dyDescent="0.2">
      <c r="A50" s="19">
        <v>22</v>
      </c>
      <c r="B50" s="19"/>
      <c r="C50" t="s">
        <v>3440</v>
      </c>
    </row>
    <row r="51" spans="1:3" hidden="1" x14ac:dyDescent="0.2">
      <c r="A51" s="19">
        <v>22</v>
      </c>
      <c r="B51" s="19"/>
      <c r="C51" t="s">
        <v>3440</v>
      </c>
    </row>
    <row r="52" spans="1:3" x14ac:dyDescent="0.2">
      <c r="A52" s="19">
        <v>22</v>
      </c>
      <c r="B52" s="19" t="s">
        <v>3569</v>
      </c>
      <c r="C52" t="s">
        <v>68</v>
      </c>
    </row>
    <row r="53" spans="1:3" x14ac:dyDescent="0.2">
      <c r="A53" s="19">
        <v>22</v>
      </c>
      <c r="B53" s="19" t="s">
        <v>3569</v>
      </c>
      <c r="C53" t="s">
        <v>68</v>
      </c>
    </row>
    <row r="54" spans="1:3" x14ac:dyDescent="0.2">
      <c r="A54" s="19">
        <v>23</v>
      </c>
      <c r="B54" s="19" t="s">
        <v>3569</v>
      </c>
      <c r="C54" t="s">
        <v>98</v>
      </c>
    </row>
    <row r="55" spans="1:3" x14ac:dyDescent="0.2">
      <c r="A55" s="19">
        <v>23</v>
      </c>
      <c r="B55" s="19" t="s">
        <v>3569</v>
      </c>
      <c r="C55" t="s">
        <v>98</v>
      </c>
    </row>
    <row r="56" spans="1:3" x14ac:dyDescent="0.2">
      <c r="A56" s="19">
        <v>23</v>
      </c>
      <c r="B56" s="19" t="s">
        <v>3569</v>
      </c>
      <c r="C56" t="s">
        <v>53</v>
      </c>
    </row>
    <row r="57" spans="1:3" x14ac:dyDescent="0.2">
      <c r="A57" s="19">
        <v>23</v>
      </c>
      <c r="B57" s="19" t="s">
        <v>3569</v>
      </c>
      <c r="C57" t="s">
        <v>53</v>
      </c>
    </row>
    <row r="58" spans="1:3" x14ac:dyDescent="0.2">
      <c r="A58" s="19">
        <v>23</v>
      </c>
      <c r="B58" s="19" t="s">
        <v>3569</v>
      </c>
      <c r="C58" t="s">
        <v>53</v>
      </c>
    </row>
    <row r="59" spans="1:3" x14ac:dyDescent="0.2">
      <c r="A59" s="19">
        <v>23</v>
      </c>
      <c r="B59" s="19" t="s">
        <v>3569</v>
      </c>
      <c r="C59" t="s">
        <v>53</v>
      </c>
    </row>
    <row r="60" spans="1:3" x14ac:dyDescent="0.2">
      <c r="A60" s="19">
        <v>23</v>
      </c>
      <c r="B60" s="19" t="s">
        <v>3569</v>
      </c>
      <c r="C60" t="s">
        <v>79</v>
      </c>
    </row>
    <row r="61" spans="1:3" x14ac:dyDescent="0.2">
      <c r="A61" s="19">
        <v>23</v>
      </c>
      <c r="B61" s="19" t="s">
        <v>3569</v>
      </c>
      <c r="C61" t="s">
        <v>79</v>
      </c>
    </row>
    <row r="62" spans="1:3" x14ac:dyDescent="0.2">
      <c r="A62" s="19">
        <v>23</v>
      </c>
      <c r="B62" s="19" t="s">
        <v>3569</v>
      </c>
      <c r="C62" t="s">
        <v>79</v>
      </c>
    </row>
    <row r="63" spans="1:3" x14ac:dyDescent="0.2">
      <c r="A63" s="19">
        <v>23</v>
      </c>
      <c r="B63" s="19" t="s">
        <v>3569</v>
      </c>
      <c r="C63" t="s">
        <v>389</v>
      </c>
    </row>
    <row r="64" spans="1:3" x14ac:dyDescent="0.2">
      <c r="A64" s="19">
        <v>23</v>
      </c>
      <c r="B64" s="19" t="s">
        <v>3569</v>
      </c>
      <c r="C64" t="s">
        <v>68</v>
      </c>
    </row>
    <row r="65" spans="1:3" hidden="1" x14ac:dyDescent="0.2">
      <c r="A65" s="19">
        <v>23</v>
      </c>
      <c r="B65" s="19"/>
      <c r="C65" t="s">
        <v>3440</v>
      </c>
    </row>
    <row r="66" spans="1:3" x14ac:dyDescent="0.2">
      <c r="A66" s="19">
        <v>23</v>
      </c>
      <c r="B66" s="19" t="s">
        <v>3569</v>
      </c>
      <c r="C66" t="s">
        <v>68</v>
      </c>
    </row>
    <row r="67" spans="1:3" hidden="1" x14ac:dyDescent="0.2">
      <c r="A67" s="19">
        <v>23</v>
      </c>
      <c r="B67" s="19"/>
      <c r="C67" t="s">
        <v>3440</v>
      </c>
    </row>
    <row r="68" spans="1:3" x14ac:dyDescent="0.2">
      <c r="A68" s="19">
        <v>23</v>
      </c>
      <c r="B68" s="19" t="s">
        <v>3569</v>
      </c>
      <c r="C68" t="s">
        <v>68</v>
      </c>
    </row>
    <row r="69" spans="1:3" x14ac:dyDescent="0.2">
      <c r="A69" s="19">
        <v>23</v>
      </c>
      <c r="B69" s="19" t="s">
        <v>3569</v>
      </c>
      <c r="C69" t="s">
        <v>68</v>
      </c>
    </row>
    <row r="70" spans="1:3" hidden="1" x14ac:dyDescent="0.2">
      <c r="A70" s="19">
        <v>23</v>
      </c>
      <c r="B70" s="19"/>
      <c r="C70" t="s">
        <v>3440</v>
      </c>
    </row>
    <row r="71" spans="1:3" hidden="1" x14ac:dyDescent="0.2">
      <c r="A71" s="19">
        <v>23</v>
      </c>
      <c r="B71" s="19"/>
      <c r="C71" t="s">
        <v>3440</v>
      </c>
    </row>
    <row r="72" spans="1:3" hidden="1" x14ac:dyDescent="0.2">
      <c r="A72" s="19">
        <v>23</v>
      </c>
      <c r="B72" s="19"/>
      <c r="C72" t="s">
        <v>3440</v>
      </c>
    </row>
    <row r="73" spans="1:3" hidden="1" x14ac:dyDescent="0.2">
      <c r="A73" s="19">
        <v>23</v>
      </c>
      <c r="B73" s="19"/>
      <c r="C73" t="s">
        <v>3440</v>
      </c>
    </row>
    <row r="74" spans="1:3" hidden="1" x14ac:dyDescent="0.2">
      <c r="A74" s="19">
        <v>23</v>
      </c>
      <c r="B74" s="19"/>
      <c r="C74" t="s">
        <v>3440</v>
      </c>
    </row>
    <row r="75" spans="1:3" x14ac:dyDescent="0.2">
      <c r="A75" s="19">
        <v>24</v>
      </c>
      <c r="B75" s="19" t="s">
        <v>3569</v>
      </c>
      <c r="C75" t="s">
        <v>98</v>
      </c>
    </row>
    <row r="76" spans="1:3" x14ac:dyDescent="0.2">
      <c r="A76" s="19">
        <v>24</v>
      </c>
      <c r="B76" s="19" t="s">
        <v>3569</v>
      </c>
      <c r="C76" t="s">
        <v>98</v>
      </c>
    </row>
    <row r="77" spans="1:3" x14ac:dyDescent="0.2">
      <c r="A77" s="19">
        <v>24</v>
      </c>
      <c r="B77" s="19" t="s">
        <v>3569</v>
      </c>
      <c r="C77" t="s">
        <v>98</v>
      </c>
    </row>
    <row r="78" spans="1:3" x14ac:dyDescent="0.2">
      <c r="A78" s="19">
        <v>24</v>
      </c>
      <c r="B78" s="19" t="s">
        <v>3569</v>
      </c>
      <c r="C78" t="s">
        <v>98</v>
      </c>
    </row>
    <row r="79" spans="1:3" x14ac:dyDescent="0.2">
      <c r="A79" s="19">
        <v>24</v>
      </c>
      <c r="B79" s="19" t="s">
        <v>3569</v>
      </c>
      <c r="C79" t="s">
        <v>53</v>
      </c>
    </row>
    <row r="80" spans="1:3" x14ac:dyDescent="0.2">
      <c r="A80" s="19">
        <v>24</v>
      </c>
      <c r="B80" s="19" t="s">
        <v>3569</v>
      </c>
      <c r="C80" t="s">
        <v>53</v>
      </c>
    </row>
    <row r="81" spans="1:3" x14ac:dyDescent="0.2">
      <c r="A81" s="19">
        <v>24</v>
      </c>
      <c r="B81" s="19" t="s">
        <v>3569</v>
      </c>
      <c r="C81" t="s">
        <v>53</v>
      </c>
    </row>
    <row r="82" spans="1:3" x14ac:dyDescent="0.2">
      <c r="A82" s="19">
        <v>24</v>
      </c>
      <c r="B82" s="19" t="s">
        <v>3569</v>
      </c>
      <c r="C82" t="s">
        <v>79</v>
      </c>
    </row>
    <row r="83" spans="1:3" x14ac:dyDescent="0.2">
      <c r="A83" s="19">
        <v>24</v>
      </c>
      <c r="B83" s="19" t="s">
        <v>3569</v>
      </c>
      <c r="C83" t="s">
        <v>79</v>
      </c>
    </row>
    <row r="84" spans="1:3" x14ac:dyDescent="0.2">
      <c r="A84" s="19">
        <v>24</v>
      </c>
      <c r="B84" s="19" t="s">
        <v>3569</v>
      </c>
      <c r="C84" t="s">
        <v>79</v>
      </c>
    </row>
    <row r="85" spans="1:3" x14ac:dyDescent="0.2">
      <c r="A85" s="19">
        <v>24</v>
      </c>
      <c r="B85" s="19" t="s">
        <v>3569</v>
      </c>
      <c r="C85" t="s">
        <v>79</v>
      </c>
    </row>
    <row r="86" spans="1:3" x14ac:dyDescent="0.2">
      <c r="A86" s="19">
        <v>24</v>
      </c>
      <c r="B86" s="19" t="s">
        <v>3569</v>
      </c>
      <c r="C86" t="s">
        <v>3411</v>
      </c>
    </row>
    <row r="87" spans="1:3" x14ac:dyDescent="0.2">
      <c r="A87" s="19">
        <v>24</v>
      </c>
      <c r="B87" s="19" t="s">
        <v>3569</v>
      </c>
      <c r="C87" t="s">
        <v>389</v>
      </c>
    </row>
    <row r="88" spans="1:3" x14ac:dyDescent="0.2">
      <c r="A88" s="19">
        <v>24</v>
      </c>
      <c r="B88" s="19" t="s">
        <v>3569</v>
      </c>
      <c r="C88" t="s">
        <v>68</v>
      </c>
    </row>
    <row r="89" spans="1:3" x14ac:dyDescent="0.2">
      <c r="A89" s="19">
        <v>24</v>
      </c>
      <c r="B89" s="19" t="s">
        <v>3569</v>
      </c>
      <c r="C89" t="s">
        <v>68</v>
      </c>
    </row>
    <row r="90" spans="1:3" x14ac:dyDescent="0.2">
      <c r="A90" s="19">
        <v>24</v>
      </c>
      <c r="B90" s="19" t="s">
        <v>3569</v>
      </c>
      <c r="C90" t="s">
        <v>68</v>
      </c>
    </row>
    <row r="91" spans="1:3" hidden="1" x14ac:dyDescent="0.2">
      <c r="A91" s="19">
        <v>24</v>
      </c>
      <c r="B91" s="19"/>
      <c r="C91" t="s">
        <v>3440</v>
      </c>
    </row>
    <row r="92" spans="1:3" hidden="1" x14ac:dyDescent="0.2">
      <c r="A92" s="19">
        <v>24</v>
      </c>
      <c r="B92" s="19"/>
      <c r="C92" t="s">
        <v>3440</v>
      </c>
    </row>
    <row r="93" spans="1:3" hidden="1" x14ac:dyDescent="0.2">
      <c r="A93" s="19">
        <v>24</v>
      </c>
      <c r="B93" s="19"/>
      <c r="C93" t="s">
        <v>3440</v>
      </c>
    </row>
    <row r="94" spans="1:3" hidden="1" x14ac:dyDescent="0.2">
      <c r="A94" s="19">
        <v>24</v>
      </c>
      <c r="B94" s="19"/>
      <c r="C94" t="s">
        <v>3440</v>
      </c>
    </row>
    <row r="95" spans="1:3" hidden="1" x14ac:dyDescent="0.2">
      <c r="A95" s="19">
        <v>24</v>
      </c>
      <c r="B95" s="19"/>
      <c r="C95" t="s">
        <v>3440</v>
      </c>
    </row>
    <row r="96" spans="1:3" hidden="1" x14ac:dyDescent="0.2">
      <c r="A96" s="19">
        <v>24</v>
      </c>
      <c r="B96" s="19"/>
      <c r="C96" t="s">
        <v>3440</v>
      </c>
    </row>
    <row r="97" spans="1:3" hidden="1" x14ac:dyDescent="0.2">
      <c r="A97" s="19">
        <v>24</v>
      </c>
      <c r="B97" s="19"/>
      <c r="C97" t="s">
        <v>3440</v>
      </c>
    </row>
    <row r="98" spans="1:3" hidden="1" x14ac:dyDescent="0.2">
      <c r="A98" s="19">
        <v>24</v>
      </c>
      <c r="B98" s="19"/>
      <c r="C98" t="s">
        <v>3440</v>
      </c>
    </row>
    <row r="99" spans="1:3" hidden="1" x14ac:dyDescent="0.2">
      <c r="A99" s="19">
        <v>24</v>
      </c>
      <c r="B99" s="19"/>
      <c r="C99" t="s">
        <v>3440</v>
      </c>
    </row>
    <row r="100" spans="1:3" hidden="1" x14ac:dyDescent="0.2">
      <c r="A100" s="19">
        <v>24</v>
      </c>
      <c r="B100" s="19"/>
      <c r="C100" t="s">
        <v>3440</v>
      </c>
    </row>
    <row r="101" spans="1:3" hidden="1" x14ac:dyDescent="0.2">
      <c r="A101" s="19">
        <v>24</v>
      </c>
      <c r="B101" s="19"/>
      <c r="C101" t="s">
        <v>3440</v>
      </c>
    </row>
    <row r="102" spans="1:3" x14ac:dyDescent="0.2">
      <c r="A102" s="19">
        <v>24</v>
      </c>
      <c r="B102" s="19" t="s">
        <v>3569</v>
      </c>
      <c r="C102" t="s">
        <v>68</v>
      </c>
    </row>
    <row r="103" spans="1:3" hidden="1" x14ac:dyDescent="0.2">
      <c r="A103" s="19">
        <v>24</v>
      </c>
      <c r="B103" s="19"/>
      <c r="C103" t="s">
        <v>3440</v>
      </c>
    </row>
    <row r="104" spans="1:3" x14ac:dyDescent="0.2">
      <c r="A104" s="19">
        <v>24</v>
      </c>
      <c r="B104" s="19" t="s">
        <v>3569</v>
      </c>
      <c r="C104" t="s">
        <v>68</v>
      </c>
    </row>
    <row r="105" spans="1:3" hidden="1" x14ac:dyDescent="0.2">
      <c r="A105" s="19">
        <v>24</v>
      </c>
      <c r="B105" s="19"/>
      <c r="C105" t="s">
        <v>3440</v>
      </c>
    </row>
    <row r="106" spans="1:3" x14ac:dyDescent="0.2">
      <c r="A106" s="19">
        <v>25</v>
      </c>
      <c r="B106" s="19" t="s">
        <v>3569</v>
      </c>
      <c r="C106" t="s">
        <v>98</v>
      </c>
    </row>
    <row r="107" spans="1:3" x14ac:dyDescent="0.2">
      <c r="A107" s="19">
        <v>25</v>
      </c>
      <c r="B107" s="19" t="s">
        <v>3569</v>
      </c>
      <c r="C107" t="s">
        <v>304</v>
      </c>
    </row>
    <row r="108" spans="1:3" x14ac:dyDescent="0.2">
      <c r="A108" s="19">
        <v>25</v>
      </c>
      <c r="B108" s="19" t="s">
        <v>3569</v>
      </c>
      <c r="C108" t="s">
        <v>53</v>
      </c>
    </row>
    <row r="109" spans="1:3" x14ac:dyDescent="0.2">
      <c r="A109" s="19">
        <v>25</v>
      </c>
      <c r="B109" s="19" t="s">
        <v>3569</v>
      </c>
      <c r="C109" t="s">
        <v>53</v>
      </c>
    </row>
    <row r="110" spans="1:3" x14ac:dyDescent="0.2">
      <c r="A110" s="19">
        <v>25</v>
      </c>
      <c r="B110" s="19" t="s">
        <v>3569</v>
      </c>
      <c r="C110" t="s">
        <v>53</v>
      </c>
    </row>
    <row r="111" spans="1:3" x14ac:dyDescent="0.2">
      <c r="A111" s="19">
        <v>25</v>
      </c>
      <c r="B111" s="19" t="s">
        <v>3569</v>
      </c>
      <c r="C111" t="s">
        <v>53</v>
      </c>
    </row>
    <row r="112" spans="1:3" x14ac:dyDescent="0.2">
      <c r="A112" s="19">
        <v>25</v>
      </c>
      <c r="B112" s="19" t="s">
        <v>3569</v>
      </c>
      <c r="C112" t="s">
        <v>53</v>
      </c>
    </row>
    <row r="113" spans="1:3" x14ac:dyDescent="0.2">
      <c r="A113" s="19">
        <v>25</v>
      </c>
      <c r="B113" s="19" t="s">
        <v>3569</v>
      </c>
      <c r="C113" t="s">
        <v>53</v>
      </c>
    </row>
    <row r="114" spans="1:3" x14ac:dyDescent="0.2">
      <c r="A114" s="19">
        <v>25</v>
      </c>
      <c r="B114" s="19" t="s">
        <v>3569</v>
      </c>
      <c r="C114" t="s">
        <v>53</v>
      </c>
    </row>
    <row r="115" spans="1:3" x14ac:dyDescent="0.2">
      <c r="A115" s="19">
        <v>25</v>
      </c>
      <c r="B115" s="19" t="s">
        <v>3569</v>
      </c>
      <c r="C115" t="s">
        <v>53</v>
      </c>
    </row>
    <row r="116" spans="1:3" x14ac:dyDescent="0.2">
      <c r="A116" s="19">
        <v>25</v>
      </c>
      <c r="B116" s="19" t="s">
        <v>3569</v>
      </c>
      <c r="C116" t="s">
        <v>53</v>
      </c>
    </row>
    <row r="117" spans="1:3" x14ac:dyDescent="0.2">
      <c r="A117" s="19">
        <v>25</v>
      </c>
      <c r="B117" s="19" t="s">
        <v>3569</v>
      </c>
      <c r="C117" t="s">
        <v>53</v>
      </c>
    </row>
    <row r="118" spans="1:3" x14ac:dyDescent="0.2">
      <c r="A118" s="19">
        <v>25</v>
      </c>
      <c r="B118" s="19" t="s">
        <v>3569</v>
      </c>
      <c r="C118" t="s">
        <v>79</v>
      </c>
    </row>
    <row r="119" spans="1:3" x14ac:dyDescent="0.2">
      <c r="A119" s="19">
        <v>25</v>
      </c>
      <c r="B119" s="19" t="s">
        <v>3569</v>
      </c>
      <c r="C119" t="s">
        <v>79</v>
      </c>
    </row>
    <row r="120" spans="1:3" hidden="1" x14ac:dyDescent="0.2">
      <c r="A120" s="19">
        <v>25</v>
      </c>
      <c r="B120" s="19"/>
      <c r="C120" t="s">
        <v>3440</v>
      </c>
    </row>
    <row r="121" spans="1:3" x14ac:dyDescent="0.2">
      <c r="A121" s="19">
        <v>25</v>
      </c>
      <c r="B121" s="19" t="s">
        <v>3569</v>
      </c>
      <c r="C121" t="s">
        <v>1252</v>
      </c>
    </row>
    <row r="122" spans="1:3" x14ac:dyDescent="0.2">
      <c r="A122" s="19">
        <v>25</v>
      </c>
      <c r="B122" s="19" t="s">
        <v>3569</v>
      </c>
      <c r="C122" t="s">
        <v>3411</v>
      </c>
    </row>
    <row r="123" spans="1:3" x14ac:dyDescent="0.2">
      <c r="A123" s="19">
        <v>25</v>
      </c>
      <c r="B123" s="19" t="s">
        <v>3569</v>
      </c>
      <c r="C123" t="s">
        <v>3411</v>
      </c>
    </row>
    <row r="124" spans="1:3" hidden="1" x14ac:dyDescent="0.2">
      <c r="A124" s="19">
        <v>25</v>
      </c>
      <c r="B124" s="19"/>
      <c r="C124" t="s">
        <v>3440</v>
      </c>
    </row>
    <row r="125" spans="1:3" hidden="1" x14ac:dyDescent="0.2">
      <c r="A125" s="19">
        <v>25</v>
      </c>
      <c r="B125" s="19"/>
      <c r="C125" t="s">
        <v>3440</v>
      </c>
    </row>
    <row r="126" spans="1:3" hidden="1" x14ac:dyDescent="0.2">
      <c r="A126" s="19">
        <v>25</v>
      </c>
      <c r="B126" s="19"/>
      <c r="C126" t="s">
        <v>3440</v>
      </c>
    </row>
    <row r="127" spans="1:3" x14ac:dyDescent="0.2">
      <c r="A127" s="19">
        <v>25</v>
      </c>
      <c r="B127" s="19" t="s">
        <v>3569</v>
      </c>
      <c r="C127" t="s">
        <v>68</v>
      </c>
    </row>
    <row r="128" spans="1:3" hidden="1" x14ac:dyDescent="0.2">
      <c r="A128" s="19">
        <v>25</v>
      </c>
      <c r="B128" s="19"/>
      <c r="C128" t="s">
        <v>3440</v>
      </c>
    </row>
    <row r="129" spans="1:3" x14ac:dyDescent="0.2">
      <c r="A129" s="19">
        <v>25</v>
      </c>
      <c r="B129" s="19" t="s">
        <v>3569</v>
      </c>
      <c r="C129" t="s">
        <v>68</v>
      </c>
    </row>
    <row r="130" spans="1:3" hidden="1" x14ac:dyDescent="0.2">
      <c r="A130" s="19">
        <v>25</v>
      </c>
      <c r="B130" s="19"/>
      <c r="C130" t="s">
        <v>3440</v>
      </c>
    </row>
    <row r="131" spans="1:3" x14ac:dyDescent="0.2">
      <c r="A131" s="19">
        <v>25</v>
      </c>
      <c r="B131" s="19" t="s">
        <v>3569</v>
      </c>
      <c r="C131" t="s">
        <v>68</v>
      </c>
    </row>
    <row r="132" spans="1:3" x14ac:dyDescent="0.2">
      <c r="A132" s="19">
        <v>25</v>
      </c>
      <c r="B132" s="19" t="s">
        <v>3569</v>
      </c>
      <c r="C132" t="s">
        <v>68</v>
      </c>
    </row>
    <row r="133" spans="1:3" hidden="1" x14ac:dyDescent="0.2">
      <c r="A133" s="19">
        <v>25</v>
      </c>
      <c r="B133" s="19"/>
      <c r="C133" t="s">
        <v>3440</v>
      </c>
    </row>
    <row r="134" spans="1:3" hidden="1" x14ac:dyDescent="0.2">
      <c r="A134" s="19">
        <v>25</v>
      </c>
      <c r="B134" s="19"/>
      <c r="C134" t="s">
        <v>3440</v>
      </c>
    </row>
    <row r="135" spans="1:3" hidden="1" x14ac:dyDescent="0.2">
      <c r="A135" s="19">
        <v>25</v>
      </c>
      <c r="B135" s="19"/>
      <c r="C135" t="s">
        <v>3440</v>
      </c>
    </row>
    <row r="136" spans="1:3" hidden="1" x14ac:dyDescent="0.2">
      <c r="A136" s="19">
        <v>25</v>
      </c>
      <c r="B136" s="19"/>
      <c r="C136" t="s">
        <v>3440</v>
      </c>
    </row>
    <row r="137" spans="1:3" hidden="1" x14ac:dyDescent="0.2">
      <c r="A137" s="19">
        <v>25</v>
      </c>
      <c r="B137" s="19"/>
      <c r="C137" t="s">
        <v>3440</v>
      </c>
    </row>
    <row r="138" spans="1:3" hidden="1" x14ac:dyDescent="0.2">
      <c r="A138" s="19">
        <v>25</v>
      </c>
      <c r="B138" s="19"/>
      <c r="C138" t="s">
        <v>3440</v>
      </c>
    </row>
    <row r="139" spans="1:3" x14ac:dyDescent="0.2">
      <c r="A139" s="19">
        <v>25</v>
      </c>
      <c r="B139" s="19" t="s">
        <v>3569</v>
      </c>
      <c r="C139" t="s">
        <v>68</v>
      </c>
    </row>
    <row r="140" spans="1:3" x14ac:dyDescent="0.2">
      <c r="A140" s="19">
        <v>26</v>
      </c>
      <c r="B140" s="19" t="s">
        <v>3569</v>
      </c>
      <c r="C140" t="s">
        <v>98</v>
      </c>
    </row>
    <row r="141" spans="1:3" x14ac:dyDescent="0.2">
      <c r="A141" s="19">
        <v>26</v>
      </c>
      <c r="B141" s="19" t="s">
        <v>3569</v>
      </c>
      <c r="C141" t="s">
        <v>98</v>
      </c>
    </row>
    <row r="142" spans="1:3" x14ac:dyDescent="0.2">
      <c r="A142" s="19">
        <v>26</v>
      </c>
      <c r="B142" s="19" t="s">
        <v>3569</v>
      </c>
      <c r="C142" t="s">
        <v>98</v>
      </c>
    </row>
    <row r="143" spans="1:3" x14ac:dyDescent="0.2">
      <c r="A143" s="19">
        <v>26</v>
      </c>
      <c r="B143" s="19" t="s">
        <v>3569</v>
      </c>
      <c r="C143" t="s">
        <v>98</v>
      </c>
    </row>
    <row r="144" spans="1:3" x14ac:dyDescent="0.2">
      <c r="A144" s="19">
        <v>26</v>
      </c>
      <c r="B144" s="19" t="s">
        <v>3569</v>
      </c>
      <c r="C144" t="s">
        <v>122</v>
      </c>
    </row>
    <row r="145" spans="1:3" x14ac:dyDescent="0.2">
      <c r="A145" s="19">
        <v>26</v>
      </c>
      <c r="B145" s="19" t="s">
        <v>3569</v>
      </c>
      <c r="C145" t="s">
        <v>122</v>
      </c>
    </row>
    <row r="146" spans="1:3" x14ac:dyDescent="0.2">
      <c r="A146" s="19">
        <v>26</v>
      </c>
      <c r="B146" s="19" t="s">
        <v>3569</v>
      </c>
      <c r="C146" t="s">
        <v>53</v>
      </c>
    </row>
    <row r="147" spans="1:3" x14ac:dyDescent="0.2">
      <c r="A147" s="19">
        <v>26</v>
      </c>
      <c r="B147" s="19" t="s">
        <v>3569</v>
      </c>
      <c r="C147" t="s">
        <v>53</v>
      </c>
    </row>
    <row r="148" spans="1:3" x14ac:dyDescent="0.2">
      <c r="A148" s="19">
        <v>26</v>
      </c>
      <c r="B148" s="19" t="s">
        <v>3569</v>
      </c>
      <c r="C148" t="s">
        <v>53</v>
      </c>
    </row>
    <row r="149" spans="1:3" x14ac:dyDescent="0.2">
      <c r="A149" s="19">
        <v>26</v>
      </c>
      <c r="B149" s="19" t="s">
        <v>3569</v>
      </c>
      <c r="C149" t="s">
        <v>53</v>
      </c>
    </row>
    <row r="150" spans="1:3" x14ac:dyDescent="0.2">
      <c r="A150" s="19">
        <v>26</v>
      </c>
      <c r="B150" s="19" t="s">
        <v>3569</v>
      </c>
      <c r="C150" t="s">
        <v>53</v>
      </c>
    </row>
    <row r="151" spans="1:3" x14ac:dyDescent="0.2">
      <c r="A151" s="19">
        <v>26</v>
      </c>
      <c r="B151" s="19" t="s">
        <v>3569</v>
      </c>
      <c r="C151" t="s">
        <v>53</v>
      </c>
    </row>
    <row r="152" spans="1:3" x14ac:dyDescent="0.2">
      <c r="A152" s="19">
        <v>26</v>
      </c>
      <c r="B152" s="19" t="s">
        <v>3569</v>
      </c>
      <c r="C152" t="s">
        <v>79</v>
      </c>
    </row>
    <row r="153" spans="1:3" x14ac:dyDescent="0.2">
      <c r="A153" s="19">
        <v>26</v>
      </c>
      <c r="B153" s="19" t="s">
        <v>3569</v>
      </c>
      <c r="C153" t="s">
        <v>79</v>
      </c>
    </row>
    <row r="154" spans="1:3" x14ac:dyDescent="0.2">
      <c r="A154" s="19">
        <v>26</v>
      </c>
      <c r="B154" s="19" t="s">
        <v>3569</v>
      </c>
      <c r="C154" t="s">
        <v>79</v>
      </c>
    </row>
    <row r="155" spans="1:3" x14ac:dyDescent="0.2">
      <c r="A155" s="19">
        <v>26</v>
      </c>
      <c r="B155" s="19" t="s">
        <v>3569</v>
      </c>
      <c r="C155" t="s">
        <v>3411</v>
      </c>
    </row>
    <row r="156" spans="1:3" x14ac:dyDescent="0.2">
      <c r="A156" s="19">
        <v>26</v>
      </c>
      <c r="B156" s="19" t="s">
        <v>3569</v>
      </c>
      <c r="C156" t="s">
        <v>3411</v>
      </c>
    </row>
    <row r="157" spans="1:3" x14ac:dyDescent="0.2">
      <c r="A157" s="19">
        <v>26</v>
      </c>
      <c r="B157" s="19" t="s">
        <v>3569</v>
      </c>
      <c r="C157" t="s">
        <v>140</v>
      </c>
    </row>
    <row r="158" spans="1:3" hidden="1" x14ac:dyDescent="0.2">
      <c r="A158" s="19">
        <v>26</v>
      </c>
      <c r="B158" s="19"/>
      <c r="C158" t="s">
        <v>3440</v>
      </c>
    </row>
    <row r="159" spans="1:3" hidden="1" x14ac:dyDescent="0.2">
      <c r="A159" s="19">
        <v>26</v>
      </c>
      <c r="B159" s="19"/>
      <c r="C159" t="s">
        <v>3440</v>
      </c>
    </row>
    <row r="160" spans="1:3" x14ac:dyDescent="0.2">
      <c r="A160" s="19">
        <v>26</v>
      </c>
      <c r="B160" s="19" t="s">
        <v>3569</v>
      </c>
      <c r="C160" t="s">
        <v>140</v>
      </c>
    </row>
    <row r="161" spans="1:3" x14ac:dyDescent="0.2">
      <c r="A161" s="19">
        <v>26</v>
      </c>
      <c r="B161" s="19" t="s">
        <v>3569</v>
      </c>
      <c r="C161" t="s">
        <v>68</v>
      </c>
    </row>
    <row r="162" spans="1:3" x14ac:dyDescent="0.2">
      <c r="A162" s="19">
        <v>26</v>
      </c>
      <c r="B162" s="19" t="s">
        <v>3569</v>
      </c>
      <c r="C162" t="s">
        <v>68</v>
      </c>
    </row>
    <row r="163" spans="1:3" x14ac:dyDescent="0.2">
      <c r="A163" s="19">
        <v>26</v>
      </c>
      <c r="B163" s="19" t="s">
        <v>3569</v>
      </c>
      <c r="C163" t="s">
        <v>68</v>
      </c>
    </row>
    <row r="164" spans="1:3" x14ac:dyDescent="0.2">
      <c r="A164" s="19">
        <v>26</v>
      </c>
      <c r="B164" s="19" t="s">
        <v>3569</v>
      </c>
      <c r="C164" t="s">
        <v>68</v>
      </c>
    </row>
    <row r="165" spans="1:3" hidden="1" x14ac:dyDescent="0.2">
      <c r="A165" s="19">
        <v>26</v>
      </c>
      <c r="B165" s="19"/>
      <c r="C165" t="s">
        <v>3440</v>
      </c>
    </row>
    <row r="166" spans="1:3" x14ac:dyDescent="0.2">
      <c r="A166" s="19">
        <v>26</v>
      </c>
      <c r="B166" s="19" t="s">
        <v>3569</v>
      </c>
      <c r="C166" t="s">
        <v>68</v>
      </c>
    </row>
    <row r="167" spans="1:3" x14ac:dyDescent="0.2">
      <c r="A167" s="19">
        <v>26</v>
      </c>
      <c r="B167" s="19" t="s">
        <v>3569</v>
      </c>
      <c r="C167" t="s">
        <v>68</v>
      </c>
    </row>
    <row r="168" spans="1:3" hidden="1" x14ac:dyDescent="0.2">
      <c r="A168" s="19">
        <v>26</v>
      </c>
      <c r="B168" s="19"/>
      <c r="C168" t="s">
        <v>3440</v>
      </c>
    </row>
    <row r="169" spans="1:3" hidden="1" x14ac:dyDescent="0.2">
      <c r="A169" s="19">
        <v>26</v>
      </c>
      <c r="B169" s="19"/>
      <c r="C169" t="s">
        <v>3440</v>
      </c>
    </row>
    <row r="170" spans="1:3" hidden="1" x14ac:dyDescent="0.2">
      <c r="A170" s="19">
        <v>26</v>
      </c>
      <c r="B170" s="19"/>
      <c r="C170" t="s">
        <v>3440</v>
      </c>
    </row>
    <row r="171" spans="1:3" hidden="1" x14ac:dyDescent="0.2">
      <c r="A171" s="19">
        <v>26</v>
      </c>
      <c r="B171" s="19"/>
      <c r="C171" t="s">
        <v>3440</v>
      </c>
    </row>
    <row r="172" spans="1:3" hidden="1" x14ac:dyDescent="0.2">
      <c r="A172" s="19">
        <v>26</v>
      </c>
      <c r="B172" s="19"/>
      <c r="C172" t="s">
        <v>3440</v>
      </c>
    </row>
    <row r="173" spans="1:3" x14ac:dyDescent="0.2">
      <c r="A173" s="19">
        <v>26</v>
      </c>
      <c r="B173" s="19" t="s">
        <v>3569</v>
      </c>
      <c r="C173" t="s">
        <v>68</v>
      </c>
    </row>
    <row r="174" spans="1:3" hidden="1" x14ac:dyDescent="0.2">
      <c r="A174" s="19">
        <v>26</v>
      </c>
      <c r="B174" s="19"/>
      <c r="C174" t="s">
        <v>3440</v>
      </c>
    </row>
    <row r="175" spans="1:3" hidden="1" x14ac:dyDescent="0.2">
      <c r="A175" s="19">
        <v>26</v>
      </c>
      <c r="B175" s="19"/>
      <c r="C175" t="s">
        <v>3440</v>
      </c>
    </row>
    <row r="176" spans="1:3" hidden="1" x14ac:dyDescent="0.2">
      <c r="A176" s="19">
        <v>26</v>
      </c>
      <c r="B176" s="19"/>
      <c r="C176" t="s">
        <v>3440</v>
      </c>
    </row>
    <row r="177" spans="1:3" x14ac:dyDescent="0.2">
      <c r="A177" s="19">
        <v>27</v>
      </c>
      <c r="B177" s="19" t="s">
        <v>3569</v>
      </c>
      <c r="C177" t="s">
        <v>98</v>
      </c>
    </row>
    <row r="178" spans="1:3" x14ac:dyDescent="0.2">
      <c r="A178" s="19">
        <v>27</v>
      </c>
      <c r="B178" s="19" t="s">
        <v>3569</v>
      </c>
      <c r="C178" t="s">
        <v>53</v>
      </c>
    </row>
    <row r="179" spans="1:3" x14ac:dyDescent="0.2">
      <c r="A179" s="19">
        <v>27</v>
      </c>
      <c r="B179" s="19" t="s">
        <v>3569</v>
      </c>
      <c r="C179" t="s">
        <v>53</v>
      </c>
    </row>
    <row r="180" spans="1:3" x14ac:dyDescent="0.2">
      <c r="A180" s="19">
        <v>27</v>
      </c>
      <c r="B180" s="19" t="s">
        <v>3569</v>
      </c>
      <c r="C180" t="s">
        <v>53</v>
      </c>
    </row>
    <row r="181" spans="1:3" x14ac:dyDescent="0.2">
      <c r="A181" s="19">
        <v>27</v>
      </c>
      <c r="B181" s="19" t="s">
        <v>3569</v>
      </c>
      <c r="C181" t="s">
        <v>53</v>
      </c>
    </row>
    <row r="182" spans="1:3" x14ac:dyDescent="0.2">
      <c r="A182" s="19">
        <v>27</v>
      </c>
      <c r="B182" s="19" t="s">
        <v>3569</v>
      </c>
      <c r="C182" t="s">
        <v>53</v>
      </c>
    </row>
    <row r="183" spans="1:3" x14ac:dyDescent="0.2">
      <c r="A183" s="19">
        <v>27</v>
      </c>
      <c r="B183" s="19" t="s">
        <v>3569</v>
      </c>
      <c r="C183" t="s">
        <v>53</v>
      </c>
    </row>
    <row r="184" spans="1:3" x14ac:dyDescent="0.2">
      <c r="A184" s="19">
        <v>27</v>
      </c>
      <c r="B184" s="19" t="s">
        <v>3569</v>
      </c>
      <c r="C184" t="s">
        <v>53</v>
      </c>
    </row>
    <row r="185" spans="1:3" x14ac:dyDescent="0.2">
      <c r="A185" s="19">
        <v>27</v>
      </c>
      <c r="B185" s="19" t="s">
        <v>3569</v>
      </c>
      <c r="C185" t="s">
        <v>53</v>
      </c>
    </row>
    <row r="186" spans="1:3" x14ac:dyDescent="0.2">
      <c r="A186" s="19">
        <v>27</v>
      </c>
      <c r="B186" s="19" t="s">
        <v>3569</v>
      </c>
      <c r="C186" t="s">
        <v>53</v>
      </c>
    </row>
    <row r="187" spans="1:3" x14ac:dyDescent="0.2">
      <c r="A187" s="19">
        <v>27</v>
      </c>
      <c r="B187" s="19" t="s">
        <v>3569</v>
      </c>
      <c r="C187" t="s">
        <v>79</v>
      </c>
    </row>
    <row r="188" spans="1:3" x14ac:dyDescent="0.2">
      <c r="A188" s="19">
        <v>27</v>
      </c>
      <c r="B188" s="19" t="s">
        <v>3569</v>
      </c>
      <c r="C188" t="s">
        <v>79</v>
      </c>
    </row>
    <row r="189" spans="1:3" x14ac:dyDescent="0.2">
      <c r="A189" s="19">
        <v>27</v>
      </c>
      <c r="B189" s="19" t="s">
        <v>3569</v>
      </c>
      <c r="C189" t="s">
        <v>3411</v>
      </c>
    </row>
    <row r="190" spans="1:3" x14ac:dyDescent="0.2">
      <c r="A190" s="19">
        <v>27</v>
      </c>
      <c r="B190" s="19" t="s">
        <v>3569</v>
      </c>
      <c r="C190" t="s">
        <v>3411</v>
      </c>
    </row>
    <row r="191" spans="1:3" x14ac:dyDescent="0.2">
      <c r="A191" s="19">
        <v>27</v>
      </c>
      <c r="B191" s="19" t="s">
        <v>3569</v>
      </c>
      <c r="C191" t="s">
        <v>140</v>
      </c>
    </row>
    <row r="192" spans="1:3" x14ac:dyDescent="0.2">
      <c r="A192" s="19">
        <v>27</v>
      </c>
      <c r="B192" s="19" t="s">
        <v>3569</v>
      </c>
      <c r="C192" t="s">
        <v>389</v>
      </c>
    </row>
    <row r="193" spans="1:3" x14ac:dyDescent="0.2">
      <c r="A193" s="19">
        <v>27</v>
      </c>
      <c r="B193" s="19" t="s">
        <v>3569</v>
      </c>
      <c r="C193" t="s">
        <v>389</v>
      </c>
    </row>
    <row r="194" spans="1:3" x14ac:dyDescent="0.2">
      <c r="A194" s="19">
        <v>27</v>
      </c>
      <c r="B194" s="19" t="s">
        <v>3569</v>
      </c>
      <c r="C194" t="s">
        <v>68</v>
      </c>
    </row>
    <row r="195" spans="1:3" x14ac:dyDescent="0.2">
      <c r="A195" s="19">
        <v>27</v>
      </c>
      <c r="B195" s="19" t="s">
        <v>3569</v>
      </c>
      <c r="C195" t="s">
        <v>68</v>
      </c>
    </row>
    <row r="196" spans="1:3" x14ac:dyDescent="0.2">
      <c r="A196" s="19">
        <v>27</v>
      </c>
      <c r="B196" s="19" t="s">
        <v>3569</v>
      </c>
      <c r="C196" t="s">
        <v>68</v>
      </c>
    </row>
    <row r="197" spans="1:3" x14ac:dyDescent="0.2">
      <c r="A197" s="19">
        <v>27</v>
      </c>
      <c r="B197" s="19" t="s">
        <v>3569</v>
      </c>
      <c r="C197" t="s">
        <v>68</v>
      </c>
    </row>
    <row r="198" spans="1:3" hidden="1" x14ac:dyDescent="0.2">
      <c r="A198" s="19">
        <v>27</v>
      </c>
      <c r="B198" s="19"/>
      <c r="C198" t="s">
        <v>3440</v>
      </c>
    </row>
    <row r="199" spans="1:3" hidden="1" x14ac:dyDescent="0.2">
      <c r="A199" s="19">
        <v>27</v>
      </c>
      <c r="B199" s="19"/>
      <c r="C199" t="s">
        <v>3440</v>
      </c>
    </row>
    <row r="200" spans="1:3" hidden="1" x14ac:dyDescent="0.2">
      <c r="A200" s="19">
        <v>27</v>
      </c>
      <c r="B200" s="19"/>
      <c r="C200" t="s">
        <v>3440</v>
      </c>
    </row>
    <row r="201" spans="1:3" hidden="1" x14ac:dyDescent="0.2">
      <c r="A201" s="19">
        <v>27</v>
      </c>
      <c r="B201" s="19"/>
      <c r="C201" t="s">
        <v>3440</v>
      </c>
    </row>
    <row r="202" spans="1:3" x14ac:dyDescent="0.2">
      <c r="A202" s="19">
        <v>27</v>
      </c>
      <c r="B202" s="19" t="s">
        <v>3569</v>
      </c>
      <c r="C202" t="s">
        <v>68</v>
      </c>
    </row>
    <row r="203" spans="1:3" hidden="1" x14ac:dyDescent="0.2">
      <c r="A203" s="19">
        <v>27</v>
      </c>
      <c r="B203" s="19"/>
      <c r="C203" t="s">
        <v>3440</v>
      </c>
    </row>
    <row r="204" spans="1:3" hidden="1" x14ac:dyDescent="0.2">
      <c r="A204" s="19">
        <v>27</v>
      </c>
      <c r="B204" s="19"/>
      <c r="C204" t="s">
        <v>3440</v>
      </c>
    </row>
    <row r="205" spans="1:3" hidden="1" x14ac:dyDescent="0.2">
      <c r="A205" s="19">
        <v>27</v>
      </c>
      <c r="B205" s="19"/>
      <c r="C205" t="s">
        <v>3440</v>
      </c>
    </row>
    <row r="206" spans="1:3" x14ac:dyDescent="0.2">
      <c r="A206" s="19">
        <v>27</v>
      </c>
      <c r="B206" s="19" t="s">
        <v>3569</v>
      </c>
      <c r="C206" t="s">
        <v>68</v>
      </c>
    </row>
    <row r="207" spans="1:3" hidden="1" x14ac:dyDescent="0.2">
      <c r="A207" s="19">
        <v>27</v>
      </c>
      <c r="B207" s="19"/>
      <c r="C207" t="s">
        <v>3440</v>
      </c>
    </row>
    <row r="208" spans="1:3" hidden="1" x14ac:dyDescent="0.2">
      <c r="A208" s="19">
        <v>27</v>
      </c>
      <c r="B208" s="19"/>
      <c r="C208" t="s">
        <v>3440</v>
      </c>
    </row>
    <row r="209" spans="1:3" hidden="1" x14ac:dyDescent="0.2">
      <c r="A209" s="19">
        <v>27</v>
      </c>
      <c r="B209" s="19"/>
      <c r="C209" t="s">
        <v>3440</v>
      </c>
    </row>
    <row r="210" spans="1:3" hidden="1" x14ac:dyDescent="0.2">
      <c r="A210" s="19">
        <v>27</v>
      </c>
      <c r="B210" s="19"/>
      <c r="C210" t="s">
        <v>3440</v>
      </c>
    </row>
    <row r="211" spans="1:3" x14ac:dyDescent="0.2">
      <c r="A211" s="19">
        <v>27</v>
      </c>
      <c r="B211" s="19" t="s">
        <v>3569</v>
      </c>
      <c r="C211" t="s">
        <v>68</v>
      </c>
    </row>
    <row r="212" spans="1:3" hidden="1" x14ac:dyDescent="0.2">
      <c r="A212" s="19">
        <v>27</v>
      </c>
      <c r="B212" s="19"/>
      <c r="C212" t="s">
        <v>3440</v>
      </c>
    </row>
    <row r="213" spans="1:3" hidden="1" x14ac:dyDescent="0.2">
      <c r="A213" s="19">
        <v>27</v>
      </c>
      <c r="B213" s="19"/>
      <c r="C213" t="s">
        <v>3440</v>
      </c>
    </row>
    <row r="214" spans="1:3" hidden="1" x14ac:dyDescent="0.2">
      <c r="A214" s="19">
        <v>27</v>
      </c>
      <c r="B214" s="19"/>
      <c r="C214" t="s">
        <v>3440</v>
      </c>
    </row>
    <row r="215" spans="1:3" hidden="1" x14ac:dyDescent="0.2">
      <c r="A215" s="19">
        <v>27</v>
      </c>
      <c r="B215" s="19"/>
      <c r="C215" t="s">
        <v>3440</v>
      </c>
    </row>
    <row r="216" spans="1:3" hidden="1" x14ac:dyDescent="0.2">
      <c r="A216" s="19">
        <v>27</v>
      </c>
      <c r="B216" s="19"/>
      <c r="C216" t="s">
        <v>3440</v>
      </c>
    </row>
    <row r="217" spans="1:3" x14ac:dyDescent="0.2">
      <c r="A217" s="19">
        <v>27</v>
      </c>
      <c r="B217" s="19" t="s">
        <v>3569</v>
      </c>
      <c r="C217" t="s">
        <v>68</v>
      </c>
    </row>
    <row r="218" spans="1:3" hidden="1" x14ac:dyDescent="0.2">
      <c r="A218" s="19">
        <v>27</v>
      </c>
      <c r="B218" s="19"/>
      <c r="C218" t="s">
        <v>3440</v>
      </c>
    </row>
    <row r="219" spans="1:3" x14ac:dyDescent="0.2">
      <c r="A219" s="19">
        <v>28</v>
      </c>
      <c r="B219" s="19" t="s">
        <v>3569</v>
      </c>
      <c r="C219" t="s">
        <v>98</v>
      </c>
    </row>
    <row r="220" spans="1:3" x14ac:dyDescent="0.2">
      <c r="A220" s="19">
        <v>28</v>
      </c>
      <c r="B220" s="19" t="s">
        <v>3569</v>
      </c>
      <c r="C220" t="s">
        <v>98</v>
      </c>
    </row>
    <row r="221" spans="1:3" x14ac:dyDescent="0.2">
      <c r="A221" s="19">
        <v>28</v>
      </c>
      <c r="B221" s="19" t="s">
        <v>3569</v>
      </c>
      <c r="C221" t="s">
        <v>122</v>
      </c>
    </row>
    <row r="222" spans="1:3" x14ac:dyDescent="0.2">
      <c r="A222" s="19">
        <v>28</v>
      </c>
      <c r="B222" s="19" t="s">
        <v>3569</v>
      </c>
      <c r="C222" t="s">
        <v>122</v>
      </c>
    </row>
    <row r="223" spans="1:3" x14ac:dyDescent="0.2">
      <c r="A223" s="19">
        <v>28</v>
      </c>
      <c r="B223" s="19" t="s">
        <v>3569</v>
      </c>
      <c r="C223" t="s">
        <v>53</v>
      </c>
    </row>
    <row r="224" spans="1:3" x14ac:dyDescent="0.2">
      <c r="A224" s="19">
        <v>28</v>
      </c>
      <c r="B224" s="19" t="s">
        <v>3569</v>
      </c>
      <c r="C224" t="s">
        <v>53</v>
      </c>
    </row>
    <row r="225" spans="1:3" x14ac:dyDescent="0.2">
      <c r="A225" s="19">
        <v>28</v>
      </c>
      <c r="B225" s="19" t="s">
        <v>3569</v>
      </c>
      <c r="C225" t="s">
        <v>53</v>
      </c>
    </row>
    <row r="226" spans="1:3" x14ac:dyDescent="0.2">
      <c r="A226" s="19">
        <v>28</v>
      </c>
      <c r="B226" s="19" t="s">
        <v>3569</v>
      </c>
      <c r="C226" t="s">
        <v>53</v>
      </c>
    </row>
    <row r="227" spans="1:3" x14ac:dyDescent="0.2">
      <c r="A227" s="19">
        <v>28</v>
      </c>
      <c r="B227" s="19" t="s">
        <v>3569</v>
      </c>
      <c r="C227" t="s">
        <v>53</v>
      </c>
    </row>
    <row r="228" spans="1:3" x14ac:dyDescent="0.2">
      <c r="A228" s="19">
        <v>28</v>
      </c>
      <c r="B228" s="19" t="s">
        <v>3569</v>
      </c>
      <c r="C228" t="s">
        <v>53</v>
      </c>
    </row>
    <row r="229" spans="1:3" x14ac:dyDescent="0.2">
      <c r="A229" s="19">
        <v>28</v>
      </c>
      <c r="B229" s="19" t="s">
        <v>3569</v>
      </c>
      <c r="C229" t="s">
        <v>53</v>
      </c>
    </row>
    <row r="230" spans="1:3" x14ac:dyDescent="0.2">
      <c r="A230" s="19">
        <v>28</v>
      </c>
      <c r="B230" s="19" t="s">
        <v>3569</v>
      </c>
      <c r="C230" t="s">
        <v>79</v>
      </c>
    </row>
    <row r="231" spans="1:3" x14ac:dyDescent="0.2">
      <c r="A231" s="19">
        <v>28</v>
      </c>
      <c r="B231" s="19" t="s">
        <v>3569</v>
      </c>
      <c r="C231" t="s">
        <v>79</v>
      </c>
    </row>
    <row r="232" spans="1:3" x14ac:dyDescent="0.2">
      <c r="A232" s="19">
        <v>28</v>
      </c>
      <c r="B232" s="19" t="s">
        <v>3569</v>
      </c>
      <c r="C232" t="s">
        <v>79</v>
      </c>
    </row>
    <row r="233" spans="1:3" x14ac:dyDescent="0.2">
      <c r="A233" s="19">
        <v>28</v>
      </c>
      <c r="B233" s="19" t="s">
        <v>3569</v>
      </c>
      <c r="C233" t="s">
        <v>79</v>
      </c>
    </row>
    <row r="234" spans="1:3" x14ac:dyDescent="0.2">
      <c r="A234" s="19">
        <v>28</v>
      </c>
      <c r="B234" s="19" t="s">
        <v>3569</v>
      </c>
      <c r="C234" t="s">
        <v>3411</v>
      </c>
    </row>
    <row r="235" spans="1:3" x14ac:dyDescent="0.2">
      <c r="A235" s="19">
        <v>28</v>
      </c>
      <c r="B235" s="19" t="s">
        <v>3569</v>
      </c>
      <c r="C235" t="s">
        <v>140</v>
      </c>
    </row>
    <row r="236" spans="1:3" x14ac:dyDescent="0.2">
      <c r="A236" s="19">
        <v>28</v>
      </c>
      <c r="B236" s="19" t="s">
        <v>3569</v>
      </c>
      <c r="C236" t="s">
        <v>512</v>
      </c>
    </row>
    <row r="237" spans="1:3" hidden="1" x14ac:dyDescent="0.2">
      <c r="A237" s="19">
        <v>28</v>
      </c>
      <c r="B237" s="19"/>
      <c r="C237" t="s">
        <v>3440</v>
      </c>
    </row>
    <row r="238" spans="1:3" x14ac:dyDescent="0.2">
      <c r="A238" s="19">
        <v>28</v>
      </c>
      <c r="B238" s="19" t="s">
        <v>3569</v>
      </c>
      <c r="C238" t="s">
        <v>389</v>
      </c>
    </row>
    <row r="239" spans="1:3" x14ac:dyDescent="0.2">
      <c r="A239" s="19">
        <v>28</v>
      </c>
      <c r="B239" s="19" t="s">
        <v>3569</v>
      </c>
      <c r="C239" t="s">
        <v>68</v>
      </c>
    </row>
    <row r="240" spans="1:3" hidden="1" x14ac:dyDescent="0.2">
      <c r="A240" s="19">
        <v>28</v>
      </c>
      <c r="B240" s="19"/>
      <c r="C240" t="s">
        <v>3440</v>
      </c>
    </row>
    <row r="241" spans="1:3" x14ac:dyDescent="0.2">
      <c r="A241" s="19">
        <v>28</v>
      </c>
      <c r="B241" s="19" t="s">
        <v>3569</v>
      </c>
      <c r="C241" t="s">
        <v>68</v>
      </c>
    </row>
    <row r="242" spans="1:3" hidden="1" x14ac:dyDescent="0.2">
      <c r="A242" s="19">
        <v>28</v>
      </c>
      <c r="B242" s="19"/>
      <c r="C242" t="s">
        <v>3440</v>
      </c>
    </row>
    <row r="243" spans="1:3" hidden="1" x14ac:dyDescent="0.2">
      <c r="A243" s="19">
        <v>28</v>
      </c>
      <c r="B243" s="19"/>
      <c r="C243" t="s">
        <v>3440</v>
      </c>
    </row>
    <row r="244" spans="1:3" hidden="1" x14ac:dyDescent="0.2">
      <c r="A244" s="19">
        <v>28</v>
      </c>
      <c r="B244" s="19"/>
      <c r="C244" t="s">
        <v>3440</v>
      </c>
    </row>
    <row r="245" spans="1:3" hidden="1" x14ac:dyDescent="0.2">
      <c r="A245" s="19">
        <v>28</v>
      </c>
      <c r="B245" s="19"/>
      <c r="C245" t="s">
        <v>3440</v>
      </c>
    </row>
    <row r="246" spans="1:3" hidden="1" x14ac:dyDescent="0.2">
      <c r="A246" s="19">
        <v>28</v>
      </c>
      <c r="B246" s="19"/>
      <c r="C246" t="s">
        <v>3440</v>
      </c>
    </row>
    <row r="247" spans="1:3" hidden="1" x14ac:dyDescent="0.2">
      <c r="A247" s="19">
        <v>28</v>
      </c>
      <c r="B247" s="19"/>
      <c r="C247" t="s">
        <v>3440</v>
      </c>
    </row>
    <row r="248" spans="1:3" x14ac:dyDescent="0.2">
      <c r="A248" s="19">
        <v>28</v>
      </c>
      <c r="B248" s="19" t="s">
        <v>3569</v>
      </c>
      <c r="C248" t="s">
        <v>68</v>
      </c>
    </row>
    <row r="249" spans="1:3" hidden="1" x14ac:dyDescent="0.2">
      <c r="A249" s="19">
        <v>28</v>
      </c>
      <c r="B249" s="19"/>
      <c r="C249" t="s">
        <v>3440</v>
      </c>
    </row>
    <row r="250" spans="1:3" x14ac:dyDescent="0.2">
      <c r="A250" s="19">
        <v>28</v>
      </c>
      <c r="B250" s="19" t="s">
        <v>3569</v>
      </c>
      <c r="C250" t="s">
        <v>68</v>
      </c>
    </row>
    <row r="251" spans="1:3" x14ac:dyDescent="0.2">
      <c r="A251" s="19">
        <v>28</v>
      </c>
      <c r="B251" s="19" t="s">
        <v>3569</v>
      </c>
      <c r="C251" t="s">
        <v>68</v>
      </c>
    </row>
    <row r="252" spans="1:3" x14ac:dyDescent="0.2">
      <c r="A252" s="19">
        <v>29</v>
      </c>
      <c r="B252" s="19" t="s">
        <v>3569</v>
      </c>
      <c r="C252" t="s">
        <v>98</v>
      </c>
    </row>
    <row r="253" spans="1:3" x14ac:dyDescent="0.2">
      <c r="A253" s="19">
        <v>29</v>
      </c>
      <c r="B253" s="19" t="s">
        <v>3569</v>
      </c>
      <c r="C253" t="s">
        <v>98</v>
      </c>
    </row>
    <row r="254" spans="1:3" x14ac:dyDescent="0.2">
      <c r="A254" s="19">
        <v>29</v>
      </c>
      <c r="B254" s="19" t="s">
        <v>3569</v>
      </c>
      <c r="C254" t="s">
        <v>98</v>
      </c>
    </row>
    <row r="255" spans="1:3" x14ac:dyDescent="0.2">
      <c r="A255" s="19">
        <v>29</v>
      </c>
      <c r="B255" s="19" t="s">
        <v>3569</v>
      </c>
      <c r="C255" t="s">
        <v>98</v>
      </c>
    </row>
    <row r="256" spans="1:3" x14ac:dyDescent="0.2">
      <c r="A256" s="19">
        <v>29</v>
      </c>
      <c r="B256" s="19" t="s">
        <v>3569</v>
      </c>
      <c r="C256" t="s">
        <v>53</v>
      </c>
    </row>
    <row r="257" spans="1:3" x14ac:dyDescent="0.2">
      <c r="A257" s="19">
        <v>29</v>
      </c>
      <c r="B257" s="19" t="s">
        <v>3569</v>
      </c>
      <c r="C257" t="s">
        <v>53</v>
      </c>
    </row>
    <row r="258" spans="1:3" x14ac:dyDescent="0.2">
      <c r="A258" s="19">
        <v>29</v>
      </c>
      <c r="B258" s="19" t="s">
        <v>3569</v>
      </c>
      <c r="C258" t="s">
        <v>53</v>
      </c>
    </row>
    <row r="259" spans="1:3" x14ac:dyDescent="0.2">
      <c r="A259" s="19">
        <v>29</v>
      </c>
      <c r="B259" s="19" t="s">
        <v>3569</v>
      </c>
      <c r="C259" t="s">
        <v>53</v>
      </c>
    </row>
    <row r="260" spans="1:3" x14ac:dyDescent="0.2">
      <c r="A260" s="19">
        <v>29</v>
      </c>
      <c r="B260" s="19" t="s">
        <v>3569</v>
      </c>
      <c r="C260" t="s">
        <v>53</v>
      </c>
    </row>
    <row r="261" spans="1:3" x14ac:dyDescent="0.2">
      <c r="A261" s="19">
        <v>29</v>
      </c>
      <c r="B261" s="19" t="s">
        <v>3569</v>
      </c>
      <c r="C261" t="s">
        <v>53</v>
      </c>
    </row>
    <row r="262" spans="1:3" x14ac:dyDescent="0.2">
      <c r="A262" s="19">
        <v>29</v>
      </c>
      <c r="B262" s="19" t="s">
        <v>3569</v>
      </c>
      <c r="C262" t="s">
        <v>53</v>
      </c>
    </row>
    <row r="263" spans="1:3" x14ac:dyDescent="0.2">
      <c r="A263" s="19">
        <v>29</v>
      </c>
      <c r="B263" s="19" t="s">
        <v>3569</v>
      </c>
      <c r="C263" t="s">
        <v>53</v>
      </c>
    </row>
    <row r="264" spans="1:3" x14ac:dyDescent="0.2">
      <c r="A264" s="19">
        <v>29</v>
      </c>
      <c r="B264" s="19" t="s">
        <v>3569</v>
      </c>
      <c r="C264" t="s">
        <v>53</v>
      </c>
    </row>
    <row r="265" spans="1:3" x14ac:dyDescent="0.2">
      <c r="A265" s="19">
        <v>29</v>
      </c>
      <c r="B265" s="19" t="s">
        <v>3569</v>
      </c>
      <c r="C265" t="s">
        <v>79</v>
      </c>
    </row>
    <row r="266" spans="1:3" x14ac:dyDescent="0.2">
      <c r="A266" s="19">
        <v>29</v>
      </c>
      <c r="B266" s="19" t="s">
        <v>3569</v>
      </c>
      <c r="C266" t="s">
        <v>79</v>
      </c>
    </row>
    <row r="267" spans="1:3" x14ac:dyDescent="0.2">
      <c r="A267" s="19">
        <v>29</v>
      </c>
      <c r="B267" s="19" t="s">
        <v>3569</v>
      </c>
      <c r="C267" t="s">
        <v>1691</v>
      </c>
    </row>
    <row r="268" spans="1:3" x14ac:dyDescent="0.2">
      <c r="A268" s="19">
        <v>29</v>
      </c>
      <c r="B268" s="19" t="s">
        <v>3569</v>
      </c>
      <c r="C268" t="s">
        <v>3411</v>
      </c>
    </row>
    <row r="269" spans="1:3" x14ac:dyDescent="0.2">
      <c r="A269" s="19">
        <v>29</v>
      </c>
      <c r="B269" s="19" t="s">
        <v>3569</v>
      </c>
      <c r="C269" t="s">
        <v>389</v>
      </c>
    </row>
    <row r="270" spans="1:3" x14ac:dyDescent="0.2">
      <c r="A270" s="19">
        <v>29</v>
      </c>
      <c r="B270" s="19" t="s">
        <v>3569</v>
      </c>
      <c r="C270" t="s">
        <v>389</v>
      </c>
    </row>
    <row r="271" spans="1:3" x14ac:dyDescent="0.2">
      <c r="A271" s="19">
        <v>29</v>
      </c>
      <c r="B271" s="19" t="s">
        <v>3569</v>
      </c>
      <c r="C271" t="s">
        <v>389</v>
      </c>
    </row>
    <row r="272" spans="1:3" x14ac:dyDescent="0.2">
      <c r="A272" s="19">
        <v>29</v>
      </c>
      <c r="B272" s="19" t="s">
        <v>3569</v>
      </c>
      <c r="C272" t="s">
        <v>68</v>
      </c>
    </row>
    <row r="273" spans="1:3" x14ac:dyDescent="0.2">
      <c r="A273" s="19">
        <v>29</v>
      </c>
      <c r="B273" s="19" t="s">
        <v>3569</v>
      </c>
      <c r="C273" t="s">
        <v>68</v>
      </c>
    </row>
    <row r="274" spans="1:3" x14ac:dyDescent="0.2">
      <c r="A274" s="19">
        <v>29</v>
      </c>
      <c r="B274" s="19" t="s">
        <v>3569</v>
      </c>
      <c r="C274" t="s">
        <v>68</v>
      </c>
    </row>
    <row r="275" spans="1:3" x14ac:dyDescent="0.2">
      <c r="A275" s="19">
        <v>29</v>
      </c>
      <c r="B275" s="19" t="s">
        <v>3569</v>
      </c>
      <c r="C275" t="s">
        <v>68</v>
      </c>
    </row>
    <row r="276" spans="1:3" hidden="1" x14ac:dyDescent="0.2">
      <c r="A276" s="19">
        <v>29</v>
      </c>
      <c r="B276" s="19"/>
      <c r="C276" t="s">
        <v>3440</v>
      </c>
    </row>
    <row r="277" spans="1:3" hidden="1" x14ac:dyDescent="0.2">
      <c r="A277" s="19">
        <v>29</v>
      </c>
      <c r="B277" s="19"/>
      <c r="C277" t="s">
        <v>3440</v>
      </c>
    </row>
    <row r="278" spans="1:3" hidden="1" x14ac:dyDescent="0.2">
      <c r="A278" s="19">
        <v>29</v>
      </c>
      <c r="B278" s="19"/>
      <c r="C278" t="s">
        <v>3440</v>
      </c>
    </row>
    <row r="279" spans="1:3" x14ac:dyDescent="0.2">
      <c r="A279" s="19">
        <v>29</v>
      </c>
      <c r="B279" s="19" t="s">
        <v>3569</v>
      </c>
      <c r="C279" t="s">
        <v>68</v>
      </c>
    </row>
    <row r="280" spans="1:3" x14ac:dyDescent="0.2">
      <c r="A280" s="19">
        <v>29</v>
      </c>
      <c r="B280" s="19" t="s">
        <v>3569</v>
      </c>
      <c r="C280" t="s">
        <v>68</v>
      </c>
    </row>
    <row r="281" spans="1:3" hidden="1" x14ac:dyDescent="0.2">
      <c r="A281" s="19">
        <v>29</v>
      </c>
      <c r="B281" s="19"/>
      <c r="C281" t="s">
        <v>3440</v>
      </c>
    </row>
    <row r="282" spans="1:3" hidden="1" x14ac:dyDescent="0.2">
      <c r="A282" s="19">
        <v>29</v>
      </c>
      <c r="B282" s="19"/>
      <c r="C282" t="s">
        <v>3440</v>
      </c>
    </row>
    <row r="283" spans="1:3" x14ac:dyDescent="0.2">
      <c r="A283" s="19">
        <v>29</v>
      </c>
      <c r="B283" s="19" t="s">
        <v>3569</v>
      </c>
      <c r="C283" t="s">
        <v>68</v>
      </c>
    </row>
    <row r="284" spans="1:3" x14ac:dyDescent="0.2">
      <c r="A284" s="19">
        <v>29</v>
      </c>
      <c r="B284" s="19" t="s">
        <v>3569</v>
      </c>
      <c r="C284" t="s">
        <v>68</v>
      </c>
    </row>
    <row r="285" spans="1:3" hidden="1" x14ac:dyDescent="0.2">
      <c r="A285" s="19">
        <v>29</v>
      </c>
      <c r="B285" s="19"/>
      <c r="C285" t="s">
        <v>3440</v>
      </c>
    </row>
    <row r="286" spans="1:3" hidden="1" x14ac:dyDescent="0.2">
      <c r="A286" s="19">
        <v>29</v>
      </c>
      <c r="B286" s="19"/>
      <c r="C286" t="s">
        <v>3440</v>
      </c>
    </row>
    <row r="287" spans="1:3" hidden="1" x14ac:dyDescent="0.2">
      <c r="A287" s="19">
        <v>29</v>
      </c>
      <c r="B287" s="19"/>
      <c r="C287" t="s">
        <v>3440</v>
      </c>
    </row>
    <row r="288" spans="1:3" x14ac:dyDescent="0.2">
      <c r="A288" s="19">
        <v>29</v>
      </c>
      <c r="B288" s="19" t="s">
        <v>3569</v>
      </c>
      <c r="C288" t="s">
        <v>68</v>
      </c>
    </row>
    <row r="289" spans="1:3" x14ac:dyDescent="0.2">
      <c r="A289" s="19">
        <v>29</v>
      </c>
      <c r="B289" s="19" t="s">
        <v>3569</v>
      </c>
      <c r="C289" t="s">
        <v>68</v>
      </c>
    </row>
    <row r="290" spans="1:3" hidden="1" x14ac:dyDescent="0.2">
      <c r="A290" s="19">
        <v>29</v>
      </c>
      <c r="B290" s="19"/>
      <c r="C290" t="s">
        <v>3440</v>
      </c>
    </row>
    <row r="291" spans="1:3" x14ac:dyDescent="0.2">
      <c r="A291" s="19">
        <v>29</v>
      </c>
      <c r="B291" s="19" t="s">
        <v>3569</v>
      </c>
      <c r="C291" t="s">
        <v>68</v>
      </c>
    </row>
    <row r="292" spans="1:3" hidden="1" x14ac:dyDescent="0.2">
      <c r="A292" s="19">
        <v>29</v>
      </c>
      <c r="B292" s="19"/>
      <c r="C292" t="s">
        <v>3440</v>
      </c>
    </row>
    <row r="293" spans="1:3" x14ac:dyDescent="0.2">
      <c r="A293" s="19">
        <v>29</v>
      </c>
      <c r="B293" s="19" t="s">
        <v>3569</v>
      </c>
      <c r="C293" t="s">
        <v>68</v>
      </c>
    </row>
    <row r="294" spans="1:3" hidden="1" x14ac:dyDescent="0.2">
      <c r="A294" s="19">
        <v>29</v>
      </c>
      <c r="B294" s="19"/>
      <c r="C294" t="s">
        <v>3440</v>
      </c>
    </row>
    <row r="295" spans="1:3" x14ac:dyDescent="0.2">
      <c r="A295" s="19">
        <v>30</v>
      </c>
      <c r="B295" s="19" t="s">
        <v>3570</v>
      </c>
      <c r="C295" t="s">
        <v>98</v>
      </c>
    </row>
    <row r="296" spans="1:3" x14ac:dyDescent="0.2">
      <c r="A296" s="19">
        <v>30</v>
      </c>
      <c r="B296" s="19" t="s">
        <v>3570</v>
      </c>
      <c r="C296" t="s">
        <v>98</v>
      </c>
    </row>
    <row r="297" spans="1:3" x14ac:dyDescent="0.2">
      <c r="A297" s="19">
        <v>30</v>
      </c>
      <c r="B297" s="19" t="s">
        <v>3570</v>
      </c>
      <c r="C297" t="s">
        <v>98</v>
      </c>
    </row>
    <row r="298" spans="1:3" x14ac:dyDescent="0.2">
      <c r="A298" s="19">
        <v>30</v>
      </c>
      <c r="B298" s="19" t="s">
        <v>3570</v>
      </c>
      <c r="C298" t="s">
        <v>98</v>
      </c>
    </row>
    <row r="299" spans="1:3" x14ac:dyDescent="0.2">
      <c r="A299" s="19">
        <v>30</v>
      </c>
      <c r="B299" s="19" t="s">
        <v>3570</v>
      </c>
      <c r="C299" t="s">
        <v>53</v>
      </c>
    </row>
    <row r="300" spans="1:3" x14ac:dyDescent="0.2">
      <c r="A300" s="19">
        <v>30</v>
      </c>
      <c r="B300" s="19" t="s">
        <v>3570</v>
      </c>
      <c r="C300" t="s">
        <v>53</v>
      </c>
    </row>
    <row r="301" spans="1:3" x14ac:dyDescent="0.2">
      <c r="A301" s="19">
        <v>30</v>
      </c>
      <c r="B301" s="19" t="s">
        <v>3570</v>
      </c>
      <c r="C301" t="s">
        <v>53</v>
      </c>
    </row>
    <row r="302" spans="1:3" x14ac:dyDescent="0.2">
      <c r="A302" s="19">
        <v>30</v>
      </c>
      <c r="B302" s="19" t="s">
        <v>3570</v>
      </c>
      <c r="C302" t="s">
        <v>53</v>
      </c>
    </row>
    <row r="303" spans="1:3" x14ac:dyDescent="0.2">
      <c r="A303" s="19">
        <v>30</v>
      </c>
      <c r="B303" s="19" t="s">
        <v>3570</v>
      </c>
      <c r="C303" t="s">
        <v>53</v>
      </c>
    </row>
    <row r="304" spans="1:3" x14ac:dyDescent="0.2">
      <c r="A304" s="19">
        <v>30</v>
      </c>
      <c r="B304" s="19" t="s">
        <v>3570</v>
      </c>
      <c r="C304" t="s">
        <v>53</v>
      </c>
    </row>
    <row r="305" spans="1:3" x14ac:dyDescent="0.2">
      <c r="A305" s="19">
        <v>30</v>
      </c>
      <c r="B305" s="19" t="s">
        <v>3570</v>
      </c>
      <c r="C305" t="s">
        <v>53</v>
      </c>
    </row>
    <row r="306" spans="1:3" x14ac:dyDescent="0.2">
      <c r="A306" s="19">
        <v>30</v>
      </c>
      <c r="B306" s="19" t="s">
        <v>3570</v>
      </c>
      <c r="C306" t="s">
        <v>53</v>
      </c>
    </row>
    <row r="307" spans="1:3" x14ac:dyDescent="0.2">
      <c r="A307" s="19">
        <v>30</v>
      </c>
      <c r="B307" s="19" t="s">
        <v>3570</v>
      </c>
      <c r="C307" t="s">
        <v>53</v>
      </c>
    </row>
    <row r="308" spans="1:3" x14ac:dyDescent="0.2">
      <c r="A308" s="19">
        <v>30</v>
      </c>
      <c r="B308" s="19" t="s">
        <v>3570</v>
      </c>
      <c r="C308" t="s">
        <v>79</v>
      </c>
    </row>
    <row r="309" spans="1:3" x14ac:dyDescent="0.2">
      <c r="A309" s="19">
        <v>30</v>
      </c>
      <c r="B309" s="19" t="s">
        <v>3570</v>
      </c>
      <c r="C309" t="s">
        <v>79</v>
      </c>
    </row>
    <row r="310" spans="1:3" x14ac:dyDescent="0.2">
      <c r="A310" s="19">
        <v>30</v>
      </c>
      <c r="B310" s="19" t="s">
        <v>3570</v>
      </c>
      <c r="C310" t="s">
        <v>79</v>
      </c>
    </row>
    <row r="311" spans="1:3" x14ac:dyDescent="0.2">
      <c r="A311" s="19">
        <v>30</v>
      </c>
      <c r="B311" s="19" t="s">
        <v>3570</v>
      </c>
      <c r="C311" t="s">
        <v>3411</v>
      </c>
    </row>
    <row r="312" spans="1:3" x14ac:dyDescent="0.2">
      <c r="A312" s="19">
        <v>30</v>
      </c>
      <c r="B312" s="19" t="s">
        <v>3570</v>
      </c>
      <c r="C312" t="s">
        <v>3411</v>
      </c>
    </row>
    <row r="313" spans="1:3" hidden="1" x14ac:dyDescent="0.2">
      <c r="A313" s="27">
        <v>30</v>
      </c>
      <c r="B313" s="27"/>
      <c r="C313" s="17" t="s">
        <v>3440</v>
      </c>
    </row>
    <row r="314" spans="1:3" hidden="1" x14ac:dyDescent="0.2">
      <c r="A314" s="19">
        <v>30</v>
      </c>
      <c r="B314" s="19"/>
      <c r="C314" t="s">
        <v>3440</v>
      </c>
    </row>
    <row r="315" spans="1:3" x14ac:dyDescent="0.2">
      <c r="A315" s="19">
        <v>30</v>
      </c>
      <c r="B315" s="19" t="s">
        <v>3570</v>
      </c>
      <c r="C315" t="s">
        <v>389</v>
      </c>
    </row>
    <row r="316" spans="1:3" x14ac:dyDescent="0.2">
      <c r="A316" s="19">
        <v>30</v>
      </c>
      <c r="B316" s="19" t="s">
        <v>3570</v>
      </c>
      <c r="C316" t="s">
        <v>389</v>
      </c>
    </row>
    <row r="317" spans="1:3" hidden="1" x14ac:dyDescent="0.2">
      <c r="A317" s="19">
        <v>30</v>
      </c>
      <c r="B317" s="19"/>
      <c r="C317" t="s">
        <v>3440</v>
      </c>
    </row>
    <row r="318" spans="1:3" hidden="1" x14ac:dyDescent="0.2">
      <c r="A318" s="19">
        <v>30</v>
      </c>
      <c r="B318" s="19"/>
      <c r="C318" t="s">
        <v>3440</v>
      </c>
    </row>
    <row r="319" spans="1:3" x14ac:dyDescent="0.2">
      <c r="A319" s="19">
        <v>30</v>
      </c>
      <c r="B319" s="19" t="s">
        <v>3570</v>
      </c>
      <c r="C319" t="s">
        <v>389</v>
      </c>
    </row>
    <row r="320" spans="1:3" x14ac:dyDescent="0.2">
      <c r="A320" s="19">
        <v>30</v>
      </c>
      <c r="B320" s="19" t="s">
        <v>3570</v>
      </c>
      <c r="C320" t="s">
        <v>68</v>
      </c>
    </row>
    <row r="321" spans="1:3" x14ac:dyDescent="0.2">
      <c r="A321" s="19">
        <v>30</v>
      </c>
      <c r="B321" s="19" t="s">
        <v>3570</v>
      </c>
      <c r="C321" t="s">
        <v>68</v>
      </c>
    </row>
    <row r="322" spans="1:3" hidden="1" x14ac:dyDescent="0.2">
      <c r="A322" s="19">
        <v>30</v>
      </c>
      <c r="B322" s="19"/>
      <c r="C322" t="s">
        <v>3440</v>
      </c>
    </row>
    <row r="323" spans="1:3" x14ac:dyDescent="0.2">
      <c r="A323" s="19">
        <v>30</v>
      </c>
      <c r="B323" s="19" t="s">
        <v>3570</v>
      </c>
      <c r="C323" t="s">
        <v>68</v>
      </c>
    </row>
    <row r="324" spans="1:3" x14ac:dyDescent="0.2">
      <c r="A324" s="19">
        <v>30</v>
      </c>
      <c r="B324" s="19" t="s">
        <v>3570</v>
      </c>
      <c r="C324" t="s">
        <v>68</v>
      </c>
    </row>
    <row r="325" spans="1:3" hidden="1" x14ac:dyDescent="0.2">
      <c r="A325" s="19">
        <v>30</v>
      </c>
      <c r="B325" s="19"/>
      <c r="C325" t="s">
        <v>3440</v>
      </c>
    </row>
    <row r="326" spans="1:3" x14ac:dyDescent="0.2">
      <c r="A326" s="19">
        <v>30</v>
      </c>
      <c r="B326" s="19" t="s">
        <v>3570</v>
      </c>
      <c r="C326" t="s">
        <v>68</v>
      </c>
    </row>
    <row r="327" spans="1:3" hidden="1" x14ac:dyDescent="0.2">
      <c r="A327" s="19">
        <v>30</v>
      </c>
      <c r="B327" s="19"/>
      <c r="C327" t="s">
        <v>3440</v>
      </c>
    </row>
    <row r="328" spans="1:3" hidden="1" x14ac:dyDescent="0.2">
      <c r="A328" s="19">
        <v>30</v>
      </c>
      <c r="B328" s="19"/>
      <c r="C328" t="s">
        <v>3440</v>
      </c>
    </row>
    <row r="329" spans="1:3" x14ac:dyDescent="0.2">
      <c r="A329" s="19">
        <v>30</v>
      </c>
      <c r="B329" s="19" t="s">
        <v>3570</v>
      </c>
      <c r="C329" t="s">
        <v>68</v>
      </c>
    </row>
    <row r="330" spans="1:3" hidden="1" x14ac:dyDescent="0.2">
      <c r="A330" s="19">
        <v>30</v>
      </c>
      <c r="B330" s="19"/>
      <c r="C330" t="s">
        <v>3440</v>
      </c>
    </row>
    <row r="331" spans="1:3" hidden="1" x14ac:dyDescent="0.2">
      <c r="A331" s="19">
        <v>30</v>
      </c>
      <c r="B331" s="19"/>
      <c r="C331" t="s">
        <v>3440</v>
      </c>
    </row>
    <row r="332" spans="1:3" hidden="1" x14ac:dyDescent="0.2">
      <c r="A332" s="19">
        <v>30</v>
      </c>
      <c r="B332" s="19"/>
      <c r="C332" t="s">
        <v>3440</v>
      </c>
    </row>
    <row r="333" spans="1:3" x14ac:dyDescent="0.2">
      <c r="A333" s="19">
        <v>30</v>
      </c>
      <c r="B333" s="19" t="s">
        <v>3570</v>
      </c>
      <c r="C333" t="s">
        <v>68</v>
      </c>
    </row>
    <row r="334" spans="1:3" x14ac:dyDescent="0.2">
      <c r="A334" s="19">
        <v>30</v>
      </c>
      <c r="B334" s="19" t="s">
        <v>3570</v>
      </c>
      <c r="C334" t="s">
        <v>68</v>
      </c>
    </row>
    <row r="335" spans="1:3" x14ac:dyDescent="0.2">
      <c r="A335" s="19">
        <v>30</v>
      </c>
      <c r="B335" s="19" t="s">
        <v>3570</v>
      </c>
      <c r="C335" t="s">
        <v>68</v>
      </c>
    </row>
    <row r="336" spans="1:3" x14ac:dyDescent="0.2">
      <c r="A336" s="19">
        <v>31</v>
      </c>
      <c r="B336" s="19" t="s">
        <v>3570</v>
      </c>
      <c r="C336" t="s">
        <v>98</v>
      </c>
    </row>
    <row r="337" spans="1:3" x14ac:dyDescent="0.2">
      <c r="A337" s="19">
        <v>31</v>
      </c>
      <c r="B337" s="19" t="s">
        <v>3570</v>
      </c>
      <c r="C337" t="s">
        <v>98</v>
      </c>
    </row>
    <row r="338" spans="1:3" x14ac:dyDescent="0.2">
      <c r="A338" s="19">
        <v>31</v>
      </c>
      <c r="B338" s="19" t="s">
        <v>3570</v>
      </c>
      <c r="C338" t="s">
        <v>98</v>
      </c>
    </row>
    <row r="339" spans="1:3" x14ac:dyDescent="0.2">
      <c r="A339" s="19">
        <v>31</v>
      </c>
      <c r="B339" s="19" t="s">
        <v>3570</v>
      </c>
      <c r="C339" t="s">
        <v>98</v>
      </c>
    </row>
    <row r="340" spans="1:3" x14ac:dyDescent="0.2">
      <c r="A340" s="19">
        <v>31</v>
      </c>
      <c r="B340" s="19" t="s">
        <v>3570</v>
      </c>
      <c r="C340" t="s">
        <v>98</v>
      </c>
    </row>
    <row r="341" spans="1:3" x14ac:dyDescent="0.2">
      <c r="A341" s="19">
        <v>31</v>
      </c>
      <c r="B341" s="19" t="s">
        <v>3570</v>
      </c>
      <c r="C341" t="s">
        <v>53</v>
      </c>
    </row>
    <row r="342" spans="1:3" x14ac:dyDescent="0.2">
      <c r="A342" s="19">
        <v>31</v>
      </c>
      <c r="B342" s="19" t="s">
        <v>3570</v>
      </c>
      <c r="C342" t="s">
        <v>53</v>
      </c>
    </row>
    <row r="343" spans="1:3" x14ac:dyDescent="0.2">
      <c r="A343" s="19">
        <v>31</v>
      </c>
      <c r="B343" s="19" t="s">
        <v>3570</v>
      </c>
      <c r="C343" t="s">
        <v>53</v>
      </c>
    </row>
    <row r="344" spans="1:3" x14ac:dyDescent="0.2">
      <c r="A344" s="19">
        <v>31</v>
      </c>
      <c r="B344" s="19" t="s">
        <v>3570</v>
      </c>
      <c r="C344" t="s">
        <v>53</v>
      </c>
    </row>
    <row r="345" spans="1:3" x14ac:dyDescent="0.2">
      <c r="A345" s="19">
        <v>31</v>
      </c>
      <c r="B345" s="19" t="s">
        <v>3570</v>
      </c>
      <c r="C345" t="s">
        <v>53</v>
      </c>
    </row>
    <row r="346" spans="1:3" x14ac:dyDescent="0.2">
      <c r="A346" s="19">
        <v>31</v>
      </c>
      <c r="B346" s="19" t="s">
        <v>3570</v>
      </c>
      <c r="C346" t="s">
        <v>53</v>
      </c>
    </row>
    <row r="347" spans="1:3" x14ac:dyDescent="0.2">
      <c r="A347" s="19">
        <v>31</v>
      </c>
      <c r="B347" s="19" t="s">
        <v>3570</v>
      </c>
      <c r="C347" t="s">
        <v>53</v>
      </c>
    </row>
    <row r="348" spans="1:3" x14ac:dyDescent="0.2">
      <c r="A348" s="19">
        <v>31</v>
      </c>
      <c r="B348" s="19" t="s">
        <v>3570</v>
      </c>
      <c r="C348" t="s">
        <v>53</v>
      </c>
    </row>
    <row r="349" spans="1:3" x14ac:dyDescent="0.2">
      <c r="A349" s="19">
        <v>31</v>
      </c>
      <c r="B349" s="19" t="s">
        <v>3570</v>
      </c>
      <c r="C349" t="s">
        <v>53</v>
      </c>
    </row>
    <row r="350" spans="1:3" x14ac:dyDescent="0.2">
      <c r="A350" s="19">
        <v>31</v>
      </c>
      <c r="B350" s="19" t="s">
        <v>3570</v>
      </c>
      <c r="C350" t="s">
        <v>53</v>
      </c>
    </row>
    <row r="351" spans="1:3" x14ac:dyDescent="0.2">
      <c r="A351" s="19">
        <v>31</v>
      </c>
      <c r="B351" s="19" t="s">
        <v>3570</v>
      </c>
      <c r="C351" t="s">
        <v>79</v>
      </c>
    </row>
    <row r="352" spans="1:3" x14ac:dyDescent="0.2">
      <c r="A352" s="19">
        <v>31</v>
      </c>
      <c r="B352" s="19" t="s">
        <v>3570</v>
      </c>
      <c r="C352" t="s">
        <v>79</v>
      </c>
    </row>
    <row r="353" spans="1:3" x14ac:dyDescent="0.2">
      <c r="A353" s="19">
        <v>31</v>
      </c>
      <c r="B353" s="19" t="s">
        <v>3570</v>
      </c>
      <c r="C353" t="s">
        <v>79</v>
      </c>
    </row>
    <row r="354" spans="1:3" x14ac:dyDescent="0.2">
      <c r="A354" s="19">
        <v>31</v>
      </c>
      <c r="B354" s="19" t="s">
        <v>3570</v>
      </c>
      <c r="C354" t="s">
        <v>79</v>
      </c>
    </row>
    <row r="355" spans="1:3" x14ac:dyDescent="0.2">
      <c r="A355" s="19">
        <v>31</v>
      </c>
      <c r="B355" s="19" t="s">
        <v>3570</v>
      </c>
      <c r="C355" t="s">
        <v>79</v>
      </c>
    </row>
    <row r="356" spans="1:3" x14ac:dyDescent="0.2">
      <c r="A356" s="19">
        <v>31</v>
      </c>
      <c r="B356" s="19" t="s">
        <v>3570</v>
      </c>
      <c r="C356" t="s">
        <v>2322</v>
      </c>
    </row>
    <row r="357" spans="1:3" x14ac:dyDescent="0.2">
      <c r="A357" s="19">
        <v>31</v>
      </c>
      <c r="B357" s="19" t="s">
        <v>3570</v>
      </c>
      <c r="C357" t="s">
        <v>3411</v>
      </c>
    </row>
    <row r="358" spans="1:3" x14ac:dyDescent="0.2">
      <c r="A358" s="27">
        <v>31</v>
      </c>
      <c r="B358" s="19" t="s">
        <v>3570</v>
      </c>
      <c r="C358" s="17" t="s">
        <v>3411</v>
      </c>
    </row>
    <row r="359" spans="1:3" x14ac:dyDescent="0.2">
      <c r="A359" s="19">
        <v>31</v>
      </c>
      <c r="B359" s="19" t="s">
        <v>3570</v>
      </c>
      <c r="C359" t="s">
        <v>3411</v>
      </c>
    </row>
    <row r="360" spans="1:3" x14ac:dyDescent="0.2">
      <c r="A360" s="19">
        <v>31</v>
      </c>
      <c r="B360" s="19" t="s">
        <v>3570</v>
      </c>
      <c r="C360" t="s">
        <v>389</v>
      </c>
    </row>
    <row r="361" spans="1:3" hidden="1" x14ac:dyDescent="0.2">
      <c r="A361" s="19">
        <v>31</v>
      </c>
      <c r="B361" s="19"/>
      <c r="C361" t="s">
        <v>3440</v>
      </c>
    </row>
    <row r="362" spans="1:3" x14ac:dyDescent="0.2">
      <c r="A362" s="19">
        <v>31</v>
      </c>
      <c r="B362" s="19" t="s">
        <v>3570</v>
      </c>
      <c r="C362" t="s">
        <v>68</v>
      </c>
    </row>
    <row r="363" spans="1:3" x14ac:dyDescent="0.2">
      <c r="A363" s="19">
        <v>31</v>
      </c>
      <c r="B363" s="19" t="s">
        <v>3570</v>
      </c>
      <c r="C363" t="s">
        <v>68</v>
      </c>
    </row>
    <row r="364" spans="1:3" hidden="1" x14ac:dyDescent="0.2">
      <c r="A364" s="19">
        <v>31</v>
      </c>
      <c r="B364" s="19"/>
      <c r="C364" t="s">
        <v>3440</v>
      </c>
    </row>
    <row r="365" spans="1:3" hidden="1" x14ac:dyDescent="0.2">
      <c r="A365" s="19">
        <v>31</v>
      </c>
      <c r="B365" s="19"/>
      <c r="C365" t="s">
        <v>3440</v>
      </c>
    </row>
    <row r="366" spans="1:3" x14ac:dyDescent="0.2">
      <c r="A366" s="19">
        <v>31</v>
      </c>
      <c r="B366" s="19" t="s">
        <v>3570</v>
      </c>
      <c r="C366" t="s">
        <v>68</v>
      </c>
    </row>
    <row r="367" spans="1:3" x14ac:dyDescent="0.2">
      <c r="A367" s="19">
        <v>31</v>
      </c>
      <c r="B367" s="19" t="s">
        <v>3570</v>
      </c>
      <c r="C367" t="s">
        <v>68</v>
      </c>
    </row>
    <row r="368" spans="1:3" x14ac:dyDescent="0.2">
      <c r="A368" s="19">
        <v>31</v>
      </c>
      <c r="B368" s="19" t="s">
        <v>3570</v>
      </c>
      <c r="C368" t="s">
        <v>68</v>
      </c>
    </row>
    <row r="369" spans="1:3" hidden="1" x14ac:dyDescent="0.2">
      <c r="A369" s="19">
        <v>31</v>
      </c>
      <c r="B369" s="19"/>
      <c r="C369" t="s">
        <v>3440</v>
      </c>
    </row>
    <row r="370" spans="1:3" hidden="1" x14ac:dyDescent="0.2">
      <c r="A370" s="19">
        <v>31</v>
      </c>
      <c r="B370" s="19"/>
      <c r="C370" t="s">
        <v>3440</v>
      </c>
    </row>
    <row r="371" spans="1:3" hidden="1" x14ac:dyDescent="0.2">
      <c r="A371" s="19">
        <v>31</v>
      </c>
      <c r="B371" s="19"/>
      <c r="C371" t="s">
        <v>3440</v>
      </c>
    </row>
    <row r="372" spans="1:3" x14ac:dyDescent="0.2">
      <c r="A372" s="19">
        <v>31</v>
      </c>
      <c r="B372" s="19" t="s">
        <v>3570</v>
      </c>
      <c r="C372" t="s">
        <v>68</v>
      </c>
    </row>
    <row r="373" spans="1:3" hidden="1" x14ac:dyDescent="0.2">
      <c r="A373" s="19">
        <v>31</v>
      </c>
      <c r="B373" s="19"/>
      <c r="C373" t="s">
        <v>3440</v>
      </c>
    </row>
    <row r="374" spans="1:3" hidden="1" x14ac:dyDescent="0.2">
      <c r="A374" s="19">
        <v>31</v>
      </c>
      <c r="B374" s="19"/>
      <c r="C374" t="s">
        <v>3440</v>
      </c>
    </row>
    <row r="375" spans="1:3" x14ac:dyDescent="0.2">
      <c r="A375" s="19">
        <v>32</v>
      </c>
      <c r="B375" s="19" t="s">
        <v>3570</v>
      </c>
      <c r="C375" t="s">
        <v>98</v>
      </c>
    </row>
    <row r="376" spans="1:3" x14ac:dyDescent="0.2">
      <c r="A376" s="19">
        <v>32</v>
      </c>
      <c r="B376" s="19" t="s">
        <v>3570</v>
      </c>
      <c r="C376" t="s">
        <v>98</v>
      </c>
    </row>
    <row r="377" spans="1:3" x14ac:dyDescent="0.2">
      <c r="A377" s="19">
        <v>32</v>
      </c>
      <c r="B377" s="19" t="s">
        <v>3570</v>
      </c>
      <c r="C377" t="s">
        <v>53</v>
      </c>
    </row>
    <row r="378" spans="1:3" x14ac:dyDescent="0.2">
      <c r="A378" s="19">
        <v>32</v>
      </c>
      <c r="B378" s="19" t="s">
        <v>3570</v>
      </c>
      <c r="C378" t="s">
        <v>53</v>
      </c>
    </row>
    <row r="379" spans="1:3" x14ac:dyDescent="0.2">
      <c r="A379" s="19">
        <v>32</v>
      </c>
      <c r="B379" s="19" t="s">
        <v>3570</v>
      </c>
      <c r="C379" t="s">
        <v>53</v>
      </c>
    </row>
    <row r="380" spans="1:3" x14ac:dyDescent="0.2">
      <c r="A380" s="19">
        <v>32</v>
      </c>
      <c r="B380" s="19" t="s">
        <v>3570</v>
      </c>
      <c r="C380" t="s">
        <v>53</v>
      </c>
    </row>
    <row r="381" spans="1:3" x14ac:dyDescent="0.2">
      <c r="A381" s="19">
        <v>32</v>
      </c>
      <c r="B381" s="19" t="s">
        <v>3570</v>
      </c>
      <c r="C381" t="s">
        <v>53</v>
      </c>
    </row>
    <row r="382" spans="1:3" x14ac:dyDescent="0.2">
      <c r="A382" s="19">
        <v>32</v>
      </c>
      <c r="B382" s="19" t="s">
        <v>3570</v>
      </c>
      <c r="C382" t="s">
        <v>53</v>
      </c>
    </row>
    <row r="383" spans="1:3" x14ac:dyDescent="0.2">
      <c r="A383" s="19">
        <v>32</v>
      </c>
      <c r="B383" s="19" t="s">
        <v>3570</v>
      </c>
      <c r="C383" t="s">
        <v>53</v>
      </c>
    </row>
    <row r="384" spans="1:3" x14ac:dyDescent="0.2">
      <c r="A384" s="19">
        <v>32</v>
      </c>
      <c r="B384" s="19" t="s">
        <v>3570</v>
      </c>
      <c r="C384" t="s">
        <v>53</v>
      </c>
    </row>
    <row r="385" spans="1:3" x14ac:dyDescent="0.2">
      <c r="A385" s="19">
        <v>32</v>
      </c>
      <c r="B385" s="19" t="s">
        <v>3570</v>
      </c>
      <c r="C385" t="s">
        <v>79</v>
      </c>
    </row>
    <row r="386" spans="1:3" x14ac:dyDescent="0.2">
      <c r="A386" s="19">
        <v>32</v>
      </c>
      <c r="B386" s="19" t="s">
        <v>3570</v>
      </c>
      <c r="C386" t="s">
        <v>1012</v>
      </c>
    </row>
    <row r="387" spans="1:3" x14ac:dyDescent="0.2">
      <c r="A387" s="19">
        <v>32</v>
      </c>
      <c r="B387" s="19" t="s">
        <v>3570</v>
      </c>
      <c r="C387" t="s">
        <v>3411</v>
      </c>
    </row>
    <row r="388" spans="1:3" hidden="1" x14ac:dyDescent="0.2">
      <c r="A388" s="19">
        <v>32</v>
      </c>
      <c r="B388" s="19"/>
      <c r="C388" t="s">
        <v>3440</v>
      </c>
    </row>
    <row r="389" spans="1:3" x14ac:dyDescent="0.2">
      <c r="A389" s="19">
        <v>32</v>
      </c>
      <c r="B389" s="19" t="s">
        <v>3570</v>
      </c>
      <c r="C389" t="s">
        <v>3411</v>
      </c>
    </row>
    <row r="390" spans="1:3" x14ac:dyDescent="0.2">
      <c r="A390" s="19">
        <v>32</v>
      </c>
      <c r="B390" s="19" t="s">
        <v>3570</v>
      </c>
      <c r="C390" t="s">
        <v>68</v>
      </c>
    </row>
    <row r="391" spans="1:3" x14ac:dyDescent="0.2">
      <c r="A391" s="19">
        <v>32</v>
      </c>
      <c r="B391" s="19" t="s">
        <v>3570</v>
      </c>
      <c r="C391" t="s">
        <v>68</v>
      </c>
    </row>
    <row r="392" spans="1:3" hidden="1" x14ac:dyDescent="0.2">
      <c r="A392" s="19">
        <v>32</v>
      </c>
      <c r="B392" s="19"/>
      <c r="C392" t="s">
        <v>3440</v>
      </c>
    </row>
    <row r="393" spans="1:3" hidden="1" x14ac:dyDescent="0.2">
      <c r="A393" s="19">
        <v>32</v>
      </c>
      <c r="B393" s="19"/>
      <c r="C393" t="s">
        <v>3440</v>
      </c>
    </row>
    <row r="394" spans="1:3" x14ac:dyDescent="0.2">
      <c r="A394" s="19">
        <v>32</v>
      </c>
      <c r="B394" s="19" t="s">
        <v>3570</v>
      </c>
      <c r="C394" t="s">
        <v>68</v>
      </c>
    </row>
    <row r="395" spans="1:3" hidden="1" x14ac:dyDescent="0.2">
      <c r="A395" s="19">
        <v>32</v>
      </c>
      <c r="B395" s="19"/>
      <c r="C395" t="s">
        <v>3440</v>
      </c>
    </row>
    <row r="396" spans="1:3" hidden="1" x14ac:dyDescent="0.2">
      <c r="A396" s="19">
        <v>32</v>
      </c>
      <c r="B396" s="19"/>
      <c r="C396" t="s">
        <v>3440</v>
      </c>
    </row>
    <row r="397" spans="1:3" hidden="1" x14ac:dyDescent="0.2">
      <c r="A397" s="19">
        <v>32</v>
      </c>
      <c r="B397" s="19"/>
      <c r="C397" t="s">
        <v>3440</v>
      </c>
    </row>
    <row r="398" spans="1:3" hidden="1" x14ac:dyDescent="0.2">
      <c r="A398" s="19">
        <v>32</v>
      </c>
      <c r="B398" s="19"/>
      <c r="C398" t="s">
        <v>3440</v>
      </c>
    </row>
    <row r="399" spans="1:3" x14ac:dyDescent="0.2">
      <c r="A399" s="19">
        <v>33</v>
      </c>
      <c r="B399" s="19" t="s">
        <v>3570</v>
      </c>
      <c r="C399" t="s">
        <v>98</v>
      </c>
    </row>
    <row r="400" spans="1:3" x14ac:dyDescent="0.2">
      <c r="A400" s="19">
        <v>33</v>
      </c>
      <c r="B400" s="19" t="s">
        <v>3570</v>
      </c>
      <c r="C400" t="s">
        <v>98</v>
      </c>
    </row>
    <row r="401" spans="1:3" x14ac:dyDescent="0.2">
      <c r="A401" s="19">
        <v>33</v>
      </c>
      <c r="B401" s="19" t="s">
        <v>3570</v>
      </c>
      <c r="C401" t="s">
        <v>98</v>
      </c>
    </row>
    <row r="402" spans="1:3" x14ac:dyDescent="0.2">
      <c r="A402" s="19">
        <v>33</v>
      </c>
      <c r="B402" s="19" t="s">
        <v>3570</v>
      </c>
      <c r="C402" t="s">
        <v>98</v>
      </c>
    </row>
    <row r="403" spans="1:3" x14ac:dyDescent="0.2">
      <c r="A403" s="19">
        <v>33</v>
      </c>
      <c r="B403" s="19" t="s">
        <v>3570</v>
      </c>
      <c r="C403" t="s">
        <v>98</v>
      </c>
    </row>
    <row r="404" spans="1:3" x14ac:dyDescent="0.2">
      <c r="A404" s="19">
        <v>33</v>
      </c>
      <c r="B404" s="19" t="s">
        <v>3570</v>
      </c>
      <c r="C404" t="s">
        <v>98</v>
      </c>
    </row>
    <row r="405" spans="1:3" x14ac:dyDescent="0.2">
      <c r="A405" s="19">
        <v>33</v>
      </c>
      <c r="B405" s="19" t="s">
        <v>3570</v>
      </c>
      <c r="C405" t="s">
        <v>53</v>
      </c>
    </row>
    <row r="406" spans="1:3" x14ac:dyDescent="0.2">
      <c r="A406" s="19">
        <v>33</v>
      </c>
      <c r="B406" s="19" t="s">
        <v>3570</v>
      </c>
      <c r="C406" t="s">
        <v>53</v>
      </c>
    </row>
    <row r="407" spans="1:3" x14ac:dyDescent="0.2">
      <c r="A407" s="19">
        <v>33</v>
      </c>
      <c r="B407" s="19" t="s">
        <v>3570</v>
      </c>
      <c r="C407" t="s">
        <v>53</v>
      </c>
    </row>
    <row r="408" spans="1:3" x14ac:dyDescent="0.2">
      <c r="A408" s="19">
        <v>33</v>
      </c>
      <c r="B408" s="19" t="s">
        <v>3570</v>
      </c>
      <c r="C408" t="s">
        <v>53</v>
      </c>
    </row>
    <row r="409" spans="1:3" x14ac:dyDescent="0.2">
      <c r="A409" s="19">
        <v>33</v>
      </c>
      <c r="B409" s="19" t="s">
        <v>3570</v>
      </c>
      <c r="C409" t="s">
        <v>53</v>
      </c>
    </row>
    <row r="410" spans="1:3" x14ac:dyDescent="0.2">
      <c r="A410" s="19">
        <v>33</v>
      </c>
      <c r="B410" s="19" t="s">
        <v>3570</v>
      </c>
      <c r="C410" t="s">
        <v>53</v>
      </c>
    </row>
    <row r="411" spans="1:3" x14ac:dyDescent="0.2">
      <c r="A411" s="19">
        <v>33</v>
      </c>
      <c r="B411" s="19" t="s">
        <v>3570</v>
      </c>
      <c r="C411" t="s">
        <v>79</v>
      </c>
    </row>
    <row r="412" spans="1:3" x14ac:dyDescent="0.2">
      <c r="A412" s="19">
        <v>33</v>
      </c>
      <c r="B412" s="19" t="s">
        <v>3570</v>
      </c>
      <c r="C412" t="s">
        <v>79</v>
      </c>
    </row>
    <row r="413" spans="1:3" hidden="1" x14ac:dyDescent="0.2">
      <c r="A413" s="19">
        <v>33</v>
      </c>
      <c r="B413" s="19"/>
      <c r="C413" t="s">
        <v>3440</v>
      </c>
    </row>
    <row r="414" spans="1:3" hidden="1" x14ac:dyDescent="0.2">
      <c r="A414" s="19">
        <v>33</v>
      </c>
      <c r="B414" s="19"/>
      <c r="C414" t="s">
        <v>3440</v>
      </c>
    </row>
    <row r="415" spans="1:3" hidden="1" x14ac:dyDescent="0.2">
      <c r="A415" s="19">
        <v>33</v>
      </c>
      <c r="B415" s="19"/>
      <c r="C415" t="s">
        <v>3440</v>
      </c>
    </row>
    <row r="416" spans="1:3" x14ac:dyDescent="0.2">
      <c r="A416" s="19">
        <v>33</v>
      </c>
      <c r="B416" s="19" t="s">
        <v>3570</v>
      </c>
      <c r="C416" t="s">
        <v>389</v>
      </c>
    </row>
    <row r="417" spans="1:3" x14ac:dyDescent="0.2">
      <c r="A417" s="19">
        <v>33</v>
      </c>
      <c r="B417" s="19" t="s">
        <v>3570</v>
      </c>
      <c r="C417" t="s">
        <v>389</v>
      </c>
    </row>
    <row r="418" spans="1:3" hidden="1" x14ac:dyDescent="0.2">
      <c r="A418" s="19">
        <v>33</v>
      </c>
      <c r="B418" s="19"/>
      <c r="C418" t="s">
        <v>3440</v>
      </c>
    </row>
    <row r="419" spans="1:3" x14ac:dyDescent="0.2">
      <c r="A419" s="19">
        <v>33</v>
      </c>
      <c r="B419" s="19" t="s">
        <v>3570</v>
      </c>
      <c r="C419" t="s">
        <v>68</v>
      </c>
    </row>
    <row r="420" spans="1:3" hidden="1" x14ac:dyDescent="0.2">
      <c r="A420" s="19">
        <v>33</v>
      </c>
      <c r="B420" s="19"/>
      <c r="C420" t="s">
        <v>3440</v>
      </c>
    </row>
    <row r="421" spans="1:3" x14ac:dyDescent="0.2">
      <c r="A421" s="19">
        <v>33</v>
      </c>
      <c r="B421" s="19" t="s">
        <v>3570</v>
      </c>
      <c r="C421" t="s">
        <v>68</v>
      </c>
    </row>
    <row r="422" spans="1:3" hidden="1" x14ac:dyDescent="0.2">
      <c r="A422" s="19">
        <v>33</v>
      </c>
      <c r="B422" s="19"/>
      <c r="C422" t="s">
        <v>3440</v>
      </c>
    </row>
    <row r="423" spans="1:3" hidden="1" x14ac:dyDescent="0.2">
      <c r="A423" s="19">
        <v>33</v>
      </c>
      <c r="B423" s="19"/>
      <c r="C423" t="s">
        <v>3440</v>
      </c>
    </row>
    <row r="424" spans="1:3" hidden="1" x14ac:dyDescent="0.2">
      <c r="A424" s="19">
        <v>33</v>
      </c>
      <c r="B424" s="19"/>
      <c r="C424" t="s">
        <v>3440</v>
      </c>
    </row>
    <row r="425" spans="1:3" hidden="1" x14ac:dyDescent="0.2">
      <c r="A425" s="19">
        <v>33</v>
      </c>
      <c r="B425" s="19"/>
      <c r="C425" t="s">
        <v>3440</v>
      </c>
    </row>
    <row r="426" spans="1:3" x14ac:dyDescent="0.2">
      <c r="A426" s="19">
        <v>33</v>
      </c>
      <c r="B426" s="19" t="s">
        <v>3570</v>
      </c>
      <c r="C426" t="s">
        <v>68</v>
      </c>
    </row>
    <row r="427" spans="1:3" hidden="1" x14ac:dyDescent="0.2">
      <c r="A427" s="19">
        <v>33</v>
      </c>
      <c r="B427" s="19"/>
      <c r="C427" t="s">
        <v>3440</v>
      </c>
    </row>
    <row r="428" spans="1:3" hidden="1" x14ac:dyDescent="0.2">
      <c r="A428" s="19">
        <v>33</v>
      </c>
      <c r="B428" s="19"/>
      <c r="C428" t="s">
        <v>3440</v>
      </c>
    </row>
    <row r="429" spans="1:3" hidden="1" x14ac:dyDescent="0.2">
      <c r="A429" s="19">
        <v>33</v>
      </c>
      <c r="B429" s="19"/>
      <c r="C429" t="s">
        <v>3440</v>
      </c>
    </row>
    <row r="430" spans="1:3" x14ac:dyDescent="0.2">
      <c r="A430" s="19">
        <v>34</v>
      </c>
      <c r="B430" s="19" t="s">
        <v>3570</v>
      </c>
      <c r="C430" t="s">
        <v>98</v>
      </c>
    </row>
    <row r="431" spans="1:3" x14ac:dyDescent="0.2">
      <c r="A431" s="19">
        <v>34</v>
      </c>
      <c r="B431" s="19" t="s">
        <v>3570</v>
      </c>
      <c r="C431" t="s">
        <v>98</v>
      </c>
    </row>
    <row r="432" spans="1:3" x14ac:dyDescent="0.2">
      <c r="A432" s="19">
        <v>34</v>
      </c>
      <c r="B432" s="19" t="s">
        <v>3570</v>
      </c>
      <c r="C432" t="s">
        <v>122</v>
      </c>
    </row>
    <row r="433" spans="1:3" x14ac:dyDescent="0.2">
      <c r="A433" s="19">
        <v>34</v>
      </c>
      <c r="B433" s="19" t="s">
        <v>3570</v>
      </c>
      <c r="C433" t="s">
        <v>53</v>
      </c>
    </row>
    <row r="434" spans="1:3" x14ac:dyDescent="0.2">
      <c r="A434" s="19">
        <v>34</v>
      </c>
      <c r="B434" s="19" t="s">
        <v>3570</v>
      </c>
      <c r="C434" t="s">
        <v>53</v>
      </c>
    </row>
    <row r="435" spans="1:3" x14ac:dyDescent="0.2">
      <c r="A435" s="19">
        <v>34</v>
      </c>
      <c r="B435" s="19" t="s">
        <v>3570</v>
      </c>
      <c r="C435" t="s">
        <v>53</v>
      </c>
    </row>
    <row r="436" spans="1:3" x14ac:dyDescent="0.2">
      <c r="A436" s="19">
        <v>34</v>
      </c>
      <c r="B436" s="19" t="s">
        <v>3570</v>
      </c>
      <c r="C436" t="s">
        <v>79</v>
      </c>
    </row>
    <row r="437" spans="1:3" x14ac:dyDescent="0.2">
      <c r="A437" s="19">
        <v>34</v>
      </c>
      <c r="B437" s="19" t="s">
        <v>3570</v>
      </c>
      <c r="C437" t="s">
        <v>79</v>
      </c>
    </row>
    <row r="438" spans="1:3" x14ac:dyDescent="0.2">
      <c r="A438" s="19">
        <v>34</v>
      </c>
      <c r="B438" s="19" t="s">
        <v>3570</v>
      </c>
      <c r="C438" t="s">
        <v>68</v>
      </c>
    </row>
    <row r="439" spans="1:3" hidden="1" x14ac:dyDescent="0.2">
      <c r="A439" s="19">
        <v>34</v>
      </c>
      <c r="B439" s="19"/>
      <c r="C439" t="s">
        <v>3440</v>
      </c>
    </row>
    <row r="440" spans="1:3" hidden="1" x14ac:dyDescent="0.2">
      <c r="A440" s="19">
        <v>34</v>
      </c>
      <c r="B440" s="19"/>
      <c r="C440" t="s">
        <v>3440</v>
      </c>
    </row>
    <row r="441" spans="1:3" x14ac:dyDescent="0.2">
      <c r="A441" s="19">
        <v>34</v>
      </c>
      <c r="B441" s="19" t="s">
        <v>3570</v>
      </c>
      <c r="C441" t="s">
        <v>68</v>
      </c>
    </row>
    <row r="442" spans="1:3" hidden="1" x14ac:dyDescent="0.2">
      <c r="A442" s="19">
        <v>34</v>
      </c>
      <c r="B442" s="19"/>
      <c r="C442" t="s">
        <v>3440</v>
      </c>
    </row>
    <row r="443" spans="1:3" hidden="1" x14ac:dyDescent="0.2">
      <c r="A443" s="19">
        <v>34</v>
      </c>
      <c r="B443" s="19"/>
      <c r="C443" t="s">
        <v>3440</v>
      </c>
    </row>
    <row r="444" spans="1:3" x14ac:dyDescent="0.2">
      <c r="A444" s="19">
        <v>34</v>
      </c>
      <c r="B444" s="19" t="s">
        <v>3570</v>
      </c>
      <c r="C444" t="s">
        <v>68</v>
      </c>
    </row>
    <row r="445" spans="1:3" hidden="1" x14ac:dyDescent="0.2">
      <c r="A445" s="19">
        <v>34</v>
      </c>
      <c r="B445" s="19"/>
      <c r="C445" t="s">
        <v>3440</v>
      </c>
    </row>
    <row r="446" spans="1:3" hidden="1" x14ac:dyDescent="0.2">
      <c r="A446" s="19">
        <v>34</v>
      </c>
      <c r="B446" s="19"/>
      <c r="C446" t="s">
        <v>3440</v>
      </c>
    </row>
    <row r="447" spans="1:3" hidden="1" x14ac:dyDescent="0.2">
      <c r="A447" s="19">
        <v>34</v>
      </c>
      <c r="B447" s="19"/>
      <c r="C447" t="s">
        <v>3440</v>
      </c>
    </row>
    <row r="448" spans="1:3" x14ac:dyDescent="0.2">
      <c r="A448" s="19">
        <v>34</v>
      </c>
      <c r="B448" s="19" t="s">
        <v>3570</v>
      </c>
      <c r="C448" t="s">
        <v>68</v>
      </c>
    </row>
    <row r="449" spans="1:3" x14ac:dyDescent="0.2">
      <c r="A449" s="19">
        <v>34</v>
      </c>
      <c r="B449" s="19" t="s">
        <v>3570</v>
      </c>
      <c r="C449" t="s">
        <v>68</v>
      </c>
    </row>
    <row r="450" spans="1:3" hidden="1" x14ac:dyDescent="0.2">
      <c r="A450" s="19">
        <v>34</v>
      </c>
      <c r="B450" s="19"/>
      <c r="C450" t="s">
        <v>3440</v>
      </c>
    </row>
    <row r="451" spans="1:3" hidden="1" x14ac:dyDescent="0.2">
      <c r="A451" s="19">
        <v>34</v>
      </c>
      <c r="B451" s="19"/>
      <c r="C451" t="s">
        <v>3440</v>
      </c>
    </row>
    <row r="452" spans="1:3" hidden="1" x14ac:dyDescent="0.2">
      <c r="A452" s="19">
        <v>34</v>
      </c>
      <c r="B452" s="19"/>
      <c r="C452" t="s">
        <v>3440</v>
      </c>
    </row>
    <row r="453" spans="1:3" x14ac:dyDescent="0.2">
      <c r="A453" s="19">
        <v>34</v>
      </c>
      <c r="B453" s="19" t="s">
        <v>3570</v>
      </c>
      <c r="C453" t="s">
        <v>68</v>
      </c>
    </row>
    <row r="454" spans="1:3" x14ac:dyDescent="0.2">
      <c r="A454" s="19">
        <v>34</v>
      </c>
      <c r="B454" s="19" t="s">
        <v>3570</v>
      </c>
      <c r="C454" t="s">
        <v>68</v>
      </c>
    </row>
    <row r="455" spans="1:3" hidden="1" x14ac:dyDescent="0.2">
      <c r="A455" s="19">
        <v>34</v>
      </c>
      <c r="B455" s="19"/>
      <c r="C455" t="s">
        <v>3440</v>
      </c>
    </row>
    <row r="456" spans="1:3" hidden="1" x14ac:dyDescent="0.2">
      <c r="A456" s="19">
        <v>34</v>
      </c>
      <c r="B456" s="19"/>
      <c r="C456" t="s">
        <v>3440</v>
      </c>
    </row>
    <row r="457" spans="1:3" hidden="1" x14ac:dyDescent="0.2">
      <c r="A457" s="19">
        <v>34</v>
      </c>
      <c r="B457" s="19"/>
      <c r="C457" t="s">
        <v>3440</v>
      </c>
    </row>
    <row r="458" spans="1:3" hidden="1" x14ac:dyDescent="0.2">
      <c r="A458" s="19">
        <v>34</v>
      </c>
      <c r="B458" s="19"/>
      <c r="C458" t="s">
        <v>3440</v>
      </c>
    </row>
    <row r="459" spans="1:3" x14ac:dyDescent="0.2">
      <c r="A459" s="19">
        <v>35</v>
      </c>
      <c r="B459" s="19" t="s">
        <v>3570</v>
      </c>
      <c r="C459" t="s">
        <v>98</v>
      </c>
    </row>
    <row r="460" spans="1:3" x14ac:dyDescent="0.2">
      <c r="A460" s="19">
        <v>35</v>
      </c>
      <c r="B460" s="19" t="s">
        <v>3570</v>
      </c>
      <c r="C460" t="s">
        <v>98</v>
      </c>
    </row>
    <row r="461" spans="1:3" x14ac:dyDescent="0.2">
      <c r="A461" s="19">
        <v>35</v>
      </c>
      <c r="B461" s="19" t="s">
        <v>3570</v>
      </c>
      <c r="C461" t="s">
        <v>98</v>
      </c>
    </row>
    <row r="462" spans="1:3" x14ac:dyDescent="0.2">
      <c r="A462" s="19">
        <v>35</v>
      </c>
      <c r="B462" s="19" t="s">
        <v>3570</v>
      </c>
      <c r="C462" t="s">
        <v>122</v>
      </c>
    </row>
    <row r="463" spans="1:3" x14ac:dyDescent="0.2">
      <c r="A463" s="19">
        <v>35</v>
      </c>
      <c r="B463" s="19" t="s">
        <v>3570</v>
      </c>
      <c r="C463" t="s">
        <v>122</v>
      </c>
    </row>
    <row r="464" spans="1:3" x14ac:dyDescent="0.2">
      <c r="A464" s="19">
        <v>35</v>
      </c>
      <c r="B464" s="19" t="s">
        <v>3570</v>
      </c>
      <c r="C464" t="s">
        <v>122</v>
      </c>
    </row>
    <row r="465" spans="1:3" x14ac:dyDescent="0.2">
      <c r="A465" s="19">
        <v>35</v>
      </c>
      <c r="B465" s="19" t="s">
        <v>3570</v>
      </c>
      <c r="C465" t="s">
        <v>53</v>
      </c>
    </row>
    <row r="466" spans="1:3" x14ac:dyDescent="0.2">
      <c r="A466" s="19">
        <v>35</v>
      </c>
      <c r="B466" s="19" t="s">
        <v>3570</v>
      </c>
      <c r="C466" t="s">
        <v>53</v>
      </c>
    </row>
    <row r="467" spans="1:3" hidden="1" x14ac:dyDescent="0.2">
      <c r="A467" s="19">
        <v>35</v>
      </c>
      <c r="B467" s="19"/>
      <c r="C467" t="s">
        <v>3440</v>
      </c>
    </row>
    <row r="468" spans="1:3" x14ac:dyDescent="0.2">
      <c r="A468" s="19">
        <v>35</v>
      </c>
      <c r="B468" s="19" t="s">
        <v>3570</v>
      </c>
      <c r="C468" t="s">
        <v>79</v>
      </c>
    </row>
    <row r="469" spans="1:3" hidden="1" x14ac:dyDescent="0.2">
      <c r="A469" s="19">
        <v>35</v>
      </c>
      <c r="B469" s="19"/>
      <c r="C469" t="s">
        <v>3440</v>
      </c>
    </row>
    <row r="470" spans="1:3" hidden="1" x14ac:dyDescent="0.2">
      <c r="A470" s="19">
        <v>35</v>
      </c>
      <c r="B470" s="19"/>
      <c r="C470" t="s">
        <v>3440</v>
      </c>
    </row>
    <row r="471" spans="1:3" x14ac:dyDescent="0.2">
      <c r="A471" s="19">
        <v>35</v>
      </c>
      <c r="B471" s="19" t="s">
        <v>3570</v>
      </c>
      <c r="C471" t="s">
        <v>79</v>
      </c>
    </row>
    <row r="472" spans="1:3" hidden="1" x14ac:dyDescent="0.2">
      <c r="A472" s="19">
        <v>35</v>
      </c>
      <c r="B472" s="19"/>
      <c r="C472" t="s">
        <v>3440</v>
      </c>
    </row>
    <row r="473" spans="1:3" hidden="1" x14ac:dyDescent="0.2">
      <c r="A473" s="19">
        <v>35</v>
      </c>
      <c r="B473" s="19"/>
      <c r="C473" t="s">
        <v>3440</v>
      </c>
    </row>
    <row r="474" spans="1:3" hidden="1" x14ac:dyDescent="0.2">
      <c r="A474" s="19">
        <v>35</v>
      </c>
      <c r="B474" s="19"/>
      <c r="C474" t="s">
        <v>3440</v>
      </c>
    </row>
    <row r="475" spans="1:3" x14ac:dyDescent="0.2">
      <c r="A475" s="19">
        <v>35</v>
      </c>
      <c r="B475" s="19" t="s">
        <v>3570</v>
      </c>
      <c r="C475" t="s">
        <v>68</v>
      </c>
    </row>
    <row r="476" spans="1:3" x14ac:dyDescent="0.2">
      <c r="A476" s="19">
        <v>35</v>
      </c>
      <c r="B476" s="19" t="s">
        <v>3570</v>
      </c>
      <c r="C476" t="s">
        <v>68</v>
      </c>
    </row>
    <row r="477" spans="1:3" hidden="1" x14ac:dyDescent="0.2">
      <c r="A477" s="19">
        <v>35</v>
      </c>
      <c r="B477" s="19"/>
      <c r="C477" t="s">
        <v>3440</v>
      </c>
    </row>
    <row r="478" spans="1:3" x14ac:dyDescent="0.2">
      <c r="A478" s="19">
        <v>35</v>
      </c>
      <c r="B478" s="19" t="s">
        <v>3570</v>
      </c>
      <c r="C478" t="s">
        <v>68</v>
      </c>
    </row>
    <row r="479" spans="1:3" x14ac:dyDescent="0.2">
      <c r="A479" s="19">
        <v>35</v>
      </c>
      <c r="B479" s="19" t="s">
        <v>3570</v>
      </c>
      <c r="C479" t="s">
        <v>68</v>
      </c>
    </row>
    <row r="480" spans="1:3" x14ac:dyDescent="0.2">
      <c r="A480" s="19">
        <v>35</v>
      </c>
      <c r="B480" s="19" t="s">
        <v>3570</v>
      </c>
      <c r="C480" t="s">
        <v>68</v>
      </c>
    </row>
    <row r="481" spans="1:3" x14ac:dyDescent="0.2">
      <c r="A481" s="19">
        <v>35</v>
      </c>
      <c r="B481" s="19" t="s">
        <v>3570</v>
      </c>
      <c r="C481" t="s">
        <v>68</v>
      </c>
    </row>
    <row r="482" spans="1:3" x14ac:dyDescent="0.2">
      <c r="A482" s="19">
        <v>35</v>
      </c>
      <c r="B482" s="19" t="s">
        <v>3570</v>
      </c>
      <c r="C482" t="s">
        <v>68</v>
      </c>
    </row>
    <row r="483" spans="1:3" hidden="1" x14ac:dyDescent="0.2">
      <c r="A483" s="19">
        <v>35</v>
      </c>
      <c r="B483" s="19"/>
      <c r="C483" t="s">
        <v>3440</v>
      </c>
    </row>
    <row r="484" spans="1:3" x14ac:dyDescent="0.2">
      <c r="A484" s="19">
        <v>35</v>
      </c>
      <c r="B484" s="19" t="s">
        <v>3570</v>
      </c>
      <c r="C484" t="s">
        <v>68</v>
      </c>
    </row>
    <row r="485" spans="1:3" hidden="1" x14ac:dyDescent="0.2">
      <c r="A485" s="19">
        <v>35</v>
      </c>
      <c r="B485" s="19"/>
      <c r="C485" t="s">
        <v>3440</v>
      </c>
    </row>
    <row r="486" spans="1:3" x14ac:dyDescent="0.2">
      <c r="A486" s="19">
        <v>35</v>
      </c>
      <c r="B486" s="19" t="s">
        <v>3570</v>
      </c>
      <c r="C486" t="s">
        <v>68</v>
      </c>
    </row>
    <row r="487" spans="1:3" x14ac:dyDescent="0.2">
      <c r="A487" s="19">
        <v>35</v>
      </c>
      <c r="B487" s="19" t="s">
        <v>3570</v>
      </c>
      <c r="C487" t="s">
        <v>68</v>
      </c>
    </row>
    <row r="488" spans="1:3" hidden="1" x14ac:dyDescent="0.2">
      <c r="A488" s="19">
        <v>35</v>
      </c>
      <c r="B488" s="19"/>
      <c r="C488" t="s">
        <v>3440</v>
      </c>
    </row>
    <row r="489" spans="1:3" x14ac:dyDescent="0.2">
      <c r="A489" s="19">
        <v>36</v>
      </c>
      <c r="B489" s="19" t="s">
        <v>3570</v>
      </c>
      <c r="C489" t="s">
        <v>98</v>
      </c>
    </row>
    <row r="490" spans="1:3" x14ac:dyDescent="0.2">
      <c r="A490" s="19">
        <v>36</v>
      </c>
      <c r="B490" s="19" t="s">
        <v>3570</v>
      </c>
      <c r="C490" t="s">
        <v>98</v>
      </c>
    </row>
    <row r="491" spans="1:3" x14ac:dyDescent="0.2">
      <c r="A491" s="19">
        <v>36</v>
      </c>
      <c r="B491" s="19" t="s">
        <v>3570</v>
      </c>
      <c r="C491" t="s">
        <v>98</v>
      </c>
    </row>
    <row r="492" spans="1:3" x14ac:dyDescent="0.2">
      <c r="A492" s="19">
        <v>36</v>
      </c>
      <c r="B492" s="19" t="s">
        <v>3570</v>
      </c>
      <c r="C492" t="s">
        <v>98</v>
      </c>
    </row>
    <row r="493" spans="1:3" x14ac:dyDescent="0.2">
      <c r="A493" s="19">
        <v>36</v>
      </c>
      <c r="B493" s="19" t="s">
        <v>3570</v>
      </c>
      <c r="C493" t="s">
        <v>122</v>
      </c>
    </row>
    <row r="494" spans="1:3" x14ac:dyDescent="0.2">
      <c r="A494" s="19">
        <v>36</v>
      </c>
      <c r="B494" s="19" t="s">
        <v>3570</v>
      </c>
      <c r="C494" t="s">
        <v>53</v>
      </c>
    </row>
    <row r="495" spans="1:3" x14ac:dyDescent="0.2">
      <c r="A495" s="19">
        <v>36</v>
      </c>
      <c r="B495" s="19" t="s">
        <v>3570</v>
      </c>
      <c r="C495" t="s">
        <v>53</v>
      </c>
    </row>
    <row r="496" spans="1:3" x14ac:dyDescent="0.2">
      <c r="A496" s="19">
        <v>36</v>
      </c>
      <c r="B496" s="19" t="s">
        <v>3570</v>
      </c>
      <c r="C496" t="s">
        <v>53</v>
      </c>
    </row>
    <row r="497" spans="1:3" x14ac:dyDescent="0.2">
      <c r="A497" s="19">
        <v>36</v>
      </c>
      <c r="B497" s="19" t="s">
        <v>3570</v>
      </c>
      <c r="C497" t="s">
        <v>53</v>
      </c>
    </row>
    <row r="498" spans="1:3" x14ac:dyDescent="0.2">
      <c r="A498" s="19">
        <v>36</v>
      </c>
      <c r="B498" s="19" t="s">
        <v>3570</v>
      </c>
      <c r="C498" t="s">
        <v>53</v>
      </c>
    </row>
    <row r="499" spans="1:3" x14ac:dyDescent="0.2">
      <c r="A499" s="19">
        <v>36</v>
      </c>
      <c r="B499" s="19" t="s">
        <v>3570</v>
      </c>
      <c r="C499" t="s">
        <v>53</v>
      </c>
    </row>
    <row r="500" spans="1:3" x14ac:dyDescent="0.2">
      <c r="A500" s="19">
        <v>36</v>
      </c>
      <c r="B500" s="19" t="s">
        <v>3570</v>
      </c>
      <c r="C500" t="s">
        <v>53</v>
      </c>
    </row>
    <row r="501" spans="1:3" x14ac:dyDescent="0.2">
      <c r="A501" s="19">
        <v>36</v>
      </c>
      <c r="B501" s="19" t="s">
        <v>3570</v>
      </c>
      <c r="C501" t="s">
        <v>79</v>
      </c>
    </row>
    <row r="502" spans="1:3" x14ac:dyDescent="0.2">
      <c r="A502" s="19">
        <v>36</v>
      </c>
      <c r="B502" s="19" t="s">
        <v>3570</v>
      </c>
      <c r="C502" t="s">
        <v>79</v>
      </c>
    </row>
    <row r="503" spans="1:3" hidden="1" x14ac:dyDescent="0.2">
      <c r="A503" s="19">
        <v>36</v>
      </c>
      <c r="B503" s="19"/>
      <c r="C503" t="s">
        <v>3440</v>
      </c>
    </row>
    <row r="504" spans="1:3" x14ac:dyDescent="0.2">
      <c r="A504" s="19">
        <v>36</v>
      </c>
      <c r="B504" s="19" t="s">
        <v>3570</v>
      </c>
      <c r="C504" t="s">
        <v>873</v>
      </c>
    </row>
    <row r="505" spans="1:3" x14ac:dyDescent="0.2">
      <c r="A505" s="19">
        <v>36</v>
      </c>
      <c r="B505" s="19" t="s">
        <v>3570</v>
      </c>
      <c r="C505" t="s">
        <v>68</v>
      </c>
    </row>
    <row r="506" spans="1:3" x14ac:dyDescent="0.2">
      <c r="A506" s="19">
        <v>36</v>
      </c>
      <c r="B506" s="19" t="s">
        <v>3570</v>
      </c>
      <c r="C506" t="s">
        <v>68</v>
      </c>
    </row>
    <row r="507" spans="1:3" hidden="1" x14ac:dyDescent="0.2">
      <c r="A507" s="19">
        <v>36</v>
      </c>
      <c r="B507" s="19"/>
      <c r="C507" t="s">
        <v>3440</v>
      </c>
    </row>
    <row r="508" spans="1:3" hidden="1" x14ac:dyDescent="0.2">
      <c r="A508" s="19">
        <v>36</v>
      </c>
      <c r="B508" s="19"/>
      <c r="C508" t="s">
        <v>3440</v>
      </c>
    </row>
    <row r="509" spans="1:3" x14ac:dyDescent="0.2">
      <c r="A509" s="19">
        <v>36</v>
      </c>
      <c r="B509" s="19" t="s">
        <v>3570</v>
      </c>
      <c r="C509" t="s">
        <v>68</v>
      </c>
    </row>
    <row r="510" spans="1:3" hidden="1" x14ac:dyDescent="0.2">
      <c r="A510" s="19">
        <v>36</v>
      </c>
      <c r="B510" s="19"/>
      <c r="C510" t="s">
        <v>3440</v>
      </c>
    </row>
    <row r="511" spans="1:3" hidden="1" x14ac:dyDescent="0.2">
      <c r="A511" s="19">
        <v>36</v>
      </c>
      <c r="B511" s="19"/>
      <c r="C511" t="s">
        <v>3440</v>
      </c>
    </row>
    <row r="512" spans="1:3" hidden="1" x14ac:dyDescent="0.2">
      <c r="A512" s="19">
        <v>36</v>
      </c>
      <c r="B512" s="19"/>
      <c r="C512" t="s">
        <v>3440</v>
      </c>
    </row>
    <row r="513" spans="1:3" x14ac:dyDescent="0.2">
      <c r="A513" s="19">
        <v>36</v>
      </c>
      <c r="B513" s="19" t="s">
        <v>3570</v>
      </c>
      <c r="C513" t="s">
        <v>68</v>
      </c>
    </row>
    <row r="514" spans="1:3" x14ac:dyDescent="0.2">
      <c r="A514" s="19">
        <v>36</v>
      </c>
      <c r="B514" s="19" t="s">
        <v>3570</v>
      </c>
      <c r="C514" t="s">
        <v>68</v>
      </c>
    </row>
    <row r="515" spans="1:3" hidden="1" x14ac:dyDescent="0.2">
      <c r="A515" s="19">
        <v>36</v>
      </c>
      <c r="B515" s="19"/>
      <c r="C515" t="s">
        <v>3440</v>
      </c>
    </row>
    <row r="516" spans="1:3" hidden="1" x14ac:dyDescent="0.2">
      <c r="A516" s="19">
        <v>36</v>
      </c>
      <c r="B516" s="19"/>
      <c r="C516" t="s">
        <v>3440</v>
      </c>
    </row>
    <row r="517" spans="1:3" hidden="1" x14ac:dyDescent="0.2">
      <c r="A517" s="19">
        <v>36</v>
      </c>
      <c r="B517" s="19"/>
      <c r="C517" t="s">
        <v>3440</v>
      </c>
    </row>
    <row r="518" spans="1:3" hidden="1" x14ac:dyDescent="0.2">
      <c r="A518" s="19">
        <v>36</v>
      </c>
      <c r="B518" s="19"/>
      <c r="C518" t="s">
        <v>3440</v>
      </c>
    </row>
    <row r="519" spans="1:3" x14ac:dyDescent="0.2">
      <c r="A519" s="19">
        <v>36</v>
      </c>
      <c r="B519" s="19" t="s">
        <v>3570</v>
      </c>
      <c r="C519" t="s">
        <v>68</v>
      </c>
    </row>
    <row r="520" spans="1:3" hidden="1" x14ac:dyDescent="0.2">
      <c r="A520" s="19">
        <v>36</v>
      </c>
      <c r="B520" s="19"/>
      <c r="C520" t="s">
        <v>3440</v>
      </c>
    </row>
    <row r="521" spans="1:3" x14ac:dyDescent="0.2">
      <c r="A521" s="19">
        <v>36</v>
      </c>
      <c r="B521" s="19" t="s">
        <v>3570</v>
      </c>
      <c r="C521" t="s">
        <v>68</v>
      </c>
    </row>
    <row r="522" spans="1:3" x14ac:dyDescent="0.2">
      <c r="A522" s="19">
        <v>37</v>
      </c>
      <c r="B522" s="19" t="s">
        <v>3570</v>
      </c>
      <c r="C522" t="s">
        <v>98</v>
      </c>
    </row>
    <row r="523" spans="1:3" x14ac:dyDescent="0.2">
      <c r="A523" s="19">
        <v>37</v>
      </c>
      <c r="B523" s="19" t="s">
        <v>3570</v>
      </c>
      <c r="C523" t="s">
        <v>98</v>
      </c>
    </row>
    <row r="524" spans="1:3" x14ac:dyDescent="0.2">
      <c r="A524" s="19">
        <v>37</v>
      </c>
      <c r="B524" s="19" t="s">
        <v>3570</v>
      </c>
      <c r="C524" t="s">
        <v>122</v>
      </c>
    </row>
    <row r="525" spans="1:3" x14ac:dyDescent="0.2">
      <c r="A525" s="19">
        <v>37</v>
      </c>
      <c r="B525" s="19" t="s">
        <v>3570</v>
      </c>
      <c r="C525" t="s">
        <v>122</v>
      </c>
    </row>
    <row r="526" spans="1:3" x14ac:dyDescent="0.2">
      <c r="A526" s="19">
        <v>37</v>
      </c>
      <c r="B526" s="19" t="s">
        <v>3570</v>
      </c>
      <c r="C526" t="s">
        <v>53</v>
      </c>
    </row>
    <row r="527" spans="1:3" x14ac:dyDescent="0.2">
      <c r="A527" s="19">
        <v>37</v>
      </c>
      <c r="B527" s="19" t="s">
        <v>3570</v>
      </c>
      <c r="C527" t="s">
        <v>53</v>
      </c>
    </row>
    <row r="528" spans="1:3" x14ac:dyDescent="0.2">
      <c r="A528" s="19">
        <v>37</v>
      </c>
      <c r="B528" s="19" t="s">
        <v>3570</v>
      </c>
      <c r="C528" t="s">
        <v>53</v>
      </c>
    </row>
    <row r="529" spans="1:3" x14ac:dyDescent="0.2">
      <c r="A529" s="19">
        <v>37</v>
      </c>
      <c r="B529" s="19" t="s">
        <v>3570</v>
      </c>
      <c r="C529" t="s">
        <v>53</v>
      </c>
    </row>
    <row r="530" spans="1:3" x14ac:dyDescent="0.2">
      <c r="A530" s="19">
        <v>37</v>
      </c>
      <c r="B530" s="19" t="s">
        <v>3570</v>
      </c>
      <c r="C530" t="s">
        <v>53</v>
      </c>
    </row>
    <row r="531" spans="1:3" x14ac:dyDescent="0.2">
      <c r="A531" s="19">
        <v>37</v>
      </c>
      <c r="B531" s="19" t="s">
        <v>3570</v>
      </c>
      <c r="C531" t="s">
        <v>53</v>
      </c>
    </row>
    <row r="532" spans="1:3" x14ac:dyDescent="0.2">
      <c r="A532" s="19">
        <v>37</v>
      </c>
      <c r="B532" s="19" t="s">
        <v>3570</v>
      </c>
      <c r="C532" t="s">
        <v>79</v>
      </c>
    </row>
    <row r="533" spans="1:3" x14ac:dyDescent="0.2">
      <c r="A533" s="19">
        <v>37</v>
      </c>
      <c r="B533" s="19" t="s">
        <v>3570</v>
      </c>
      <c r="C533" t="s">
        <v>79</v>
      </c>
    </row>
    <row r="534" spans="1:3" x14ac:dyDescent="0.2">
      <c r="A534" s="19">
        <v>37</v>
      </c>
      <c r="B534" s="19" t="s">
        <v>3570</v>
      </c>
      <c r="C534" t="s">
        <v>3411</v>
      </c>
    </row>
    <row r="535" spans="1:3" x14ac:dyDescent="0.2">
      <c r="A535" s="19">
        <v>37</v>
      </c>
      <c r="B535" s="19" t="s">
        <v>3570</v>
      </c>
      <c r="C535" t="s">
        <v>68</v>
      </c>
    </row>
    <row r="536" spans="1:3" x14ac:dyDescent="0.2">
      <c r="A536" s="19">
        <v>37</v>
      </c>
      <c r="B536" s="19" t="s">
        <v>3570</v>
      </c>
      <c r="C536" t="s">
        <v>68</v>
      </c>
    </row>
    <row r="537" spans="1:3" x14ac:dyDescent="0.2">
      <c r="A537" s="19">
        <v>37</v>
      </c>
      <c r="B537" s="19" t="s">
        <v>3570</v>
      </c>
      <c r="C537" t="s">
        <v>68</v>
      </c>
    </row>
    <row r="538" spans="1:3" x14ac:dyDescent="0.2">
      <c r="A538" s="19">
        <v>37</v>
      </c>
      <c r="B538" s="19" t="s">
        <v>3570</v>
      </c>
      <c r="C538" t="s">
        <v>68</v>
      </c>
    </row>
    <row r="539" spans="1:3" x14ac:dyDescent="0.2">
      <c r="A539" s="19">
        <v>37</v>
      </c>
      <c r="B539" s="19" t="s">
        <v>3570</v>
      </c>
      <c r="C539" t="s">
        <v>68</v>
      </c>
    </row>
    <row r="540" spans="1:3" x14ac:dyDescent="0.2">
      <c r="A540" s="19">
        <v>37</v>
      </c>
      <c r="B540" s="19" t="s">
        <v>3570</v>
      </c>
      <c r="C540" t="s">
        <v>68</v>
      </c>
    </row>
    <row r="541" spans="1:3" hidden="1" x14ac:dyDescent="0.2">
      <c r="A541" s="19">
        <v>37</v>
      </c>
      <c r="B541" s="19"/>
      <c r="C541" t="s">
        <v>3440</v>
      </c>
    </row>
    <row r="542" spans="1:3" hidden="1" x14ac:dyDescent="0.2">
      <c r="A542" s="19">
        <v>37</v>
      </c>
      <c r="B542" s="19"/>
      <c r="C542" t="s">
        <v>3440</v>
      </c>
    </row>
    <row r="543" spans="1:3" hidden="1" x14ac:dyDescent="0.2">
      <c r="A543" s="19">
        <v>37</v>
      </c>
      <c r="B543" s="19"/>
      <c r="C543" t="s">
        <v>3440</v>
      </c>
    </row>
    <row r="544" spans="1:3" x14ac:dyDescent="0.2">
      <c r="A544" s="19">
        <v>37</v>
      </c>
      <c r="B544" s="19" t="s">
        <v>3570</v>
      </c>
      <c r="C544" t="s">
        <v>68</v>
      </c>
    </row>
    <row r="545" spans="1:3" x14ac:dyDescent="0.2">
      <c r="A545" s="19">
        <v>37</v>
      </c>
      <c r="B545" s="19" t="s">
        <v>3570</v>
      </c>
      <c r="C545" t="s">
        <v>68</v>
      </c>
    </row>
    <row r="546" spans="1:3" hidden="1" x14ac:dyDescent="0.2">
      <c r="A546" s="19">
        <v>37</v>
      </c>
      <c r="B546" s="19"/>
      <c r="C546" t="s">
        <v>3440</v>
      </c>
    </row>
    <row r="547" spans="1:3" x14ac:dyDescent="0.2">
      <c r="A547" s="19">
        <v>37</v>
      </c>
      <c r="B547" s="19" t="s">
        <v>3570</v>
      </c>
      <c r="C547" t="s">
        <v>68</v>
      </c>
    </row>
    <row r="548" spans="1:3" x14ac:dyDescent="0.2">
      <c r="A548" s="19">
        <v>37</v>
      </c>
      <c r="B548" s="19" t="s">
        <v>3570</v>
      </c>
      <c r="C548" t="s">
        <v>68</v>
      </c>
    </row>
    <row r="549" spans="1:3" hidden="1" x14ac:dyDescent="0.2">
      <c r="A549" s="19">
        <v>37</v>
      </c>
      <c r="B549" s="19"/>
      <c r="C549" t="s">
        <v>3440</v>
      </c>
    </row>
    <row r="550" spans="1:3" x14ac:dyDescent="0.2">
      <c r="A550" s="19">
        <v>37</v>
      </c>
      <c r="B550" s="19" t="s">
        <v>3570</v>
      </c>
      <c r="C550" t="s">
        <v>68</v>
      </c>
    </row>
    <row r="551" spans="1:3" hidden="1" x14ac:dyDescent="0.2">
      <c r="A551" s="19">
        <v>37</v>
      </c>
      <c r="B551" s="19"/>
      <c r="C551" t="s">
        <v>3440</v>
      </c>
    </row>
    <row r="552" spans="1:3" x14ac:dyDescent="0.2">
      <c r="A552" s="19">
        <v>37</v>
      </c>
      <c r="B552" s="19" t="s">
        <v>3570</v>
      </c>
      <c r="C552" t="s">
        <v>68</v>
      </c>
    </row>
    <row r="553" spans="1:3" hidden="1" x14ac:dyDescent="0.2">
      <c r="A553" s="19">
        <v>37</v>
      </c>
      <c r="B553" s="19"/>
      <c r="C553" t="s">
        <v>3440</v>
      </c>
    </row>
    <row r="554" spans="1:3" x14ac:dyDescent="0.2">
      <c r="A554" s="19">
        <v>38</v>
      </c>
      <c r="B554" s="19" t="s">
        <v>3570</v>
      </c>
      <c r="C554" t="s">
        <v>98</v>
      </c>
    </row>
    <row r="555" spans="1:3" x14ac:dyDescent="0.2">
      <c r="A555" s="19">
        <v>38</v>
      </c>
      <c r="B555" s="19" t="s">
        <v>3570</v>
      </c>
      <c r="C555" t="s">
        <v>98</v>
      </c>
    </row>
    <row r="556" spans="1:3" x14ac:dyDescent="0.2">
      <c r="A556" s="19">
        <v>38</v>
      </c>
      <c r="B556" s="19" t="s">
        <v>3570</v>
      </c>
      <c r="C556" t="s">
        <v>98</v>
      </c>
    </row>
    <row r="557" spans="1:3" x14ac:dyDescent="0.2">
      <c r="A557" s="19">
        <v>38</v>
      </c>
      <c r="B557" s="19" t="s">
        <v>3570</v>
      </c>
      <c r="C557" t="s">
        <v>98</v>
      </c>
    </row>
    <row r="558" spans="1:3" x14ac:dyDescent="0.2">
      <c r="A558" s="19">
        <v>38</v>
      </c>
      <c r="B558" s="19" t="s">
        <v>3570</v>
      </c>
      <c r="C558" t="s">
        <v>122</v>
      </c>
    </row>
    <row r="559" spans="1:3" x14ac:dyDescent="0.2">
      <c r="A559" s="19">
        <v>38</v>
      </c>
      <c r="B559" s="19" t="s">
        <v>3570</v>
      </c>
      <c r="C559" t="s">
        <v>53</v>
      </c>
    </row>
    <row r="560" spans="1:3" x14ac:dyDescent="0.2">
      <c r="A560" s="19">
        <v>38</v>
      </c>
      <c r="B560" s="19" t="s">
        <v>3570</v>
      </c>
      <c r="C560" t="s">
        <v>79</v>
      </c>
    </row>
    <row r="561" spans="1:3" x14ac:dyDescent="0.2">
      <c r="A561" s="19">
        <v>38</v>
      </c>
      <c r="B561" s="19" t="s">
        <v>3570</v>
      </c>
      <c r="C561" t="s">
        <v>35</v>
      </c>
    </row>
    <row r="562" spans="1:3" x14ac:dyDescent="0.2">
      <c r="A562" s="19">
        <v>38</v>
      </c>
      <c r="B562" s="19" t="s">
        <v>3570</v>
      </c>
      <c r="C562" t="s">
        <v>3411</v>
      </c>
    </row>
    <row r="563" spans="1:3" x14ac:dyDescent="0.2">
      <c r="A563" s="19">
        <v>38</v>
      </c>
      <c r="B563" s="19" t="s">
        <v>3570</v>
      </c>
      <c r="C563" t="s">
        <v>140</v>
      </c>
    </row>
    <row r="564" spans="1:3" hidden="1" x14ac:dyDescent="0.2">
      <c r="A564" s="19">
        <v>38</v>
      </c>
      <c r="B564" s="19"/>
      <c r="C564" t="s">
        <v>3440</v>
      </c>
    </row>
    <row r="565" spans="1:3" hidden="1" x14ac:dyDescent="0.2">
      <c r="A565" s="19">
        <v>38</v>
      </c>
      <c r="B565" s="19"/>
      <c r="C565" t="s">
        <v>3440</v>
      </c>
    </row>
    <row r="566" spans="1:3" x14ac:dyDescent="0.2">
      <c r="A566" s="19">
        <v>38</v>
      </c>
      <c r="B566" s="19" t="s">
        <v>3570</v>
      </c>
      <c r="C566" t="s">
        <v>389</v>
      </c>
    </row>
    <row r="567" spans="1:3" x14ac:dyDescent="0.2">
      <c r="A567" s="19">
        <v>38</v>
      </c>
      <c r="B567" s="19" t="s">
        <v>3570</v>
      </c>
      <c r="C567" t="s">
        <v>68</v>
      </c>
    </row>
    <row r="568" spans="1:3" x14ac:dyDescent="0.2">
      <c r="A568" s="19">
        <v>38</v>
      </c>
      <c r="B568" s="19" t="s">
        <v>3570</v>
      </c>
      <c r="C568" t="s">
        <v>68</v>
      </c>
    </row>
    <row r="569" spans="1:3" x14ac:dyDescent="0.2">
      <c r="A569" s="19">
        <v>38</v>
      </c>
      <c r="B569" s="19" t="s">
        <v>3570</v>
      </c>
      <c r="C569" t="s">
        <v>68</v>
      </c>
    </row>
    <row r="570" spans="1:3" x14ac:dyDescent="0.2">
      <c r="A570" s="19">
        <v>38</v>
      </c>
      <c r="B570" s="19" t="s">
        <v>3570</v>
      </c>
      <c r="C570" t="s">
        <v>68</v>
      </c>
    </row>
    <row r="571" spans="1:3" x14ac:dyDescent="0.2">
      <c r="A571" s="19">
        <v>38</v>
      </c>
      <c r="B571" s="19" t="s">
        <v>3570</v>
      </c>
      <c r="C571" t="s">
        <v>68</v>
      </c>
    </row>
    <row r="572" spans="1:3" x14ac:dyDescent="0.2">
      <c r="A572" s="19">
        <v>38</v>
      </c>
      <c r="B572" s="19" t="s">
        <v>3570</v>
      </c>
      <c r="C572" t="s">
        <v>68</v>
      </c>
    </row>
    <row r="573" spans="1:3" x14ac:dyDescent="0.2">
      <c r="A573" s="19">
        <v>39</v>
      </c>
      <c r="B573" s="19" t="s">
        <v>3570</v>
      </c>
      <c r="C573" t="s">
        <v>98</v>
      </c>
    </row>
    <row r="574" spans="1:3" x14ac:dyDescent="0.2">
      <c r="A574" s="19">
        <v>39</v>
      </c>
      <c r="B574" s="19" t="s">
        <v>3570</v>
      </c>
      <c r="C574" t="s">
        <v>98</v>
      </c>
    </row>
    <row r="575" spans="1:3" x14ac:dyDescent="0.2">
      <c r="A575" s="19">
        <v>39</v>
      </c>
      <c r="B575" s="19" t="s">
        <v>3570</v>
      </c>
      <c r="C575" t="s">
        <v>98</v>
      </c>
    </row>
    <row r="576" spans="1:3" x14ac:dyDescent="0.2">
      <c r="A576" s="19">
        <v>39</v>
      </c>
      <c r="B576" s="19" t="s">
        <v>3570</v>
      </c>
      <c r="C576" t="s">
        <v>53</v>
      </c>
    </row>
    <row r="577" spans="1:3" x14ac:dyDescent="0.2">
      <c r="A577" s="19">
        <v>39</v>
      </c>
      <c r="B577" s="19" t="s">
        <v>3570</v>
      </c>
      <c r="C577" t="s">
        <v>53</v>
      </c>
    </row>
    <row r="578" spans="1:3" x14ac:dyDescent="0.2">
      <c r="A578" s="19">
        <v>39</v>
      </c>
      <c r="B578" s="19" t="s">
        <v>3570</v>
      </c>
      <c r="C578" t="s">
        <v>53</v>
      </c>
    </row>
    <row r="579" spans="1:3" x14ac:dyDescent="0.2">
      <c r="A579" s="19">
        <v>39</v>
      </c>
      <c r="B579" s="19" t="s">
        <v>3570</v>
      </c>
      <c r="C579" t="s">
        <v>3140</v>
      </c>
    </row>
    <row r="580" spans="1:3" x14ac:dyDescent="0.2">
      <c r="A580" s="19">
        <v>39</v>
      </c>
      <c r="B580" s="19" t="s">
        <v>3570</v>
      </c>
      <c r="C580" t="s">
        <v>140</v>
      </c>
    </row>
    <row r="581" spans="1:3" hidden="1" x14ac:dyDescent="0.2">
      <c r="A581" s="19">
        <v>39</v>
      </c>
      <c r="B581" s="19"/>
      <c r="C581" t="s">
        <v>3440</v>
      </c>
    </row>
    <row r="582" spans="1:3" hidden="1" x14ac:dyDescent="0.2">
      <c r="A582" s="19">
        <v>39</v>
      </c>
      <c r="B582" s="19"/>
      <c r="C582" t="s">
        <v>3440</v>
      </c>
    </row>
    <row r="583" spans="1:3" hidden="1" x14ac:dyDescent="0.2">
      <c r="A583" s="19">
        <v>39</v>
      </c>
      <c r="B583" s="19"/>
      <c r="C583" t="s">
        <v>3440</v>
      </c>
    </row>
    <row r="584" spans="1:3" hidden="1" x14ac:dyDescent="0.2">
      <c r="A584" s="19">
        <v>39</v>
      </c>
      <c r="B584" s="19"/>
      <c r="C584" t="s">
        <v>3440</v>
      </c>
    </row>
    <row r="585" spans="1:3" hidden="1" x14ac:dyDescent="0.2">
      <c r="A585" s="19">
        <v>39</v>
      </c>
      <c r="B585" s="19"/>
      <c r="C585" t="s">
        <v>3440</v>
      </c>
    </row>
    <row r="586" spans="1:3" x14ac:dyDescent="0.2">
      <c r="A586" s="19">
        <v>39</v>
      </c>
      <c r="B586" s="19" t="s">
        <v>3570</v>
      </c>
      <c r="C586" t="s">
        <v>68</v>
      </c>
    </row>
    <row r="587" spans="1:3" x14ac:dyDescent="0.2">
      <c r="A587" s="19">
        <v>39</v>
      </c>
      <c r="B587" s="19" t="s">
        <v>3570</v>
      </c>
      <c r="C587" t="s">
        <v>68</v>
      </c>
    </row>
    <row r="588" spans="1:3" x14ac:dyDescent="0.2">
      <c r="A588" s="19">
        <v>39</v>
      </c>
      <c r="B588" s="19" t="s">
        <v>3570</v>
      </c>
      <c r="C588" t="s">
        <v>68</v>
      </c>
    </row>
    <row r="589" spans="1:3" x14ac:dyDescent="0.2">
      <c r="A589" s="19">
        <v>40</v>
      </c>
      <c r="B589" s="19" t="s">
        <v>3571</v>
      </c>
      <c r="C589" t="s">
        <v>98</v>
      </c>
    </row>
    <row r="590" spans="1:3" x14ac:dyDescent="0.2">
      <c r="A590" s="19">
        <v>40</v>
      </c>
      <c r="B590" s="19" t="s">
        <v>3571</v>
      </c>
      <c r="C590" t="s">
        <v>122</v>
      </c>
    </row>
    <row r="591" spans="1:3" x14ac:dyDescent="0.2">
      <c r="A591" s="19">
        <v>40</v>
      </c>
      <c r="B591" s="19" t="s">
        <v>3571</v>
      </c>
      <c r="C591" t="s">
        <v>140</v>
      </c>
    </row>
    <row r="592" spans="1:3" x14ac:dyDescent="0.2">
      <c r="A592" s="19">
        <v>40</v>
      </c>
      <c r="B592" s="19" t="s">
        <v>3571</v>
      </c>
      <c r="C592" t="s">
        <v>389</v>
      </c>
    </row>
    <row r="593" spans="1:3" x14ac:dyDescent="0.2">
      <c r="A593" s="19">
        <v>40</v>
      </c>
      <c r="B593" s="19" t="s">
        <v>3571</v>
      </c>
      <c r="C593" t="s">
        <v>68</v>
      </c>
    </row>
    <row r="594" spans="1:3" x14ac:dyDescent="0.2">
      <c r="A594" s="19">
        <v>40</v>
      </c>
      <c r="B594" s="19" t="s">
        <v>3571</v>
      </c>
      <c r="C594" t="s">
        <v>68</v>
      </c>
    </row>
    <row r="595" spans="1:3" hidden="1" x14ac:dyDescent="0.2">
      <c r="A595" s="19">
        <v>40</v>
      </c>
      <c r="B595" s="19"/>
      <c r="C595" t="s">
        <v>3440</v>
      </c>
    </row>
    <row r="596" spans="1:3" hidden="1" x14ac:dyDescent="0.2">
      <c r="A596" s="19">
        <v>40</v>
      </c>
      <c r="B596" s="19"/>
      <c r="C596" t="s">
        <v>3440</v>
      </c>
    </row>
    <row r="597" spans="1:3" hidden="1" x14ac:dyDescent="0.2">
      <c r="A597" s="19">
        <v>40</v>
      </c>
      <c r="B597" s="19"/>
      <c r="C597" t="s">
        <v>3440</v>
      </c>
    </row>
    <row r="598" spans="1:3" hidden="1" x14ac:dyDescent="0.2">
      <c r="A598" s="19">
        <v>40</v>
      </c>
      <c r="B598" s="19"/>
      <c r="C598" t="s">
        <v>3440</v>
      </c>
    </row>
    <row r="599" spans="1:3" hidden="1" x14ac:dyDescent="0.2">
      <c r="A599" s="19">
        <v>40</v>
      </c>
      <c r="B599" s="19"/>
      <c r="C599" t="s">
        <v>3440</v>
      </c>
    </row>
    <row r="600" spans="1:3" hidden="1" x14ac:dyDescent="0.2">
      <c r="A600" s="19">
        <v>40</v>
      </c>
      <c r="B600" s="19"/>
      <c r="C600" t="s">
        <v>3440</v>
      </c>
    </row>
    <row r="601" spans="1:3" x14ac:dyDescent="0.2">
      <c r="A601" s="19">
        <v>41</v>
      </c>
      <c r="B601" s="19" t="s">
        <v>3571</v>
      </c>
      <c r="C601" t="s">
        <v>98</v>
      </c>
    </row>
    <row r="602" spans="1:3" x14ac:dyDescent="0.2">
      <c r="A602" s="19">
        <v>41</v>
      </c>
      <c r="B602" s="19" t="s">
        <v>3571</v>
      </c>
      <c r="C602" t="s">
        <v>98</v>
      </c>
    </row>
    <row r="603" spans="1:3" x14ac:dyDescent="0.2">
      <c r="A603" s="19">
        <v>41</v>
      </c>
      <c r="B603" s="19" t="s">
        <v>3571</v>
      </c>
      <c r="C603" t="s">
        <v>98</v>
      </c>
    </row>
    <row r="604" spans="1:3" x14ac:dyDescent="0.2">
      <c r="A604" s="19">
        <v>41</v>
      </c>
      <c r="B604" s="19" t="s">
        <v>3571</v>
      </c>
      <c r="C604" t="s">
        <v>98</v>
      </c>
    </row>
    <row r="605" spans="1:3" x14ac:dyDescent="0.2">
      <c r="A605" s="19">
        <v>41</v>
      </c>
      <c r="B605" s="19" t="s">
        <v>3571</v>
      </c>
      <c r="C605" t="s">
        <v>98</v>
      </c>
    </row>
    <row r="606" spans="1:3" x14ac:dyDescent="0.2">
      <c r="A606" s="19">
        <v>41</v>
      </c>
      <c r="B606" s="19" t="s">
        <v>3571</v>
      </c>
      <c r="C606" t="s">
        <v>98</v>
      </c>
    </row>
    <row r="607" spans="1:3" x14ac:dyDescent="0.2">
      <c r="A607" s="19">
        <v>41</v>
      </c>
      <c r="B607" s="19" t="s">
        <v>3571</v>
      </c>
      <c r="C607" t="s">
        <v>53</v>
      </c>
    </row>
    <row r="608" spans="1:3" hidden="1" x14ac:dyDescent="0.2">
      <c r="A608" s="19">
        <v>41</v>
      </c>
      <c r="B608" s="19"/>
      <c r="C608" t="s">
        <v>3440</v>
      </c>
    </row>
    <row r="609" spans="1:3" x14ac:dyDescent="0.2">
      <c r="A609" s="19">
        <v>41</v>
      </c>
      <c r="B609" s="19" t="s">
        <v>3571</v>
      </c>
      <c r="C609" t="s">
        <v>79</v>
      </c>
    </row>
    <row r="610" spans="1:3" hidden="1" x14ac:dyDescent="0.2">
      <c r="A610" s="19">
        <v>41</v>
      </c>
      <c r="B610" s="19"/>
      <c r="C610" t="s">
        <v>3440</v>
      </c>
    </row>
    <row r="611" spans="1:3" x14ac:dyDescent="0.2">
      <c r="A611" s="19">
        <v>41</v>
      </c>
      <c r="B611" s="19" t="s">
        <v>3571</v>
      </c>
      <c r="C611" t="s">
        <v>79</v>
      </c>
    </row>
    <row r="612" spans="1:3" x14ac:dyDescent="0.2">
      <c r="A612" s="19">
        <v>41</v>
      </c>
      <c r="B612" s="19" t="s">
        <v>3571</v>
      </c>
      <c r="C612" t="s">
        <v>3411</v>
      </c>
    </row>
    <row r="613" spans="1:3" x14ac:dyDescent="0.2">
      <c r="A613" s="19">
        <v>41</v>
      </c>
      <c r="B613" s="19" t="s">
        <v>3571</v>
      </c>
      <c r="C613" t="s">
        <v>68</v>
      </c>
    </row>
    <row r="614" spans="1:3" x14ac:dyDescent="0.2">
      <c r="A614" s="19">
        <v>41</v>
      </c>
      <c r="B614" s="19" t="s">
        <v>3571</v>
      </c>
      <c r="C614" t="s">
        <v>68</v>
      </c>
    </row>
    <row r="615" spans="1:3" x14ac:dyDescent="0.2">
      <c r="A615" s="19">
        <v>41</v>
      </c>
      <c r="B615" s="19" t="s">
        <v>3571</v>
      </c>
      <c r="C615" t="s">
        <v>68</v>
      </c>
    </row>
    <row r="616" spans="1:3" hidden="1" x14ac:dyDescent="0.2">
      <c r="A616" s="19">
        <v>41</v>
      </c>
      <c r="B616" s="19"/>
      <c r="C616" t="s">
        <v>3440</v>
      </c>
    </row>
    <row r="617" spans="1:3" x14ac:dyDescent="0.2">
      <c r="A617" s="19">
        <v>41</v>
      </c>
      <c r="B617" s="19" t="s">
        <v>3571</v>
      </c>
      <c r="C617" t="s">
        <v>68</v>
      </c>
    </row>
    <row r="618" spans="1:3" hidden="1" x14ac:dyDescent="0.2">
      <c r="A618" s="19">
        <v>41</v>
      </c>
      <c r="B618" s="19"/>
      <c r="C618" t="s">
        <v>3440</v>
      </c>
    </row>
    <row r="619" spans="1:3" x14ac:dyDescent="0.2">
      <c r="A619" s="19">
        <v>42</v>
      </c>
      <c r="B619" s="19" t="s">
        <v>3571</v>
      </c>
      <c r="C619" t="s">
        <v>122</v>
      </c>
    </row>
    <row r="620" spans="1:3" x14ac:dyDescent="0.2">
      <c r="A620" s="19">
        <v>42</v>
      </c>
      <c r="B620" s="19" t="s">
        <v>3571</v>
      </c>
      <c r="C620" t="s">
        <v>53</v>
      </c>
    </row>
    <row r="621" spans="1:3" hidden="1" x14ac:dyDescent="0.2">
      <c r="A621" s="19">
        <v>42</v>
      </c>
      <c r="B621" s="19"/>
      <c r="C621" t="s">
        <v>3440</v>
      </c>
    </row>
    <row r="622" spans="1:3" x14ac:dyDescent="0.2">
      <c r="A622" s="19">
        <v>42</v>
      </c>
      <c r="B622" s="19" t="s">
        <v>3571</v>
      </c>
      <c r="C622" t="s">
        <v>68</v>
      </c>
    </row>
    <row r="623" spans="1:3" hidden="1" x14ac:dyDescent="0.2">
      <c r="A623" s="19">
        <v>42</v>
      </c>
      <c r="B623" s="19"/>
      <c r="C623" t="s">
        <v>3440</v>
      </c>
    </row>
    <row r="624" spans="1:3" x14ac:dyDescent="0.2">
      <c r="A624" s="19">
        <v>42</v>
      </c>
      <c r="B624" s="19" t="s">
        <v>3571</v>
      </c>
      <c r="C624" t="s">
        <v>68</v>
      </c>
    </row>
    <row r="625" spans="1:3" x14ac:dyDescent="0.2">
      <c r="A625" s="19">
        <v>42</v>
      </c>
      <c r="B625" s="19" t="s">
        <v>3571</v>
      </c>
      <c r="C625" t="s">
        <v>68</v>
      </c>
    </row>
    <row r="626" spans="1:3" x14ac:dyDescent="0.2">
      <c r="A626" s="19">
        <v>43</v>
      </c>
      <c r="B626" s="19" t="s">
        <v>3571</v>
      </c>
      <c r="C626" t="s">
        <v>98</v>
      </c>
    </row>
    <row r="627" spans="1:3" x14ac:dyDescent="0.2">
      <c r="A627" s="19">
        <v>43</v>
      </c>
      <c r="B627" s="19" t="s">
        <v>3571</v>
      </c>
      <c r="C627" t="s">
        <v>122</v>
      </c>
    </row>
    <row r="628" spans="1:3" x14ac:dyDescent="0.2">
      <c r="A628" s="19">
        <v>43</v>
      </c>
      <c r="B628" s="19" t="s">
        <v>3571</v>
      </c>
      <c r="C628" t="s">
        <v>53</v>
      </c>
    </row>
    <row r="629" spans="1:3" x14ac:dyDescent="0.2">
      <c r="A629" s="19">
        <v>43</v>
      </c>
      <c r="B629" s="19" t="s">
        <v>3571</v>
      </c>
      <c r="C629" t="s">
        <v>53</v>
      </c>
    </row>
    <row r="630" spans="1:3" x14ac:dyDescent="0.2">
      <c r="A630" s="19">
        <v>43</v>
      </c>
      <c r="B630" s="19" t="s">
        <v>3571</v>
      </c>
      <c r="C630" t="s">
        <v>53</v>
      </c>
    </row>
    <row r="631" spans="1:3" x14ac:dyDescent="0.2">
      <c r="A631" s="19">
        <v>43</v>
      </c>
      <c r="B631" s="19" t="s">
        <v>3571</v>
      </c>
      <c r="C631" t="s">
        <v>79</v>
      </c>
    </row>
    <row r="632" spans="1:3" x14ac:dyDescent="0.2">
      <c r="A632" s="19">
        <v>43</v>
      </c>
      <c r="B632" s="19" t="s">
        <v>3571</v>
      </c>
      <c r="C632" t="s">
        <v>68</v>
      </c>
    </row>
    <row r="633" spans="1:3" x14ac:dyDescent="0.2">
      <c r="A633" s="19">
        <v>43</v>
      </c>
      <c r="B633" s="19" t="s">
        <v>3571</v>
      </c>
      <c r="C633" t="s">
        <v>68</v>
      </c>
    </row>
    <row r="634" spans="1:3" x14ac:dyDescent="0.2">
      <c r="A634" s="19">
        <v>43</v>
      </c>
      <c r="B634" s="19" t="s">
        <v>3571</v>
      </c>
      <c r="C634" t="s">
        <v>68</v>
      </c>
    </row>
    <row r="635" spans="1:3" x14ac:dyDescent="0.2">
      <c r="A635" s="19">
        <v>43</v>
      </c>
      <c r="B635" s="19" t="s">
        <v>3571</v>
      </c>
      <c r="C635" t="s">
        <v>68</v>
      </c>
    </row>
    <row r="636" spans="1:3" x14ac:dyDescent="0.2">
      <c r="A636" s="19">
        <v>43</v>
      </c>
      <c r="B636" s="19" t="s">
        <v>3571</v>
      </c>
      <c r="C636" t="s">
        <v>68</v>
      </c>
    </row>
    <row r="637" spans="1:3" hidden="1" x14ac:dyDescent="0.2">
      <c r="A637" s="19">
        <v>43</v>
      </c>
      <c r="B637" s="19"/>
      <c r="C637" t="s">
        <v>3440</v>
      </c>
    </row>
    <row r="638" spans="1:3" hidden="1" x14ac:dyDescent="0.2">
      <c r="A638" s="19">
        <v>43</v>
      </c>
      <c r="B638" s="19"/>
      <c r="C638" t="s">
        <v>3440</v>
      </c>
    </row>
    <row r="639" spans="1:3" hidden="1" x14ac:dyDescent="0.2">
      <c r="A639" s="19">
        <v>43</v>
      </c>
      <c r="B639" s="19"/>
      <c r="C639" t="s">
        <v>3440</v>
      </c>
    </row>
    <row r="640" spans="1:3" hidden="1" x14ac:dyDescent="0.2">
      <c r="A640" s="19">
        <v>43</v>
      </c>
      <c r="B640" s="19"/>
      <c r="C640" t="s">
        <v>3440</v>
      </c>
    </row>
    <row r="641" spans="1:3" x14ac:dyDescent="0.2">
      <c r="A641" s="19">
        <v>44</v>
      </c>
      <c r="B641" s="19" t="s">
        <v>3571</v>
      </c>
      <c r="C641" t="s">
        <v>98</v>
      </c>
    </row>
    <row r="642" spans="1:3" x14ac:dyDescent="0.2">
      <c r="A642" s="19">
        <v>44</v>
      </c>
      <c r="B642" s="19" t="s">
        <v>3571</v>
      </c>
      <c r="C642" t="s">
        <v>98</v>
      </c>
    </row>
    <row r="643" spans="1:3" x14ac:dyDescent="0.2">
      <c r="A643" s="19">
        <v>44</v>
      </c>
      <c r="B643" s="19" t="s">
        <v>3571</v>
      </c>
      <c r="C643" t="s">
        <v>122</v>
      </c>
    </row>
    <row r="644" spans="1:3" hidden="1" x14ac:dyDescent="0.2">
      <c r="A644" s="19">
        <v>44</v>
      </c>
      <c r="B644" s="19"/>
      <c r="C644" t="s">
        <v>3440</v>
      </c>
    </row>
    <row r="645" spans="1:3" hidden="1" x14ac:dyDescent="0.2">
      <c r="A645" s="19">
        <v>44</v>
      </c>
      <c r="B645" s="19"/>
      <c r="C645" t="s">
        <v>3440</v>
      </c>
    </row>
    <row r="646" spans="1:3" hidden="1" x14ac:dyDescent="0.2">
      <c r="A646" s="19">
        <v>44</v>
      </c>
      <c r="B646" s="19"/>
      <c r="C646" t="s">
        <v>3440</v>
      </c>
    </row>
    <row r="647" spans="1:3" hidden="1" x14ac:dyDescent="0.2">
      <c r="A647" s="19">
        <v>44</v>
      </c>
      <c r="B647" s="19"/>
      <c r="C647" t="s">
        <v>3440</v>
      </c>
    </row>
    <row r="648" spans="1:3" hidden="1" x14ac:dyDescent="0.2">
      <c r="A648" s="19">
        <v>44</v>
      </c>
      <c r="B648" s="19"/>
      <c r="C648" t="s">
        <v>3440</v>
      </c>
    </row>
    <row r="649" spans="1:3" x14ac:dyDescent="0.2">
      <c r="A649" s="19">
        <v>44</v>
      </c>
      <c r="B649" s="19" t="s">
        <v>3571</v>
      </c>
      <c r="C649" t="s">
        <v>3411</v>
      </c>
    </row>
    <row r="650" spans="1:3" x14ac:dyDescent="0.2">
      <c r="A650" s="19">
        <v>45</v>
      </c>
      <c r="B650" s="19" t="s">
        <v>3571</v>
      </c>
      <c r="C650" t="s">
        <v>98</v>
      </c>
    </row>
    <row r="651" spans="1:3" x14ac:dyDescent="0.2">
      <c r="A651" s="19">
        <v>45</v>
      </c>
      <c r="B651" s="19" t="s">
        <v>3571</v>
      </c>
      <c r="C651" t="s">
        <v>122</v>
      </c>
    </row>
    <row r="652" spans="1:3" x14ac:dyDescent="0.2">
      <c r="A652" s="19">
        <v>45</v>
      </c>
      <c r="B652" s="19" t="s">
        <v>3571</v>
      </c>
      <c r="C652" t="s">
        <v>53</v>
      </c>
    </row>
    <row r="653" spans="1:3" x14ac:dyDescent="0.2">
      <c r="A653" s="19">
        <v>45</v>
      </c>
      <c r="B653" s="19" t="s">
        <v>3571</v>
      </c>
      <c r="C653" t="s">
        <v>79</v>
      </c>
    </row>
    <row r="654" spans="1:3" x14ac:dyDescent="0.2">
      <c r="A654" s="19">
        <v>45</v>
      </c>
      <c r="B654" s="19" t="s">
        <v>3571</v>
      </c>
      <c r="C654" t="s">
        <v>79</v>
      </c>
    </row>
    <row r="655" spans="1:3" x14ac:dyDescent="0.2">
      <c r="A655" s="19">
        <v>45</v>
      </c>
      <c r="B655" s="19" t="s">
        <v>3571</v>
      </c>
      <c r="C655" t="s">
        <v>140</v>
      </c>
    </row>
    <row r="656" spans="1:3" x14ac:dyDescent="0.2">
      <c r="A656" s="19">
        <v>45</v>
      </c>
      <c r="B656" s="19" t="s">
        <v>3571</v>
      </c>
      <c r="C656" t="s">
        <v>68</v>
      </c>
    </row>
    <row r="657" spans="1:3" hidden="1" x14ac:dyDescent="0.2">
      <c r="A657" s="19">
        <v>45</v>
      </c>
      <c r="B657" s="19"/>
      <c r="C657" t="s">
        <v>3440</v>
      </c>
    </row>
    <row r="658" spans="1:3" x14ac:dyDescent="0.2">
      <c r="A658" s="19">
        <v>46</v>
      </c>
      <c r="B658" s="19" t="s">
        <v>3571</v>
      </c>
      <c r="C658" t="s">
        <v>122</v>
      </c>
    </row>
    <row r="659" spans="1:3" x14ac:dyDescent="0.2">
      <c r="A659" s="19">
        <v>46</v>
      </c>
      <c r="B659" s="19" t="s">
        <v>3571</v>
      </c>
      <c r="C659" t="s">
        <v>79</v>
      </c>
    </row>
    <row r="660" spans="1:3" hidden="1" x14ac:dyDescent="0.2">
      <c r="A660" s="19">
        <v>46</v>
      </c>
      <c r="B660" s="19"/>
      <c r="C660" t="s">
        <v>3440</v>
      </c>
    </row>
    <row r="661" spans="1:3" hidden="1" x14ac:dyDescent="0.2">
      <c r="A661" s="19">
        <v>46</v>
      </c>
      <c r="B661" s="19"/>
      <c r="C661" t="s">
        <v>3440</v>
      </c>
    </row>
    <row r="662" spans="1:3" x14ac:dyDescent="0.2">
      <c r="A662" s="19">
        <v>46</v>
      </c>
      <c r="B662" s="19" t="s">
        <v>3571</v>
      </c>
      <c r="C662" t="s">
        <v>68</v>
      </c>
    </row>
    <row r="663" spans="1:3" hidden="1" x14ac:dyDescent="0.2">
      <c r="A663" s="19">
        <v>46</v>
      </c>
      <c r="B663" s="19"/>
      <c r="C663" t="s">
        <v>3440</v>
      </c>
    </row>
    <row r="664" spans="1:3" x14ac:dyDescent="0.2">
      <c r="A664" s="19">
        <v>46</v>
      </c>
      <c r="B664" s="19" t="s">
        <v>3571</v>
      </c>
      <c r="C664" t="s">
        <v>68</v>
      </c>
    </row>
    <row r="665" spans="1:3" x14ac:dyDescent="0.2">
      <c r="A665" s="19">
        <v>47</v>
      </c>
      <c r="B665" s="19" t="s">
        <v>3571</v>
      </c>
      <c r="C665" t="s">
        <v>98</v>
      </c>
    </row>
    <row r="666" spans="1:3" x14ac:dyDescent="0.2">
      <c r="A666" s="19">
        <v>47</v>
      </c>
      <c r="B666" s="19" t="s">
        <v>3571</v>
      </c>
      <c r="C666" t="s">
        <v>98</v>
      </c>
    </row>
    <row r="667" spans="1:3" x14ac:dyDescent="0.2">
      <c r="A667" s="19">
        <v>47</v>
      </c>
      <c r="B667" s="19" t="s">
        <v>3571</v>
      </c>
      <c r="C667" t="s">
        <v>53</v>
      </c>
    </row>
    <row r="668" spans="1:3" hidden="1" x14ac:dyDescent="0.2">
      <c r="A668" s="19">
        <v>47</v>
      </c>
      <c r="B668" s="19"/>
      <c r="C668" t="s">
        <v>3440</v>
      </c>
    </row>
    <row r="669" spans="1:3" hidden="1" x14ac:dyDescent="0.2">
      <c r="A669" s="19">
        <v>47</v>
      </c>
      <c r="B669" s="19"/>
      <c r="C669" t="s">
        <v>3440</v>
      </c>
    </row>
    <row r="670" spans="1:3" x14ac:dyDescent="0.2">
      <c r="A670" s="19">
        <v>47</v>
      </c>
      <c r="B670" s="19" t="s">
        <v>3571</v>
      </c>
      <c r="C670" t="s">
        <v>68</v>
      </c>
    </row>
    <row r="671" spans="1:3" x14ac:dyDescent="0.2">
      <c r="A671" s="19">
        <v>47</v>
      </c>
      <c r="B671" s="19" t="s">
        <v>3571</v>
      </c>
      <c r="C671" t="s">
        <v>68</v>
      </c>
    </row>
    <row r="672" spans="1:3" hidden="1" x14ac:dyDescent="0.2">
      <c r="A672" s="19">
        <v>47</v>
      </c>
      <c r="B672" s="19"/>
      <c r="C672" t="s">
        <v>3440</v>
      </c>
    </row>
    <row r="673" spans="1:3" x14ac:dyDescent="0.2">
      <c r="A673" s="19">
        <v>48</v>
      </c>
      <c r="B673" s="19" t="s">
        <v>3571</v>
      </c>
      <c r="C673" t="s">
        <v>79</v>
      </c>
    </row>
    <row r="674" spans="1:3" hidden="1" x14ac:dyDescent="0.2">
      <c r="A674" s="19">
        <v>48</v>
      </c>
      <c r="B674" s="19"/>
      <c r="C674" t="s">
        <v>3440</v>
      </c>
    </row>
    <row r="675" spans="1:3" x14ac:dyDescent="0.2">
      <c r="A675" s="19">
        <v>48</v>
      </c>
      <c r="B675" s="19" t="s">
        <v>3571</v>
      </c>
      <c r="C675" t="s">
        <v>79</v>
      </c>
    </row>
    <row r="676" spans="1:3" x14ac:dyDescent="0.2">
      <c r="A676" s="19">
        <v>49</v>
      </c>
      <c r="B676" s="19" t="s">
        <v>3571</v>
      </c>
      <c r="C676" t="s">
        <v>98</v>
      </c>
    </row>
    <row r="677" spans="1:3" x14ac:dyDescent="0.2">
      <c r="A677" s="19">
        <v>49</v>
      </c>
      <c r="B677" s="19" t="s">
        <v>3571</v>
      </c>
      <c r="C677" t="s">
        <v>98</v>
      </c>
    </row>
    <row r="678" spans="1:3" x14ac:dyDescent="0.2">
      <c r="A678" s="19">
        <v>49</v>
      </c>
      <c r="B678" s="19" t="s">
        <v>3571</v>
      </c>
      <c r="C678" t="s">
        <v>79</v>
      </c>
    </row>
    <row r="679" spans="1:3" hidden="1" x14ac:dyDescent="0.2">
      <c r="A679" s="19">
        <v>49</v>
      </c>
      <c r="B679" s="19"/>
      <c r="C679" t="s">
        <v>3440</v>
      </c>
    </row>
    <row r="680" spans="1:3" hidden="1" x14ac:dyDescent="0.2">
      <c r="A680" s="19">
        <v>49</v>
      </c>
      <c r="B680" s="19"/>
      <c r="C680" t="s">
        <v>3440</v>
      </c>
    </row>
    <row r="681" spans="1:3" hidden="1" x14ac:dyDescent="0.2">
      <c r="A681" s="19">
        <v>49</v>
      </c>
      <c r="B681" s="19"/>
      <c r="C681" t="s">
        <v>3440</v>
      </c>
    </row>
    <row r="682" spans="1:3" x14ac:dyDescent="0.2">
      <c r="A682" s="19">
        <v>49</v>
      </c>
      <c r="B682" s="19" t="s">
        <v>3571</v>
      </c>
      <c r="C682" t="s">
        <v>79</v>
      </c>
    </row>
    <row r="683" spans="1:3" x14ac:dyDescent="0.2">
      <c r="A683" s="19">
        <v>49</v>
      </c>
      <c r="B683" s="19" t="s">
        <v>3571</v>
      </c>
      <c r="C683" t="s">
        <v>68</v>
      </c>
    </row>
    <row r="684" spans="1:3" x14ac:dyDescent="0.2">
      <c r="A684" s="19">
        <v>50</v>
      </c>
      <c r="B684" s="12" t="s">
        <v>3572</v>
      </c>
      <c r="C684" t="s">
        <v>98</v>
      </c>
    </row>
    <row r="685" spans="1:3" x14ac:dyDescent="0.2">
      <c r="A685" s="19">
        <v>51</v>
      </c>
      <c r="B685" s="12" t="s">
        <v>3572</v>
      </c>
      <c r="C685" t="s">
        <v>122</v>
      </c>
    </row>
    <row r="686" spans="1:3" x14ac:dyDescent="0.2">
      <c r="A686" s="19">
        <v>51</v>
      </c>
      <c r="B686" s="12" t="s">
        <v>3572</v>
      </c>
      <c r="C686" t="s">
        <v>53</v>
      </c>
    </row>
    <row r="687" spans="1:3" x14ac:dyDescent="0.2">
      <c r="A687" s="19">
        <v>51</v>
      </c>
      <c r="B687" s="12" t="s">
        <v>3572</v>
      </c>
      <c r="C687" t="s">
        <v>79</v>
      </c>
    </row>
    <row r="688" spans="1:3" x14ac:dyDescent="0.2">
      <c r="A688" s="19">
        <v>52</v>
      </c>
      <c r="B688" s="12" t="s">
        <v>3572</v>
      </c>
      <c r="C688" t="s">
        <v>98</v>
      </c>
    </row>
    <row r="689" spans="1:3" x14ac:dyDescent="0.2">
      <c r="A689" s="19">
        <v>52</v>
      </c>
      <c r="B689" s="12" t="s">
        <v>3572</v>
      </c>
      <c r="C689" t="s">
        <v>98</v>
      </c>
    </row>
    <row r="690" spans="1:3" x14ac:dyDescent="0.2">
      <c r="A690" s="19">
        <v>52</v>
      </c>
      <c r="B690" s="12" t="s">
        <v>3572</v>
      </c>
      <c r="C690" t="s">
        <v>53</v>
      </c>
    </row>
    <row r="691" spans="1:3" x14ac:dyDescent="0.2">
      <c r="A691" s="19">
        <v>52</v>
      </c>
      <c r="B691" s="12" t="s">
        <v>3572</v>
      </c>
      <c r="C691" t="s">
        <v>68</v>
      </c>
    </row>
    <row r="692" spans="1:3" hidden="1" x14ac:dyDescent="0.2">
      <c r="A692" s="19">
        <v>53</v>
      </c>
      <c r="B692" s="19"/>
      <c r="C692" t="s">
        <v>3440</v>
      </c>
    </row>
    <row r="693" spans="1:3" hidden="1" x14ac:dyDescent="0.2">
      <c r="A693" s="19">
        <v>53</v>
      </c>
      <c r="B693" s="19"/>
      <c r="C693" t="s">
        <v>3440</v>
      </c>
    </row>
    <row r="694" spans="1:3" hidden="1" x14ac:dyDescent="0.2">
      <c r="A694" s="19">
        <v>53</v>
      </c>
      <c r="B694" s="19"/>
      <c r="C694" t="s">
        <v>3440</v>
      </c>
    </row>
    <row r="695" spans="1:3" x14ac:dyDescent="0.2">
      <c r="A695" s="19">
        <v>54</v>
      </c>
      <c r="B695" s="12" t="s">
        <v>3572</v>
      </c>
      <c r="C695" t="s">
        <v>79</v>
      </c>
    </row>
    <row r="696" spans="1:3" x14ac:dyDescent="0.2">
      <c r="A696" s="19">
        <v>54</v>
      </c>
      <c r="B696" s="12" t="s">
        <v>3572</v>
      </c>
      <c r="C696" t="s">
        <v>68</v>
      </c>
    </row>
    <row r="697" spans="1:3" x14ac:dyDescent="0.2">
      <c r="A697" s="19">
        <v>54</v>
      </c>
      <c r="B697" s="12" t="s">
        <v>3572</v>
      </c>
      <c r="C697" t="s">
        <v>68</v>
      </c>
    </row>
    <row r="698" spans="1:3" hidden="1" x14ac:dyDescent="0.2">
      <c r="A698" s="19">
        <v>54</v>
      </c>
      <c r="B698" s="19"/>
      <c r="C698" t="s">
        <v>3440</v>
      </c>
    </row>
    <row r="699" spans="1:3" x14ac:dyDescent="0.2">
      <c r="A699" s="19">
        <v>55</v>
      </c>
      <c r="B699" s="12" t="s">
        <v>3572</v>
      </c>
      <c r="C699" t="s">
        <v>68</v>
      </c>
    </row>
    <row r="700" spans="1:3" hidden="1" x14ac:dyDescent="0.2">
      <c r="A700" s="19">
        <v>55</v>
      </c>
      <c r="B700" s="19"/>
      <c r="C700" t="s">
        <v>3440</v>
      </c>
    </row>
    <row r="701" spans="1:3" x14ac:dyDescent="0.2">
      <c r="A701" s="19">
        <v>56</v>
      </c>
      <c r="B701" s="12" t="s">
        <v>3572</v>
      </c>
      <c r="C701" t="s">
        <v>98</v>
      </c>
    </row>
    <row r="702" spans="1:3" x14ac:dyDescent="0.2">
      <c r="A702" s="19">
        <v>56</v>
      </c>
      <c r="B702" s="12" t="s">
        <v>3572</v>
      </c>
      <c r="C702" t="s">
        <v>98</v>
      </c>
    </row>
    <row r="703" spans="1:3" hidden="1" x14ac:dyDescent="0.2">
      <c r="A703" s="19">
        <v>56</v>
      </c>
      <c r="B703" s="19"/>
      <c r="C703" t="s">
        <v>3440</v>
      </c>
    </row>
    <row r="704" spans="1:3" hidden="1" x14ac:dyDescent="0.2">
      <c r="A704" s="19">
        <v>56</v>
      </c>
      <c r="B704" s="19"/>
      <c r="C704" t="s">
        <v>3440</v>
      </c>
    </row>
    <row r="705" spans="1:3" x14ac:dyDescent="0.2">
      <c r="A705" s="19">
        <v>57</v>
      </c>
      <c r="B705" s="12" t="s">
        <v>3572</v>
      </c>
      <c r="C705" t="s">
        <v>68</v>
      </c>
    </row>
    <row r="706" spans="1:3" hidden="1" x14ac:dyDescent="0.2">
      <c r="A706" s="19">
        <v>57</v>
      </c>
      <c r="B706" s="19"/>
      <c r="C706" t="s">
        <v>3440</v>
      </c>
    </row>
    <row r="707" spans="1:3" x14ac:dyDescent="0.2">
      <c r="A707" s="19">
        <v>58</v>
      </c>
      <c r="B707" s="12" t="s">
        <v>3572</v>
      </c>
      <c r="C707" t="s">
        <v>79</v>
      </c>
    </row>
    <row r="708" spans="1:3" x14ac:dyDescent="0.2">
      <c r="A708" s="19">
        <v>59</v>
      </c>
      <c r="B708" s="12" t="s">
        <v>3572</v>
      </c>
      <c r="C708" t="s">
        <v>53</v>
      </c>
    </row>
    <row r="709" spans="1:3" x14ac:dyDescent="0.2">
      <c r="A709" s="19">
        <v>59</v>
      </c>
      <c r="B709" s="12" t="s">
        <v>3572</v>
      </c>
      <c r="C709" t="s">
        <v>2272</v>
      </c>
    </row>
    <row r="710" spans="1:3" x14ac:dyDescent="0.2">
      <c r="A710" s="19">
        <v>63</v>
      </c>
      <c r="B710" s="19" t="s">
        <v>3573</v>
      </c>
      <c r="C710" t="s">
        <v>98</v>
      </c>
    </row>
    <row r="711" spans="1:3" x14ac:dyDescent="0.2">
      <c r="A711" s="19">
        <v>64</v>
      </c>
      <c r="B711" s="19" t="s">
        <v>3573</v>
      </c>
      <c r="C711" t="s">
        <v>79</v>
      </c>
    </row>
    <row r="712" spans="1:3" hidden="1" x14ac:dyDescent="0.2">
      <c r="A712" s="19">
        <v>65</v>
      </c>
      <c r="B712" s="19"/>
      <c r="C712" t="s">
        <v>3440</v>
      </c>
    </row>
    <row r="713" spans="1:3" hidden="1" x14ac:dyDescent="0.2">
      <c r="A713" s="19"/>
      <c r="B713" s="19"/>
    </row>
    <row r="714" spans="1:3" hidden="1" x14ac:dyDescent="0.2">
      <c r="A714" s="19"/>
      <c r="B714" s="19"/>
    </row>
    <row r="715" spans="1:3" hidden="1" x14ac:dyDescent="0.2">
      <c r="A715" s="19"/>
      <c r="B715" s="19"/>
    </row>
    <row r="716" spans="1:3" hidden="1" x14ac:dyDescent="0.2">
      <c r="A716" s="19"/>
      <c r="B716" s="19"/>
    </row>
    <row r="717" spans="1:3" hidden="1" x14ac:dyDescent="0.2">
      <c r="A717" s="19"/>
      <c r="B717" s="19"/>
    </row>
    <row r="718" spans="1:3" hidden="1" x14ac:dyDescent="0.2">
      <c r="A718" s="19"/>
      <c r="B718" s="19"/>
    </row>
    <row r="719" spans="1:3" hidden="1" x14ac:dyDescent="0.2">
      <c r="A719" s="19"/>
      <c r="B719" s="19"/>
    </row>
    <row r="720" spans="1:3" hidden="1" x14ac:dyDescent="0.2">
      <c r="A720" s="19"/>
      <c r="B720" s="19"/>
    </row>
    <row r="721" spans="1:3" hidden="1" x14ac:dyDescent="0.2">
      <c r="A721" s="19"/>
      <c r="B721" s="19"/>
    </row>
    <row r="722" spans="1:3" hidden="1" x14ac:dyDescent="0.2">
      <c r="A722" s="19"/>
      <c r="B722" s="19"/>
    </row>
    <row r="723" spans="1:3" hidden="1" x14ac:dyDescent="0.2">
      <c r="A723" s="19"/>
      <c r="B723" s="19"/>
    </row>
    <row r="724" spans="1:3" hidden="1" x14ac:dyDescent="0.2">
      <c r="A724" s="19"/>
      <c r="B724" s="19"/>
    </row>
    <row r="725" spans="1:3" hidden="1" x14ac:dyDescent="0.2">
      <c r="A725" s="19"/>
      <c r="B725" s="19"/>
    </row>
    <row r="726" spans="1:3" hidden="1" x14ac:dyDescent="0.2">
      <c r="A726" s="19"/>
      <c r="B726" s="19"/>
    </row>
    <row r="727" spans="1:3" hidden="1" x14ac:dyDescent="0.2">
      <c r="A727" s="19"/>
      <c r="B727" s="19"/>
    </row>
    <row r="728" spans="1:3" hidden="1" x14ac:dyDescent="0.2">
      <c r="A728" s="19"/>
      <c r="B728" s="19"/>
    </row>
    <row r="729" spans="1:3" hidden="1" x14ac:dyDescent="0.2">
      <c r="A729" s="19"/>
      <c r="B729" s="19"/>
    </row>
    <row r="730" spans="1:3" hidden="1" x14ac:dyDescent="0.2">
      <c r="A730" s="19"/>
      <c r="B730" s="19"/>
    </row>
    <row r="731" spans="1:3" hidden="1" x14ac:dyDescent="0.2">
      <c r="A731" s="19"/>
      <c r="B731" s="19"/>
    </row>
    <row r="732" spans="1:3" hidden="1" x14ac:dyDescent="0.2">
      <c r="A732" s="19"/>
      <c r="B732" s="19"/>
      <c r="C732" t="s">
        <v>3440</v>
      </c>
    </row>
    <row r="733" spans="1:3" hidden="1" x14ac:dyDescent="0.2">
      <c r="A733" s="19"/>
      <c r="B733" s="19"/>
    </row>
    <row r="734" spans="1:3" hidden="1" x14ac:dyDescent="0.2">
      <c r="A734" s="19"/>
      <c r="B734" s="19"/>
    </row>
    <row r="735" spans="1:3" hidden="1" x14ac:dyDescent="0.2">
      <c r="A735" s="19"/>
      <c r="B735" s="19"/>
    </row>
    <row r="736" spans="1:3" hidden="1" x14ac:dyDescent="0.2">
      <c r="A736" s="19"/>
      <c r="B736" s="19"/>
      <c r="C736" t="s">
        <v>3440</v>
      </c>
    </row>
    <row r="737" spans="1:3" hidden="1" x14ac:dyDescent="0.2">
      <c r="A737" s="19"/>
      <c r="B737" s="19"/>
    </row>
    <row r="738" spans="1:3" hidden="1" x14ac:dyDescent="0.2">
      <c r="A738" s="19"/>
      <c r="B738" s="19"/>
    </row>
    <row r="739" spans="1:3" hidden="1" x14ac:dyDescent="0.2">
      <c r="A739" s="19"/>
      <c r="B739" s="19"/>
    </row>
    <row r="740" spans="1:3" hidden="1" x14ac:dyDescent="0.2">
      <c r="A740" s="19"/>
      <c r="B740" s="19"/>
    </row>
    <row r="741" spans="1:3" hidden="1" x14ac:dyDescent="0.2">
      <c r="A741" s="19"/>
      <c r="B741" s="19"/>
      <c r="C741" t="s">
        <v>3440</v>
      </c>
    </row>
    <row r="742" spans="1:3" hidden="1" x14ac:dyDescent="0.2">
      <c r="A742" s="19"/>
      <c r="B742" s="19"/>
    </row>
    <row r="743" spans="1:3" hidden="1" x14ac:dyDescent="0.2">
      <c r="A743" s="19"/>
      <c r="B743" s="19"/>
    </row>
    <row r="744" spans="1:3" hidden="1" x14ac:dyDescent="0.2">
      <c r="A744" s="19"/>
      <c r="B744" s="19"/>
    </row>
    <row r="745" spans="1:3" hidden="1" x14ac:dyDescent="0.2">
      <c r="A745" s="19"/>
      <c r="B745" s="19"/>
    </row>
    <row r="746" spans="1:3" hidden="1" x14ac:dyDescent="0.2">
      <c r="A746" s="19"/>
      <c r="B746" s="19"/>
    </row>
    <row r="747" spans="1:3" hidden="1" x14ac:dyDescent="0.2">
      <c r="A747" s="19"/>
      <c r="B747" s="19"/>
    </row>
    <row r="748" spans="1:3" hidden="1" x14ac:dyDescent="0.2">
      <c r="A748" s="19"/>
      <c r="B748" s="19"/>
    </row>
    <row r="749" spans="1:3" hidden="1" x14ac:dyDescent="0.2">
      <c r="A749" s="19"/>
      <c r="B749" s="19"/>
      <c r="C749" t="s">
        <v>3440</v>
      </c>
    </row>
    <row r="750" spans="1:3" hidden="1" x14ac:dyDescent="0.2">
      <c r="A750" s="19"/>
      <c r="B750" s="19"/>
      <c r="C750" t="s">
        <v>3440</v>
      </c>
    </row>
    <row r="751" spans="1:3" hidden="1" x14ac:dyDescent="0.2">
      <c r="A751" s="19"/>
      <c r="B751" s="19"/>
    </row>
    <row r="752" spans="1:3" hidden="1" x14ac:dyDescent="0.2">
      <c r="A752" s="19"/>
      <c r="B752" s="19"/>
      <c r="C752" t="s">
        <v>3440</v>
      </c>
    </row>
    <row r="753" spans="1:3" hidden="1" x14ac:dyDescent="0.2">
      <c r="A753" s="19"/>
      <c r="B753" s="19"/>
      <c r="C753" t="s">
        <v>3440</v>
      </c>
    </row>
    <row r="754" spans="1:3" hidden="1" x14ac:dyDescent="0.2">
      <c r="A754" s="19"/>
      <c r="B754" s="19"/>
    </row>
  </sheetData>
  <autoFilter ref="A1:C754" xr:uid="{DB927783-050F-4171-862A-78B80EFC21C4}">
    <filterColumn colId="2">
      <customFilters>
        <customFilter operator="notEqual" val=" "/>
      </customFilters>
    </filterColumn>
    <sortState ref="A2:C754">
      <sortCondition ref="A2:A754"/>
      <sortCondition ref="C2:C754"/>
    </sortState>
  </autoFilter>
  <mergeCells count="16">
    <mergeCell ref="E2:E3"/>
    <mergeCell ref="F2:G2"/>
    <mergeCell ref="H2:I2"/>
    <mergeCell ref="J2:K2"/>
    <mergeCell ref="L2:M2"/>
    <mergeCell ref="N2:O2"/>
    <mergeCell ref="F34:G34"/>
    <mergeCell ref="H34:I34"/>
    <mergeCell ref="J34:K34"/>
    <mergeCell ref="L34:M34"/>
    <mergeCell ref="N34:O34"/>
    <mergeCell ref="F35:G35"/>
    <mergeCell ref="H35:I35"/>
    <mergeCell ref="J35:K35"/>
    <mergeCell ref="L35:M35"/>
    <mergeCell ref="N35:O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EA87A-F5AE-4D78-91DA-CF695CBE5A3B}">
  <dimension ref="A3:B9"/>
  <sheetViews>
    <sheetView workbookViewId="0">
      <selection activeCell="C19" sqref="C19"/>
    </sheetView>
  </sheetViews>
  <sheetFormatPr defaultRowHeight="14.25" x14ac:dyDescent="0.2"/>
  <cols>
    <col min="1" max="1" width="59.75" bestFit="1" customWidth="1"/>
    <col min="2" max="2" width="3.875" bestFit="1" customWidth="1"/>
    <col min="3" max="3" width="42.625" bestFit="1" customWidth="1"/>
    <col min="4" max="4" width="43.25" bestFit="1" customWidth="1"/>
    <col min="5" max="5" width="65.875" bestFit="1" customWidth="1"/>
    <col min="6" max="6" width="14.25" bestFit="1" customWidth="1"/>
    <col min="7" max="10" width="65.875" bestFit="1" customWidth="1"/>
    <col min="11" max="11" width="41.5" bestFit="1" customWidth="1"/>
    <col min="12" max="12" width="47.75" bestFit="1" customWidth="1"/>
    <col min="13" max="13" width="48.375" bestFit="1" customWidth="1"/>
    <col min="14" max="14" width="71.125" bestFit="1" customWidth="1"/>
    <col min="15" max="15" width="19.375" bestFit="1" customWidth="1"/>
    <col min="16" max="20" width="57.5" bestFit="1" customWidth="1"/>
    <col min="21" max="21" width="43.125" bestFit="1" customWidth="1"/>
    <col min="22" max="22" width="49.25" bestFit="1" customWidth="1"/>
    <col min="23" max="23" width="49.875" bestFit="1" customWidth="1"/>
    <col min="24" max="24" width="20.875" bestFit="1" customWidth="1"/>
    <col min="25" max="25" width="41.5" bestFit="1" customWidth="1"/>
    <col min="26" max="26" width="47.75" bestFit="1" customWidth="1"/>
    <col min="27" max="27" width="48.375" bestFit="1" customWidth="1"/>
    <col min="28" max="28" width="19.375" bestFit="1" customWidth="1"/>
    <col min="29" max="39" width="89.5" bestFit="1" customWidth="1"/>
    <col min="40" max="40" width="43.125" bestFit="1" customWidth="1"/>
    <col min="41" max="41" width="49.25" bestFit="1" customWidth="1"/>
    <col min="42" max="42" width="49.875" bestFit="1" customWidth="1"/>
    <col min="43" max="43" width="43.125" bestFit="1" customWidth="1"/>
    <col min="44" max="44" width="49.25" bestFit="1" customWidth="1"/>
    <col min="45" max="45" width="49.875" bestFit="1" customWidth="1"/>
    <col min="46" max="46" width="41.5" bestFit="1" customWidth="1"/>
    <col min="47" max="47" width="47.75" bestFit="1" customWidth="1"/>
    <col min="48" max="48" width="48.375" bestFit="1" customWidth="1"/>
    <col min="49" max="49" width="43.125" bestFit="1" customWidth="1"/>
    <col min="50" max="50" width="49.25" bestFit="1" customWidth="1"/>
    <col min="51" max="51" width="43.125" bestFit="1" customWidth="1"/>
    <col min="52" max="52" width="49.25" bestFit="1" customWidth="1"/>
    <col min="53" max="53" width="43.125" bestFit="1" customWidth="1"/>
    <col min="54" max="54" width="49.25" bestFit="1" customWidth="1"/>
    <col min="55" max="55" width="41.5" bestFit="1" customWidth="1"/>
    <col min="56" max="56" width="47.75" bestFit="1" customWidth="1"/>
    <col min="57" max="57" width="11.875" bestFit="1" customWidth="1"/>
    <col min="58" max="58" width="39.375" bestFit="1" customWidth="1"/>
    <col min="59" max="59" width="59.25" bestFit="1" customWidth="1"/>
    <col min="60" max="60" width="62.75" bestFit="1" customWidth="1"/>
    <col min="61" max="61" width="8.625" bestFit="1" customWidth="1"/>
    <col min="62" max="62" width="11.875" bestFit="1" customWidth="1"/>
    <col min="63" max="63" width="40" bestFit="1" customWidth="1"/>
    <col min="64" max="64" width="59.25" bestFit="1" customWidth="1"/>
    <col min="65" max="65" width="62.75" bestFit="1" customWidth="1"/>
    <col min="66" max="66" width="8.625" bestFit="1" customWidth="1"/>
    <col min="67" max="69" width="11.875" bestFit="1" customWidth="1"/>
    <col min="70" max="70" width="33.125" bestFit="1" customWidth="1"/>
    <col min="71" max="71" width="59.25" bestFit="1" customWidth="1"/>
    <col min="72" max="72" width="62.75" bestFit="1" customWidth="1"/>
    <col min="73" max="73" width="8.625" bestFit="1" customWidth="1"/>
    <col min="74" max="74" width="11.875" bestFit="1" customWidth="1"/>
    <col min="75" max="75" width="40" bestFit="1" customWidth="1"/>
    <col min="76" max="76" width="59.25" bestFit="1" customWidth="1"/>
    <col min="77" max="77" width="62.75" bestFit="1" customWidth="1"/>
    <col min="78" max="78" width="8.625" bestFit="1" customWidth="1"/>
    <col min="79" max="80" width="11.875" bestFit="1" customWidth="1"/>
    <col min="81" max="81" width="39.375" bestFit="1" customWidth="1"/>
    <col min="82" max="82" width="59.25" bestFit="1" customWidth="1"/>
    <col min="83" max="83" width="62.75" bestFit="1" customWidth="1"/>
    <col min="84" max="84" width="8.625" bestFit="1" customWidth="1"/>
    <col min="85" max="85" width="11.875" bestFit="1" customWidth="1"/>
    <col min="86" max="86" width="40" bestFit="1" customWidth="1"/>
    <col min="87" max="87" width="59.25" bestFit="1" customWidth="1"/>
    <col min="88" max="88" width="62.75" bestFit="1" customWidth="1"/>
    <col min="89" max="92" width="89.5" bestFit="1" customWidth="1"/>
    <col min="93" max="97" width="11.875" bestFit="1" customWidth="1"/>
    <col min="98" max="98" width="11.375" bestFit="1" customWidth="1"/>
  </cols>
  <sheetData>
    <row r="3" spans="1:2" x14ac:dyDescent="0.2">
      <c r="A3" s="10" t="s">
        <v>3607</v>
      </c>
    </row>
    <row r="4" spans="1:2" x14ac:dyDescent="0.2">
      <c r="A4" s="11" t="s">
        <v>3562</v>
      </c>
      <c r="B4" s="9">
        <v>415</v>
      </c>
    </row>
    <row r="5" spans="1:2" x14ac:dyDescent="0.2">
      <c r="A5" s="11" t="s">
        <v>3563</v>
      </c>
      <c r="B5" s="9">
        <v>312</v>
      </c>
    </row>
    <row r="6" spans="1:2" x14ac:dyDescent="0.2">
      <c r="A6" s="11" t="s">
        <v>3564</v>
      </c>
      <c r="B6" s="9">
        <v>88</v>
      </c>
    </row>
    <row r="7" spans="1:2" x14ac:dyDescent="0.2">
      <c r="A7" s="11" t="s">
        <v>3565</v>
      </c>
      <c r="B7" s="9">
        <v>124</v>
      </c>
    </row>
    <row r="8" spans="1:2" x14ac:dyDescent="0.2">
      <c r="A8" s="11" t="s">
        <v>3566</v>
      </c>
      <c r="B8" s="9">
        <v>411</v>
      </c>
    </row>
    <row r="9" spans="1:2" x14ac:dyDescent="0.2">
      <c r="A9" s="11" t="s">
        <v>3606</v>
      </c>
      <c r="B9" s="9">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surveydata3</vt:lpstr>
      <vt:lpstr>working</vt:lpstr>
      <vt:lpstr>assumptions</vt:lpstr>
      <vt:lpstr>Q1-Pivot</vt:lpstr>
      <vt:lpstr>Q1</vt:lpstr>
      <vt:lpstr>Q2-Pivot</vt:lpstr>
      <vt:lpstr>Q2-1</vt:lpstr>
      <vt:lpstr>Q2-2</vt:lpstr>
      <vt:lpstr>Q3-Pivot</vt:lpstr>
      <vt:lpstr>Q3</vt:lpstr>
      <vt:lpstr>Q4-Pivot</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tarek</dc:creator>
  <cp:lastModifiedBy>tarek</cp:lastModifiedBy>
  <dcterms:created xsi:type="dcterms:W3CDTF">2018-03-25T21:28:01Z</dcterms:created>
  <dcterms:modified xsi:type="dcterms:W3CDTF">2018-04-23T20:27:18Z</dcterms:modified>
</cp:coreProperties>
</file>