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sikornbankgroup-my.sharepoint.com/personal/danusorn_s_kasikornbank_com/Documents/Desktop/"/>
    </mc:Choice>
  </mc:AlternateContent>
  <xr:revisionPtr revIDLastSave="9" documentId="8_{16BB5A38-7B51-43C9-9789-13ED7687603A}" xr6:coauthVersionLast="47" xr6:coauthVersionMax="47" xr10:uidLastSave="{62543E33-A1FB-434B-B575-1FED5C42C5D2}"/>
  <bookViews>
    <workbookView xWindow="-110" yWindow="-110" windowWidth="19420" windowHeight="11620" xr2:uid="{607804DA-1C05-4E9B-ABF1-395360A4E3B4}"/>
  </bookViews>
  <sheets>
    <sheet name="EBP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C3" i="1"/>
  <c r="C8" i="1" s="1"/>
  <c r="B6" i="1"/>
  <c r="B3" i="1"/>
  <c r="B8" i="1" l="1"/>
  <c r="B12" i="1"/>
  <c r="C12" i="1"/>
  <c r="C10" i="1" s="1"/>
  <c r="C15" i="1" s="1"/>
  <c r="B10" i="1" l="1"/>
  <c r="B15" i="1" s="1"/>
</calcChain>
</file>

<file path=xl/sharedStrings.xml><?xml version="1.0" encoding="utf-8"?>
<sst xmlns="http://schemas.openxmlformats.org/spreadsheetml/2006/main" count="15" uniqueCount="15">
  <si>
    <t>%NIM</t>
  </si>
  <si>
    <t>%Yield on loans</t>
  </si>
  <si>
    <t>%MFTPP</t>
  </si>
  <si>
    <t>%Net Fee (FE)</t>
  </si>
  <si>
    <t>%NTI</t>
  </si>
  <si>
    <t>%Opex</t>
  </si>
  <si>
    <t>OPEX (Transactional)</t>
  </si>
  <si>
    <t>SBT</t>
  </si>
  <si>
    <t>EBPT</t>
  </si>
  <si>
    <t>Option 1</t>
  </si>
  <si>
    <t>Option 2</t>
  </si>
  <si>
    <t>Option 1 = Max pricing 21% + Front end fee 1.5%</t>
  </si>
  <si>
    <t>Option 2 = Max pricing 25% &amp; no Front end fee</t>
  </si>
  <si>
    <t>Referral fee (partner)</t>
  </si>
  <si>
    <t>KCL-SHOPEE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</si>
</sst>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87" formatCode="_-* #,##0_-;\-* #,##0_-;_-* &quot;-&quot;??_-;_-@_-"/>
    <numFmt numFmtId="188" formatCode="0.0%"/>
    <numFmt numFmtId="189" formatCode="0.000%"/>
  </numFmts>
  <fonts count="10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9"/>
      <color theme="1"/>
      <name val="Calibri"/>
      <family val="2"/>
    </font>
    <font>
      <b/>
      <u/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b/>
      <sz val="9"/>
      <color theme="1"/>
      <name val="Calibri"/>
      <family val="2"/>
    </font>
    <font>
      <i/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2" xfId="0" applyFont="1" applyBorder="1"/>
    <xf numFmtId="10" fontId="4" fillId="0" borderId="1" xfId="0" applyNumberFormat="1" applyFont="1" applyBorder="1" applyAlignment="1">
      <alignment horizontal="right"/>
    </xf>
    <xf numFmtId="0" fontId="5" fillId="3" borderId="2" xfId="0" applyFont="1" applyFill="1" applyBorder="1" applyAlignment="1">
      <alignment horizontal="left" indent="1"/>
    </xf>
    <xf numFmtId="10" fontId="2" fillId="0" borderId="1" xfId="0" applyNumberFormat="1" applyFont="1" applyBorder="1" applyAlignment="1">
      <alignment horizontal="right"/>
    </xf>
    <xf numFmtId="0" fontId="5" fillId="0" borderId="2" xfId="0" applyFont="1" applyBorder="1" applyAlignment="1">
      <alignment horizontal="left" indent="1"/>
    </xf>
    <xf numFmtId="0" fontId="3" fillId="4" borderId="2" xfId="0" applyFont="1" applyFill="1" applyBorder="1"/>
    <xf numFmtId="10" fontId="4" fillId="4" borderId="1" xfId="2" applyNumberFormat="1" applyFont="1" applyFill="1" applyBorder="1" applyAlignment="1">
      <alignment horizontal="right"/>
    </xf>
    <xf numFmtId="187" fontId="5" fillId="0" borderId="1" xfId="1" applyNumberFormat="1" applyFont="1" applyBorder="1" applyAlignment="1">
      <alignment horizontal="right"/>
    </xf>
    <xf numFmtId="10" fontId="6" fillId="0" borderId="1" xfId="2" applyNumberFormat="1" applyFont="1" applyBorder="1" applyAlignment="1">
      <alignment horizontal="right"/>
    </xf>
    <xf numFmtId="10" fontId="4" fillId="0" borderId="1" xfId="2" applyNumberFormat="1" applyFont="1" applyBorder="1" applyAlignment="1">
      <alignment horizontal="right"/>
    </xf>
    <xf numFmtId="10" fontId="5" fillId="0" borderId="1" xfId="2" applyNumberFormat="1" applyFont="1" applyBorder="1" applyAlignment="1">
      <alignment horizontal="right"/>
    </xf>
    <xf numFmtId="10" fontId="7" fillId="0" borderId="1" xfId="2" applyNumberFormat="1" applyFont="1" applyBorder="1" applyAlignment="1">
      <alignment horizontal="right"/>
    </xf>
    <xf numFmtId="187" fontId="6" fillId="0" borderId="1" xfId="1" applyNumberFormat="1" applyFont="1" applyBorder="1" applyAlignment="1">
      <alignment horizontal="right"/>
    </xf>
    <xf numFmtId="10" fontId="2" fillId="0" borderId="0" xfId="0" applyNumberFormat="1" applyFont="1"/>
    <xf numFmtId="189" fontId="2" fillId="0" borderId="0" xfId="0" applyNumberFormat="1" applyFont="1"/>
    <xf numFmtId="43" fontId="2" fillId="0" borderId="0" xfId="1" applyFont="1" applyFill="1" applyBorder="1"/>
    <xf numFmtId="43" fontId="2" fillId="3" borderId="0" xfId="1" applyFont="1" applyFill="1"/>
    <xf numFmtId="43" fontId="2" fillId="0" borderId="0" xfId="0" applyNumberFormat="1" applyFont="1"/>
    <xf numFmtId="188" fontId="2" fillId="0" borderId="0" xfId="2" applyNumberFormat="1" applyFont="1"/>
    <xf numFmtId="0" fontId="8" fillId="2" borderId="1" xfId="0" applyFont="1" applyFill="1" applyBorder="1" applyAlignment="1">
      <alignment horizontal="center" vertical="center"/>
    </xf>
    <xf numFmtId="0" fontId="5" fillId="0" borderId="3" xfId="0" applyFont="1" applyBorder="1"/>
    <xf numFmtId="0" fontId="9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FE86F-FB05-42F1-AF71-8890B28A0B08}">
  <dimension ref="A2:F21"/>
  <sheetViews>
    <sheetView showGridLines="0" tabSelected="1" zoomScaleNormal="100" workbookViewId="0">
      <selection activeCell="C10" sqref="C10"/>
    </sheetView>
  </sheetViews>
  <sheetFormatPr defaultColWidth="9" defaultRowHeight="12" x14ac:dyDescent="0.3"/>
  <cols>
    <col min="1" max="1" width="26.75" style="1" bestFit="1" customWidth="1"/>
    <col min="2" max="2" width="9.4140625" style="1" customWidth="1"/>
    <col min="3" max="3" width="8.58203125" style="1" customWidth="1"/>
    <col min="4" max="4" width="9" style="1"/>
    <col min="5" max="5" width="10" style="1" bestFit="1" customWidth="1"/>
    <col min="6" max="6" width="6.4140625" style="1" customWidth="1"/>
    <col min="7" max="16384" width="9" style="1"/>
  </cols>
  <sheetData>
    <row r="2" spans="1:3" x14ac:dyDescent="0.3">
      <c r="A2" s="21" t="s">
        <v>14</v>
      </c>
      <c r="B2" s="21" t="s">
        <v>9</v>
      </c>
      <c r="C2" s="21" t="s">
        <v>10</v>
      </c>
    </row>
    <row r="3" spans="1:3" x14ac:dyDescent="0.3">
      <c r="A3" s="2" t="s">
        <v>0</v>
      </c>
      <c r="B3" s="3">
        <f>B4-B5</f>
        <v>0.18770000000000001</v>
      </c>
      <c r="C3" s="3">
        <f t="shared" ref="C3" si="0">C4-C5</f>
        <v>0.22769999999999999</v>
      </c>
    </row>
    <row r="4" spans="1:3" x14ac:dyDescent="0.3">
      <c r="A4" s="4" t="s">
        <v>1</v>
      </c>
      <c r="B4" s="5">
        <v>0.20180000000000001</v>
      </c>
      <c r="C4" s="5">
        <v>0.24179999999999999</v>
      </c>
    </row>
    <row r="5" spans="1:3" x14ac:dyDescent="0.3">
      <c r="A5" s="6" t="s">
        <v>2</v>
      </c>
      <c r="B5" s="5">
        <v>1.41E-2</v>
      </c>
      <c r="C5" s="5">
        <v>1.41E-2</v>
      </c>
    </row>
    <row r="6" spans="1:3" x14ac:dyDescent="0.3">
      <c r="A6" s="7" t="s">
        <v>3</v>
      </c>
      <c r="B6" s="8">
        <f>1.5%/5</f>
        <v>3.0000000000000001E-3</v>
      </c>
      <c r="C6" s="8">
        <v>0</v>
      </c>
    </row>
    <row r="7" spans="1:3" x14ac:dyDescent="0.3">
      <c r="A7" s="6"/>
      <c r="B7" s="9"/>
      <c r="C7" s="9"/>
    </row>
    <row r="8" spans="1:3" x14ac:dyDescent="0.3">
      <c r="A8" s="7" t="s">
        <v>4</v>
      </c>
      <c r="B8" s="8">
        <f>SUM(B3,B6)</f>
        <v>0.19070000000000001</v>
      </c>
      <c r="C8" s="8">
        <f>SUM(C3,C6)</f>
        <v>0.22769999999999999</v>
      </c>
    </row>
    <row r="9" spans="1:3" x14ac:dyDescent="0.3">
      <c r="A9" s="2"/>
      <c r="B9" s="10"/>
      <c r="C9" s="10"/>
    </row>
    <row r="10" spans="1:3" x14ac:dyDescent="0.3">
      <c r="A10" s="2" t="s">
        <v>5</v>
      </c>
      <c r="B10" s="11">
        <f>SUM(B11:B13)</f>
        <v>2.3358400000000001E-2</v>
      </c>
      <c r="C10" s="11">
        <f t="shared" ref="C10" si="1">SUM(C11:C12)</f>
        <v>2.2979399999999997E-2</v>
      </c>
    </row>
    <row r="11" spans="1:3" x14ac:dyDescent="0.3">
      <c r="A11" s="6" t="s">
        <v>6</v>
      </c>
      <c r="B11" s="12">
        <v>1.4999999999999999E-2</v>
      </c>
      <c r="C11" s="12">
        <v>1.4999999999999999E-2</v>
      </c>
    </row>
    <row r="12" spans="1:3" x14ac:dyDescent="0.3">
      <c r="A12" s="6" t="s">
        <v>7</v>
      </c>
      <c r="B12" s="12">
        <f>3.3%*(B6+B4)</f>
        <v>6.7584000000000003E-3</v>
      </c>
      <c r="C12" s="12">
        <f>3.3%*(C6+C4)</f>
        <v>7.9793999999999993E-3</v>
      </c>
    </row>
    <row r="13" spans="1:3" x14ac:dyDescent="0.3">
      <c r="A13" s="6" t="s">
        <v>13</v>
      </c>
      <c r="B13" s="12">
        <f>0.8%/5</f>
        <v>1.6000000000000001E-3</v>
      </c>
      <c r="C13" s="12">
        <f t="shared" ref="C13" si="2">0.8%/5</f>
        <v>1.6000000000000001E-3</v>
      </c>
    </row>
    <row r="14" spans="1:3" x14ac:dyDescent="0.3">
      <c r="A14" s="2"/>
      <c r="B14" s="13"/>
      <c r="C14" s="13"/>
    </row>
    <row r="15" spans="1:3" x14ac:dyDescent="0.3">
      <c r="A15" s="7" t="s">
        <v>8</v>
      </c>
      <c r="B15" s="8">
        <f>B8-B10</f>
        <v>0.16734160000000001</v>
      </c>
      <c r="C15" s="8">
        <f t="shared" ref="C15" si="3">C8-C10</f>
        <v>0.20472059999999997</v>
      </c>
    </row>
    <row r="16" spans="1:3" x14ac:dyDescent="0.3">
      <c r="A16" s="22"/>
      <c r="B16" s="14"/>
      <c r="C16" s="14"/>
    </row>
    <row r="17" spans="1:6" x14ac:dyDescent="0.3">
      <c r="B17" s="16"/>
      <c r="C17" s="15"/>
      <c r="D17" s="15"/>
      <c r="E17" s="15"/>
      <c r="F17" s="15"/>
    </row>
    <row r="18" spans="1:6" x14ac:dyDescent="0.3">
      <c r="A18" s="23" t="s">
        <v>11</v>
      </c>
      <c r="B18" s="17"/>
      <c r="C18" s="17"/>
      <c r="D18" s="18"/>
      <c r="E18" s="18"/>
      <c r="F18" s="18"/>
    </row>
    <row r="19" spans="1:6" x14ac:dyDescent="0.3">
      <c r="A19" s="23" t="s">
        <v>12</v>
      </c>
      <c r="E19" s="19"/>
    </row>
    <row r="21" spans="1:6" x14ac:dyDescent="0.3">
      <c r="B21" s="20"/>
      <c r="C21" s="20"/>
    </row>
  </sheetData>
  <pageMargins left="0.7" right="0.7" top="0.75" bottom="0.75" header="0.3" footer="0.3"/>
  <pageSetup paperSize="9" orientation="portrait" r:id="rId1"/>
  <headerFooter>
    <oddFooter>&amp;R_x000D_&amp;1#&amp;"Calibri"&amp;9&amp;K000000 Internal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EBPT</vt:lpstr>
    </vt:vector>
  </TitlesOfParts>
  <Company>Kasikornbank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Raweekit Shatthong</dc:creator>
  <cp:lastModifiedBy>Danusorn Sitdhirasdr</cp:lastModifiedBy>
  <dcterms:created xsi:type="dcterms:W3CDTF">2022-12-15T15:10:29Z</dcterms:created>
  <dcterms:modified xsi:type="dcterms:W3CDTF">2022-12-18T07:49:54Z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fb69f84-6297-413e-8898-68c80577aad3_Enabled">
    <vt:lpwstr>true</vt:lpwstr>
  </property>
  <property fmtid="{D5CDD505-2E9C-101B-9397-08002B2CF9AE}" pid="3" name="MSIP_Label_efb69f84-6297-413e-8898-68c80577aad3_SetDate">
    <vt:lpwstr>2022-12-15T15:41:40Z</vt:lpwstr>
  </property>
  <property fmtid="{D5CDD505-2E9C-101B-9397-08002B2CF9AE}" pid="4" name="MSIP_Label_efb69f84-6297-413e-8898-68c80577aad3_Method">
    <vt:lpwstr>Privileged</vt:lpwstr>
  </property>
  <property fmtid="{D5CDD505-2E9C-101B-9397-08002B2CF9AE}" pid="5" name="MSIP_Label_efb69f84-6297-413e-8898-68c80577aad3_Name">
    <vt:lpwstr>Internal Use Only</vt:lpwstr>
  </property>
  <property fmtid="{D5CDD505-2E9C-101B-9397-08002B2CF9AE}" pid="6" name="MSIP_Label_efb69f84-6297-413e-8898-68c80577aad3_SiteId">
    <vt:lpwstr>8e11df9f-4615-434f-a6c6-8a0cb4ffeb6c</vt:lpwstr>
  </property>
  <property fmtid="{D5CDD505-2E9C-101B-9397-08002B2CF9AE}" pid="7" name="MSIP_Label_efb69f84-6297-413e-8898-68c80577aad3_ActionId">
    <vt:lpwstr>32be38be-8922-409a-b83a-d8c43fca3356</vt:lpwstr>
  </property>
  <property fmtid="{D5CDD505-2E9C-101B-9397-08002B2CF9AE}" pid="8" name="MSIP_Label_efb69f84-6297-413e-8898-68c80577aad3_ContentBits">
    <vt:lpwstr>2</vt:lpwstr>
  </property>
</Properties>
</file>