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のフォーマット" sheetId="1" r:id="rId4"/>
  </sheets>
  <definedNames/>
  <calcPr/>
</workbook>
</file>

<file path=xl/sharedStrings.xml><?xml version="1.0" encoding="utf-8"?>
<sst xmlns="http://schemas.openxmlformats.org/spreadsheetml/2006/main" count="367" uniqueCount="124">
  <si>
    <t>■工数の計算方法
　・1人月=30人日
　・1人日=3時間
　・1時間=0.333人日</t>
  </si>
  <si>
    <t>どの状態で
このタスクは
完了になるのか</t>
  </si>
  <si>
    <t>何人日で
このタスクを
完了できそう？</t>
  </si>
  <si>
    <t>実際に費や
した工数</t>
  </si>
  <si>
    <t>いつまでに
タスクを
完了する？</t>
  </si>
  <si>
    <t>タスクの
着手状況</t>
  </si>
  <si>
    <t>☀︎=オンスケ
☁︎=遅延見込み
☂️=遅延</t>
  </si>
  <si>
    <t>#</t>
  </si>
  <si>
    <t>大項目</t>
  </si>
  <si>
    <t>中項目</t>
  </si>
  <si>
    <t>小項目</t>
  </si>
  <si>
    <t>タスクゴール</t>
  </si>
  <si>
    <t>見積もり工数
(人日)</t>
  </si>
  <si>
    <t>実績工数
(人日)</t>
  </si>
  <si>
    <t>期限</t>
  </si>
  <si>
    <t>ステータス</t>
  </si>
  <si>
    <t>状況</t>
  </si>
  <si>
    <t>担当者</t>
  </si>
  <si>
    <t>備考</t>
  </si>
  <si>
    <t>要件定義</t>
  </si>
  <si>
    <t>機能要件</t>
  </si>
  <si>
    <t>-</t>
  </si>
  <si>
    <t>機能要件の洗い出し</t>
  </si>
  <si>
    <t>完了</t>
  </si>
  <si>
    <t>☀︎</t>
  </si>
  <si>
    <t>中村</t>
  </si>
  <si>
    <t>非機能要件</t>
  </si>
  <si>
    <t>非機能要件の洗い出し</t>
  </si>
  <si>
    <t>要件定義書の作成</t>
  </si>
  <si>
    <t>total工数</t>
  </si>
  <si>
    <t>基本設計</t>
  </si>
  <si>
    <t>画面定義書の作成</t>
  </si>
  <si>
    <t>トップ</t>
  </si>
  <si>
    <t>トップの画面定義が完了すること</t>
  </si>
  <si>
    <t>未着手</t>
  </si>
  <si>
    <t>ユーザー会員登録</t>
  </si>
  <si>
    <t>ユーザー会員登録の画面定義が完了すること</t>
  </si>
  <si>
    <t>ユーザーログイン</t>
  </si>
  <si>
    <t>ユーザーログインの画面定義が完了すること</t>
  </si>
  <si>
    <t>ユーザーマイページ</t>
  </si>
  <si>
    <t>ユーザーマイページの画面定義が完了すること</t>
  </si>
  <si>
    <t>ユーザーログアウト</t>
  </si>
  <si>
    <t>ユーザーログアウトの画面定義が完了すること</t>
  </si>
  <si>
    <t>ユーザー情報消去</t>
  </si>
  <si>
    <t>ユーザー情報消去の画面定義が完了すること</t>
  </si>
  <si>
    <t>ユーザー情報表示</t>
  </si>
  <si>
    <t>ユーザー情報表示の画面定義が完了すること</t>
  </si>
  <si>
    <t>ユーザー情報編集</t>
  </si>
  <si>
    <t>ユーザー情報編集の画面定義が完了すること</t>
  </si>
  <si>
    <t>獣医師会員登録</t>
  </si>
  <si>
    <t>獣医師会員登録の画面定義が完了すること</t>
  </si>
  <si>
    <t>獣医師ログイン</t>
  </si>
  <si>
    <t>獣医師ログインの画面定義が完了すること</t>
  </si>
  <si>
    <t>獣医師マイページ</t>
  </si>
  <si>
    <t>獣医師マイページの画面定義が完了すること</t>
  </si>
  <si>
    <t>獣医師ログアウト</t>
  </si>
  <si>
    <t>獣医師ログアウトの画面定義が完了すること</t>
  </si>
  <si>
    <t>獣医師情報消去</t>
  </si>
  <si>
    <t>獣医師情報消去の画面定義が完了すること</t>
  </si>
  <si>
    <t>獣医師情報表示</t>
  </si>
  <si>
    <t>獣医師情報表示の画面定義が完了すること</t>
  </si>
  <si>
    <t>獣医師情報編集</t>
  </si>
  <si>
    <t>獣医師情報編集の画面定義が完了すること</t>
  </si>
  <si>
    <t>ペット基本情報作成</t>
  </si>
  <si>
    <t>ペット基本情報作成の画面定義が完了すること</t>
  </si>
  <si>
    <t>ペット基本情報編集</t>
  </si>
  <si>
    <t>ペット基本情報編集の画面定義が完了すること</t>
  </si>
  <si>
    <t>ペット健康情報作成</t>
  </si>
  <si>
    <t>ペット健康情報作成の画面定義が完了すること</t>
  </si>
  <si>
    <t>ペット健康情報編集</t>
  </si>
  <si>
    <t>ペット健康情報編集の画面定義が完了すること</t>
  </si>
  <si>
    <t>有料会員登録</t>
  </si>
  <si>
    <t>有料会員登録の画面定義が完了すること</t>
  </si>
  <si>
    <t>チャット</t>
  </si>
  <si>
    <t>チャットの画面定義が完了すること</t>
  </si>
  <si>
    <t>画面遷移図の作成</t>
  </si>
  <si>
    <t>画面遷移図の作成が完了</t>
  </si>
  <si>
    <t>詳細設計</t>
  </si>
  <si>
    <t>ER図</t>
  </si>
  <si>
    <t>ER図の作成が完了及び
上長レビューで承認を得ること</t>
  </si>
  <si>
    <t>テーブル定義書</t>
  </si>
  <si>
    <t>画面遷移図の作成が完了及び
上長レビューで承認を得ること</t>
  </si>
  <si>
    <t>設計書レビュー</t>
  </si>
  <si>
    <t>講師から基本設計・詳細設計で作成した設計書のレビューを終えること</t>
  </si>
  <si>
    <t>実装</t>
  </si>
  <si>
    <t>環境構築</t>
  </si>
  <si>
    <t>環境構築を終えること</t>
  </si>
  <si>
    <t>テーブルの作成</t>
  </si>
  <si>
    <t>DBへのテーブル作成を終えること</t>
  </si>
  <si>
    <t>画面の作成</t>
  </si>
  <si>
    <t>トップの画面が完了すること</t>
  </si>
  <si>
    <t>ユーザー会員登録画面が完了すること</t>
  </si>
  <si>
    <t>ユーザーログイン画面が完了すること</t>
  </si>
  <si>
    <t>ユーザーマイページ画面が完了すること</t>
  </si>
  <si>
    <t>ユーザーログアウト画面が完了すること</t>
  </si>
  <si>
    <t>ユーザー情報消去画面が完了すること</t>
  </si>
  <si>
    <t>ユーザー情報表示画面が完了すること</t>
  </si>
  <si>
    <t>ユーザー情報編集画面が完了すること</t>
  </si>
  <si>
    <t>獣医師会員登録画面が完了すること</t>
  </si>
  <si>
    <t>獣医師ログイン画面が完了すること</t>
  </si>
  <si>
    <t>獣医師マイページ画面が完了すること</t>
  </si>
  <si>
    <t>獣医師ログアウト画面が完了すること</t>
  </si>
  <si>
    <t>獣医師情報消去画面が完了すること</t>
  </si>
  <si>
    <t>獣医師情報表示が完了すること</t>
  </si>
  <si>
    <t>獣医師情報編集画面が完了すること</t>
  </si>
  <si>
    <t>ペット基本情報作成画面が完了すること</t>
  </si>
  <si>
    <t>ペット基本情報編集画面が完了すること</t>
  </si>
  <si>
    <t>ペット健康情報作成画面が完了すること</t>
  </si>
  <si>
    <t>ペット健康情報編集画面が完了すること</t>
  </si>
  <si>
    <t>チャット画面が完了すること</t>
  </si>
  <si>
    <t>有料会員登録画面が完了すること</t>
  </si>
  <si>
    <t>単体テスト</t>
  </si>
  <si>
    <t>テスト項目書の作成</t>
  </si>
  <si>
    <t>テスト項目書の作成完了</t>
  </si>
  <si>
    <t>テスト実施</t>
  </si>
  <si>
    <t>エラーなく全てのテストを終えること</t>
  </si>
  <si>
    <t>結合テスト</t>
  </si>
  <si>
    <t>受け入れテスト</t>
  </si>
  <si>
    <t>講師にレビューしてもらいOKをもらうこと</t>
  </si>
  <si>
    <t>プレゼン準備</t>
  </si>
  <si>
    <t>発表会前のプレゼン資料作り</t>
  </si>
  <si>
    <t>プレゼン資料の作成を完了すること</t>
  </si>
  <si>
    <t>発表会</t>
  </si>
  <si>
    <t>発表会を終えること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</si>
</sst>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m/dd"/>
  </numFmts>
  <fonts count="6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color rgb="FF000000"/>
      <name val="Roboto"/>
    </font>
    <font/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92C382"/>
        <bgColor rgb="FF92C382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vertical="center"/>
    </xf>
    <xf borderId="1" fillId="2" fontId="2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1" fillId="3" fontId="3" numFmtId="0" xfId="0" applyBorder="1" applyFill="1" applyFont="1"/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4" fillId="0" fontId="4" numFmtId="0" xfId="0" applyBorder="1" applyFont="1"/>
    <xf borderId="5" fillId="3" fontId="3" numFmtId="0" xfId="0" applyBorder="1" applyFont="1"/>
    <xf borderId="3" fillId="3" fontId="1" numFmtId="0" xfId="0" applyAlignment="1" applyBorder="1" applyFont="1">
      <alignment horizontal="center" vertical="center"/>
    </xf>
    <xf borderId="6" fillId="0" fontId="4" numFmtId="0" xfId="0" applyBorder="1" applyFont="1"/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readingOrder="0" vertical="center"/>
    </xf>
    <xf borderId="3" fillId="4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vertical="center"/>
    </xf>
    <xf borderId="2" fillId="4" fontId="1" numFmtId="0" xfId="0" applyAlignment="1" applyBorder="1" applyFont="1">
      <alignment vertical="center"/>
    </xf>
    <xf borderId="7" fillId="4" fontId="1" numFmtId="0" xfId="0" applyAlignment="1" applyBorder="1" applyFont="1">
      <alignment vertical="center"/>
    </xf>
    <xf borderId="1" fillId="4" fontId="1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readingOrder="0" vertical="center"/>
    </xf>
    <xf borderId="1" fillId="5" fontId="1" numFmtId="0" xfId="0" applyAlignment="1" applyBorder="1" applyFill="1" applyFont="1">
      <alignment readingOrder="0" vertical="center"/>
    </xf>
    <xf borderId="7" fillId="0" fontId="1" numFmtId="0" xfId="0" applyAlignment="1" applyBorder="1" applyFont="1">
      <alignment readingOrder="0" vertical="center"/>
    </xf>
    <xf borderId="1" fillId="0" fontId="1" numFmtId="2" xfId="0" applyAlignment="1" applyBorder="1" applyFont="1" applyNumberFormat="1">
      <alignment readingOrder="0" vertical="center"/>
    </xf>
    <xf borderId="1" fillId="0" fontId="1" numFmtId="2" xfId="0" applyAlignment="1" applyBorder="1" applyFont="1" applyNumberFormat="1">
      <alignment vertical="center"/>
    </xf>
    <xf borderId="8" fillId="0" fontId="1" numFmtId="0" xfId="0" applyAlignment="1" applyBorder="1" applyFont="1">
      <alignment vertical="center"/>
    </xf>
    <xf borderId="1" fillId="4" fontId="1" numFmtId="2" xfId="0" applyAlignment="1" applyBorder="1" applyFont="1" applyNumberFormat="1">
      <alignment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right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right" readingOrder="0" vertical="center"/>
    </xf>
    <xf borderId="1" fillId="0" fontId="1" numFmtId="0" xfId="0" applyAlignment="1" applyBorder="1" applyFont="1">
      <alignment shrinkToFit="0" vertical="center" wrapText="1"/>
    </xf>
    <xf borderId="1" fillId="4" fontId="1" numFmtId="1" xfId="0" applyAlignment="1" applyBorder="1" applyFont="1" applyNumberFormat="1">
      <alignment vertical="center"/>
    </xf>
    <xf borderId="7" fillId="0" fontId="1" numFmtId="0" xfId="0" applyAlignment="1" applyBorder="1" applyFont="1">
      <alignment vertical="center"/>
    </xf>
    <xf borderId="6" fillId="0" fontId="1" numFmtId="0" xfId="0" applyBorder="1" applyFont="1"/>
    <xf borderId="9" fillId="3" fontId="5" numFmtId="0" xfId="0" applyAlignment="1" applyBorder="1" applyFont="1">
      <alignment horizontal="left" readingOrder="0"/>
    </xf>
    <xf borderId="6" fillId="0" fontId="1" numFmtId="0" xfId="0" applyAlignment="1" applyBorder="1" applyFont="1">
      <alignment readingOrder="0"/>
    </xf>
    <xf borderId="1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1" fillId="4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0" xfId="0" applyAlignment="1" applyBorder="1" applyFont="1">
      <alignment vertical="center"/>
    </xf>
    <xf borderId="1" fillId="6" fontId="1" numFmtId="164" xfId="0" applyAlignment="1" applyBorder="1" applyFont="1" applyNumberFormat="1">
      <alignment vertical="center"/>
    </xf>
    <xf borderId="0" fillId="0" fontId="1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6.63"/>
    <col customWidth="1" min="3" max="3" width="22.88"/>
    <col customWidth="1" min="4" max="4" width="29.63"/>
    <col customWidth="1" min="5" max="5" width="37.25"/>
    <col customWidth="1" min="6" max="6" width="12.88"/>
    <col customWidth="1" min="7" max="7" width="8.75"/>
    <col customWidth="1" min="8" max="8" width="16.13"/>
  </cols>
  <sheetData>
    <row r="1">
      <c r="A1" s="1"/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/>
      <c r="B2" s="2"/>
      <c r="C2" s="2"/>
      <c r="D2" s="2"/>
      <c r="E2" s="2" t="s">
        <v>1</v>
      </c>
      <c r="F2" s="2" t="s">
        <v>2</v>
      </c>
      <c r="G2" s="3" t="s">
        <v>3</v>
      </c>
      <c r="H2" s="2" t="s">
        <v>4</v>
      </c>
      <c r="I2" s="2" t="s">
        <v>5</v>
      </c>
      <c r="J2" s="2" t="s">
        <v>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4" t="s">
        <v>7</v>
      </c>
      <c r="B3" s="5" t="s">
        <v>8</v>
      </c>
      <c r="C3" s="5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7"/>
      <c r="B4" s="8" t="s">
        <v>19</v>
      </c>
      <c r="C4" s="9" t="s">
        <v>20</v>
      </c>
      <c r="D4" s="10" t="s">
        <v>21</v>
      </c>
      <c r="E4" s="10" t="s">
        <v>22</v>
      </c>
      <c r="F4" s="10">
        <v>1.5</v>
      </c>
      <c r="G4" s="11"/>
      <c r="H4" s="12">
        <v>45373.0</v>
      </c>
      <c r="I4" s="13" t="s">
        <v>23</v>
      </c>
      <c r="J4" s="13" t="s">
        <v>24</v>
      </c>
      <c r="K4" s="13" t="s">
        <v>25</v>
      </c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7"/>
      <c r="B5" s="14"/>
      <c r="C5" s="15" t="s">
        <v>26</v>
      </c>
      <c r="D5" s="10" t="s">
        <v>21</v>
      </c>
      <c r="E5" s="10" t="s">
        <v>27</v>
      </c>
      <c r="F5" s="10">
        <v>1.5</v>
      </c>
      <c r="G5" s="13"/>
      <c r="H5" s="12">
        <v>45373.0</v>
      </c>
      <c r="I5" s="13" t="s">
        <v>23</v>
      </c>
      <c r="J5" s="13" t="s">
        <v>24</v>
      </c>
      <c r="K5" s="13" t="s">
        <v>25</v>
      </c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16"/>
      <c r="B6" s="17"/>
      <c r="C6" s="10" t="s">
        <v>21</v>
      </c>
      <c r="D6" s="10" t="s">
        <v>21</v>
      </c>
      <c r="E6" s="18" t="s">
        <v>28</v>
      </c>
      <c r="F6" s="18">
        <v>0.3</v>
      </c>
      <c r="G6" s="19"/>
      <c r="H6" s="12">
        <v>45373.0</v>
      </c>
      <c r="I6" s="19" t="s">
        <v>23</v>
      </c>
      <c r="J6" s="13" t="s">
        <v>24</v>
      </c>
      <c r="K6" s="13" t="s">
        <v>25</v>
      </c>
      <c r="L6" s="1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0"/>
      <c r="B7" s="21"/>
      <c r="C7" s="22"/>
      <c r="D7" s="23"/>
      <c r="E7" s="21" t="s">
        <v>29</v>
      </c>
      <c r="F7" s="21">
        <f t="shared" ref="F7:G7" si="1">SUM(F4:F6)</f>
        <v>3.3</v>
      </c>
      <c r="G7" s="21">
        <f t="shared" si="1"/>
        <v>0</v>
      </c>
      <c r="H7" s="24">
        <v>45373.0</v>
      </c>
      <c r="I7" s="25" t="s">
        <v>23</v>
      </c>
      <c r="J7" s="21"/>
      <c r="K7" s="26" t="s">
        <v>25</v>
      </c>
      <c r="L7" s="2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7"/>
      <c r="B8" s="8" t="s">
        <v>30</v>
      </c>
      <c r="C8" s="8" t="s">
        <v>31</v>
      </c>
      <c r="D8" s="27" t="s">
        <v>32</v>
      </c>
      <c r="E8" s="13" t="s">
        <v>33</v>
      </c>
      <c r="F8" s="28">
        <v>1.0</v>
      </c>
      <c r="G8" s="13"/>
      <c r="H8" s="12">
        <v>45384.0</v>
      </c>
      <c r="I8" s="13" t="s">
        <v>34</v>
      </c>
      <c r="J8" s="13" t="s">
        <v>24</v>
      </c>
      <c r="K8" s="13" t="s">
        <v>25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7"/>
      <c r="B9" s="14"/>
      <c r="C9" s="14"/>
      <c r="D9" s="27" t="s">
        <v>35</v>
      </c>
      <c r="E9" s="13" t="s">
        <v>36</v>
      </c>
      <c r="F9" s="29">
        <v>0.333</v>
      </c>
      <c r="G9" s="13"/>
      <c r="H9" s="12">
        <v>45384.0</v>
      </c>
      <c r="I9" s="13" t="s">
        <v>34</v>
      </c>
      <c r="J9" s="13" t="s">
        <v>24</v>
      </c>
      <c r="K9" s="13" t="s">
        <v>25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7"/>
      <c r="B10" s="14"/>
      <c r="C10" s="14"/>
      <c r="D10" s="27" t="s">
        <v>37</v>
      </c>
      <c r="E10" s="13" t="s">
        <v>38</v>
      </c>
      <c r="F10" s="29">
        <v>0.333</v>
      </c>
      <c r="G10" s="13"/>
      <c r="H10" s="12">
        <v>45384.0</v>
      </c>
      <c r="I10" s="13" t="s">
        <v>34</v>
      </c>
      <c r="J10" s="13" t="s">
        <v>24</v>
      </c>
      <c r="K10" s="13" t="s">
        <v>25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7"/>
      <c r="B11" s="14"/>
      <c r="C11" s="14"/>
      <c r="D11" s="27" t="s">
        <v>39</v>
      </c>
      <c r="E11" s="13" t="s">
        <v>40</v>
      </c>
      <c r="F11" s="29">
        <v>0.333</v>
      </c>
      <c r="G11" s="13"/>
      <c r="H11" s="12">
        <v>45384.0</v>
      </c>
      <c r="I11" s="13" t="s">
        <v>34</v>
      </c>
      <c r="J11" s="13" t="s">
        <v>24</v>
      </c>
      <c r="K11" s="13" t="s">
        <v>25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7"/>
      <c r="B12" s="14"/>
      <c r="C12" s="14"/>
      <c r="D12" s="27" t="s">
        <v>41</v>
      </c>
      <c r="E12" s="13" t="s">
        <v>42</v>
      </c>
      <c r="F12" s="29">
        <v>0.333</v>
      </c>
      <c r="G12" s="13"/>
      <c r="H12" s="12">
        <v>45384.0</v>
      </c>
      <c r="I12" s="13" t="s">
        <v>34</v>
      </c>
      <c r="J12" s="13" t="s">
        <v>24</v>
      </c>
      <c r="K12" s="13" t="s">
        <v>25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7"/>
      <c r="B13" s="14"/>
      <c r="C13" s="14"/>
      <c r="D13" s="27" t="s">
        <v>43</v>
      </c>
      <c r="E13" s="13" t="s">
        <v>44</v>
      </c>
      <c r="F13" s="29">
        <v>0.333</v>
      </c>
      <c r="G13" s="13"/>
      <c r="H13" s="12">
        <v>45384.0</v>
      </c>
      <c r="I13" s="13" t="s">
        <v>34</v>
      </c>
      <c r="J13" s="13" t="s">
        <v>24</v>
      </c>
      <c r="K13" s="13" t="s">
        <v>25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7"/>
      <c r="B14" s="14"/>
      <c r="C14" s="14"/>
      <c r="D14" s="27" t="s">
        <v>45</v>
      </c>
      <c r="E14" s="13" t="s">
        <v>46</v>
      </c>
      <c r="F14" s="29">
        <v>0.333</v>
      </c>
      <c r="G14" s="13"/>
      <c r="H14" s="12">
        <v>45384.0</v>
      </c>
      <c r="I14" s="13" t="s">
        <v>34</v>
      </c>
      <c r="J14" s="13" t="s">
        <v>24</v>
      </c>
      <c r="K14" s="13" t="s">
        <v>25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7"/>
      <c r="B15" s="14"/>
      <c r="C15" s="14"/>
      <c r="D15" s="27" t="s">
        <v>47</v>
      </c>
      <c r="E15" s="13" t="s">
        <v>48</v>
      </c>
      <c r="F15" s="29">
        <v>0.333</v>
      </c>
      <c r="G15" s="13"/>
      <c r="H15" s="12">
        <v>45385.0</v>
      </c>
      <c r="I15" s="13" t="s">
        <v>34</v>
      </c>
      <c r="J15" s="13" t="s">
        <v>24</v>
      </c>
      <c r="K15" s="13" t="s">
        <v>25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7"/>
      <c r="B16" s="14"/>
      <c r="C16" s="14"/>
      <c r="D16" s="27" t="s">
        <v>49</v>
      </c>
      <c r="E16" s="13" t="s">
        <v>50</v>
      </c>
      <c r="F16" s="29">
        <v>0.333</v>
      </c>
      <c r="G16" s="13"/>
      <c r="H16" s="12">
        <v>45385.0</v>
      </c>
      <c r="I16" s="13" t="s">
        <v>34</v>
      </c>
      <c r="J16" s="13" t="s">
        <v>24</v>
      </c>
      <c r="K16" s="13" t="s">
        <v>25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7"/>
      <c r="B17" s="14"/>
      <c r="C17" s="14"/>
      <c r="D17" s="27" t="s">
        <v>51</v>
      </c>
      <c r="E17" s="13" t="s">
        <v>52</v>
      </c>
      <c r="F17" s="29">
        <v>0.333</v>
      </c>
      <c r="G17" s="13"/>
      <c r="H17" s="12">
        <v>45385.0</v>
      </c>
      <c r="I17" s="13" t="s">
        <v>34</v>
      </c>
      <c r="J17" s="13" t="s">
        <v>24</v>
      </c>
      <c r="K17" s="13" t="s">
        <v>25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7"/>
      <c r="B18" s="14"/>
      <c r="C18" s="14"/>
      <c r="D18" s="27" t="s">
        <v>53</v>
      </c>
      <c r="E18" s="13" t="s">
        <v>54</v>
      </c>
      <c r="F18" s="29">
        <v>0.333</v>
      </c>
      <c r="G18" s="13"/>
      <c r="H18" s="12">
        <v>45385.0</v>
      </c>
      <c r="I18" s="13" t="s">
        <v>34</v>
      </c>
      <c r="J18" s="13" t="s">
        <v>24</v>
      </c>
      <c r="K18" s="13" t="s">
        <v>25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7"/>
      <c r="B19" s="14"/>
      <c r="C19" s="14"/>
      <c r="D19" s="27" t="s">
        <v>55</v>
      </c>
      <c r="E19" s="13" t="s">
        <v>56</v>
      </c>
      <c r="F19" s="29">
        <v>0.333</v>
      </c>
      <c r="G19" s="13"/>
      <c r="H19" s="12">
        <v>45385.0</v>
      </c>
      <c r="I19" s="13" t="s">
        <v>34</v>
      </c>
      <c r="J19" s="13" t="s">
        <v>24</v>
      </c>
      <c r="K19" s="13" t="s">
        <v>25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7"/>
      <c r="B20" s="14"/>
      <c r="C20" s="14"/>
      <c r="D20" s="27" t="s">
        <v>57</v>
      </c>
      <c r="E20" s="13" t="s">
        <v>58</v>
      </c>
      <c r="F20" s="29">
        <v>0.333</v>
      </c>
      <c r="G20" s="13"/>
      <c r="H20" s="12">
        <v>45385.0</v>
      </c>
      <c r="I20" s="13" t="s">
        <v>34</v>
      </c>
      <c r="J20" s="13" t="s">
        <v>24</v>
      </c>
      <c r="K20" s="13" t="s">
        <v>25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7"/>
      <c r="B21" s="14"/>
      <c r="C21" s="14"/>
      <c r="D21" s="27" t="s">
        <v>59</v>
      </c>
      <c r="E21" s="13" t="s">
        <v>60</v>
      </c>
      <c r="F21" s="29">
        <v>0.333</v>
      </c>
      <c r="G21" s="13"/>
      <c r="H21" s="12">
        <v>45385.0</v>
      </c>
      <c r="I21" s="13" t="s">
        <v>34</v>
      </c>
      <c r="J21" s="13" t="s">
        <v>24</v>
      </c>
      <c r="K21" s="13" t="s">
        <v>25</v>
      </c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7"/>
      <c r="B22" s="14"/>
      <c r="C22" s="14"/>
      <c r="D22" s="27" t="s">
        <v>61</v>
      </c>
      <c r="E22" s="13" t="s">
        <v>62</v>
      </c>
      <c r="F22" s="29">
        <v>0.333</v>
      </c>
      <c r="G22" s="13"/>
      <c r="H22" s="12">
        <v>45385.0</v>
      </c>
      <c r="I22" s="13" t="s">
        <v>34</v>
      </c>
      <c r="J22" s="13" t="s">
        <v>24</v>
      </c>
      <c r="K22" s="13" t="s">
        <v>25</v>
      </c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7"/>
      <c r="B23" s="14"/>
      <c r="C23" s="14"/>
      <c r="D23" s="27" t="s">
        <v>63</v>
      </c>
      <c r="E23" s="13" t="s">
        <v>64</v>
      </c>
      <c r="F23" s="29">
        <v>0.333</v>
      </c>
      <c r="G23" s="13"/>
      <c r="H23" s="12">
        <v>45386.0</v>
      </c>
      <c r="I23" s="13" t="s">
        <v>34</v>
      </c>
      <c r="J23" s="13" t="s">
        <v>24</v>
      </c>
      <c r="K23" s="13" t="s">
        <v>25</v>
      </c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7"/>
      <c r="B24" s="14"/>
      <c r="C24" s="14"/>
      <c r="D24" s="27" t="s">
        <v>65</v>
      </c>
      <c r="E24" s="13" t="s">
        <v>66</v>
      </c>
      <c r="F24" s="29">
        <v>0.333</v>
      </c>
      <c r="G24" s="13"/>
      <c r="H24" s="12">
        <v>45386.0</v>
      </c>
      <c r="I24" s="13" t="s">
        <v>34</v>
      </c>
      <c r="J24" s="13" t="s">
        <v>24</v>
      </c>
      <c r="K24" s="13" t="s">
        <v>25</v>
      </c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7"/>
      <c r="B25" s="14"/>
      <c r="C25" s="14"/>
      <c r="D25" s="27" t="s">
        <v>67</v>
      </c>
      <c r="E25" s="13" t="s">
        <v>68</v>
      </c>
      <c r="F25" s="29">
        <v>0.333</v>
      </c>
      <c r="G25" s="13"/>
      <c r="H25" s="12">
        <v>45386.0</v>
      </c>
      <c r="I25" s="13" t="s">
        <v>34</v>
      </c>
      <c r="J25" s="13" t="s">
        <v>24</v>
      </c>
      <c r="K25" s="13" t="s">
        <v>25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7"/>
      <c r="B26" s="14"/>
      <c r="C26" s="14"/>
      <c r="D26" s="27" t="s">
        <v>69</v>
      </c>
      <c r="E26" s="13" t="s">
        <v>70</v>
      </c>
      <c r="F26" s="29">
        <v>0.333</v>
      </c>
      <c r="G26" s="13"/>
      <c r="H26" s="12">
        <v>45386.0</v>
      </c>
      <c r="I26" s="13" t="s">
        <v>34</v>
      </c>
      <c r="J26" s="13" t="s">
        <v>24</v>
      </c>
      <c r="K26" s="13" t="s">
        <v>25</v>
      </c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7"/>
      <c r="B27" s="14"/>
      <c r="C27" s="14"/>
      <c r="D27" s="27" t="s">
        <v>71</v>
      </c>
      <c r="E27" s="13" t="s">
        <v>72</v>
      </c>
      <c r="F27" s="29">
        <v>0.333</v>
      </c>
      <c r="G27" s="13"/>
      <c r="H27" s="12">
        <v>45386.0</v>
      </c>
      <c r="I27" s="13" t="s">
        <v>34</v>
      </c>
      <c r="J27" s="13" t="s">
        <v>24</v>
      </c>
      <c r="K27" s="13" t="s">
        <v>25</v>
      </c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7"/>
      <c r="B28" s="14"/>
      <c r="C28" s="17"/>
      <c r="D28" s="27" t="s">
        <v>73</v>
      </c>
      <c r="E28" s="13" t="s">
        <v>74</v>
      </c>
      <c r="F28" s="29">
        <v>0.333</v>
      </c>
      <c r="G28" s="13"/>
      <c r="H28" s="12">
        <v>45386.0</v>
      </c>
      <c r="I28" s="13" t="s">
        <v>34</v>
      </c>
      <c r="J28" s="13" t="s">
        <v>24</v>
      </c>
      <c r="K28" s="13" t="s">
        <v>25</v>
      </c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7"/>
      <c r="B29" s="14"/>
      <c r="C29" s="30" t="s">
        <v>75</v>
      </c>
      <c r="D29" s="10" t="s">
        <v>21</v>
      </c>
      <c r="E29" s="10" t="s">
        <v>76</v>
      </c>
      <c r="F29" s="29">
        <v>0.999</v>
      </c>
      <c r="G29" s="13"/>
      <c r="H29" s="12">
        <v>45386.0</v>
      </c>
      <c r="I29" s="13" t="s">
        <v>34</v>
      </c>
      <c r="J29" s="13" t="s">
        <v>24</v>
      </c>
      <c r="K29" s="13" t="s">
        <v>25</v>
      </c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1"/>
      <c r="B30" s="21"/>
      <c r="C30" s="21"/>
      <c r="D30" s="21"/>
      <c r="E30" s="21" t="s">
        <v>29</v>
      </c>
      <c r="F30" s="31">
        <f t="shared" ref="F30:G30" si="2">SUM(F8:F29)</f>
        <v>8.659</v>
      </c>
      <c r="G30" s="21">
        <f t="shared" si="2"/>
        <v>0</v>
      </c>
      <c r="H30" s="24">
        <v>45386.0</v>
      </c>
      <c r="I30" s="25" t="s">
        <v>34</v>
      </c>
      <c r="J30" s="21"/>
      <c r="K30" s="26" t="s">
        <v>25</v>
      </c>
      <c r="L30" s="2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32"/>
      <c r="B31" s="8" t="s">
        <v>77</v>
      </c>
      <c r="C31" s="10" t="s">
        <v>78</v>
      </c>
      <c r="D31" s="10" t="s">
        <v>21</v>
      </c>
      <c r="E31" s="10" t="s">
        <v>79</v>
      </c>
      <c r="F31" s="28">
        <v>0.99</v>
      </c>
      <c r="G31" s="33"/>
      <c r="H31" s="34">
        <v>45383.0</v>
      </c>
      <c r="I31" s="13" t="s">
        <v>34</v>
      </c>
      <c r="J31" s="13" t="s">
        <v>24</v>
      </c>
      <c r="K31" s="13" t="s">
        <v>25</v>
      </c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32"/>
      <c r="B32" s="17"/>
      <c r="C32" s="10" t="s">
        <v>80</v>
      </c>
      <c r="D32" s="10" t="s">
        <v>21</v>
      </c>
      <c r="E32" s="10" t="s">
        <v>81</v>
      </c>
      <c r="F32" s="28">
        <v>0.99</v>
      </c>
      <c r="G32" s="35"/>
      <c r="H32" s="34">
        <v>45413.0</v>
      </c>
      <c r="I32" s="13" t="s">
        <v>34</v>
      </c>
      <c r="J32" s="13" t="s">
        <v>24</v>
      </c>
      <c r="K32" s="13" t="s">
        <v>25</v>
      </c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0"/>
      <c r="B33" s="21"/>
      <c r="C33" s="21"/>
      <c r="D33" s="21"/>
      <c r="E33" s="21" t="s">
        <v>29</v>
      </c>
      <c r="F33" s="31">
        <f t="shared" ref="F33:G33" si="3">SUM(F31:F32)</f>
        <v>1.98</v>
      </c>
      <c r="G33" s="21">
        <f t="shared" si="3"/>
        <v>0</v>
      </c>
      <c r="H33" s="24">
        <v>45413.0</v>
      </c>
      <c r="I33" s="25" t="s">
        <v>34</v>
      </c>
      <c r="J33" s="21"/>
      <c r="K33" s="26" t="s">
        <v>25</v>
      </c>
      <c r="L33" s="2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7"/>
      <c r="B34" s="10" t="s">
        <v>82</v>
      </c>
      <c r="C34" s="10" t="s">
        <v>21</v>
      </c>
      <c r="D34" s="10" t="s">
        <v>21</v>
      </c>
      <c r="E34" s="36" t="s">
        <v>83</v>
      </c>
      <c r="F34" s="28">
        <v>1.0</v>
      </c>
      <c r="G34" s="13"/>
      <c r="H34" s="34">
        <v>45387.0</v>
      </c>
      <c r="I34" s="13" t="s">
        <v>34</v>
      </c>
      <c r="J34" s="13" t="s">
        <v>24</v>
      </c>
      <c r="K34" s="13" t="s">
        <v>25</v>
      </c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0"/>
      <c r="B35" s="21"/>
      <c r="C35" s="21"/>
      <c r="D35" s="21"/>
      <c r="E35" s="21" t="s">
        <v>29</v>
      </c>
      <c r="F35" s="31">
        <f t="shared" ref="F35:G35" si="4">SUM(F34)</f>
        <v>1</v>
      </c>
      <c r="G35" s="37">
        <f t="shared" si="4"/>
        <v>0</v>
      </c>
      <c r="H35" s="24">
        <v>45387.0</v>
      </c>
      <c r="I35" s="25" t="s">
        <v>34</v>
      </c>
      <c r="J35" s="21"/>
      <c r="K35" s="26" t="s">
        <v>25</v>
      </c>
      <c r="L35" s="2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7"/>
      <c r="B36" s="8" t="s">
        <v>84</v>
      </c>
      <c r="C36" s="10" t="s">
        <v>85</v>
      </c>
      <c r="D36" s="10" t="s">
        <v>21</v>
      </c>
      <c r="E36" s="10" t="s">
        <v>86</v>
      </c>
      <c r="F36" s="29">
        <v>0.999</v>
      </c>
      <c r="G36" s="13"/>
      <c r="H36" s="34">
        <v>45361.0</v>
      </c>
      <c r="I36" s="13" t="s">
        <v>23</v>
      </c>
      <c r="J36" s="13" t="s">
        <v>24</v>
      </c>
      <c r="K36" s="13" t="s">
        <v>25</v>
      </c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7"/>
      <c r="B37" s="14"/>
      <c r="C37" s="10" t="s">
        <v>87</v>
      </c>
      <c r="D37" s="10" t="s">
        <v>21</v>
      </c>
      <c r="E37" s="10" t="s">
        <v>88</v>
      </c>
      <c r="F37" s="28">
        <v>2.0</v>
      </c>
      <c r="G37" s="13"/>
      <c r="H37" s="34">
        <v>45387.0</v>
      </c>
      <c r="I37" s="13" t="s">
        <v>34</v>
      </c>
      <c r="J37" s="13" t="s">
        <v>24</v>
      </c>
      <c r="K37" s="13" t="s">
        <v>25</v>
      </c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32"/>
      <c r="B38" s="14"/>
      <c r="C38" s="8" t="s">
        <v>89</v>
      </c>
      <c r="D38" s="38" t="s">
        <v>32</v>
      </c>
      <c r="E38" s="10" t="s">
        <v>90</v>
      </c>
      <c r="F38" s="29">
        <v>1.332</v>
      </c>
      <c r="G38" s="13"/>
      <c r="H38" s="34">
        <v>45390.0</v>
      </c>
      <c r="I38" s="13" t="s">
        <v>34</v>
      </c>
      <c r="J38" s="13" t="s">
        <v>24</v>
      </c>
      <c r="K38" s="13" t="s">
        <v>25</v>
      </c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32"/>
      <c r="B39" s="14"/>
      <c r="C39" s="14"/>
      <c r="D39" s="39" t="s">
        <v>35</v>
      </c>
      <c r="E39" s="13" t="s">
        <v>91</v>
      </c>
      <c r="F39" s="29">
        <v>1.33</v>
      </c>
      <c r="G39" s="13"/>
      <c r="H39" s="34">
        <v>45390.0</v>
      </c>
      <c r="I39" s="13" t="s">
        <v>34</v>
      </c>
      <c r="J39" s="13" t="s">
        <v>24</v>
      </c>
      <c r="K39" s="13" t="s">
        <v>25</v>
      </c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32"/>
      <c r="B40" s="14"/>
      <c r="C40" s="14"/>
      <c r="D40" s="39" t="s">
        <v>37</v>
      </c>
      <c r="E40" s="13" t="s">
        <v>92</v>
      </c>
      <c r="F40" s="28">
        <v>1.0</v>
      </c>
      <c r="G40" s="13"/>
      <c r="H40" s="34">
        <v>45391.0</v>
      </c>
      <c r="I40" s="13" t="s">
        <v>34</v>
      </c>
      <c r="J40" s="13" t="s">
        <v>24</v>
      </c>
      <c r="K40" s="13" t="s">
        <v>25</v>
      </c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32"/>
      <c r="B41" s="14"/>
      <c r="C41" s="14"/>
      <c r="D41" s="39" t="s">
        <v>39</v>
      </c>
      <c r="E41" s="13" t="s">
        <v>93</v>
      </c>
      <c r="F41" s="28">
        <v>3.99</v>
      </c>
      <c r="G41" s="13"/>
      <c r="H41" s="34">
        <v>45392.0</v>
      </c>
      <c r="I41" s="13" t="s">
        <v>34</v>
      </c>
      <c r="J41" s="13" t="s">
        <v>24</v>
      </c>
      <c r="K41" s="13" t="s">
        <v>25</v>
      </c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32"/>
      <c r="B42" s="14"/>
      <c r="C42" s="14"/>
      <c r="D42" s="39" t="s">
        <v>41</v>
      </c>
      <c r="E42" s="13" t="s">
        <v>94</v>
      </c>
      <c r="F42" s="29">
        <v>0.66</v>
      </c>
      <c r="G42" s="13"/>
      <c r="H42" s="34">
        <v>45393.0</v>
      </c>
      <c r="I42" s="13" t="s">
        <v>34</v>
      </c>
      <c r="J42" s="13" t="s">
        <v>24</v>
      </c>
      <c r="K42" s="13" t="s">
        <v>25</v>
      </c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32"/>
      <c r="B43" s="14"/>
      <c r="C43" s="14"/>
      <c r="D43" s="40" t="s">
        <v>43</v>
      </c>
      <c r="E43" s="13" t="s">
        <v>95</v>
      </c>
      <c r="F43" s="29">
        <v>0.66</v>
      </c>
      <c r="G43" s="13"/>
      <c r="H43" s="34">
        <v>45393.0</v>
      </c>
      <c r="I43" s="13" t="s">
        <v>34</v>
      </c>
      <c r="J43" s="13" t="s">
        <v>24</v>
      </c>
      <c r="K43" s="13" t="s">
        <v>25</v>
      </c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32"/>
      <c r="B44" s="14"/>
      <c r="C44" s="14"/>
      <c r="D44" s="39" t="s">
        <v>45</v>
      </c>
      <c r="E44" s="13" t="s">
        <v>96</v>
      </c>
      <c r="F44" s="28">
        <v>1.33</v>
      </c>
      <c r="G44" s="13"/>
      <c r="H44" s="34">
        <v>45393.0</v>
      </c>
      <c r="I44" s="13" t="s">
        <v>34</v>
      </c>
      <c r="J44" s="13" t="s">
        <v>24</v>
      </c>
      <c r="K44" s="13" t="s">
        <v>25</v>
      </c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32"/>
      <c r="B45" s="14"/>
      <c r="C45" s="14"/>
      <c r="D45" s="41" t="s">
        <v>47</v>
      </c>
      <c r="E45" s="13" t="s">
        <v>97</v>
      </c>
      <c r="F45" s="28">
        <v>1.33</v>
      </c>
      <c r="G45" s="13"/>
      <c r="H45" s="34">
        <v>45394.0</v>
      </c>
      <c r="I45" s="13" t="s">
        <v>34</v>
      </c>
      <c r="J45" s="13" t="s">
        <v>24</v>
      </c>
      <c r="K45" s="13" t="s">
        <v>25</v>
      </c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32"/>
      <c r="B46" s="14"/>
      <c r="C46" s="14"/>
      <c r="D46" s="42" t="s">
        <v>49</v>
      </c>
      <c r="E46" s="13" t="s">
        <v>98</v>
      </c>
      <c r="F46" s="29">
        <v>1.33</v>
      </c>
      <c r="G46" s="13"/>
      <c r="H46" s="34">
        <v>45394.0</v>
      </c>
      <c r="I46" s="13" t="s">
        <v>34</v>
      </c>
      <c r="J46" s="13" t="s">
        <v>24</v>
      </c>
      <c r="K46" s="13" t="s">
        <v>25</v>
      </c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32"/>
      <c r="B47" s="14"/>
      <c r="C47" s="14"/>
      <c r="D47" s="43" t="s">
        <v>51</v>
      </c>
      <c r="E47" s="13" t="s">
        <v>99</v>
      </c>
      <c r="F47" s="28">
        <v>1.0</v>
      </c>
      <c r="G47" s="13"/>
      <c r="H47" s="34">
        <v>45397.0</v>
      </c>
      <c r="I47" s="13" t="s">
        <v>34</v>
      </c>
      <c r="J47" s="13" t="s">
        <v>24</v>
      </c>
      <c r="K47" s="13" t="s">
        <v>25</v>
      </c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32"/>
      <c r="B48" s="14"/>
      <c r="C48" s="14"/>
      <c r="D48" s="43" t="s">
        <v>53</v>
      </c>
      <c r="E48" s="13" t="s">
        <v>100</v>
      </c>
      <c r="F48" s="28">
        <v>1.33</v>
      </c>
      <c r="G48" s="13"/>
      <c r="H48" s="34">
        <v>45397.0</v>
      </c>
      <c r="I48" s="13" t="s">
        <v>34</v>
      </c>
      <c r="J48" s="13" t="s">
        <v>24</v>
      </c>
      <c r="K48" s="13" t="s">
        <v>25</v>
      </c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32"/>
      <c r="B49" s="14"/>
      <c r="C49" s="14"/>
      <c r="D49" s="43" t="s">
        <v>55</v>
      </c>
      <c r="E49" s="13" t="s">
        <v>101</v>
      </c>
      <c r="F49" s="29">
        <v>0.66</v>
      </c>
      <c r="G49" s="13"/>
      <c r="H49" s="34">
        <v>45398.0</v>
      </c>
      <c r="I49" s="13" t="s">
        <v>34</v>
      </c>
      <c r="J49" s="13" t="s">
        <v>24</v>
      </c>
      <c r="K49" s="13" t="s">
        <v>25</v>
      </c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32"/>
      <c r="B50" s="14"/>
      <c r="C50" s="14"/>
      <c r="D50" s="44" t="s">
        <v>57</v>
      </c>
      <c r="E50" s="13" t="s">
        <v>102</v>
      </c>
      <c r="F50" s="29">
        <v>0.66</v>
      </c>
      <c r="G50" s="13"/>
      <c r="H50" s="34">
        <v>45398.0</v>
      </c>
      <c r="I50" s="13" t="s">
        <v>34</v>
      </c>
      <c r="J50" s="13" t="s">
        <v>24</v>
      </c>
      <c r="K50" s="13" t="s">
        <v>25</v>
      </c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32"/>
      <c r="B51" s="14"/>
      <c r="C51" s="14"/>
      <c r="D51" s="43" t="s">
        <v>59</v>
      </c>
      <c r="E51" s="13" t="s">
        <v>103</v>
      </c>
      <c r="F51" s="28">
        <v>1.33</v>
      </c>
      <c r="G51" s="13"/>
      <c r="H51" s="34">
        <v>45398.0</v>
      </c>
      <c r="I51" s="13" t="s">
        <v>34</v>
      </c>
      <c r="J51" s="13" t="s">
        <v>24</v>
      </c>
      <c r="K51" s="13" t="s">
        <v>25</v>
      </c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32"/>
      <c r="B52" s="14"/>
      <c r="C52" s="14"/>
      <c r="D52" s="41" t="s">
        <v>61</v>
      </c>
      <c r="E52" s="13" t="s">
        <v>104</v>
      </c>
      <c r="F52" s="28">
        <v>1.33</v>
      </c>
      <c r="G52" s="13"/>
      <c r="H52" s="34">
        <v>45399.0</v>
      </c>
      <c r="I52" s="13" t="s">
        <v>34</v>
      </c>
      <c r="J52" s="13" t="s">
        <v>24</v>
      </c>
      <c r="K52" s="13" t="s">
        <v>25</v>
      </c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32"/>
      <c r="B53" s="14"/>
      <c r="C53" s="14"/>
      <c r="D53" s="42" t="s">
        <v>63</v>
      </c>
      <c r="E53" s="13" t="s">
        <v>105</v>
      </c>
      <c r="F53" s="28">
        <v>2.0</v>
      </c>
      <c r="G53" s="13"/>
      <c r="H53" s="34">
        <v>45400.0</v>
      </c>
      <c r="I53" s="13" t="s">
        <v>34</v>
      </c>
      <c r="J53" s="13" t="s">
        <v>24</v>
      </c>
      <c r="K53" s="13" t="s">
        <v>25</v>
      </c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32"/>
      <c r="B54" s="14"/>
      <c r="C54" s="14"/>
      <c r="D54" s="43" t="s">
        <v>65</v>
      </c>
      <c r="E54" s="13" t="s">
        <v>106</v>
      </c>
      <c r="F54" s="28">
        <v>1.33</v>
      </c>
      <c r="G54" s="13"/>
      <c r="H54" s="34">
        <v>45400.0</v>
      </c>
      <c r="I54" s="13" t="s">
        <v>34</v>
      </c>
      <c r="J54" s="13" t="s">
        <v>24</v>
      </c>
      <c r="K54" s="13" t="s">
        <v>25</v>
      </c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32"/>
      <c r="B55" s="14"/>
      <c r="C55" s="14"/>
      <c r="D55" s="43" t="s">
        <v>67</v>
      </c>
      <c r="E55" s="13" t="s">
        <v>107</v>
      </c>
      <c r="F55" s="28">
        <v>2.0</v>
      </c>
      <c r="G55" s="13"/>
      <c r="H55" s="34">
        <v>45401.0</v>
      </c>
      <c r="I55" s="13" t="s">
        <v>34</v>
      </c>
      <c r="J55" s="13" t="s">
        <v>24</v>
      </c>
      <c r="K55" s="13" t="s">
        <v>25</v>
      </c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32"/>
      <c r="B56" s="14"/>
      <c r="C56" s="14"/>
      <c r="D56" s="45" t="s">
        <v>69</v>
      </c>
      <c r="E56" s="13" t="s">
        <v>108</v>
      </c>
      <c r="F56" s="28">
        <v>1.33</v>
      </c>
      <c r="G56" s="13"/>
      <c r="H56" s="34">
        <v>45401.0</v>
      </c>
      <c r="I56" s="13" t="s">
        <v>34</v>
      </c>
      <c r="J56" s="13" t="s">
        <v>24</v>
      </c>
      <c r="K56" s="13" t="s">
        <v>25</v>
      </c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32"/>
      <c r="B57" s="14"/>
      <c r="C57" s="14"/>
      <c r="D57" s="27" t="s">
        <v>73</v>
      </c>
      <c r="E57" s="13" t="s">
        <v>109</v>
      </c>
      <c r="F57" s="28">
        <v>2.0</v>
      </c>
      <c r="G57" s="13"/>
      <c r="H57" s="34">
        <v>45404.0</v>
      </c>
      <c r="I57" s="13" t="s">
        <v>34</v>
      </c>
      <c r="J57" s="13" t="s">
        <v>24</v>
      </c>
      <c r="K57" s="13" t="s">
        <v>25</v>
      </c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32"/>
      <c r="B58" s="17"/>
      <c r="C58" s="17"/>
      <c r="D58" s="39" t="s">
        <v>71</v>
      </c>
      <c r="E58" s="13" t="s">
        <v>110</v>
      </c>
      <c r="F58" s="29">
        <v>0.66</v>
      </c>
      <c r="G58" s="13"/>
      <c r="H58" s="34">
        <v>45404.0</v>
      </c>
      <c r="I58" s="13" t="s">
        <v>34</v>
      </c>
      <c r="J58" s="13" t="s">
        <v>24</v>
      </c>
      <c r="K58" s="13" t="s">
        <v>25</v>
      </c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46"/>
      <c r="B59" s="21"/>
      <c r="C59" s="21"/>
      <c r="D59" s="21"/>
      <c r="E59" s="21" t="s">
        <v>29</v>
      </c>
      <c r="F59" s="31">
        <f t="shared" ref="F59:G59" si="5">SUM(F36:F57)</f>
        <v>30.931</v>
      </c>
      <c r="G59" s="21">
        <f t="shared" si="5"/>
        <v>0</v>
      </c>
      <c r="H59" s="24">
        <v>45404.0</v>
      </c>
      <c r="I59" s="25" t="s">
        <v>34</v>
      </c>
      <c r="J59" s="21"/>
      <c r="K59" s="26" t="s">
        <v>25</v>
      </c>
      <c r="L59" s="2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32"/>
      <c r="B60" s="10" t="s">
        <v>111</v>
      </c>
      <c r="C60" s="10" t="s">
        <v>112</v>
      </c>
      <c r="D60" s="10" t="s">
        <v>21</v>
      </c>
      <c r="E60" s="10" t="s">
        <v>113</v>
      </c>
      <c r="F60" s="29">
        <v>1.998</v>
      </c>
      <c r="G60" s="10"/>
      <c r="H60" s="34">
        <v>45405.0</v>
      </c>
      <c r="I60" s="13" t="s">
        <v>34</v>
      </c>
      <c r="J60" s="13" t="s">
        <v>24</v>
      </c>
      <c r="K60" s="13" t="s">
        <v>25</v>
      </c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32"/>
      <c r="B61" s="10"/>
      <c r="C61" s="10" t="s">
        <v>114</v>
      </c>
      <c r="D61" s="10" t="s">
        <v>21</v>
      </c>
      <c r="E61" s="10" t="s">
        <v>115</v>
      </c>
      <c r="F61" s="28">
        <v>1.33</v>
      </c>
      <c r="G61" s="10"/>
      <c r="H61" s="34">
        <v>45406.0</v>
      </c>
      <c r="I61" s="13" t="s">
        <v>34</v>
      </c>
      <c r="J61" s="13" t="s">
        <v>24</v>
      </c>
      <c r="K61" s="13" t="s">
        <v>25</v>
      </c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46"/>
      <c r="B62" s="21"/>
      <c r="C62" s="21"/>
      <c r="D62" s="21"/>
      <c r="E62" s="21" t="s">
        <v>29</v>
      </c>
      <c r="F62" s="31">
        <f t="shared" ref="F62:G62" si="6">SUM(F60:F61)</f>
        <v>3.328</v>
      </c>
      <c r="G62" s="21">
        <f t="shared" si="6"/>
        <v>0</v>
      </c>
      <c r="H62" s="24">
        <v>45406.0</v>
      </c>
      <c r="I62" s="25" t="s">
        <v>34</v>
      </c>
      <c r="J62" s="21"/>
      <c r="K62" s="26" t="s">
        <v>25</v>
      </c>
      <c r="L62" s="2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32"/>
      <c r="B63" s="10" t="s">
        <v>116</v>
      </c>
      <c r="C63" s="10" t="s">
        <v>112</v>
      </c>
      <c r="D63" s="10" t="s">
        <v>21</v>
      </c>
      <c r="E63" s="10" t="s">
        <v>113</v>
      </c>
      <c r="F63" s="29">
        <v>1.33</v>
      </c>
      <c r="G63" s="10"/>
      <c r="H63" s="34">
        <v>45407.0</v>
      </c>
      <c r="I63" s="13" t="s">
        <v>34</v>
      </c>
      <c r="J63" s="13" t="s">
        <v>24</v>
      </c>
      <c r="K63" s="13" t="s">
        <v>25</v>
      </c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32"/>
      <c r="B64" s="10"/>
      <c r="C64" s="10" t="s">
        <v>114</v>
      </c>
      <c r="D64" s="10" t="s">
        <v>21</v>
      </c>
      <c r="E64" s="10" t="s">
        <v>115</v>
      </c>
      <c r="F64" s="28">
        <v>1.0</v>
      </c>
      <c r="G64" s="10"/>
      <c r="H64" s="34">
        <v>45407.0</v>
      </c>
      <c r="I64" s="13" t="s">
        <v>34</v>
      </c>
      <c r="J64" s="13" t="s">
        <v>24</v>
      </c>
      <c r="K64" s="13" t="s">
        <v>25</v>
      </c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46"/>
      <c r="B65" s="21"/>
      <c r="C65" s="21"/>
      <c r="D65" s="21"/>
      <c r="E65" s="21" t="s">
        <v>29</v>
      </c>
      <c r="F65" s="31">
        <f t="shared" ref="F65:G65" si="7">SUM(F63:F64)</f>
        <v>2.33</v>
      </c>
      <c r="G65" s="21">
        <f t="shared" si="7"/>
        <v>0</v>
      </c>
      <c r="H65" s="24">
        <v>45407.0</v>
      </c>
      <c r="I65" s="25" t="s">
        <v>34</v>
      </c>
      <c r="J65" s="21"/>
      <c r="K65" s="26" t="s">
        <v>25</v>
      </c>
      <c r="L65" s="2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32"/>
      <c r="B66" s="10" t="s">
        <v>117</v>
      </c>
      <c r="C66" s="10" t="s">
        <v>21</v>
      </c>
      <c r="D66" s="10" t="s">
        <v>21</v>
      </c>
      <c r="E66" s="10" t="s">
        <v>118</v>
      </c>
      <c r="F66" s="29">
        <v>2.0</v>
      </c>
      <c r="G66" s="10"/>
      <c r="H66" s="34">
        <v>45407.0</v>
      </c>
      <c r="I66" s="13" t="s">
        <v>34</v>
      </c>
      <c r="J66" s="13" t="s">
        <v>24</v>
      </c>
      <c r="K66" s="13" t="s">
        <v>25</v>
      </c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46"/>
      <c r="B67" s="21"/>
      <c r="C67" s="21"/>
      <c r="D67" s="21"/>
      <c r="E67" s="21" t="s">
        <v>29</v>
      </c>
      <c r="F67" s="31">
        <f t="shared" ref="F67:G67" si="8">SUM(F66)</f>
        <v>2</v>
      </c>
      <c r="G67" s="21">
        <f t="shared" si="8"/>
        <v>0</v>
      </c>
      <c r="H67" s="24">
        <v>45407.0</v>
      </c>
      <c r="I67" s="25" t="s">
        <v>34</v>
      </c>
      <c r="J67" s="21"/>
      <c r="K67" s="26" t="s">
        <v>25</v>
      </c>
      <c r="L67" s="2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47"/>
      <c r="B68" s="18" t="s">
        <v>119</v>
      </c>
      <c r="C68" s="18" t="s">
        <v>120</v>
      </c>
      <c r="D68" s="18" t="s">
        <v>21</v>
      </c>
      <c r="E68" s="18" t="s">
        <v>121</v>
      </c>
      <c r="F68" s="19">
        <v>2.33</v>
      </c>
      <c r="G68" s="18"/>
      <c r="H68" s="34">
        <v>45408.0</v>
      </c>
      <c r="I68" s="13" t="s">
        <v>34</v>
      </c>
      <c r="J68" s="13" t="s">
        <v>24</v>
      </c>
      <c r="K68" s="13" t="s">
        <v>25</v>
      </c>
      <c r="L68" s="48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46"/>
      <c r="B69" s="21"/>
      <c r="C69" s="21"/>
      <c r="D69" s="21"/>
      <c r="E69" s="21" t="s">
        <v>29</v>
      </c>
      <c r="F69" s="21">
        <f>SUM(F68)</f>
        <v>2.33</v>
      </c>
      <c r="G69" s="25">
        <v>0.0</v>
      </c>
      <c r="H69" s="24">
        <v>45408.0</v>
      </c>
      <c r="I69" s="25" t="s">
        <v>34</v>
      </c>
      <c r="J69" s="21"/>
      <c r="K69" s="26" t="s">
        <v>25</v>
      </c>
      <c r="L69" s="2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47"/>
      <c r="B70" s="19" t="s">
        <v>122</v>
      </c>
      <c r="C70" s="18" t="s">
        <v>21</v>
      </c>
      <c r="D70" s="18" t="s">
        <v>21</v>
      </c>
      <c r="E70" s="19" t="s">
        <v>123</v>
      </c>
      <c r="F70" s="18">
        <v>0.33</v>
      </c>
      <c r="G70" s="18"/>
      <c r="H70" s="12">
        <v>45411.0</v>
      </c>
      <c r="I70" s="13" t="s">
        <v>34</v>
      </c>
      <c r="J70" s="13" t="s">
        <v>24</v>
      </c>
      <c r="K70" s="13" t="s">
        <v>25</v>
      </c>
      <c r="L70" s="48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46"/>
      <c r="B71" s="21"/>
      <c r="C71" s="21"/>
      <c r="D71" s="21"/>
      <c r="E71" s="21" t="s">
        <v>29</v>
      </c>
      <c r="F71" s="21">
        <f t="shared" ref="F71:G71" si="9">SUM(F70)</f>
        <v>0.33</v>
      </c>
      <c r="G71" s="21">
        <f t="shared" si="9"/>
        <v>0</v>
      </c>
      <c r="H71" s="24">
        <v>45411.0</v>
      </c>
      <c r="I71" s="25" t="s">
        <v>34</v>
      </c>
      <c r="J71" s="21"/>
      <c r="K71" s="26" t="s">
        <v>25</v>
      </c>
      <c r="L71" s="2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49"/>
      <c r="B72" s="50"/>
      <c r="C72" s="50"/>
      <c r="D72" s="50"/>
      <c r="E72" s="50"/>
      <c r="F72" s="50">
        <f>SUM(F4:F71)/2</f>
        <v>56.518</v>
      </c>
      <c r="G72" s="50"/>
      <c r="H72" s="51"/>
      <c r="I72" s="51"/>
      <c r="J72" s="51"/>
      <c r="K72" s="51"/>
      <c r="L72" s="5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1"/>
      <c r="B73" s="2"/>
      <c r="C73" s="2"/>
      <c r="D73" s="2"/>
      <c r="E73" s="2"/>
      <c r="F73" s="2"/>
      <c r="G73" s="2"/>
      <c r="H73" s="5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1"/>
      <c r="B74" s="2"/>
      <c r="C74" s="2"/>
      <c r="D74" s="2"/>
      <c r="E74" s="2"/>
      <c r="F74" s="2"/>
      <c r="G74" s="2"/>
      <c r="H74" s="5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1"/>
      <c r="B75" s="2"/>
      <c r="C75" s="2"/>
      <c r="D75" s="2"/>
      <c r="E75" s="2"/>
      <c r="F75" s="2"/>
      <c r="G75" s="2"/>
      <c r="H75" s="5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1"/>
      <c r="B76" s="2"/>
      <c r="C76" s="2"/>
      <c r="D76" s="2"/>
      <c r="E76" s="2"/>
      <c r="F76" s="2"/>
      <c r="G76" s="2"/>
      <c r="H76" s="5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1"/>
      <c r="B77" s="2"/>
      <c r="C77" s="2"/>
      <c r="D77" s="2"/>
      <c r="E77" s="2"/>
      <c r="F77" s="2"/>
      <c r="G77" s="2"/>
      <c r="H77" s="5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1"/>
      <c r="B78" s="2"/>
      <c r="C78" s="2"/>
      <c r="D78" s="2"/>
      <c r="E78" s="2"/>
      <c r="F78" s="2"/>
      <c r="G78" s="2"/>
      <c r="H78" s="5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</sheetData>
  <mergeCells count="6">
    <mergeCell ref="B4:B6"/>
    <mergeCell ref="B31:B32"/>
    <mergeCell ref="B36:B58"/>
    <mergeCell ref="C38:C58"/>
    <mergeCell ref="C8:C28"/>
    <mergeCell ref="B8:B29"/>
  </mergeCells>
  <dataValidations>
    <dataValidation type="list" allowBlank="1" sqref="K4:K71">
      <formula1>"中村"</formula1>
    </dataValidation>
    <dataValidation type="list" allowBlank="1" sqref="J4:J71">
      <formula1>"☀︎,☁︎,☂️"</formula1>
    </dataValidation>
    <dataValidation type="custom" allowBlank="1" showDropDown="1" sqref="L68 L70 H4:H71 H72:L72 H73:H78">
      <formula1>OR(NOT(ISERROR(DATEVALUE(H4))), AND(ISNUMBER(H4), LEFT(CELL("format", H4))="D"))</formula1>
    </dataValidation>
    <dataValidation type="list" allowBlank="1" sqref="I4:I71">
      <formula1>"未着手,着手中,完了"</formula1>
    </dataValidation>
  </dataValidations>
  <drawing r:id="rId1"/>
</worksheet>
</file>