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062a41a94d0a75/Desktop/Disney_Projects_2024/"/>
    </mc:Choice>
  </mc:AlternateContent>
  <xr:revisionPtr revIDLastSave="36" documentId="8_{2DE9E1F9-E9F1-463F-B18D-DA9A0E65AB74}" xr6:coauthVersionLast="47" xr6:coauthVersionMax="47" xr10:uidLastSave="{321D84B3-AF6E-40A3-92B8-C9AAA357B56B}"/>
  <bookViews>
    <workbookView minimized="1" xWindow="2850" yWindow="2850" windowWidth="15375" windowHeight="7785" tabRatio="841" xr2:uid="{20C67D81-1834-4FFA-825C-DCC71E8D77C0}"/>
  </bookViews>
  <sheets>
    <sheet name="Data_set" sheetId="1" r:id="rId1"/>
    <sheet name="Sheet7" sheetId="8" state="hidden" r:id="rId2"/>
    <sheet name="Dashboard" sheetId="2" r:id="rId3"/>
    <sheet name="Era_Based" sheetId="3" r:id="rId4"/>
    <sheet name="RUN VS BOX OFFICE" sheetId="5" r:id="rId5"/>
    <sheet name="10%" sheetId="7" r:id="rId6"/>
  </sheets>
  <definedNames>
    <definedName name="_xlnm._FilterDatabase" localSheetId="0" hidden="1">Data_set!$B$1:$Q$245</definedName>
    <definedName name="_xlnm.Print_Area" localSheetId="2">Dashboard!$A$1:$L$32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3" i="2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" i="5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8" i="1"/>
  <c r="R3" i="1"/>
  <c r="R4" i="1"/>
  <c r="R5" i="1"/>
  <c r="R6" i="1"/>
  <c r="R7" i="1"/>
  <c r="R2" i="1"/>
  <c r="B5" i="2" l="1"/>
</calcChain>
</file>

<file path=xl/sharedStrings.xml><?xml version="1.0" encoding="utf-8"?>
<sst xmlns="http://schemas.openxmlformats.org/spreadsheetml/2006/main" count="2778" uniqueCount="830">
  <si>
    <t>Movie Name</t>
  </si>
  <si>
    <t>Production company</t>
  </si>
  <si>
    <t>Country</t>
  </si>
  <si>
    <t>Language</t>
  </si>
  <si>
    <t>Running time (min)</t>
  </si>
  <si>
    <t>Budget ($)</t>
  </si>
  <si>
    <t>Box office ($)</t>
  </si>
  <si>
    <t>Release Date</t>
  </si>
  <si>
    <t>IMDB Rating</t>
  </si>
  <si>
    <t>Metascore</t>
  </si>
  <si>
    <t>Rotten Tomatoes</t>
  </si>
  <si>
    <t>Directed by</t>
  </si>
  <si>
    <t>Music by</t>
  </si>
  <si>
    <t>Distributed by</t>
  </si>
  <si>
    <t>Release Year</t>
  </si>
  <si>
    <t>Profit($)</t>
  </si>
  <si>
    <t>The Kid</t>
  </si>
  <si>
    <t>Walt Disney Pictures</t>
  </si>
  <si>
    <t>United States</t>
  </si>
  <si>
    <t>English</t>
  </si>
  <si>
    <t>8.3</t>
  </si>
  <si>
    <t>N/A</t>
  </si>
  <si>
    <t>Jon Turteltaub</t>
  </si>
  <si>
    <t>['Marc Shaiman', 'Jason White']</t>
  </si>
  <si>
    <t>Buena Vista Pictures</t>
  </si>
  <si>
    <t>Aladdin</t>
  </si>
  <si>
    <t>8.0</t>
  </si>
  <si>
    <t>86</t>
  </si>
  <si>
    <t>['John Musker', 'Ron Clements']</t>
  </si>
  <si>
    <t>Alan Menken</t>
  </si>
  <si>
    <t>Beauty and the Beast</t>
  </si>
  <si>
    <t>95</t>
  </si>
  <si>
    <t>['Gary Trousdale', 'Kirk Wise']</t>
  </si>
  <si>
    <t>The Lion King</t>
  </si>
  <si>
    <t>['Walt Disney Pictures', 'Walt Disney Feature Animation']</t>
  </si>
  <si>
    <t>8.5</t>
  </si>
  <si>
    <t>88</t>
  </si>
  <si>
    <t>['Roger Allers', 'Rob Minkoff']</t>
  </si>
  <si>
    <t>Hans Zimmer</t>
  </si>
  <si>
    <t>Tarzan</t>
  </si>
  <si>
    <t>7.3</t>
  </si>
  <si>
    <t>79</t>
  </si>
  <si>
    <t>['Kevin Lima', 'Chris Buck']</t>
  </si>
  <si>
    <t>Mark Mancina</t>
  </si>
  <si>
    <t>Freaky Friday</t>
  </si>
  <si>
    <t>['Walt Disney Pictures', 'Gunn Films']</t>
  </si>
  <si>
    <t>6.2</t>
  </si>
  <si>
    <t>70</t>
  </si>
  <si>
    <t>Mark Waters</t>
  </si>
  <si>
    <t>Rolfe Kent</t>
  </si>
  <si>
    <t>Lilo &amp; Stitch</t>
  </si>
  <si>
    <t>7.2</t>
  </si>
  <si>
    <t>73</t>
  </si>
  <si>
    <t>['Chris Sanders', 'Dean DeBlois']</t>
  </si>
  <si>
    <t>Alan Silvestri</t>
  </si>
  <si>
    <t>Teacher's Pet</t>
  </si>
  <si>
    <t>['Walt Disney Pictures', 'Walt Disney Television Animation', 'Toon City Animation']</t>
  </si>
  <si>
    <t>7.1</t>
  </si>
  <si>
    <t>Timothy Björklund</t>
  </si>
  <si>
    <t>Stephen James Taylor</t>
  </si>
  <si>
    <t>Mulan</t>
  </si>
  <si>
    <t>7.6</t>
  </si>
  <si>
    <t>71</t>
  </si>
  <si>
    <t>['Barry Cook', 'Tony Bancroft']</t>
  </si>
  <si>
    <t>Jerry Goldsmith</t>
  </si>
  <si>
    <t>The Emperor's New Groove</t>
  </si>
  <si>
    <t>Mark Dindal</t>
  </si>
  <si>
    <t>John Debney</t>
  </si>
  <si>
    <t>The Rookie</t>
  </si>
  <si>
    <t>6.9</t>
  </si>
  <si>
    <t>72</t>
  </si>
  <si>
    <t>John Lee Hancock</t>
  </si>
  <si>
    <t>Carter Burwell</t>
  </si>
  <si>
    <t>Miracle</t>
  </si>
  <si>
    <t>['Walt Disney Pictures', 'Mayhem Pictures']</t>
  </si>
  <si>
    <t>7.5</t>
  </si>
  <si>
    <t>68</t>
  </si>
  <si>
    <t>Gavin O'Connor</t>
  </si>
  <si>
    <t>Mark Isham</t>
  </si>
  <si>
    <t>Fantasia 2000</t>
  </si>
  <si>
    <t>59</t>
  </si>
  <si>
    <t>['Don Hahn', 'Pixote Hunt', 'Hendel Butoy', 'Eric Goldberg', 'James Algar', 'Francis Glebas', 'Paul and Gaëtan Brizzi']</t>
  </si>
  <si>
    <t>See program</t>
  </si>
  <si>
    <t>Pooh's Heffalump Movie</t>
  </si>
  <si>
    <t>['Walt Disney Pictures', 'Disneytoon Studios']</t>
  </si>
  <si>
    <t>6.4</t>
  </si>
  <si>
    <t>64</t>
  </si>
  <si>
    <t>Frank Nissen</t>
  </si>
  <si>
    <t>Joel McNeely</t>
  </si>
  <si>
    <t>Ghosts of the Abyss</t>
  </si>
  <si>
    <t>['Walt Disney Pictures', 'Walden Media', 'Earthship Productions', 'Ascot Elite Entertainment Group', 'Golden Village', 'Telepool', 'UGC PH']</t>
  </si>
  <si>
    <t>6.8</t>
  </si>
  <si>
    <t>67</t>
  </si>
  <si>
    <t>James Cameron</t>
  </si>
  <si>
    <t>Holes</t>
  </si>
  <si>
    <t>['Walt Disney Pictures', 'Walden Media', 'Phoenix Pictures', 'Chicago Pacific Entertainment']</t>
  </si>
  <si>
    <t>7.0</t>
  </si>
  <si>
    <t>Andrew Davis</t>
  </si>
  <si>
    <t>Cool Runnings</t>
  </si>
  <si>
    <t>60</t>
  </si>
  <si>
    <t>Honey, I Shrunk the Kids</t>
  </si>
  <si>
    <t>['Walt Disney Pictures', 'Silver Screen Partners III']</t>
  </si>
  <si>
    <t>63</t>
  </si>
  <si>
    <t>Joe Johnston</t>
  </si>
  <si>
    <t>James Horner</t>
  </si>
  <si>
    <t>Remember The Titans</t>
  </si>
  <si>
    <t>['Walt Disney Pictures', 'Jerry Bruckheimer Films', 'Technical Black Films']</t>
  </si>
  <si>
    <t>7.8</t>
  </si>
  <si>
    <t>48</t>
  </si>
  <si>
    <t>Boaz Yakin</t>
  </si>
  <si>
    <t>Trevor Rabin</t>
  </si>
  <si>
    <t>The Adventures of Huck Finn</t>
  </si>
  <si>
    <t>Stephen Sommers</t>
  </si>
  <si>
    <t>Bill Conti</t>
  </si>
  <si>
    <t>Sky High</t>
  </si>
  <si>
    <t>62</t>
  </si>
  <si>
    <t>Mike Mitchell</t>
  </si>
  <si>
    <t>Michael Giacchino</t>
  </si>
  <si>
    <t>Eight Below</t>
  </si>
  <si>
    <t>['Walt Disney Pictures', 'Spyglass Entertainment', 'Mandeville Films', 'The Kennedy/Marshall Company']</t>
  </si>
  <si>
    <t>Frank Marshall</t>
  </si>
  <si>
    <t>Invincible</t>
  </si>
  <si>
    <t>Ericson Core</t>
  </si>
  <si>
    <t>The Hunchback of Notre Dame</t>
  </si>
  <si>
    <t>74</t>
  </si>
  <si>
    <t>Roving Mars</t>
  </si>
  <si>
    <t>['Walt Disney Pictures', 'White Mountain Films', 'The Kennedy/Marshall Company']</t>
  </si>
  <si>
    <t>58</t>
  </si>
  <si>
    <t>George Butler</t>
  </si>
  <si>
    <t>['Philip Glass', 'Sigur Rós']</t>
  </si>
  <si>
    <t>The Santa Clause</t>
  </si>
  <si>
    <t>6.5</t>
  </si>
  <si>
    <t>57</t>
  </si>
  <si>
    <t>John Pasquin</t>
  </si>
  <si>
    <t>Michael Convertino</t>
  </si>
  <si>
    <t>Piglet's Big Movie</t>
  </si>
  <si>
    <t>['DisneyToon Studios', 'Walt Disney Pictures']</t>
  </si>
  <si>
    <t>6.1</t>
  </si>
  <si>
    <t>Francis Glebas</t>
  </si>
  <si>
    <t>['Carl Johnson', 'Carly Simon']</t>
  </si>
  <si>
    <t>Treasure Planet</t>
  </si>
  <si>
    <t>['Ron Clements', 'John Musker']</t>
  </si>
  <si>
    <t>James Newton Howard</t>
  </si>
  <si>
    <t>White Fang</t>
  </si>
  <si>
    <t>['Walt Disney Pictures', 'Silver Screen Partners IV']</t>
  </si>
  <si>
    <t>6.7</t>
  </si>
  <si>
    <t>Randal Kleiser</t>
  </si>
  <si>
    <t>['Basil Poledouris', 'Hans Zimmer', '(additional music)']</t>
  </si>
  <si>
    <t>The Rocketeer</t>
  </si>
  <si>
    <t>61</t>
  </si>
  <si>
    <t>Dinosaur</t>
  </si>
  <si>
    <t>['Walt Disney Pictures', 'Walt Disney Feature Animation', 'The Secret Lab']</t>
  </si>
  <si>
    <t>56</t>
  </si>
  <si>
    <t>['Ralph Zondag', 'Eric Leighton']</t>
  </si>
  <si>
    <t>The Greatest Game Ever Played</t>
  </si>
  <si>
    <t>7.4</t>
  </si>
  <si>
    <t>55</t>
  </si>
  <si>
    <t>Bill Paxton</t>
  </si>
  <si>
    <t>Brian Tyler</t>
  </si>
  <si>
    <t>The Tigger Movie</t>
  </si>
  <si>
    <t>['Walt Disney Television Animation', 'Walt Disney Animation Japan', 'Walt Disney Pictures']</t>
  </si>
  <si>
    <t>6.3</t>
  </si>
  <si>
    <t>53</t>
  </si>
  <si>
    <t>Jun Falkenstein</t>
  </si>
  <si>
    <t>Harry Gregson-Williams</t>
  </si>
  <si>
    <t>Tuck Everlasting</t>
  </si>
  <si>
    <t>['Walt Disney Pictures', 'Scholastic Studios']</t>
  </si>
  <si>
    <t>6.6</t>
  </si>
  <si>
    <t>66</t>
  </si>
  <si>
    <t>Jay Russell</t>
  </si>
  <si>
    <t>William Ross</t>
  </si>
  <si>
    <t>Recess: School's Out</t>
  </si>
  <si>
    <t>['Walt Disney Pictures', 'Walt Disney Television Animation', 'Walt Disney Television Animation Digital Production', 'Paul &amp; Joe Productions', 'Sunwoo Animation Sunwoo Digital International']</t>
  </si>
  <si>
    <t>43</t>
  </si>
  <si>
    <t>Chuck Sheetz</t>
  </si>
  <si>
    <t>Denis M. Hannigan</t>
  </si>
  <si>
    <t>George of the Jungle</t>
  </si>
  <si>
    <t>['Walt Disney Pictures', 'Mandeville Films', 'Jay Ward Productions', 'The Kerner Entertainment Company']</t>
  </si>
  <si>
    <t>5.5</t>
  </si>
  <si>
    <t>Sam Weisman</t>
  </si>
  <si>
    <t>Marc Shaiman</t>
  </si>
  <si>
    <t>Pocahontas</t>
  </si>
  <si>
    <t>['Mike Gabriel', 'Eric Goldberg']</t>
  </si>
  <si>
    <t>Mighty Joe Young</t>
  </si>
  <si>
    <t>['Walt Disney Pictures', 'RKO Pictures', 'The Jacobson Company']</t>
  </si>
  <si>
    <t>5.6</t>
  </si>
  <si>
    <t>51</t>
  </si>
  <si>
    <t>Ron Underwood</t>
  </si>
  <si>
    <t>Pirates of the Caribbean: Dead Man's Chest</t>
  </si>
  <si>
    <t>Gore Verbinski</t>
  </si>
  <si>
    <t>Home on the Range</t>
  </si>
  <si>
    <t>5.3</t>
  </si>
  <si>
    <t>50</t>
  </si>
  <si>
    <t>['Will Finn', 'John Sanford']</t>
  </si>
  <si>
    <t>Ice Princess</t>
  </si>
  <si>
    <t>['Walt Disney Pictures', 'Bridget Johnson Films', 'On The Ice Productions']</t>
  </si>
  <si>
    <t>6.0</t>
  </si>
  <si>
    <t>Tim Fywell</t>
  </si>
  <si>
    <t>Christophe Beck</t>
  </si>
  <si>
    <t>Cheetah</t>
  </si>
  <si>
    <t>Jeff Blyth</t>
  </si>
  <si>
    <t>Bruce Rowland</t>
  </si>
  <si>
    <t>Tall Tale</t>
  </si>
  <si>
    <t>['Walt Disney Pictures', 'Caravan Pictures']</t>
  </si>
  <si>
    <t>5.9</t>
  </si>
  <si>
    <t>Jeremiah S. Chechik</t>
  </si>
  <si>
    <t>Randy Edelman</t>
  </si>
  <si>
    <t>Atlantis: The Lost Empire</t>
  </si>
  <si>
    <t>52</t>
  </si>
  <si>
    <t>The Princess Diaries</t>
  </si>
  <si>
    <t>['Walt Disney Pictures', 'BrownHouse Productions']</t>
  </si>
  <si>
    <t>Garry Marshall</t>
  </si>
  <si>
    <t>National Treasure</t>
  </si>
  <si>
    <t>['Walt Disney Pictures', 'Jerry Bruckheimer Films', 'Junction Entertainment', 'Saturn Films']</t>
  </si>
  <si>
    <t>39</t>
  </si>
  <si>
    <t>Return to Never Land</t>
  </si>
  <si>
    <t>Walt Disney Television Animation</t>
  </si>
  <si>
    <t>5.8</t>
  </si>
  <si>
    <t>49</t>
  </si>
  <si>
    <t>Robin Budd</t>
  </si>
  <si>
    <t>['Joel McNeely (Score)', 'They Might Be Giants (Songs)']</t>
  </si>
  <si>
    <t>Pirates of the Caribbean: At World's End</t>
  </si>
  <si>
    <t>Herbie: Fully Loaded</t>
  </si>
  <si>
    <t>['Walt Disney Pictures', 'Robert Simonds Productions']</t>
  </si>
  <si>
    <t>4.8</t>
  </si>
  <si>
    <t>47</t>
  </si>
  <si>
    <t>Angela Robinson</t>
  </si>
  <si>
    <t>Mark Mothersbaugh</t>
  </si>
  <si>
    <t>Honey, I Blew Up the Kid</t>
  </si>
  <si>
    <t>['Walt Disney Pictures', 'Touchwood Pacific Partners']</t>
  </si>
  <si>
    <t>4.9</t>
  </si>
  <si>
    <t>Bruce Broughton</t>
  </si>
  <si>
    <t>Newsies</t>
  </si>
  <si>
    <t>46</t>
  </si>
  <si>
    <t>Kenny Ortega</t>
  </si>
  <si>
    <t>['Alan Menken', 'J. A. C. Redford']</t>
  </si>
  <si>
    <t>Brother Bear</t>
  </si>
  <si>
    <t>['Aaron Blaise', 'Robert Walker']</t>
  </si>
  <si>
    <t>['Phil Collins', 'Mark Mancina']</t>
  </si>
  <si>
    <t>Hocus Pocus</t>
  </si>
  <si>
    <t>Chicken Little</t>
  </si>
  <si>
    <t>5.7</t>
  </si>
  <si>
    <t>Angels in the Outfield</t>
  </si>
  <si>
    <t>44</t>
  </si>
  <si>
    <t>William Dear</t>
  </si>
  <si>
    <t>The Country Bears</t>
  </si>
  <si>
    <t>4.1</t>
  </si>
  <si>
    <t>37</t>
  </si>
  <si>
    <t>Peter Hastings</t>
  </si>
  <si>
    <t>Christopher Young</t>
  </si>
  <si>
    <t>102 Dalmatians</t>
  </si>
  <si>
    <t>['Walt Disney Pictures', 'Cruella Productions', 'Kanzaman S.A.M. Films']</t>
  </si>
  <si>
    <t>35</t>
  </si>
  <si>
    <t>Kevin Lima</t>
  </si>
  <si>
    <t>David Newman</t>
  </si>
  <si>
    <t>Max Keeble's Big Move</t>
  </si>
  <si>
    <t>['Walt Disney Pictures', 'Karz Entertainment']</t>
  </si>
  <si>
    <t>5.4</t>
  </si>
  <si>
    <t>40</t>
  </si>
  <si>
    <t>Tim Hill</t>
  </si>
  <si>
    <t>Michael Wandmacher</t>
  </si>
  <si>
    <t>The Game Plan</t>
  </si>
  <si>
    <t>Andy Fickman</t>
  </si>
  <si>
    <t>Nathan Wang</t>
  </si>
  <si>
    <t>The Shaggy Dog</t>
  </si>
  <si>
    <t>['Walt Disney Pictures', 'Mandeville Films', 'Boxing Cat Films']</t>
  </si>
  <si>
    <t>4.4</t>
  </si>
  <si>
    <t>Brian Robbins</t>
  </si>
  <si>
    <t>Doug's 1st Movie</t>
  </si>
  <si>
    <t>['Walt Disney Pictures', 'Jumbo Pictures', 'Walt Disney Television Animation', 'Plus One Animation']</t>
  </si>
  <si>
    <t>5.0</t>
  </si>
  <si>
    <t>Maurice Joyce</t>
  </si>
  <si>
    <t>Mark Watters</t>
  </si>
  <si>
    <t>The Princess Diaries 2: Royal Engagement</t>
  </si>
  <si>
    <t>Flubber</t>
  </si>
  <si>
    <t>['Walt Disney Pictures', 'Great Oaks']</t>
  </si>
  <si>
    <t>Les Mayfield</t>
  </si>
  <si>
    <t>Danny Elfman</t>
  </si>
  <si>
    <t>I'll Be Home for Christmas</t>
  </si>
  <si>
    <t>['Walt Disney Pictures', 'Mandeville Films']</t>
  </si>
  <si>
    <t>Arlene Sanford</t>
  </si>
  <si>
    <t>The Mighty Ducks</t>
  </si>
  <si>
    <t>['Walt Disney Pictures', 'Avnet– Kerner Productions', 'Touchwood Pacific Partners I']</t>
  </si>
  <si>
    <t>Stephen Herek</t>
  </si>
  <si>
    <t>The Pacifier</t>
  </si>
  <si>
    <t>['Walt Disney Pictures', 'Spyglass Entertainment']</t>
  </si>
  <si>
    <t>30</t>
  </si>
  <si>
    <t>Adam Shankman</t>
  </si>
  <si>
    <t>First Kid</t>
  </si>
  <si>
    <t>['Walt Disney Pictures', 'Caravan Pictures', 'Roger Birnbaum Productions']</t>
  </si>
  <si>
    <t>David M. Evans</t>
  </si>
  <si>
    <t>Richard Gibbs</t>
  </si>
  <si>
    <t>The Santa Clause 3: The Escape Clause</t>
  </si>
  <si>
    <t>['Walt Disney Pictures', 'Outlaw Productions', 'Boxing Cat Films']</t>
  </si>
  <si>
    <t>4.7</t>
  </si>
  <si>
    <t>32</t>
  </si>
  <si>
    <t>Michael Lembeck</t>
  </si>
  <si>
    <t>George S. Clinton</t>
  </si>
  <si>
    <t>The Haunted Mansion</t>
  </si>
  <si>
    <t>34</t>
  </si>
  <si>
    <t>Rob Minkoff</t>
  </si>
  <si>
    <t>Confessions of a Teenage Drama Queen</t>
  </si>
  <si>
    <t>33</t>
  </si>
  <si>
    <t>Sara Sugarman</t>
  </si>
  <si>
    <t>My Favorite Martian</t>
  </si>
  <si>
    <t>5.1</t>
  </si>
  <si>
    <t>Donald Petrie</t>
  </si>
  <si>
    <t>Man of the House</t>
  </si>
  <si>
    <t>['Walt Disney Pictures', 'All Girl Productions', 'Orr &amp; Cruickshank Productions']</t>
  </si>
  <si>
    <t>James Orr</t>
  </si>
  <si>
    <t>Blank Check</t>
  </si>
  <si>
    <t>42</t>
  </si>
  <si>
    <t>Rupert Wainwright</t>
  </si>
  <si>
    <t>Nicholas Pike</t>
  </si>
  <si>
    <t>Meet the Deedles</t>
  </si>
  <si>
    <t>['Walt Disney Pictures', 'DIC Entertainment', 'Peak Productions']</t>
  </si>
  <si>
    <t>Steve Boyum</t>
  </si>
  <si>
    <t>Steve Bartek</t>
  </si>
  <si>
    <t>Mr. Magoo</t>
  </si>
  <si>
    <t>['Walt Disney Pictures', 'UPA Productions']</t>
  </si>
  <si>
    <t>4.0</t>
  </si>
  <si>
    <t>18</t>
  </si>
  <si>
    <t>Stanley Tong</t>
  </si>
  <si>
    <t>Mike Tavera</t>
  </si>
  <si>
    <t>The Big Green</t>
  </si>
  <si>
    <t>Holly Goldberg Sloan</t>
  </si>
  <si>
    <t>Pinocchio</t>
  </si>
  <si>
    <t>Walt Disney Productions</t>
  </si>
  <si>
    <t>99</t>
  </si>
  <si>
    <t>['Ben Sharpsteen', 'Hamilton Luske', 'Bill Roberts', 'Norman Ferguson', 'Jack Kinney', 'Wilfred Jackson', 'T. Hee']</t>
  </si>
  <si>
    <t>['Leigh Harline', 'Paul J. Smith']</t>
  </si>
  <si>
    <t>RKO Radio Pictures</t>
  </si>
  <si>
    <t>Toy Story 2</t>
  </si>
  <si>
    <t>['Walt Disney Pictures', 'Pixar Animation Studios']</t>
  </si>
  <si>
    <t>7.9</t>
  </si>
  <si>
    <t>John Lasseter</t>
  </si>
  <si>
    <t>Randy Newman</t>
  </si>
  <si>
    <t>Buena Vista Pictures Distribution</t>
  </si>
  <si>
    <t>Toy Story</t>
  </si>
  <si>
    <t>Mary Poppins</t>
  </si>
  <si>
    <t>Robert Stevenson</t>
  </si>
  <si>
    <t>['Richard M. Sherman (songs)', 'Robert B. Sherman (songs)', 'Irwin Kostal (score)']</t>
  </si>
  <si>
    <t>Buena Vista Distribution</t>
  </si>
  <si>
    <t>Finding Nemo</t>
  </si>
  <si>
    <t>8.1</t>
  </si>
  <si>
    <t>90</t>
  </si>
  <si>
    <t>Andrew Stanton</t>
  </si>
  <si>
    <t>Thomas Newman</t>
  </si>
  <si>
    <t>Dumbo</t>
  </si>
  <si>
    <t>['Walt Disney Pictures', 'Tim Burton Productions', 'Infinite Detective Productions', 'Secret Machine Entertainment']</t>
  </si>
  <si>
    <t>96</t>
  </si>
  <si>
    <t>Tim Burton</t>
  </si>
  <si>
    <t>['Walt Disney Studios', 'Motion Pictures']</t>
  </si>
  <si>
    <t>Zootopia</t>
  </si>
  <si>
    <t>['Walt Disney Pictures', 'Walt Disney Animation Studios']</t>
  </si>
  <si>
    <t>78</t>
  </si>
  <si>
    <t>['Byron Howard', 'Rich Moore']</t>
  </si>
  <si>
    <t>One Hundred and One Dalmatians</t>
  </si>
  <si>
    <t>83</t>
  </si>
  <si>
    <t>['Clyde Geronimi', 'Hamilton Luske', 'Wolfgang Reitherman']</t>
  </si>
  <si>
    <t>George Bruns</t>
  </si>
  <si>
    <t>Up</t>
  </si>
  <si>
    <t>8.2</t>
  </si>
  <si>
    <t>Pete Docter</t>
  </si>
  <si>
    <t>Toy Story 3</t>
  </si>
  <si>
    <t>92</t>
  </si>
  <si>
    <t>Lee Unkrich</t>
  </si>
  <si>
    <t>['Supervising director:', 'Ben Sharpsteen', 'Sequence directors:', 'Norman Ferguson', 'Wilfred Jackson', 'Bill Roberts', 'Jack Kinney', 'Samuel Armstrong']</t>
  </si>
  <si>
    <t>['Frank Churchill', 'Oliver Wallace']</t>
  </si>
  <si>
    <t>Inside Out</t>
  </si>
  <si>
    <t>94</t>
  </si>
  <si>
    <t>Coco</t>
  </si>
  <si>
    <t>8.4</t>
  </si>
  <si>
    <t>81</t>
  </si>
  <si>
    <t>Toy Story 4</t>
  </si>
  <si>
    <t>84</t>
  </si>
  <si>
    <t>Josh Cooley</t>
  </si>
  <si>
    <t>Ratatouille</t>
  </si>
  <si>
    <t>Brad Bird</t>
  </si>
  <si>
    <t>Monsters, Inc.</t>
  </si>
  <si>
    <t>The Nightmare Before Christmas</t>
  </si>
  <si>
    <t>['Touchstone Pictures', 'Skellington Productions']</t>
  </si>
  <si>
    <t>82</t>
  </si>
  <si>
    <t>Henry Selick</t>
  </si>
  <si>
    <t>The Muppets</t>
  </si>
  <si>
    <t>['Walt Disney Pictures', 'Mandeville Films', 'The Muppets Studio']</t>
  </si>
  <si>
    <t>75</t>
  </si>
  <si>
    <t>James Bobin</t>
  </si>
  <si>
    <t>Fantasia</t>
  </si>
  <si>
    <t>['Samuel Armstrong', 'James Algar', 'Bill Roberts', 'Paul Satterfield', 'Ben Sharpsteen', 'David D. Hand', 'Hamilton Luske', 'Jim Handley', 'Ford Beebe', 'T. Hee', 'Norman Ferguson', 'Wilfred Jackson']</t>
  </si>
  <si>
    <t>['Walt Disney Productions', 'RKO Radio Pictures']</t>
  </si>
  <si>
    <t>Finding Dory</t>
  </si>
  <si>
    <t>77</t>
  </si>
  <si>
    <t>The Jungle Book</t>
  </si>
  <si>
    <t>Wolfgang Reitherman</t>
  </si>
  <si>
    <t>Bill Condon</t>
  </si>
  <si>
    <t>['Walt Disney Pictures', 'Fairview Entertainment']</t>
  </si>
  <si>
    <t>Jon Favreau</t>
  </si>
  <si>
    <t>Lady and the Tramp</t>
  </si>
  <si>
    <t>['Clyde Geronimi', 'Wilfred Jackson', 'Hamilton Luske']</t>
  </si>
  <si>
    <t>Oliver Wallace</t>
  </si>
  <si>
    <t>Buena Vista Film Distribution</t>
  </si>
  <si>
    <t>Incredibles 2</t>
  </si>
  <si>
    <t>80</t>
  </si>
  <si>
    <t>Enchanted</t>
  </si>
  <si>
    <t>Monkey Kingdom</t>
  </si>
  <si>
    <t>['Disneynature', 'Silverback Films']</t>
  </si>
  <si>
    <t>['Mark Linfield', 'Alastair Fothergill']</t>
  </si>
  <si>
    <t>Walt Disney Studios Motion Pictures</t>
  </si>
  <si>
    <t>A Bug's Life</t>
  </si>
  <si>
    <t>Winnie the Pooh</t>
  </si>
  <si>
    <t>['Stephen J. Anderson', 'Don Hall']</t>
  </si>
  <si>
    <t>Henry Jackman</t>
  </si>
  <si>
    <t>Bambi</t>
  </si>
  <si>
    <t>91</t>
  </si>
  <si>
    <t>['Supervising director', 'David Hand', 'Sequence directors', 'James Algar', 'Samuel Armstrong', 'Graham Heid', 'Bill Roberts', 'Paul Satterfield', 'Norman Wright']</t>
  </si>
  <si>
    <t>['Frank Churchill', 'Edward H. Plumb']</t>
  </si>
  <si>
    <t>Frozen</t>
  </si>
  <si>
    <t>['Chris Buck', 'Jennifer Lee']</t>
  </si>
  <si>
    <t>['Christophe Beck', 'Robert Lopez', 'Kristen Anderson-Lopez']</t>
  </si>
  <si>
    <t>Bears</t>
  </si>
  <si>
    <t>['Alastair Fothergill', 'Keith Scholey']</t>
  </si>
  <si>
    <t>George Fenton</t>
  </si>
  <si>
    <t>Sleeping Beauty</t>
  </si>
  <si>
    <t>85</t>
  </si>
  <si>
    <t>['Clyde Geronimi (supervising)', 'Eric Larson', 'Wolfgang Reitherman', 'Les Clark']</t>
  </si>
  <si>
    <t>George Bruns (adapted from Tchaikovsky's Sleeping Beauty Ballet )</t>
  </si>
  <si>
    <t>Big Hero 6</t>
  </si>
  <si>
    <t>['Don Hall', 'Chris Williams']</t>
  </si>
  <si>
    <t>Bolt</t>
  </si>
  <si>
    <t>['Chris Williams', 'Byron Howard']</t>
  </si>
  <si>
    <t>John Powell</t>
  </si>
  <si>
    <t>Tangled</t>
  </si>
  <si>
    <t>7.7</t>
  </si>
  <si>
    <t>['Nathan Greno', 'Byron Howard']</t>
  </si>
  <si>
    <t>20,000 Leagues Under the Sea</t>
  </si>
  <si>
    <t>Richard Fleischer</t>
  </si>
  <si>
    <t>['Paul Smith', 'Joseph S. Dubin', '(orchestration)']</t>
  </si>
  <si>
    <t>Gary Nelson</t>
  </si>
  <si>
    <t>Johnny Mandel</t>
  </si>
  <si>
    <t>Ralph Breaks the Internet</t>
  </si>
  <si>
    <t>['Rich Moore', 'Phil Johnston']</t>
  </si>
  <si>
    <t>DuckTales the Movie: Treasure of the Lost Lamp</t>
  </si>
  <si>
    <t>Bob Hathcock</t>
  </si>
  <si>
    <t>Pete's Dragon</t>
  </si>
  <si>
    <t>David Lowery</t>
  </si>
  <si>
    <t>Daniel Hart</t>
  </si>
  <si>
    <t>Don Chaffey</t>
  </si>
  <si>
    <t>Irwin Kostal</t>
  </si>
  <si>
    <t>Wreck-It Ralph</t>
  </si>
  <si>
    <t>Rich Moore</t>
  </si>
  <si>
    <t>Frankenweenie</t>
  </si>
  <si>
    <t>['Walt Disney Pictures', 'Tim Burton Productions']</t>
  </si>
  <si>
    <t>The Parent Trap</t>
  </si>
  <si>
    <t>Nancy Meyers</t>
  </si>
  <si>
    <t>Pollyanna</t>
  </si>
  <si>
    <t>David Swift</t>
  </si>
  <si>
    <t>Paul Smith (Score)</t>
  </si>
  <si>
    <t>['Walt Disney Pictures', 'Jason T. Reed Productions', 'Good Fear Productions']</t>
  </si>
  <si>
    <t>Niki Caro</t>
  </si>
  <si>
    <t>The Princess and the Frog</t>
  </si>
  <si>
    <t>Tex</t>
  </si>
  <si>
    <t>Walt Disney Productions (promoted under the auspices of Touchstone Films)</t>
  </si>
  <si>
    <t>Tim Hunter</t>
  </si>
  <si>
    <t>Pino Donaggio</t>
  </si>
  <si>
    <t>Bridge to Terabithia</t>
  </si>
  <si>
    <t>Gábor Csupó</t>
  </si>
  <si>
    <t>Aaron Zigman</t>
  </si>
  <si>
    <t>['Buena Vista Pictures Distribution', '(United States)', 'Summit Entertainment', '(International)']</t>
  </si>
  <si>
    <t>Dragonslayer</t>
  </si>
  <si>
    <t>['Paramount Pictures', 'Walt Disney Productions']</t>
  </si>
  <si>
    <t>Matthew Robbins</t>
  </si>
  <si>
    <t>Alex North</t>
  </si>
  <si>
    <t>['Paramount Pictures', 'Buena Vista International Distribution']</t>
  </si>
  <si>
    <t>Cinderella</t>
  </si>
  <si>
    <t>['Clyde Geronimi', 'Hamilton Luske', 'Wilfred Jackson']</t>
  </si>
  <si>
    <t>['Oliver Wallace', 'Paul J. Smith']</t>
  </si>
  <si>
    <t>Hercules</t>
  </si>
  <si>
    <t>Swiss Family Robinson</t>
  </si>
  <si>
    <t>['John McKimson', 'Ken Annakin']</t>
  </si>
  <si>
    <t>['William Alwyn', '(composer)', 'Muir Mathieson', '(conductor)']</t>
  </si>
  <si>
    <t>McFarland, USA</t>
  </si>
  <si>
    <t>Antônio Pinto</t>
  </si>
  <si>
    <t>The Rescuers</t>
  </si>
  <si>
    <t>['Wolfgang Reitherman', 'John Lounsbery', 'Art Stevens']</t>
  </si>
  <si>
    <t>Artie Butler</t>
  </si>
  <si>
    <t>Peter Pan</t>
  </si>
  <si>
    <t>76</t>
  </si>
  <si>
    <t>Monsters University</t>
  </si>
  <si>
    <t>65</t>
  </si>
  <si>
    <t>Dan Scanlon</t>
  </si>
  <si>
    <t>Muppets Most Wanted</t>
  </si>
  <si>
    <t>Melody Time</t>
  </si>
  <si>
    <t>69</t>
  </si>
  <si>
    <t>['Jack Kinney', 'Clyde Geronimi', 'Hamilton Luske', 'Wilfred Jackson']</t>
  </si>
  <si>
    <t>['Eliot Daniel', 'Paul J. Smith', 'Ken Darby']</t>
  </si>
  <si>
    <t>RKO Radio Pictures, Inc.</t>
  </si>
  <si>
    <t>The Great Mouse Detective</t>
  </si>
  <si>
    <t>['Walt Disney Pictures', 'Walt Disney Feature Animation', 'Silver Screen Partners II']</t>
  </si>
  <si>
    <t>['Ron Clements', 'Burny Mattinson', 'Dave Michener', 'John Musker']</t>
  </si>
  <si>
    <t>Henry Mancini</t>
  </si>
  <si>
    <t>Mary Poppins Returns</t>
  </si>
  <si>
    <t>['Walt Disney Pictures', 'Lucamar Productions', 'Marc Platt Productions']</t>
  </si>
  <si>
    <t>Rob Marshall</t>
  </si>
  <si>
    <t>Pirates of the Caribbean: The Curse of the Black Pearl</t>
  </si>
  <si>
    <t>['Klaus Badelt']</t>
  </si>
  <si>
    <t>Brave</t>
  </si>
  <si>
    <t>['Mark Andrews', 'Brenda Chapman']</t>
  </si>
  <si>
    <t>Patrick Doyle</t>
  </si>
  <si>
    <t>Frozen II</t>
  </si>
  <si>
    <t>The Good Dinosaur</t>
  </si>
  <si>
    <t>Peter Sohn</t>
  </si>
  <si>
    <t>['Mychael Danna', 'Jeff Danna']</t>
  </si>
  <si>
    <t>Third Man on the Mountain</t>
  </si>
  <si>
    <t>Ken Annakin</t>
  </si>
  <si>
    <t>William Alwyn</t>
  </si>
  <si>
    <t>The Muppet Christmas Carol</t>
  </si>
  <si>
    <t>Brian Henson</t>
  </si>
  <si>
    <t>Miles Goodman</t>
  </si>
  <si>
    <t>The Love Bug</t>
  </si>
  <si>
    <t>Cars</t>
  </si>
  <si>
    <t>The BFG</t>
  </si>
  <si>
    <t>Steven Spielberg</t>
  </si>
  <si>
    <t>John Williams</t>
  </si>
  <si>
    <t>['Walt Disney Studios', 'Motion Pictures', '(Worldwide)', 'Mister Smith Entertainment', '(', 'EMEA', ')']</t>
  </si>
  <si>
    <t>The Living Desert</t>
  </si>
  <si>
    <t>James Algar</t>
  </si>
  <si>
    <t>Paul J. Smith</t>
  </si>
  <si>
    <t>Muppet Treasure Island</t>
  </si>
  <si>
    <t>['Walt Disney Pictures', 'Jim Henson Productions']</t>
  </si>
  <si>
    <t>Hannah Montana and Miley Cyrus: Best of Both Worlds Concert</t>
  </si>
  <si>
    <t>['Walt Disney Pictures', 'PACE', 'Disney Channel Original Productions']</t>
  </si>
  <si>
    <t>2.4</t>
  </si>
  <si>
    <t>Bruce Hendricks</t>
  </si>
  <si>
    <t>['Matthew Gerrard', 'Robbie Nevil', 'Miley Cyrus', 'Jamie Houston', 'Tim James']</t>
  </si>
  <si>
    <t>Into the Woods</t>
  </si>
  <si>
    <t>Stephen Sondheim</t>
  </si>
  <si>
    <t>Cars 3</t>
  </si>
  <si>
    <t>Brian Fee</t>
  </si>
  <si>
    <t>The Fox and the Hound</t>
  </si>
  <si>
    <t>['Ted Berman', 'Richard Rich', 'Art Stevens']</t>
  </si>
  <si>
    <t>Buddy Baker</t>
  </si>
  <si>
    <t>Make Mine Music</t>
  </si>
  <si>
    <t>['Jack Kinney', 'Clyde Geronimi', 'Hamilton Luske', 'Joshua Meador', 'Robert Cormack']</t>
  </si>
  <si>
    <t>['Eliot Daniel', 'Ken Darby', 'Charles Wolcott', 'Oliver Wallace', 'Edward Plumb']</t>
  </si>
  <si>
    <t>The Reluctant Dragon</t>
  </si>
  <si>
    <t>['Alfred Werker', '(live action)', 'Hamilton Luske', '(animation)', 'Jack Cutting', ',', 'Ub Iwerks', ',', 'Jack Kinney', '(sequence directors)']</t>
  </si>
  <si>
    <t>['Frank Churchill', 'Larry Morey']</t>
  </si>
  <si>
    <t>The Sword in the Stone</t>
  </si>
  <si>
    <t>Bedknobs and Broomsticks</t>
  </si>
  <si>
    <t>Million Dollar Arm</t>
  </si>
  <si>
    <t>['Walt Disney Pictures', 'Roth Films', 'Mayhem Pictures']</t>
  </si>
  <si>
    <t>Craig Gillespie</t>
  </si>
  <si>
    <t>A. R. Rahman</t>
  </si>
  <si>
    <t>The Aristocats</t>
  </si>
  <si>
    <t>Secretariat</t>
  </si>
  <si>
    <t>Randall Wallace</t>
  </si>
  <si>
    <t>Nick Glennie-Smith</t>
  </si>
  <si>
    <t>The Finest Hours</t>
  </si>
  <si>
    <t>['Walt Disney Pictures', 'Whitaker Entertainment', 'Red Hawk Entertainment']</t>
  </si>
  <si>
    <t>Alexander and the Terrible, Horrible, No Good, Very Bad Day</t>
  </si>
  <si>
    <t>['Walt Disney Pictures', '21 Laps Entertainment', 'The Jim Henson Company']</t>
  </si>
  <si>
    <t>54</t>
  </si>
  <si>
    <t>Miguel Arteta</t>
  </si>
  <si>
    <t>Something Wicked This Way Comes</t>
  </si>
  <si>
    <t>['Walt Disney Productions', 'Bryna Productions']</t>
  </si>
  <si>
    <t>Jack Clayton</t>
  </si>
  <si>
    <t>Popeye</t>
  </si>
  <si>
    <t>['Paramount Pictures', 'Walt Disney Productions', 'Robert Evans Productions', 'King Features Entertainment']</t>
  </si>
  <si>
    <t>Robert Altman</t>
  </si>
  <si>
    <t>Harry Nilsson</t>
  </si>
  <si>
    <t>['Paramount Pictures (North America)', '(North America)', 'Buena Vista International Distribution (International)', '(International)']</t>
  </si>
  <si>
    <t>Oz the Great and Powerful</t>
  </si>
  <si>
    <t>Sam Raimi</t>
  </si>
  <si>
    <t>The Santa Clause 2</t>
  </si>
  <si>
    <t>Maleficent</t>
  </si>
  <si>
    <t>['Walt Disney Pictures', 'Roth Films']</t>
  </si>
  <si>
    <t>Robert Stromberg</t>
  </si>
  <si>
    <t>The Black Cauldron</t>
  </si>
  <si>
    <t>['Walt Disney Pictures', 'Walt Disney Productions', 'Silver Screen Partners II']</t>
  </si>
  <si>
    <t>['Ted Berman', 'Richard Rich']</t>
  </si>
  <si>
    <t>Elmer Bernstein</t>
  </si>
  <si>
    <t>So Dear to My Heart</t>
  </si>
  <si>
    <t>['Harold D. Schuster', 'Hamilton Luske']</t>
  </si>
  <si>
    <t>Paul Smith</t>
  </si>
  <si>
    <t>John Carter</t>
  </si>
  <si>
    <t>A Christmas Carol</t>
  </si>
  <si>
    <t>['Walt Disney Pictures', 'ImageMovers Digital']</t>
  </si>
  <si>
    <t>Robert Zemeckis</t>
  </si>
  <si>
    <t>Tron: Legacy</t>
  </si>
  <si>
    <t>Joseph Kosinski</t>
  </si>
  <si>
    <t>Daft Punk</t>
  </si>
  <si>
    <t>Alice in Wonderland</t>
  </si>
  <si>
    <t>['Walt Disney Pictures', 'Roth Films', 'The Zanuck Company', 'Team Todd']</t>
  </si>
  <si>
    <t>The Happiest Millionaire</t>
  </si>
  <si>
    <t>Norman Tokar</t>
  </si>
  <si>
    <t>['Songs:', 'Score:', 'Jack Elliott']</t>
  </si>
  <si>
    <t>Oliver &amp; Company</t>
  </si>
  <si>
    <t>['Walt Disney Pictures', 'Walt Disney Feature Animation', 'Silver Screen Partners III']</t>
  </si>
  <si>
    <t>George Scribner</t>
  </si>
  <si>
    <t>J. A. C. Redford</t>
  </si>
  <si>
    <t>Tomorrowland</t>
  </si>
  <si>
    <t>['Walt Disney Pictures', 'A113 Productions']</t>
  </si>
  <si>
    <t>Song of the South</t>
  </si>
  <si>
    <t>['Live action:', 'Harve Foster', 'Animation:', 'Wilfred Jackson']</t>
  </si>
  <si>
    <t>['Edward Plumb', 'Daniele Amfitheatrof', 'Paul J. Smith', 'Charles Wolcott']</t>
  </si>
  <si>
    <t>The Watcher in the Woods</t>
  </si>
  <si>
    <t>['John Hough', 'Vincent McEveety (uncredited)']</t>
  </si>
  <si>
    <t>Stanley Myers</t>
  </si>
  <si>
    <t>Planes: Fire &amp; Rescue</t>
  </si>
  <si>
    <t>Bobs Gannaway</t>
  </si>
  <si>
    <t>Race to Witch Mountain</t>
  </si>
  <si>
    <t>Hannah Montana: The Movie</t>
  </si>
  <si>
    <t>['Walt Disney Pictures', "It's a Laugh Productions", 'Millar Gough Ink']</t>
  </si>
  <si>
    <t>4.5</t>
  </si>
  <si>
    <t>Peter Chelsom</t>
  </si>
  <si>
    <t>Robin Hood</t>
  </si>
  <si>
    <t>A Wrinkle in Time</t>
  </si>
  <si>
    <t>4.2</t>
  </si>
  <si>
    <t>Ava DuVernay</t>
  </si>
  <si>
    <t>Ramin Djawadi</t>
  </si>
  <si>
    <t>101 Dalmatians</t>
  </si>
  <si>
    <t>['Walt Disney Pictures', 'Great Oaks Entertainment']</t>
  </si>
  <si>
    <t>Michael Kamen</t>
  </si>
  <si>
    <t>The Sorcerer's Apprentice</t>
  </si>
  <si>
    <t>['Walt Disney Pictures', 'Jerry Bruckheimer Films', 'Saturn Films', 'Broken Road Productions']</t>
  </si>
  <si>
    <t>Beverly Hills Chihuahua</t>
  </si>
  <si>
    <t>3.8</t>
  </si>
  <si>
    <t>41</t>
  </si>
  <si>
    <t>Raja Gosnell</t>
  </si>
  <si>
    <t>Heitor Pereira</t>
  </si>
  <si>
    <t>Maleficent: Mistress of Evil</t>
  </si>
  <si>
    <t>['Walt Disney Pictures', 'Roth/Kirschenbaum Films']</t>
  </si>
  <si>
    <t>Joachim Rønning</t>
  </si>
  <si>
    <t>Geoff Zanelli</t>
  </si>
  <si>
    <t>The Last Flight of Noah's Ark</t>
  </si>
  <si>
    <t>Charles Jarrott</t>
  </si>
  <si>
    <t>Maurice Jarre</t>
  </si>
  <si>
    <t>Cars 2</t>
  </si>
  <si>
    <t>The Black Hole</t>
  </si>
  <si>
    <t>John Barry</t>
  </si>
  <si>
    <t>Prince of Persia: The Sands of Time</t>
  </si>
  <si>
    <t>Mike Newell</t>
  </si>
  <si>
    <t>Mars Needs Moms</t>
  </si>
  <si>
    <t>Simon Wells</t>
  </si>
  <si>
    <t>Bon Voyage!</t>
  </si>
  <si>
    <t>James Neilson</t>
  </si>
  <si>
    <t>The Odd Life of Timothy Green</t>
  </si>
  <si>
    <t>['Walt Disney Pictures', 'Scott Sanders Productions']</t>
  </si>
  <si>
    <t>Peter Hedges</t>
  </si>
  <si>
    <t>Prom</t>
  </si>
  <si>
    <t>Joe Nussbaum</t>
  </si>
  <si>
    <t>Deborah Lurie</t>
  </si>
  <si>
    <t>Babes in Toyland</t>
  </si>
  <si>
    <t>Jack Donohue</t>
  </si>
  <si>
    <t>['Victor Herbert', 'George Bruns', 'Mel Leven (new lyrics)']</t>
  </si>
  <si>
    <t>National Treasure: Book of Secrets</t>
  </si>
  <si>
    <t>Pirates of the Caribbean: On Stranger Tides</t>
  </si>
  <si>
    <t>45</t>
  </si>
  <si>
    <t>The Lone Ranger</t>
  </si>
  <si>
    <t>['Walt Disney Pictures', 'Jerry Bruckheimer Films', 'Infinitum Nihil', 'Blind Wink Productions']</t>
  </si>
  <si>
    <t>Alice Through the Looking Glass</t>
  </si>
  <si>
    <t>['Walt Disney Pictures', 'Roth Films', 'Team Todd', 'Tim Burton Productions']</t>
  </si>
  <si>
    <t>Pirates of the Caribbean: Dead Men Tell No Tales</t>
  </si>
  <si>
    <t>['Walt Disney Pictures', 'Jerry Bruckheimer Films']</t>
  </si>
  <si>
    <t>['Joachim Rønning', 'Espen Sandberg']</t>
  </si>
  <si>
    <t>Bedtime Stories</t>
  </si>
  <si>
    <t>['Walt Disney Pictures', 'Happy Madison Productions', 'Gunn Films', 'Offspring Entertainment', 'Conman &amp; Izzy Productions']</t>
  </si>
  <si>
    <t>Rupert Gregson-Williams</t>
  </si>
  <si>
    <t>Charles Barton</t>
  </si>
  <si>
    <t>Snow Dogs</t>
  </si>
  <si>
    <t>['Walt Disney Pictures', 'The Kerner Entertainment Company']</t>
  </si>
  <si>
    <t>5.2</t>
  </si>
  <si>
    <t>29</t>
  </si>
  <si>
    <t>Brian Levant</t>
  </si>
  <si>
    <t>Planes</t>
  </si>
  <si>
    <t>Klay Hall</t>
  </si>
  <si>
    <t>G-Force</t>
  </si>
  <si>
    <t>Hoyt H. Yeatman Jr.</t>
  </si>
  <si>
    <t>Inspector Gadget</t>
  </si>
  <si>
    <t>36</t>
  </si>
  <si>
    <t>David Kellogg</t>
  </si>
  <si>
    <t>Underdog</t>
  </si>
  <si>
    <t>Frederik Du Chau</t>
  </si>
  <si>
    <t>College Road Trip</t>
  </si>
  <si>
    <t>['Walt Disney Pictures', 'Gunn Films', 'Head Gear Films']</t>
  </si>
  <si>
    <t>4.3</t>
  </si>
  <si>
    <t>Roger Kumble</t>
  </si>
  <si>
    <t>Edward Shearmur</t>
  </si>
  <si>
    <t>Old Dogs</t>
  </si>
  <si>
    <t>['Walt Disney Pictures', 'Tapestry Films']</t>
  </si>
  <si>
    <t>19</t>
  </si>
  <si>
    <t>Walt Becker</t>
  </si>
  <si>
    <t>Moana</t>
  </si>
  <si>
    <t>['United States']</t>
  </si>
  <si>
    <t>['Mark Mancina', 'Lin-Manuel Miranda', "Opetaia Foa'i"]</t>
  </si>
  <si>
    <t>James and the Giant Peach</t>
  </si>
  <si>
    <t>['Walt Disney Pictures', 'Allied Filmmakers', 'Skellington Productions']</t>
  </si>
  <si>
    <t>['United Kingdom', 'United States']</t>
  </si>
  <si>
    <t>['Buena Vista Pictures', '(Global)', 'Guild Film Distribution', '(United Kingdom)']</t>
  </si>
  <si>
    <t>Earth</t>
  </si>
  <si>
    <t>['BBC Worldwide', 'Greenlight Media', 'Discovery Channel', 'BBC Natural History Unit']</t>
  </si>
  <si>
    <t>['France', 'United Kingdom', 'Germany', 'United States']</t>
  </si>
  <si>
    <t>['Alastair Fothergill', 'Mark Linfield']</t>
  </si>
  <si>
    <t>['George Fenton', 'Berliner Philharmoniker']</t>
  </si>
  <si>
    <t>['Gaumount (France)', 'Lionsgate UK (United Kingdom)', 'Universum Film (Germany)', 'Walt Disney Studios Motion Pictures (United States)']</t>
  </si>
  <si>
    <t>['Walt Disney Pictures', 'Kinberg Genre', 'Allison Shearmur Productions', 'Beagle Pug Films']</t>
  </si>
  <si>
    <t>['United States', 'United Kingdom']</t>
  </si>
  <si>
    <t>Kenneth Branagh</t>
  </si>
  <si>
    <t>Flight of the Navigator</t>
  </si>
  <si>
    <t>['PSO Productions', 'Viking Film AS']</t>
  </si>
  <si>
    <t>['United States', 'Norway']</t>
  </si>
  <si>
    <t>['PSO Productions (outside North America)', 'Buena Vista Distribution']</t>
  </si>
  <si>
    <t>Saving Mr. Banks</t>
  </si>
  <si>
    <t>['Walt Disney Pictures', 'Ruby Films', 'Essential Media and Entertainment', 'BBC Films', 'Hopscotch Features']</t>
  </si>
  <si>
    <t>['Australia', 'United Kingdom', 'United States']</t>
  </si>
  <si>
    <t>The Chronicles of Narnia: The Lion, the Witch and the Wardrobe</t>
  </si>
  <si>
    <t>['Walt Disney Pictures', 'Walden Media']</t>
  </si>
  <si>
    <t>Andrew Adamson</t>
  </si>
  <si>
    <t>The Chronicles of Narnia: Prince Caspian</t>
  </si>
  <si>
    <t>Return to Oz</t>
  </si>
  <si>
    <t>['Walt Disney Pictures', 'Silver Screen Partners II']</t>
  </si>
  <si>
    <t>Walter Murch</t>
  </si>
  <si>
    <t>David Shire</t>
  </si>
  <si>
    <t>The Wild</t>
  </si>
  <si>
    <t>['Walt Disney Pictures', 'Hoytyboy Pictures', 'Sir Zip Productions', 'Contrafilm', 'C.O.R.E. Feature Animation']</t>
  </si>
  <si>
    <t>['United States', 'Canada']</t>
  </si>
  <si>
    <t>Steve "Spaz" Williams</t>
  </si>
  <si>
    <t>Air Bud</t>
  </si>
  <si>
    <t>Buddy Films, Inc.</t>
  </si>
  <si>
    <t>Charles Martin Smith</t>
  </si>
  <si>
    <t>Brahm Wenger</t>
  </si>
  <si>
    <t>['Buena Vista Pictures Distribution', '(United States)', 'Malofilm', '(Canada)']</t>
  </si>
  <si>
    <t>The Sword and the Rose</t>
  </si>
  <si>
    <t>Clifton Parker</t>
  </si>
  <si>
    <t>Valiant</t>
  </si>
  <si>
    <t>['Vanguard Animation', 'Ealing Studios', 'UK Film Council', 'Take Film Partnerships', 'Odyssey Entertainment']</t>
  </si>
  <si>
    <t>Gary Chapman</t>
  </si>
  <si>
    <t>['Entertainment Film Distributors (UK)', 'Buena Vista Pictures (US)']</t>
  </si>
  <si>
    <t>The Three Musketeers</t>
  </si>
  <si>
    <t>['Walt Disney Pictures', 'Caravan Pictures', 'Avnet–Kerner Productions (uncredited)']</t>
  </si>
  <si>
    <t>['United States', 'Austria']</t>
  </si>
  <si>
    <t>Jungle 2 Jungle</t>
  </si>
  <si>
    <t>['Walt Disney Pictures', 'TF1 International']</t>
  </si>
  <si>
    <t>['United States', 'France']</t>
  </si>
  <si>
    <t>['Buena Vista Pictures', '(United States)', 'Ariane Films', '(France)']</t>
  </si>
  <si>
    <t>The Jungle Book 2</t>
  </si>
  <si>
    <t>['United States', 'Australia']</t>
  </si>
  <si>
    <t>38</t>
  </si>
  <si>
    <t>Steve Trenbirth</t>
  </si>
  <si>
    <t>A Kid in King Arthur's Court</t>
  </si>
  <si>
    <t>['Walt Disney Pictures', 'Trimark Pictures', 'Tapestry Films']</t>
  </si>
  <si>
    <t>Michael Gottlieb</t>
  </si>
  <si>
    <t>['Buena Vista Pictures', '(United States)', 'Trimark Pictures (International)']</t>
  </si>
  <si>
    <t>Never Cry Wolf</t>
  </si>
  <si>
    <t>['Walt Disney Pictures', 'Amarok Productions Ltd.']</t>
  </si>
  <si>
    <t>['English', 'Inuktitut']</t>
  </si>
  <si>
    <t>Carroll Ballard</t>
  </si>
  <si>
    <t>WALL-E</t>
  </si>
  <si>
    <t>March of the Penguins</t>
  </si>
  <si>
    <t>['Wild Bunch', 'National Geographic Films', 'Bonne Pioche']</t>
  </si>
  <si>
    <t>France</t>
  </si>
  <si>
    <t>French</t>
  </si>
  <si>
    <t>Luc Jacquet</t>
  </si>
  <si>
    <t>['Émilie Simon (France)', 'Alex Wurman (US)']</t>
  </si>
  <si>
    <t>Buena Vista International France</t>
  </si>
  <si>
    <t>Queen of Katwe</t>
  </si>
  <si>
    <t>['English', 'Luganda']</t>
  </si>
  <si>
    <t>Mira Nair</t>
  </si>
  <si>
    <t>Alex Heffes</t>
  </si>
  <si>
    <t>Onward</t>
  </si>
  <si>
    <t>Born in China</t>
  </si>
  <si>
    <t>['Disneynature', 'Shanghai Media Group', 'Chuan Films', 'Brian Leith Productions']</t>
  </si>
  <si>
    <t>['United States', 'China', 'France']</t>
  </si>
  <si>
    <t>['English', 'Mandarin', 'French']</t>
  </si>
  <si>
    <t>Lu Chuan</t>
  </si>
  <si>
    <t>Barnaby Taylor</t>
  </si>
  <si>
    <t>['Walt Disney Studios Motion Pictures', 'Shanghai Media Group', '(China)']</t>
  </si>
  <si>
    <t>Oceans</t>
  </si>
  <si>
    <t>['Pathé', 'Participant Media', 'Galatée Films', 'Notro Films', 'France 2 Cinéma', 'France 3 Cinéma', 'Canal+', 'TPS Star', 'Alfred P. Sloan Foundation', 'Census of Marine Life']</t>
  </si>
  <si>
    <t>['Jacques Perrin', 'Jacques Cluzaud', '(co-director)']</t>
  </si>
  <si>
    <t>Bruno Coulais</t>
  </si>
  <si>
    <t>Pathé Distribution</t>
  </si>
  <si>
    <t>Khoobsurat</t>
  </si>
  <si>
    <t>['Walt Disney Pictures India', 'Anil Kapoor Films Company']</t>
  </si>
  <si>
    <t>India</t>
  </si>
  <si>
    <t>Hindi</t>
  </si>
  <si>
    <t>Shashanka Ghosh</t>
  </si>
  <si>
    <t>['Songs:', 'Sneha Khanwalkar', 'Badshah', 'Amaal Mallik', 'Background Score:', 'Simaab Sen']</t>
  </si>
  <si>
    <t>UTV Motion Pictures</t>
  </si>
  <si>
    <t>Chimpanzee</t>
  </si>
  <si>
    <t>['Disneynature', 'Great Ape Productions']</t>
  </si>
  <si>
    <t>['United States', 'France', 'United Kingdom']</t>
  </si>
  <si>
    <t>['English', 'French']</t>
  </si>
  <si>
    <t>Nicholas Hooper</t>
  </si>
  <si>
    <t>African Cats</t>
  </si>
  <si>
    <t>['Disneynature', 'Fothergill / Scholey Productions', 'Silverback Films']</t>
  </si>
  <si>
    <t>The Island at the Top of the World</t>
  </si>
  <si>
    <t>['English', 'Swedish', 'Norwegian', 'Danish', 'Icelandic']</t>
  </si>
  <si>
    <t>The Lizzie McGuire Movie</t>
  </si>
  <si>
    <t>['Walt Disney Pictures', 'Stan Rogow Productions']</t>
  </si>
  <si>
    <t>['English', 'Italian']</t>
  </si>
  <si>
    <t>Jim Fall</t>
  </si>
  <si>
    <t>Cliff Eidelman</t>
  </si>
  <si>
    <t>The Nutcracker and the Four Realms</t>
  </si>
  <si>
    <t>['Walt Disney Pictures', 'The Mark Gordon Company']</t>
  </si>
  <si>
    <t>['Lasse Hallström', 'Joe Johnston']</t>
  </si>
  <si>
    <t>Around the World in 80 Days</t>
  </si>
  <si>
    <t>['Walt Disney Pictures', 'Walden Media', 'Spanknyce Films', 'Mostow/Lieberman Productions']</t>
  </si>
  <si>
    <t>['English', 'French', 'Mandarin Chinese', 'Hindi']</t>
  </si>
  <si>
    <t>Frank Coraci</t>
  </si>
  <si>
    <t>['Trevor Jones', 'David A. Stewart']</t>
  </si>
  <si>
    <t>Operation Dumbo Drop</t>
  </si>
  <si>
    <t>['Walt Disney Pictures', 'Interscope Communications', 'PolyGram Filmed Entertainment']</t>
  </si>
  <si>
    <t>['English', 'Vietnamese']</t>
  </si>
  <si>
    <t>Simon Wincer</t>
  </si>
  <si>
    <t>Unknown</t>
  </si>
  <si>
    <t>Decade</t>
  </si>
  <si>
    <t>Column1</t>
  </si>
  <si>
    <t>Row Labels</t>
  </si>
  <si>
    <t>Grand Total</t>
  </si>
  <si>
    <t>Average of Box office ($)</t>
  </si>
  <si>
    <t>Average of Budget ($)</t>
  </si>
  <si>
    <t>Correlation</t>
  </si>
  <si>
    <t>TOP 10% DISNEY MOVIES BY BOX OFFICE REVENUE</t>
  </si>
  <si>
    <t>BOTTOM 10% DISNEY MOVIES BY BOX OFFICE REVENUE</t>
  </si>
  <si>
    <t>AVERAGE BUDGET</t>
  </si>
  <si>
    <t>AVERAGE BOX OFFICE</t>
  </si>
  <si>
    <t>TOP DECADE</t>
  </si>
  <si>
    <t>DISNEY MOVIES FINANCIAL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</si>
</sst>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\$#,##0.###############;\(\$#,##0.###############\);\$#,##0.###############"/>
    <numFmt numFmtId="165" formatCode="&quot;$&quot;#,##0.00"/>
  </numFmts>
  <fonts count="6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rgb="FFD2D2D2"/>
      <name val="Calibri"/>
      <family val="2"/>
    </font>
    <font>
      <b/>
      <sz val="11"/>
      <color rgb="FFD2D2D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0" fontId="0" fillId="0" borderId="0" xfId="0" applyNumberFormat="1"/>
    <xf numFmtId="9" fontId="0" fillId="0" borderId="0" xfId="2" applyFon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2" borderId="1" xfId="0" applyFill="1" applyBorder="1"/>
    <xf numFmtId="165" fontId="0" fillId="2" borderId="1" xfId="0" applyNumberFormat="1" applyFill="1" applyBorder="1"/>
    <xf numFmtId="0" fontId="4" fillId="0" borderId="0" xfId="0" applyFont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3" borderId="5" xfId="0" applyFont="1" applyFill="1" applyBorder="1"/>
    <xf numFmtId="0" fontId="5" fillId="3" borderId="6" xfId="0" applyFont="1" applyFill="1" applyBorder="1"/>
    <xf numFmtId="9" fontId="5" fillId="3" borderId="6" xfId="2" applyNumberFormat="1" applyFont="1" applyFill="1" applyBorder="1"/>
    <xf numFmtId="10" fontId="5" fillId="3" borderId="6" xfId="0" applyNumberFormat="1" applyFont="1" applyFill="1" applyBorder="1"/>
    <xf numFmtId="0" fontId="5" fillId="3" borderId="7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1" fontId="1" fillId="4" borderId="6" xfId="0" applyNumberFormat="1" applyFont="1" applyFill="1" applyBorder="1"/>
    <xf numFmtId="164" fontId="1" fillId="4" borderId="6" xfId="0" applyNumberFormat="1" applyFont="1" applyFill="1" applyBorder="1"/>
    <xf numFmtId="15" fontId="1" fillId="4" borderId="6" xfId="0" applyNumberFormat="1" applyFont="1" applyFill="1" applyBorder="1"/>
    <xf numFmtId="9" fontId="1" fillId="4" borderId="6" xfId="2" applyNumberFormat="1" applyFont="1" applyFill="1" applyBorder="1"/>
    <xf numFmtId="10" fontId="1" fillId="4" borderId="6" xfId="0" applyNumberFormat="1" applyFont="1" applyFill="1" applyBorder="1"/>
    <xf numFmtId="3" fontId="1" fillId="4" borderId="6" xfId="0" applyNumberFormat="1" applyFont="1" applyFill="1" applyBorder="1"/>
    <xf numFmtId="0" fontId="1" fillId="4" borderId="7" xfId="0" applyFont="1" applyFill="1" applyBorder="1"/>
    <xf numFmtId="0" fontId="1" fillId="0" borderId="5" xfId="0" applyFont="1" applyBorder="1"/>
    <xf numFmtId="0" fontId="1" fillId="0" borderId="6" xfId="0" applyFont="1" applyBorder="1"/>
    <xf numFmtId="1" fontId="1" fillId="0" borderId="6" xfId="0" applyNumberFormat="1" applyFont="1" applyBorder="1"/>
    <xf numFmtId="164" fontId="1" fillId="0" borderId="6" xfId="0" applyNumberFormat="1" applyFont="1" applyBorder="1"/>
    <xf numFmtId="15" fontId="1" fillId="0" borderId="6" xfId="0" applyNumberFormat="1" applyFont="1" applyBorder="1"/>
    <xf numFmtId="9" fontId="1" fillId="0" borderId="6" xfId="2" applyNumberFormat="1" applyFont="1" applyBorder="1"/>
    <xf numFmtId="10" fontId="1" fillId="0" borderId="6" xfId="0" applyNumberFormat="1" applyFont="1" applyBorder="1"/>
    <xf numFmtId="3" fontId="1" fillId="0" borderId="6" xfId="0" applyNumberFormat="1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3" xfId="0" applyFont="1" applyBorder="1"/>
    <xf numFmtId="1" fontId="1" fillId="0" borderId="3" xfId="0" applyNumberFormat="1" applyFont="1" applyBorder="1"/>
    <xf numFmtId="164" fontId="1" fillId="0" borderId="3" xfId="0" applyNumberFormat="1" applyFont="1" applyBorder="1"/>
    <xf numFmtId="15" fontId="1" fillId="0" borderId="3" xfId="0" applyNumberFormat="1" applyFont="1" applyBorder="1"/>
    <xf numFmtId="9" fontId="1" fillId="0" borderId="3" xfId="2" applyNumberFormat="1" applyFont="1" applyBorder="1"/>
    <xf numFmtId="10" fontId="1" fillId="0" borderId="3" xfId="0" applyNumberFormat="1" applyFont="1" applyBorder="1"/>
    <xf numFmtId="3" fontId="1" fillId="0" borderId="3" xfId="0" applyNumberFormat="1" applyFont="1" applyBorder="1"/>
    <xf numFmtId="0" fontId="1" fillId="0" borderId="4" xfId="0" applyFont="1" applyBorder="1"/>
  </cellXfs>
  <cellStyles count="3">
    <cellStyle name="Currency" xfId="1" builtinId="4"/>
    <cellStyle name="Normal" xfId="0" builtinId="0"/>
    <cellStyle name="Percent" xfId="2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\$#,##0.###############;\(\$#,##0.###############\);\$#,##0.###########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D2D2D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\$#,##0.###############;\(\$#,##0.###############\);\$#,##0.###########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D2D2D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\$#,##0.###############;\(\$#,##0.###############\);\$#,##0.###########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D2D2D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\$#,##0.###############;\(\$#,##0.###############\);\$#,##0.###########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\$#,##0.###############;\(\$#,##0.###############\);\$#,##0.###########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D2D2D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\$#,##0.###############;\(\$#,##0.###############\);\$#,##0.###########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BY BOX OFFICE 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'10%'!$A$3:$A$12</c:f>
              <c:strCache>
                <c:ptCount val="10"/>
                <c:pt idx="0">
                  <c:v>The Lion King</c:v>
                </c:pt>
                <c:pt idx="1">
                  <c:v>Frozen II</c:v>
                </c:pt>
                <c:pt idx="2">
                  <c:v>Frozen</c:v>
                </c:pt>
                <c:pt idx="3">
                  <c:v>Beauty and the Beast</c:v>
                </c:pt>
                <c:pt idx="4">
                  <c:v>Incredibles 2</c:v>
                </c:pt>
                <c:pt idx="5">
                  <c:v>Toy Story 4</c:v>
                </c:pt>
                <c:pt idx="6">
                  <c:v>Toy Story 3</c:v>
                </c:pt>
                <c:pt idx="7">
                  <c:v>Pirates of the Caribbean: Dead Man's Chest</c:v>
                </c:pt>
                <c:pt idx="8">
                  <c:v>Pirates of the Caribbean: On Stranger Tides</c:v>
                </c:pt>
                <c:pt idx="9">
                  <c:v>Finding Dory</c:v>
                </c:pt>
              </c:strCache>
            </c:strRef>
          </c:cat>
          <c:val>
            <c:numRef>
              <c:f>'10%'!$B$3:$B$12</c:f>
              <c:numCache>
                <c:formatCode>\$#,##0.###############;\(\$#,##0.###############\);\$#,##0.###############</c:formatCode>
                <c:ptCount val="10"/>
                <c:pt idx="0">
                  <c:v>1657000000</c:v>
                </c:pt>
                <c:pt idx="1">
                  <c:v>1450000000</c:v>
                </c:pt>
                <c:pt idx="2">
                  <c:v>1280000000</c:v>
                </c:pt>
                <c:pt idx="3">
                  <c:v>1264000000</c:v>
                </c:pt>
                <c:pt idx="4">
                  <c:v>1243000000</c:v>
                </c:pt>
                <c:pt idx="5">
                  <c:v>1073000000</c:v>
                </c:pt>
                <c:pt idx="6">
                  <c:v>1067000000</c:v>
                </c:pt>
                <c:pt idx="7">
                  <c:v>1066000000</c:v>
                </c:pt>
                <c:pt idx="8">
                  <c:v>1046000000</c:v>
                </c:pt>
                <c:pt idx="9">
                  <c:v>1029000000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4-4275-A1AE-E8ACC5AB9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06935471"/>
        <c:axId val="1506937391"/>
        <c:axId val="1320124415"/>
      </c:bar3DChart>
      <c:catAx>
        <c:axId val="150693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937391"/>
        <c:crosses val="autoZero"/>
        <c:auto val="1"/>
        <c:lblAlgn val="ctr"/>
        <c:lblOffset val="100"/>
        <c:noMultiLvlLbl val="0"/>
      </c:catAx>
      <c:valAx>
        <c:axId val="150693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.###############;\(\$#,##0.###############\);\$#,##0.############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935471"/>
        <c:crosses val="autoZero"/>
        <c:crossBetween val="between"/>
      </c:valAx>
      <c:serAx>
        <c:axId val="1320124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937391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BY BUDGET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Sheet7!$A$2:$A$11</c:f>
              <c:strCache>
                <c:ptCount val="10"/>
                <c:pt idx="0">
                  <c:v>Pirates of the Caribbean: On Stranger Tides</c:v>
                </c:pt>
                <c:pt idx="1">
                  <c:v>John Carter</c:v>
                </c:pt>
                <c:pt idx="2">
                  <c:v>Pirates of the Caribbean: At World's End</c:v>
                </c:pt>
                <c:pt idx="3">
                  <c:v>Tangled</c:v>
                </c:pt>
                <c:pt idx="4">
                  <c:v>The Lion King</c:v>
                </c:pt>
                <c:pt idx="5">
                  <c:v>Pirates of the Caribbean: Dead Men Tell No Tales</c:v>
                </c:pt>
                <c:pt idx="6">
                  <c:v>Pirates of the Caribbean: Dead Man's Chest</c:v>
                </c:pt>
                <c:pt idx="7">
                  <c:v>The Chronicles of Narnia: Prince Caspian</c:v>
                </c:pt>
                <c:pt idx="8">
                  <c:v>The Lone Ranger</c:v>
                </c:pt>
                <c:pt idx="9">
                  <c:v>Alice in Wonderland</c:v>
                </c:pt>
              </c:strCache>
            </c:strRef>
          </c:cat>
          <c:val>
            <c:numRef>
              <c:f>Sheet7!$B$2:$B$11</c:f>
              <c:numCache>
                <c:formatCode>\$#,##0.###############;\(\$#,##0.###############\);\$#,##0.###############</c:formatCode>
                <c:ptCount val="10"/>
                <c:pt idx="0">
                  <c:v>410600000</c:v>
                </c:pt>
                <c:pt idx="1">
                  <c:v>306600000</c:v>
                </c:pt>
                <c:pt idx="2">
                  <c:v>300000000</c:v>
                </c:pt>
                <c:pt idx="3">
                  <c:v>260000000</c:v>
                </c:pt>
                <c:pt idx="4">
                  <c:v>250000000</c:v>
                </c:pt>
                <c:pt idx="5">
                  <c:v>230000000</c:v>
                </c:pt>
                <c:pt idx="6">
                  <c:v>225000000</c:v>
                </c:pt>
                <c:pt idx="7">
                  <c:v>225000000</c:v>
                </c:pt>
                <c:pt idx="8">
                  <c:v>225000000</c:v>
                </c:pt>
                <c:pt idx="9">
                  <c:v>200000000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0-4BBE-900F-74B43A852E2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Sheet7!$A$2:$A$11</c:f>
              <c:strCache>
                <c:ptCount val="10"/>
                <c:pt idx="0">
                  <c:v>Pirates of the Caribbean: On Stranger Tides</c:v>
                </c:pt>
                <c:pt idx="1">
                  <c:v>John Carter</c:v>
                </c:pt>
                <c:pt idx="2">
                  <c:v>Pirates of the Caribbean: At World's End</c:v>
                </c:pt>
                <c:pt idx="3">
                  <c:v>Tangled</c:v>
                </c:pt>
                <c:pt idx="4">
                  <c:v>The Lion King</c:v>
                </c:pt>
                <c:pt idx="5">
                  <c:v>Pirates of the Caribbean: Dead Men Tell No Tales</c:v>
                </c:pt>
                <c:pt idx="6">
                  <c:v>Pirates of the Caribbean: Dead Man's Chest</c:v>
                </c:pt>
                <c:pt idx="7">
                  <c:v>The Chronicles of Narnia: Prince Caspian</c:v>
                </c:pt>
                <c:pt idx="8">
                  <c:v>The Lone Ranger</c:v>
                </c:pt>
                <c:pt idx="9">
                  <c:v>Alice in Wonderland</c:v>
                </c:pt>
              </c:strCache>
            </c:strRef>
          </c:cat>
          <c:val>
            <c:numRef>
              <c:f>Sheet7!$C$2:$C$11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07E0-4BBE-900F-74B43A852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73738927"/>
        <c:axId val="1473740847"/>
        <c:axId val="0"/>
      </c:bar3DChart>
      <c:catAx>
        <c:axId val="147373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740847"/>
        <c:crosses val="autoZero"/>
        <c:auto val="1"/>
        <c:lblAlgn val="ctr"/>
        <c:lblOffset val="100"/>
        <c:noMultiLvlLbl val="0"/>
      </c:catAx>
      <c:valAx>
        <c:axId val="147374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.###############;\(\$#,##0.###############\);\$#,##0.############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73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[Disney_Dataset_Complete.xlsx]Sheet7!PivotTable13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BOX OFFICE BY DECADE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497349999430203"/>
          <c:y val="0.492244749253611"/>
          <c:w val="0.79711537621927331"/>
          <c:h val="0.242722994393727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Sheet7!$E$1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Sheet7!$D$2:$D$11</c:f>
              <c:strCache>
                <c:ptCount val="9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  <c:pt idx="8">
                  <c:v>2020</c:v>
                </c:pt>
              </c:strCache>
            </c:strRef>
          </c:cat>
          <c:val>
            <c:numRef>
              <c:f>Sheet7!$E$2:$E$11</c:f>
              <c:numCache>
                <c:formatCode>General</c:formatCode>
                <c:ptCount val="9"/>
                <c:pt idx="0">
                  <c:v>65721666.666666664</c:v>
                </c:pt>
                <c:pt idx="1">
                  <c:v>64100000</c:v>
                </c:pt>
                <c:pt idx="2">
                  <c:v>91591400</c:v>
                </c:pt>
                <c:pt idx="3">
                  <c:v>61467500</c:v>
                </c:pt>
                <c:pt idx="4">
                  <c:v>42567886</c:v>
                </c:pt>
                <c:pt idx="5">
                  <c:v>148371523.625</c:v>
                </c:pt>
                <c:pt idx="6">
                  <c:v>217455844.15584415</c:v>
                </c:pt>
                <c:pt idx="7">
                  <c:v>452107692.30769229</c:v>
                </c:pt>
                <c:pt idx="8">
                  <c:v>96700000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F-417E-B23C-D00513C9A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2057007"/>
        <c:axId val="1568682591"/>
      </c:barChart>
      <c:catAx>
        <c:axId val="99205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682591"/>
        <c:crosses val="autoZero"/>
        <c:auto val="1"/>
        <c:lblAlgn val="ctr"/>
        <c:lblOffset val="100"/>
        <c:noMultiLvlLbl val="0"/>
      </c:catAx>
      <c:valAx>
        <c:axId val="156868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5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 VS BOX OFFICE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Data_set!$H$1</c:f>
              <c:strCache>
                <c:ptCount val="1"/>
                <c:pt idx="0">
                  <c:v>Box office ($)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Data_set!$F$2:$F$245</c:f>
              <c:numCache>
                <c:formatCode>0</c:formatCode>
                <c:ptCount val="244"/>
                <c:pt idx="0">
                  <c:v>103</c:v>
                </c:pt>
                <c:pt idx="1">
                  <c:v>100</c:v>
                </c:pt>
                <c:pt idx="2">
                  <c:v>127</c:v>
                </c:pt>
                <c:pt idx="3">
                  <c:v>95</c:v>
                </c:pt>
                <c:pt idx="4">
                  <c:v>96</c:v>
                </c:pt>
                <c:pt idx="5">
                  <c:v>89</c:v>
                </c:pt>
                <c:pt idx="6">
                  <c:v>109</c:v>
                </c:pt>
                <c:pt idx="7">
                  <c:v>89</c:v>
                </c:pt>
                <c:pt idx="8">
                  <c:v>98</c:v>
                </c:pt>
                <c:pt idx="9">
                  <c:v>90</c:v>
                </c:pt>
                <c:pt idx="10">
                  <c:v>81</c:v>
                </c:pt>
                <c:pt idx="11">
                  <c:v>75</c:v>
                </c:pt>
                <c:pt idx="12">
                  <c:v>108</c:v>
                </c:pt>
                <c:pt idx="13">
                  <c:v>113</c:v>
                </c:pt>
                <c:pt idx="14">
                  <c:v>102</c:v>
                </c:pt>
                <c:pt idx="15">
                  <c:v>120</c:v>
                </c:pt>
                <c:pt idx="16">
                  <c:v>96</c:v>
                </c:pt>
                <c:pt idx="17">
                  <c:v>105</c:v>
                </c:pt>
                <c:pt idx="18">
                  <c:v>70</c:v>
                </c:pt>
                <c:pt idx="19">
                  <c:v>77</c:v>
                </c:pt>
                <c:pt idx="20">
                  <c:v>84</c:v>
                </c:pt>
                <c:pt idx="21">
                  <c:v>129</c:v>
                </c:pt>
                <c:pt idx="22">
                  <c:v>118</c:v>
                </c:pt>
                <c:pt idx="23">
                  <c:v>99</c:v>
                </c:pt>
                <c:pt idx="24">
                  <c:v>91</c:v>
                </c:pt>
                <c:pt idx="25">
                  <c:v>102</c:v>
                </c:pt>
                <c:pt idx="26">
                  <c:v>94</c:v>
                </c:pt>
                <c:pt idx="27">
                  <c:v>96</c:v>
                </c:pt>
                <c:pt idx="28">
                  <c:v>130</c:v>
                </c:pt>
                <c:pt idx="29">
                  <c:v>76</c:v>
                </c:pt>
                <c:pt idx="30">
                  <c:v>93</c:v>
                </c:pt>
                <c:pt idx="31">
                  <c:v>95</c:v>
                </c:pt>
                <c:pt idx="32">
                  <c:v>85</c:v>
                </c:pt>
                <c:pt idx="33">
                  <c:v>117</c:v>
                </c:pt>
                <c:pt idx="34">
                  <c:v>106</c:v>
                </c:pt>
                <c:pt idx="35">
                  <c:v>102</c:v>
                </c:pt>
                <c:pt idx="36">
                  <c:v>84</c:v>
                </c:pt>
                <c:pt idx="37">
                  <c:v>81</c:v>
                </c:pt>
                <c:pt idx="38">
                  <c:v>77</c:v>
                </c:pt>
                <c:pt idx="39">
                  <c:v>74</c:v>
                </c:pt>
                <c:pt idx="40">
                  <c:v>106</c:v>
                </c:pt>
                <c:pt idx="41">
                  <c:v>105</c:v>
                </c:pt>
                <c:pt idx="42">
                  <c:v>83</c:v>
                </c:pt>
                <c:pt idx="43">
                  <c:v>89</c:v>
                </c:pt>
                <c:pt idx="44">
                  <c:v>98</c:v>
                </c:pt>
                <c:pt idx="45">
                  <c:v>82</c:v>
                </c:pt>
                <c:pt idx="46">
                  <c:v>83</c:v>
                </c:pt>
                <c:pt idx="47">
                  <c:v>109</c:v>
                </c:pt>
                <c:pt idx="48">
                  <c:v>69</c:v>
                </c:pt>
                <c:pt idx="49">
                  <c:v>112</c:v>
                </c:pt>
                <c:pt idx="50">
                  <c:v>64</c:v>
                </c:pt>
                <c:pt idx="51">
                  <c:v>99</c:v>
                </c:pt>
                <c:pt idx="52">
                  <c:v>120</c:v>
                </c:pt>
                <c:pt idx="53">
                  <c:v>107</c:v>
                </c:pt>
                <c:pt idx="54">
                  <c:v>126</c:v>
                </c:pt>
                <c:pt idx="55">
                  <c:v>74</c:v>
                </c:pt>
                <c:pt idx="56">
                  <c:v>97</c:v>
                </c:pt>
                <c:pt idx="57">
                  <c:v>100</c:v>
                </c:pt>
                <c:pt idx="58">
                  <c:v>101</c:v>
                </c:pt>
                <c:pt idx="59">
                  <c:v>90</c:v>
                </c:pt>
                <c:pt idx="60">
                  <c:v>93</c:v>
                </c:pt>
                <c:pt idx="61">
                  <c:v>87</c:v>
                </c:pt>
                <c:pt idx="62">
                  <c:v>97</c:v>
                </c:pt>
                <c:pt idx="63">
                  <c:v>95</c:v>
                </c:pt>
                <c:pt idx="64">
                  <c:v>102</c:v>
                </c:pt>
                <c:pt idx="65">
                  <c:v>103</c:v>
                </c:pt>
                <c:pt idx="66">
                  <c:v>92</c:v>
                </c:pt>
                <c:pt idx="67">
                  <c:v>90</c:v>
                </c:pt>
                <c:pt idx="68">
                  <c:v>61</c:v>
                </c:pt>
                <c:pt idx="69">
                  <c:v>74</c:v>
                </c:pt>
                <c:pt idx="70">
                  <c:v>97</c:v>
                </c:pt>
                <c:pt idx="71">
                  <c:v>101</c:v>
                </c:pt>
                <c:pt idx="72">
                  <c:v>93</c:v>
                </c:pt>
                <c:pt idx="73">
                  <c:v>96</c:v>
                </c:pt>
                <c:pt idx="74">
                  <c:v>117</c:v>
                </c:pt>
                <c:pt idx="75">
                  <c:v>76</c:v>
                </c:pt>
                <c:pt idx="76">
                  <c:v>89</c:v>
                </c:pt>
                <c:pt idx="77">
                  <c:v>93</c:v>
                </c:pt>
                <c:pt idx="78">
                  <c:v>97</c:v>
                </c:pt>
                <c:pt idx="79">
                  <c:v>86</c:v>
                </c:pt>
                <c:pt idx="80">
                  <c:v>118</c:v>
                </c:pt>
                <c:pt idx="81">
                  <c:v>94</c:v>
                </c:pt>
                <c:pt idx="82">
                  <c:v>78</c:v>
                </c:pt>
                <c:pt idx="83">
                  <c:v>124</c:v>
                </c:pt>
                <c:pt idx="84">
                  <c:v>104</c:v>
                </c:pt>
                <c:pt idx="85">
                  <c:v>79</c:v>
                </c:pt>
                <c:pt idx="86">
                  <c:v>132</c:v>
                </c:pt>
                <c:pt idx="87">
                  <c:v>105</c:v>
                </c:pt>
                <c:pt idx="88">
                  <c:v>127</c:v>
                </c:pt>
                <c:pt idx="89">
                  <c:v>76</c:v>
                </c:pt>
                <c:pt idx="90">
                  <c:v>85</c:v>
                </c:pt>
                <c:pt idx="91">
                  <c:v>75</c:v>
                </c:pt>
                <c:pt idx="92">
                  <c:v>97</c:v>
                </c:pt>
                <c:pt idx="93">
                  <c:v>119</c:v>
                </c:pt>
                <c:pt idx="94">
                  <c:v>96</c:v>
                </c:pt>
                <c:pt idx="95">
                  <c:v>80</c:v>
                </c:pt>
                <c:pt idx="96">
                  <c:v>88</c:v>
                </c:pt>
                <c:pt idx="97">
                  <c:v>139</c:v>
                </c:pt>
                <c:pt idx="98">
                  <c:v>131</c:v>
                </c:pt>
                <c:pt idx="99">
                  <c:v>86</c:v>
                </c:pt>
                <c:pt idx="100">
                  <c:v>129</c:v>
                </c:pt>
                <c:pt idx="101">
                  <c:v>93</c:v>
                </c:pt>
                <c:pt idx="102">
                  <c:v>75</c:v>
                </c:pt>
                <c:pt idx="103">
                  <c:v>114</c:v>
                </c:pt>
                <c:pt idx="104">
                  <c:v>124</c:v>
                </c:pt>
                <c:pt idx="105">
                  <c:v>136</c:v>
                </c:pt>
                <c:pt idx="106">
                  <c:v>107</c:v>
                </c:pt>
                <c:pt idx="107">
                  <c:v>82</c:v>
                </c:pt>
                <c:pt idx="108">
                  <c:v>104</c:v>
                </c:pt>
                <c:pt idx="109">
                  <c:v>92</c:v>
                </c:pt>
                <c:pt idx="110">
                  <c:v>87</c:v>
                </c:pt>
                <c:pt idx="111">
                  <c:v>87</c:v>
                </c:pt>
                <c:pt idx="112">
                  <c:v>115</c:v>
                </c:pt>
                <c:pt idx="113">
                  <c:v>100</c:v>
                </c:pt>
                <c:pt idx="114">
                  <c:v>107</c:v>
                </c:pt>
                <c:pt idx="115">
                  <c:v>93</c:v>
                </c:pt>
                <c:pt idx="116">
                  <c:v>131</c:v>
                </c:pt>
                <c:pt idx="117">
                  <c:v>124</c:v>
                </c:pt>
                <c:pt idx="118">
                  <c:v>105</c:v>
                </c:pt>
                <c:pt idx="119">
                  <c:v>121</c:v>
                </c:pt>
                <c:pt idx="120">
                  <c:v>104</c:v>
                </c:pt>
                <c:pt idx="121">
                  <c:v>88</c:v>
                </c:pt>
                <c:pt idx="122">
                  <c:v>74</c:v>
                </c:pt>
                <c:pt idx="123">
                  <c:v>79</c:v>
                </c:pt>
                <c:pt idx="124">
                  <c:v>102</c:v>
                </c:pt>
                <c:pt idx="125">
                  <c:v>108</c:v>
                </c:pt>
                <c:pt idx="126">
                  <c:v>130</c:v>
                </c:pt>
                <c:pt idx="127">
                  <c:v>77</c:v>
                </c:pt>
                <c:pt idx="128">
                  <c:v>103</c:v>
                </c:pt>
                <c:pt idx="129">
                  <c:v>128</c:v>
                </c:pt>
                <c:pt idx="130">
                  <c:v>75</c:v>
                </c:pt>
                <c:pt idx="131">
                  <c:v>88</c:v>
                </c:pt>
                <c:pt idx="132">
                  <c:v>168</c:v>
                </c:pt>
                <c:pt idx="133">
                  <c:v>151</c:v>
                </c:pt>
                <c:pt idx="134">
                  <c:v>129</c:v>
                </c:pt>
                <c:pt idx="135">
                  <c:v>137</c:v>
                </c:pt>
                <c:pt idx="136">
                  <c:v>143</c:v>
                </c:pt>
                <c:pt idx="137">
                  <c:v>92</c:v>
                </c:pt>
                <c:pt idx="138">
                  <c:v>84</c:v>
                </c:pt>
                <c:pt idx="139">
                  <c:v>81</c:v>
                </c:pt>
                <c:pt idx="140">
                  <c:v>134</c:v>
                </c:pt>
                <c:pt idx="141">
                  <c:v>68</c:v>
                </c:pt>
                <c:pt idx="142">
                  <c:v>114</c:v>
                </c:pt>
                <c:pt idx="143">
                  <c:v>116</c:v>
                </c:pt>
                <c:pt idx="144">
                  <c:v>104</c:v>
                </c:pt>
                <c:pt idx="145">
                  <c:v>124</c:v>
                </c:pt>
                <c:pt idx="146">
                  <c:v>98</c:v>
                </c:pt>
                <c:pt idx="147">
                  <c:v>112</c:v>
                </c:pt>
                <c:pt idx="148">
                  <c:v>111</c:v>
                </c:pt>
                <c:pt idx="149">
                  <c:v>83</c:v>
                </c:pt>
                <c:pt idx="150">
                  <c:v>113</c:v>
                </c:pt>
                <c:pt idx="151">
                  <c:v>73</c:v>
                </c:pt>
                <c:pt idx="152">
                  <c:v>113</c:v>
                </c:pt>
                <c:pt idx="153">
                  <c:v>83</c:v>
                </c:pt>
                <c:pt idx="154">
                  <c:v>40</c:v>
                </c:pt>
                <c:pt idx="155">
                  <c:v>125</c:v>
                </c:pt>
                <c:pt idx="156">
                  <c:v>123</c:v>
                </c:pt>
                <c:pt idx="157">
                  <c:v>100</c:v>
                </c:pt>
                <c:pt idx="158">
                  <c:v>75</c:v>
                </c:pt>
                <c:pt idx="159">
                  <c:v>99</c:v>
                </c:pt>
                <c:pt idx="160">
                  <c:v>82</c:v>
                </c:pt>
                <c:pt idx="161">
                  <c:v>95</c:v>
                </c:pt>
                <c:pt idx="162">
                  <c:v>94</c:v>
                </c:pt>
                <c:pt idx="163">
                  <c:v>126</c:v>
                </c:pt>
                <c:pt idx="164">
                  <c:v>98</c:v>
                </c:pt>
                <c:pt idx="165">
                  <c:v>100</c:v>
                </c:pt>
                <c:pt idx="166">
                  <c:v>88</c:v>
                </c:pt>
                <c:pt idx="167">
                  <c:v>74</c:v>
                </c:pt>
                <c:pt idx="168">
                  <c:v>103</c:v>
                </c:pt>
                <c:pt idx="169">
                  <c:v>107</c:v>
                </c:pt>
                <c:pt idx="170">
                  <c:v>79</c:v>
                </c:pt>
                <c:pt idx="171">
                  <c:v>117</c:v>
                </c:pt>
                <c:pt idx="172">
                  <c:v>99</c:v>
                </c:pt>
                <c:pt idx="173">
                  <c:v>80</c:v>
                </c:pt>
                <c:pt idx="174">
                  <c:v>98</c:v>
                </c:pt>
                <c:pt idx="175">
                  <c:v>150</c:v>
                </c:pt>
                <c:pt idx="176">
                  <c:v>143</c:v>
                </c:pt>
                <c:pt idx="177">
                  <c:v>88</c:v>
                </c:pt>
                <c:pt idx="178">
                  <c:v>78</c:v>
                </c:pt>
                <c:pt idx="179">
                  <c:v>117</c:v>
                </c:pt>
                <c:pt idx="180">
                  <c:v>83</c:v>
                </c:pt>
                <c:pt idx="181">
                  <c:v>110</c:v>
                </c:pt>
                <c:pt idx="182">
                  <c:v>94</c:v>
                </c:pt>
                <c:pt idx="183">
                  <c:v>74</c:v>
                </c:pt>
                <c:pt idx="184">
                  <c:v>120</c:v>
                </c:pt>
                <c:pt idx="185">
                  <c:v>164</c:v>
                </c:pt>
                <c:pt idx="186">
                  <c:v>86</c:v>
                </c:pt>
                <c:pt idx="187">
                  <c:v>91</c:v>
                </c:pt>
                <c:pt idx="188">
                  <c:v>93</c:v>
                </c:pt>
                <c:pt idx="189">
                  <c:v>78</c:v>
                </c:pt>
                <c:pt idx="190">
                  <c:v>106</c:v>
                </c:pt>
                <c:pt idx="191">
                  <c:v>72</c:v>
                </c:pt>
                <c:pt idx="192">
                  <c:v>104</c:v>
                </c:pt>
                <c:pt idx="193">
                  <c:v>97</c:v>
                </c:pt>
                <c:pt idx="194">
                  <c:v>88</c:v>
                </c:pt>
                <c:pt idx="195">
                  <c:v>118</c:v>
                </c:pt>
                <c:pt idx="196">
                  <c:v>69</c:v>
                </c:pt>
                <c:pt idx="197">
                  <c:v>94</c:v>
                </c:pt>
                <c:pt idx="198">
                  <c:v>149</c:v>
                </c:pt>
                <c:pt idx="199">
                  <c:v>108</c:v>
                </c:pt>
                <c:pt idx="200">
                  <c:v>104</c:v>
                </c:pt>
                <c:pt idx="201">
                  <c:v>86</c:v>
                </c:pt>
                <c:pt idx="202">
                  <c:v>103</c:v>
                </c:pt>
                <c:pt idx="203">
                  <c:v>76</c:v>
                </c:pt>
                <c:pt idx="204">
                  <c:v>99</c:v>
                </c:pt>
                <c:pt idx="205">
                  <c:v>104</c:v>
                </c:pt>
                <c:pt idx="206">
                  <c:v>95</c:v>
                </c:pt>
                <c:pt idx="207">
                  <c:v>128</c:v>
                </c:pt>
                <c:pt idx="208">
                  <c:v>97</c:v>
                </c:pt>
                <c:pt idx="209">
                  <c:v>115</c:v>
                </c:pt>
                <c:pt idx="210">
                  <c:v>113</c:v>
                </c:pt>
                <c:pt idx="211">
                  <c:v>74</c:v>
                </c:pt>
                <c:pt idx="212">
                  <c:v>77</c:v>
                </c:pt>
                <c:pt idx="213">
                  <c:v>108</c:v>
                </c:pt>
                <c:pt idx="214">
                  <c:v>128</c:v>
                </c:pt>
                <c:pt idx="215">
                  <c:v>97</c:v>
                </c:pt>
                <c:pt idx="216">
                  <c:v>104</c:v>
                </c:pt>
                <c:pt idx="217">
                  <c:v>92</c:v>
                </c:pt>
                <c:pt idx="218">
                  <c:v>99</c:v>
                </c:pt>
                <c:pt idx="219">
                  <c:v>104</c:v>
                </c:pt>
                <c:pt idx="220">
                  <c:v>109</c:v>
                </c:pt>
                <c:pt idx="221">
                  <c:v>92</c:v>
                </c:pt>
                <c:pt idx="222">
                  <c:v>79</c:v>
                </c:pt>
                <c:pt idx="223">
                  <c:v>105</c:v>
                </c:pt>
                <c:pt idx="224">
                  <c:v>77</c:v>
                </c:pt>
                <c:pt idx="225">
                  <c:v>84</c:v>
                </c:pt>
                <c:pt idx="226">
                  <c:v>82</c:v>
                </c:pt>
                <c:pt idx="227">
                  <c:v>105</c:v>
                </c:pt>
                <c:pt idx="228">
                  <c:v>130</c:v>
                </c:pt>
                <c:pt idx="229">
                  <c:v>81</c:v>
                </c:pt>
                <c:pt idx="230">
                  <c:v>92</c:v>
                </c:pt>
                <c:pt idx="231">
                  <c:v>103</c:v>
                </c:pt>
                <c:pt idx="232">
                  <c:v>100</c:v>
                </c:pt>
                <c:pt idx="233">
                  <c:v>95</c:v>
                </c:pt>
                <c:pt idx="234">
                  <c:v>125</c:v>
                </c:pt>
                <c:pt idx="235">
                  <c:v>96</c:v>
                </c:pt>
                <c:pt idx="236">
                  <c:v>82</c:v>
                </c:pt>
                <c:pt idx="237">
                  <c:v>96</c:v>
                </c:pt>
                <c:pt idx="238">
                  <c:v>76</c:v>
                </c:pt>
                <c:pt idx="239">
                  <c:v>97</c:v>
                </c:pt>
                <c:pt idx="240">
                  <c:v>107</c:v>
                </c:pt>
                <c:pt idx="241">
                  <c:v>69</c:v>
                </c:pt>
                <c:pt idx="242">
                  <c:v>101</c:v>
                </c:pt>
                <c:pt idx="243">
                  <c:v>108</c:v>
                </c:pt>
              </c:numCache>
            </c:numRef>
          </c:xVal>
          <c:yVal>
            <c:numRef>
              <c:f>Data_set!$H$2:$H$245</c:f>
              <c:numCache>
                <c:formatCode>\$#,##0.###############;\(\$#,##0.###############\);\$#,##0.###############</c:formatCode>
                <c:ptCount val="244"/>
                <c:pt idx="0">
                  <c:v>320700000</c:v>
                </c:pt>
                <c:pt idx="1">
                  <c:v>183600000</c:v>
                </c:pt>
                <c:pt idx="2">
                  <c:v>28200000</c:v>
                </c:pt>
                <c:pt idx="3">
                  <c:v>363300000</c:v>
                </c:pt>
                <c:pt idx="4">
                  <c:v>325000000</c:v>
                </c:pt>
                <c:pt idx="5">
                  <c:v>13400000</c:v>
                </c:pt>
                <c:pt idx="6">
                  <c:v>133400000</c:v>
                </c:pt>
                <c:pt idx="7">
                  <c:v>30900000</c:v>
                </c:pt>
                <c:pt idx="8">
                  <c:v>27800000</c:v>
                </c:pt>
                <c:pt idx="9">
                  <c:v>504100000</c:v>
                </c:pt>
                <c:pt idx="10">
                  <c:v>100700000</c:v>
                </c:pt>
                <c:pt idx="11">
                  <c:v>5600000</c:v>
                </c:pt>
                <c:pt idx="12">
                  <c:v>1025000000</c:v>
                </c:pt>
                <c:pt idx="13">
                  <c:v>300000000</c:v>
                </c:pt>
                <c:pt idx="14">
                  <c:v>50200000</c:v>
                </c:pt>
                <c:pt idx="15">
                  <c:v>72200000</c:v>
                </c:pt>
                <c:pt idx="16">
                  <c:v>186100000</c:v>
                </c:pt>
                <c:pt idx="17">
                  <c:v>4600000</c:v>
                </c:pt>
                <c:pt idx="18">
                  <c:v>267400000</c:v>
                </c:pt>
                <c:pt idx="19">
                  <c:v>21300000</c:v>
                </c:pt>
                <c:pt idx="20">
                  <c:v>440100000</c:v>
                </c:pt>
                <c:pt idx="21">
                  <c:v>1264000000</c:v>
                </c:pt>
                <c:pt idx="22">
                  <c:v>17900000</c:v>
                </c:pt>
                <c:pt idx="23">
                  <c:v>212900000</c:v>
                </c:pt>
                <c:pt idx="24">
                  <c:v>149300000</c:v>
                </c:pt>
                <c:pt idx="25">
                  <c:v>657800000</c:v>
                </c:pt>
                <c:pt idx="26">
                  <c:v>30600000</c:v>
                </c:pt>
                <c:pt idx="27">
                  <c:v>310000000</c:v>
                </c:pt>
                <c:pt idx="28">
                  <c:v>5000000</c:v>
                </c:pt>
                <c:pt idx="29">
                  <c:v>25100000</c:v>
                </c:pt>
                <c:pt idx="30">
                  <c:v>540400000</c:v>
                </c:pt>
                <c:pt idx="31">
                  <c:v>138000000</c:v>
                </c:pt>
                <c:pt idx="32">
                  <c:v>250400000</c:v>
                </c:pt>
                <c:pt idx="33">
                  <c:v>462000000</c:v>
                </c:pt>
                <c:pt idx="34">
                  <c:v>562100000</c:v>
                </c:pt>
                <c:pt idx="35">
                  <c:v>383900000</c:v>
                </c:pt>
                <c:pt idx="36">
                  <c:v>8153677</c:v>
                </c:pt>
                <c:pt idx="37">
                  <c:v>314400000</c:v>
                </c:pt>
                <c:pt idx="38">
                  <c:v>34800000</c:v>
                </c:pt>
                <c:pt idx="39">
                  <c:v>263600000</c:v>
                </c:pt>
                <c:pt idx="40">
                  <c:v>542400000</c:v>
                </c:pt>
                <c:pt idx="41">
                  <c:v>807100000</c:v>
                </c:pt>
                <c:pt idx="42">
                  <c:v>51500000</c:v>
                </c:pt>
                <c:pt idx="43">
                  <c:v>33100000</c:v>
                </c:pt>
                <c:pt idx="44">
                  <c:v>154900000</c:v>
                </c:pt>
                <c:pt idx="45">
                  <c:v>349800000</c:v>
                </c:pt>
                <c:pt idx="46">
                  <c:v>19400000</c:v>
                </c:pt>
                <c:pt idx="47">
                  <c:v>14100000</c:v>
                </c:pt>
                <c:pt idx="48">
                  <c:v>18100000</c:v>
                </c:pt>
                <c:pt idx="49">
                  <c:v>353300000</c:v>
                </c:pt>
                <c:pt idx="50">
                  <c:v>1300000</c:v>
                </c:pt>
                <c:pt idx="51">
                  <c:v>109000000</c:v>
                </c:pt>
                <c:pt idx="52">
                  <c:v>120500000</c:v>
                </c:pt>
                <c:pt idx="53">
                  <c:v>340500000</c:v>
                </c:pt>
                <c:pt idx="54">
                  <c:v>83300000</c:v>
                </c:pt>
                <c:pt idx="55">
                  <c:v>90900000</c:v>
                </c:pt>
                <c:pt idx="56">
                  <c:v>1029000000</c:v>
                </c:pt>
                <c:pt idx="57">
                  <c:v>940300000</c:v>
                </c:pt>
                <c:pt idx="58">
                  <c:v>26491793</c:v>
                </c:pt>
                <c:pt idx="59">
                  <c:v>18564613</c:v>
                </c:pt>
                <c:pt idx="60">
                  <c:v>178000000</c:v>
                </c:pt>
                <c:pt idx="61">
                  <c:v>81500000</c:v>
                </c:pt>
                <c:pt idx="62">
                  <c:v>160800000</c:v>
                </c:pt>
                <c:pt idx="63">
                  <c:v>36000000</c:v>
                </c:pt>
                <c:pt idx="64">
                  <c:v>1280000000</c:v>
                </c:pt>
                <c:pt idx="65">
                  <c:v>1450000000</c:v>
                </c:pt>
                <c:pt idx="66">
                  <c:v>174400000</c:v>
                </c:pt>
                <c:pt idx="67">
                  <c:v>292800000</c:v>
                </c:pt>
                <c:pt idx="68">
                  <c:v>28700000</c:v>
                </c:pt>
                <c:pt idx="69">
                  <c:v>70600000</c:v>
                </c:pt>
                <c:pt idx="70">
                  <c:v>169200000</c:v>
                </c:pt>
                <c:pt idx="71">
                  <c:v>144100000</c:v>
                </c:pt>
                <c:pt idx="72">
                  <c:v>252700000</c:v>
                </c:pt>
                <c:pt idx="73">
                  <c:v>39500000</c:v>
                </c:pt>
                <c:pt idx="74">
                  <c:v>71400000</c:v>
                </c:pt>
                <c:pt idx="75">
                  <c:v>145500000</c:v>
                </c:pt>
                <c:pt idx="76">
                  <c:v>58700000</c:v>
                </c:pt>
                <c:pt idx="77">
                  <c:v>222700000</c:v>
                </c:pt>
                <c:pt idx="78">
                  <c:v>27600000</c:v>
                </c:pt>
                <c:pt idx="79">
                  <c:v>12200000</c:v>
                </c:pt>
                <c:pt idx="80">
                  <c:v>1243000000</c:v>
                </c:pt>
                <c:pt idx="81">
                  <c:v>858000000</c:v>
                </c:pt>
                <c:pt idx="82">
                  <c:v>134400000</c:v>
                </c:pt>
                <c:pt idx="83">
                  <c:v>213100000</c:v>
                </c:pt>
                <c:pt idx="84">
                  <c:v>58500000</c:v>
                </c:pt>
                <c:pt idx="85">
                  <c:v>28900000</c:v>
                </c:pt>
                <c:pt idx="86">
                  <c:v>284100000</c:v>
                </c:pt>
                <c:pt idx="87">
                  <c:v>59900000</c:v>
                </c:pt>
                <c:pt idx="88">
                  <c:v>11000000</c:v>
                </c:pt>
                <c:pt idx="89">
                  <c:v>187000000</c:v>
                </c:pt>
                <c:pt idx="90">
                  <c:v>273100000</c:v>
                </c:pt>
                <c:pt idx="91">
                  <c:v>3275000</c:v>
                </c:pt>
                <c:pt idx="92">
                  <c:v>758500000</c:v>
                </c:pt>
                <c:pt idx="93">
                  <c:v>491700000</c:v>
                </c:pt>
                <c:pt idx="94">
                  <c:v>40070995</c:v>
                </c:pt>
                <c:pt idx="95">
                  <c:v>127400000</c:v>
                </c:pt>
                <c:pt idx="96">
                  <c:v>39200000</c:v>
                </c:pt>
                <c:pt idx="97">
                  <c:v>103100000</c:v>
                </c:pt>
                <c:pt idx="98">
                  <c:v>349500000</c:v>
                </c:pt>
                <c:pt idx="99">
                  <c:v>18600000</c:v>
                </c:pt>
                <c:pt idx="100">
                  <c:v>45700000</c:v>
                </c:pt>
                <c:pt idx="101">
                  <c:v>4400000</c:v>
                </c:pt>
                <c:pt idx="102">
                  <c:v>2560000</c:v>
                </c:pt>
                <c:pt idx="103">
                  <c:v>50600000</c:v>
                </c:pt>
                <c:pt idx="104">
                  <c:v>39200000</c:v>
                </c:pt>
                <c:pt idx="105">
                  <c:v>64500000</c:v>
                </c:pt>
                <c:pt idx="106">
                  <c:v>690800000</c:v>
                </c:pt>
                <c:pt idx="107">
                  <c:v>17100000</c:v>
                </c:pt>
                <c:pt idx="108">
                  <c:v>743600000</c:v>
                </c:pt>
                <c:pt idx="109">
                  <c:v>577400000</c:v>
                </c:pt>
                <c:pt idx="110">
                  <c:v>28900000</c:v>
                </c:pt>
                <c:pt idx="111">
                  <c:v>304300000</c:v>
                </c:pt>
                <c:pt idx="112">
                  <c:v>57000000</c:v>
                </c:pt>
                <c:pt idx="113">
                  <c:v>34300000</c:v>
                </c:pt>
                <c:pt idx="114">
                  <c:v>80400000</c:v>
                </c:pt>
                <c:pt idx="115">
                  <c:v>36800000</c:v>
                </c:pt>
                <c:pt idx="116">
                  <c:v>347500000</c:v>
                </c:pt>
                <c:pt idx="117">
                  <c:v>459200000</c:v>
                </c:pt>
                <c:pt idx="118">
                  <c:v>27600000</c:v>
                </c:pt>
                <c:pt idx="119">
                  <c:v>2800000</c:v>
                </c:pt>
                <c:pt idx="120">
                  <c:v>82700000</c:v>
                </c:pt>
                <c:pt idx="121">
                  <c:v>96800000</c:v>
                </c:pt>
                <c:pt idx="122">
                  <c:v>121000000</c:v>
                </c:pt>
                <c:pt idx="123">
                  <c:v>303000000</c:v>
                </c:pt>
                <c:pt idx="124">
                  <c:v>136400000</c:v>
                </c:pt>
                <c:pt idx="125">
                  <c:v>24670346</c:v>
                </c:pt>
                <c:pt idx="126">
                  <c:v>493300000</c:v>
                </c:pt>
                <c:pt idx="127">
                  <c:v>87400000</c:v>
                </c:pt>
                <c:pt idx="128">
                  <c:v>143700000</c:v>
                </c:pt>
                <c:pt idx="129">
                  <c:v>40000</c:v>
                </c:pt>
                <c:pt idx="130">
                  <c:v>62900000</c:v>
                </c:pt>
                <c:pt idx="131">
                  <c:v>164000000</c:v>
                </c:pt>
                <c:pt idx="132">
                  <c:v>961000000</c:v>
                </c:pt>
                <c:pt idx="133">
                  <c:v>1066000000</c:v>
                </c:pt>
                <c:pt idx="134">
                  <c:v>794900000</c:v>
                </c:pt>
                <c:pt idx="135">
                  <c:v>1046000000</c:v>
                </c:pt>
                <c:pt idx="136">
                  <c:v>654300000</c:v>
                </c:pt>
                <c:pt idx="137">
                  <c:v>239300000</c:v>
                </c:pt>
                <c:pt idx="138">
                  <c:v>147000000</c:v>
                </c:pt>
                <c:pt idx="139">
                  <c:v>346100000</c:v>
                </c:pt>
                <c:pt idx="140">
                  <c:v>3750000</c:v>
                </c:pt>
                <c:pt idx="141">
                  <c:v>52900000</c:v>
                </c:pt>
                <c:pt idx="142">
                  <c:v>60000000</c:v>
                </c:pt>
                <c:pt idx="143">
                  <c:v>336400000</c:v>
                </c:pt>
                <c:pt idx="144">
                  <c:v>10100000</c:v>
                </c:pt>
                <c:pt idx="145">
                  <c:v>10400000</c:v>
                </c:pt>
                <c:pt idx="146">
                  <c:v>106400000</c:v>
                </c:pt>
                <c:pt idx="147">
                  <c:v>529300000</c:v>
                </c:pt>
                <c:pt idx="148">
                  <c:v>620700000</c:v>
                </c:pt>
                <c:pt idx="149">
                  <c:v>44500000</c:v>
                </c:pt>
                <c:pt idx="150">
                  <c:v>136700000</c:v>
                </c:pt>
                <c:pt idx="151">
                  <c:v>115100000</c:v>
                </c:pt>
                <c:pt idx="152">
                  <c:v>11100000</c:v>
                </c:pt>
                <c:pt idx="153">
                  <c:v>32000000</c:v>
                </c:pt>
                <c:pt idx="154">
                  <c:v>11000000</c:v>
                </c:pt>
                <c:pt idx="155">
                  <c:v>117900000</c:v>
                </c:pt>
                <c:pt idx="156">
                  <c:v>60300000</c:v>
                </c:pt>
                <c:pt idx="157">
                  <c:v>86400000</c:v>
                </c:pt>
                <c:pt idx="158">
                  <c:v>51600000</c:v>
                </c:pt>
                <c:pt idx="159">
                  <c:v>115000000</c:v>
                </c:pt>
                <c:pt idx="160">
                  <c:v>3700000</c:v>
                </c:pt>
                <c:pt idx="161">
                  <c:v>8400000</c:v>
                </c:pt>
                <c:pt idx="162">
                  <c:v>65000000</c:v>
                </c:pt>
                <c:pt idx="163">
                  <c:v>40000000</c:v>
                </c:pt>
                <c:pt idx="164">
                  <c:v>11000000</c:v>
                </c:pt>
                <c:pt idx="165">
                  <c:v>592400000</c:v>
                </c:pt>
                <c:pt idx="166">
                  <c:v>448200000</c:v>
                </c:pt>
                <c:pt idx="167">
                  <c:v>6500000</c:v>
                </c:pt>
                <c:pt idx="168">
                  <c:v>7400000</c:v>
                </c:pt>
                <c:pt idx="169">
                  <c:v>24100000</c:v>
                </c:pt>
                <c:pt idx="170">
                  <c:v>191000000</c:v>
                </c:pt>
                <c:pt idx="171">
                  <c:v>195200000</c:v>
                </c:pt>
                <c:pt idx="172">
                  <c:v>17700000</c:v>
                </c:pt>
                <c:pt idx="173">
                  <c:v>21300000</c:v>
                </c:pt>
                <c:pt idx="174">
                  <c:v>35800000</c:v>
                </c:pt>
                <c:pt idx="175">
                  <c:v>419700000</c:v>
                </c:pt>
                <c:pt idx="176">
                  <c:v>745000000</c:v>
                </c:pt>
                <c:pt idx="177">
                  <c:v>18000000</c:v>
                </c:pt>
                <c:pt idx="178">
                  <c:v>169300000</c:v>
                </c:pt>
                <c:pt idx="179">
                  <c:v>52100000</c:v>
                </c:pt>
                <c:pt idx="180">
                  <c:v>63500000</c:v>
                </c:pt>
                <c:pt idx="181">
                  <c:v>146600000</c:v>
                </c:pt>
                <c:pt idx="182">
                  <c:v>332200000</c:v>
                </c:pt>
                <c:pt idx="183">
                  <c:v>38700000</c:v>
                </c:pt>
                <c:pt idx="184">
                  <c:v>15400000</c:v>
                </c:pt>
                <c:pt idx="185">
                  <c:v>5000000</c:v>
                </c:pt>
                <c:pt idx="186">
                  <c:v>182300000</c:v>
                </c:pt>
                <c:pt idx="187">
                  <c:v>325300000</c:v>
                </c:pt>
                <c:pt idx="188">
                  <c:v>10000000</c:v>
                </c:pt>
                <c:pt idx="189">
                  <c:v>378000000</c:v>
                </c:pt>
                <c:pt idx="190">
                  <c:v>966600000</c:v>
                </c:pt>
                <c:pt idx="191">
                  <c:v>135700000</c:v>
                </c:pt>
                <c:pt idx="192">
                  <c:v>110300000</c:v>
                </c:pt>
                <c:pt idx="193">
                  <c:v>11000000</c:v>
                </c:pt>
                <c:pt idx="194">
                  <c:v>968500000</c:v>
                </c:pt>
                <c:pt idx="195">
                  <c:v>1657000000</c:v>
                </c:pt>
                <c:pt idx="196">
                  <c:v>2600000</c:v>
                </c:pt>
                <c:pt idx="197">
                  <c:v>55500000</c:v>
                </c:pt>
                <c:pt idx="198">
                  <c:v>260500000</c:v>
                </c:pt>
                <c:pt idx="199">
                  <c:v>51264000</c:v>
                </c:pt>
                <c:pt idx="200">
                  <c:v>50800000</c:v>
                </c:pt>
                <c:pt idx="201">
                  <c:v>27200000</c:v>
                </c:pt>
                <c:pt idx="202">
                  <c:v>165200000</c:v>
                </c:pt>
                <c:pt idx="203">
                  <c:v>89100000</c:v>
                </c:pt>
                <c:pt idx="204">
                  <c:v>174000000</c:v>
                </c:pt>
                <c:pt idx="205">
                  <c:v>56000000</c:v>
                </c:pt>
                <c:pt idx="206">
                  <c:v>198600000</c:v>
                </c:pt>
                <c:pt idx="207">
                  <c:v>92100000</c:v>
                </c:pt>
                <c:pt idx="208">
                  <c:v>269000000</c:v>
                </c:pt>
                <c:pt idx="209">
                  <c:v>165300000</c:v>
                </c:pt>
                <c:pt idx="210">
                  <c:v>134700000</c:v>
                </c:pt>
                <c:pt idx="211">
                  <c:v>960000</c:v>
                </c:pt>
                <c:pt idx="212">
                  <c:v>169000000</c:v>
                </c:pt>
                <c:pt idx="213">
                  <c:v>46700000</c:v>
                </c:pt>
                <c:pt idx="214">
                  <c:v>80700000</c:v>
                </c:pt>
                <c:pt idx="215">
                  <c:v>189800000</c:v>
                </c:pt>
                <c:pt idx="216">
                  <c:v>172900000</c:v>
                </c:pt>
                <c:pt idx="217">
                  <c:v>110800000</c:v>
                </c:pt>
                <c:pt idx="218">
                  <c:v>87100000</c:v>
                </c:pt>
                <c:pt idx="219">
                  <c:v>12300000</c:v>
                </c:pt>
                <c:pt idx="220">
                  <c:v>215300000</c:v>
                </c:pt>
                <c:pt idx="221">
                  <c:v>1000000</c:v>
                </c:pt>
                <c:pt idx="222">
                  <c:v>22200000</c:v>
                </c:pt>
                <c:pt idx="223">
                  <c:v>53900000</c:v>
                </c:pt>
                <c:pt idx="224">
                  <c:v>96200000</c:v>
                </c:pt>
                <c:pt idx="225">
                  <c:v>5000000</c:v>
                </c:pt>
                <c:pt idx="226">
                  <c:v>102300000</c:v>
                </c:pt>
                <c:pt idx="227">
                  <c:v>1700000</c:v>
                </c:pt>
                <c:pt idx="228">
                  <c:v>209000000</c:v>
                </c:pt>
                <c:pt idx="229">
                  <c:v>373600000</c:v>
                </c:pt>
                <c:pt idx="230">
                  <c:v>497400000</c:v>
                </c:pt>
                <c:pt idx="231">
                  <c:v>1067000000</c:v>
                </c:pt>
                <c:pt idx="232">
                  <c:v>1073000000</c:v>
                </c:pt>
                <c:pt idx="233">
                  <c:v>109600000</c:v>
                </c:pt>
                <c:pt idx="234">
                  <c:v>410000000</c:v>
                </c:pt>
                <c:pt idx="235">
                  <c:v>19300000</c:v>
                </c:pt>
                <c:pt idx="236">
                  <c:v>65300000</c:v>
                </c:pt>
                <c:pt idx="237">
                  <c:v>735100000</c:v>
                </c:pt>
                <c:pt idx="238">
                  <c:v>61700000</c:v>
                </c:pt>
                <c:pt idx="239">
                  <c:v>533300000</c:v>
                </c:pt>
                <c:pt idx="240">
                  <c:v>34800000</c:v>
                </c:pt>
                <c:pt idx="241">
                  <c:v>50100000</c:v>
                </c:pt>
                <c:pt idx="242">
                  <c:v>471200000</c:v>
                </c:pt>
                <c:pt idx="243">
                  <c:v>1024000000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C-4344-A5A1-363F0DD73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601791"/>
        <c:axId val="1449598431"/>
      </c:scatterChart>
      <c:valAx>
        <c:axId val="144960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598431"/>
        <c:crosses val="autoZero"/>
        <c:crossBetween val="midCat"/>
      </c:valAx>
      <c:valAx>
        <c:axId val="144959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.###############;\(\$#,##0.###############\);\$#,##0.###########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601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[Disney_Dataset_Complete.xlsx]Era_Based!PivotTable1</c:name>
    <c:fmtId val="3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0810892388451444"/>
          <c:y val="0.15073636628754739"/>
          <c:w val="0.29690485564304464"/>
          <c:h val="0.61408573928258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Era_Based!$I$1</c:f>
              <c:strCache>
                <c:ptCount val="1"/>
                <c:pt idx="0">
                  <c:v>Average of Box office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Era_Based!$H$2:$H$11</c:f>
              <c:strCache>
                <c:ptCount val="9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  <c:pt idx="8">
                  <c:v>2020</c:v>
                </c:pt>
              </c:strCache>
            </c:strRef>
          </c:cat>
          <c:val>
            <c:numRef>
              <c:f>Era_Based!$I$2:$I$11</c:f>
              <c:numCache>
                <c:formatCode>_("$"* #,##0.00_);_("$"* \(#,##0.00\);_("$"* "-"??_);_(@_)</c:formatCode>
                <c:ptCount val="9"/>
                <c:pt idx="0">
                  <c:v>65721666.666666664</c:v>
                </c:pt>
                <c:pt idx="1">
                  <c:v>64100000</c:v>
                </c:pt>
                <c:pt idx="2">
                  <c:v>91591400</c:v>
                </c:pt>
                <c:pt idx="3">
                  <c:v>61467500</c:v>
                </c:pt>
                <c:pt idx="4">
                  <c:v>42567886</c:v>
                </c:pt>
                <c:pt idx="5">
                  <c:v>148371523.625</c:v>
                </c:pt>
                <c:pt idx="6">
                  <c:v>217455844.15584415</c:v>
                </c:pt>
                <c:pt idx="7">
                  <c:v>452107692.30769229</c:v>
                </c:pt>
                <c:pt idx="8">
                  <c:v>96700000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BD-4209-84ED-52921DD3EBAB}"/>
            </c:ext>
          </c:extLst>
        </c:ser>
        <c:ser>
          <c:idx val="1"/>
          <c:order val="1"/>
          <c:tx>
            <c:strRef>
              <c:f>Era_Based!$J$1</c:f>
              <c:strCache>
                <c:ptCount val="1"/>
                <c:pt idx="0">
                  <c:v>Average of Budget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Era_Based!$H$2:$H$11</c:f>
              <c:strCache>
                <c:ptCount val="9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  <c:pt idx="8">
                  <c:v>2020</c:v>
                </c:pt>
              </c:strCache>
            </c:strRef>
          </c:cat>
          <c:val>
            <c:numRef>
              <c:f>Era_Based!$J$2:$J$11</c:f>
              <c:numCache>
                <c:formatCode>_("$"* #,##0.00_);_("$"* \(#,##0.00\);_("$"* "-"??_);_(@_)</c:formatCode>
                <c:ptCount val="9"/>
                <c:pt idx="0">
                  <c:v>1529222.2222222222</c:v>
                </c:pt>
                <c:pt idx="1">
                  <c:v>3020000</c:v>
                </c:pt>
                <c:pt idx="2">
                  <c:v>3750000</c:v>
                </c:pt>
                <c:pt idx="3">
                  <c:v>8225000</c:v>
                </c:pt>
                <c:pt idx="4">
                  <c:v>15333333.333333334</c:v>
                </c:pt>
                <c:pt idx="5">
                  <c:v>41281250</c:v>
                </c:pt>
                <c:pt idx="6">
                  <c:v>70772727.272727266</c:v>
                </c:pt>
                <c:pt idx="7">
                  <c:v>125793076.92307693</c:v>
                </c:pt>
                <c:pt idx="8">
                  <c:v>187500000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BD-4209-84ED-52921DD3E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94179295"/>
        <c:axId val="994186975"/>
        <c:axId val="1323385599"/>
      </c:bar3DChart>
      <c:catAx>
        <c:axId val="99417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186975"/>
        <c:crosses val="autoZero"/>
        <c:auto val="1"/>
        <c:lblAlgn val="ctr"/>
        <c:lblOffset val="100"/>
        <c:noMultiLvlLbl val="0"/>
      </c:catAx>
      <c:valAx>
        <c:axId val="99418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179295"/>
        <c:crosses val="autoZero"/>
        <c:crossBetween val="between"/>
      </c:valAx>
      <c:serAx>
        <c:axId val="1323385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186975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18689851268592"/>
          <c:y val="0.20305592009332166"/>
          <c:w val="0.33333333333333331"/>
          <c:h val="0.237977840593080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52000670711467"/>
          <c:y val="1.1172170588337986E-2"/>
          <c:w val="0.83977551697823949"/>
          <c:h val="0.902181564308891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'RUN VS BOX OFFICE'!$B$1</c:f>
              <c:strCache>
                <c:ptCount val="1"/>
                <c:pt idx="0">
                  <c:v>Box office ($)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'RUN VS BOX OFFICE'!$A$2:$A$245</c:f>
              <c:numCache>
                <c:formatCode>0</c:formatCode>
                <c:ptCount val="244"/>
                <c:pt idx="0">
                  <c:v>103</c:v>
                </c:pt>
                <c:pt idx="1">
                  <c:v>100</c:v>
                </c:pt>
                <c:pt idx="2">
                  <c:v>127</c:v>
                </c:pt>
                <c:pt idx="3">
                  <c:v>95</c:v>
                </c:pt>
                <c:pt idx="4">
                  <c:v>96</c:v>
                </c:pt>
                <c:pt idx="5">
                  <c:v>89</c:v>
                </c:pt>
                <c:pt idx="6">
                  <c:v>109</c:v>
                </c:pt>
                <c:pt idx="7">
                  <c:v>89</c:v>
                </c:pt>
                <c:pt idx="8">
                  <c:v>98</c:v>
                </c:pt>
                <c:pt idx="9">
                  <c:v>90</c:v>
                </c:pt>
                <c:pt idx="10">
                  <c:v>81</c:v>
                </c:pt>
                <c:pt idx="11">
                  <c:v>75</c:v>
                </c:pt>
                <c:pt idx="12">
                  <c:v>108</c:v>
                </c:pt>
                <c:pt idx="13">
                  <c:v>113</c:v>
                </c:pt>
                <c:pt idx="14">
                  <c:v>102</c:v>
                </c:pt>
                <c:pt idx="15">
                  <c:v>120</c:v>
                </c:pt>
                <c:pt idx="16">
                  <c:v>96</c:v>
                </c:pt>
                <c:pt idx="17">
                  <c:v>105</c:v>
                </c:pt>
                <c:pt idx="18">
                  <c:v>70</c:v>
                </c:pt>
                <c:pt idx="19">
                  <c:v>77</c:v>
                </c:pt>
                <c:pt idx="20">
                  <c:v>84</c:v>
                </c:pt>
                <c:pt idx="21">
                  <c:v>129</c:v>
                </c:pt>
                <c:pt idx="22">
                  <c:v>118</c:v>
                </c:pt>
                <c:pt idx="23">
                  <c:v>99</c:v>
                </c:pt>
                <c:pt idx="24">
                  <c:v>91</c:v>
                </c:pt>
                <c:pt idx="25">
                  <c:v>102</c:v>
                </c:pt>
                <c:pt idx="26">
                  <c:v>94</c:v>
                </c:pt>
                <c:pt idx="27">
                  <c:v>96</c:v>
                </c:pt>
                <c:pt idx="28">
                  <c:v>130</c:v>
                </c:pt>
                <c:pt idx="29">
                  <c:v>76</c:v>
                </c:pt>
                <c:pt idx="30">
                  <c:v>93</c:v>
                </c:pt>
                <c:pt idx="31">
                  <c:v>95</c:v>
                </c:pt>
                <c:pt idx="32">
                  <c:v>85</c:v>
                </c:pt>
                <c:pt idx="33">
                  <c:v>117</c:v>
                </c:pt>
                <c:pt idx="34">
                  <c:v>106</c:v>
                </c:pt>
                <c:pt idx="35">
                  <c:v>102</c:v>
                </c:pt>
                <c:pt idx="36">
                  <c:v>84</c:v>
                </c:pt>
                <c:pt idx="37">
                  <c:v>81</c:v>
                </c:pt>
                <c:pt idx="38">
                  <c:v>77</c:v>
                </c:pt>
                <c:pt idx="39">
                  <c:v>74</c:v>
                </c:pt>
                <c:pt idx="40">
                  <c:v>106</c:v>
                </c:pt>
                <c:pt idx="41">
                  <c:v>105</c:v>
                </c:pt>
                <c:pt idx="42">
                  <c:v>83</c:v>
                </c:pt>
                <c:pt idx="43">
                  <c:v>89</c:v>
                </c:pt>
                <c:pt idx="44">
                  <c:v>98</c:v>
                </c:pt>
                <c:pt idx="45">
                  <c:v>82</c:v>
                </c:pt>
                <c:pt idx="46">
                  <c:v>83</c:v>
                </c:pt>
                <c:pt idx="47">
                  <c:v>109</c:v>
                </c:pt>
                <c:pt idx="48">
                  <c:v>69</c:v>
                </c:pt>
                <c:pt idx="49">
                  <c:v>112</c:v>
                </c:pt>
                <c:pt idx="50">
                  <c:v>64</c:v>
                </c:pt>
                <c:pt idx="51">
                  <c:v>99</c:v>
                </c:pt>
                <c:pt idx="52">
                  <c:v>120</c:v>
                </c:pt>
                <c:pt idx="53">
                  <c:v>107</c:v>
                </c:pt>
                <c:pt idx="54">
                  <c:v>126</c:v>
                </c:pt>
                <c:pt idx="55">
                  <c:v>74</c:v>
                </c:pt>
                <c:pt idx="56">
                  <c:v>97</c:v>
                </c:pt>
                <c:pt idx="57">
                  <c:v>100</c:v>
                </c:pt>
                <c:pt idx="58">
                  <c:v>101</c:v>
                </c:pt>
                <c:pt idx="59">
                  <c:v>90</c:v>
                </c:pt>
                <c:pt idx="60">
                  <c:v>93</c:v>
                </c:pt>
                <c:pt idx="61">
                  <c:v>87</c:v>
                </c:pt>
                <c:pt idx="62">
                  <c:v>97</c:v>
                </c:pt>
                <c:pt idx="63">
                  <c:v>95</c:v>
                </c:pt>
                <c:pt idx="64">
                  <c:v>102</c:v>
                </c:pt>
                <c:pt idx="65">
                  <c:v>103</c:v>
                </c:pt>
                <c:pt idx="66">
                  <c:v>92</c:v>
                </c:pt>
                <c:pt idx="67">
                  <c:v>90</c:v>
                </c:pt>
                <c:pt idx="68">
                  <c:v>61</c:v>
                </c:pt>
                <c:pt idx="69">
                  <c:v>74</c:v>
                </c:pt>
                <c:pt idx="70">
                  <c:v>97</c:v>
                </c:pt>
                <c:pt idx="71">
                  <c:v>101</c:v>
                </c:pt>
                <c:pt idx="72">
                  <c:v>93</c:v>
                </c:pt>
                <c:pt idx="73">
                  <c:v>96</c:v>
                </c:pt>
                <c:pt idx="74">
                  <c:v>117</c:v>
                </c:pt>
                <c:pt idx="75">
                  <c:v>76</c:v>
                </c:pt>
                <c:pt idx="76">
                  <c:v>89</c:v>
                </c:pt>
                <c:pt idx="77">
                  <c:v>93</c:v>
                </c:pt>
                <c:pt idx="78">
                  <c:v>97</c:v>
                </c:pt>
                <c:pt idx="79">
                  <c:v>86</c:v>
                </c:pt>
                <c:pt idx="80">
                  <c:v>118</c:v>
                </c:pt>
                <c:pt idx="81">
                  <c:v>94</c:v>
                </c:pt>
                <c:pt idx="82">
                  <c:v>78</c:v>
                </c:pt>
                <c:pt idx="83">
                  <c:v>124</c:v>
                </c:pt>
                <c:pt idx="84">
                  <c:v>104</c:v>
                </c:pt>
                <c:pt idx="85">
                  <c:v>79</c:v>
                </c:pt>
                <c:pt idx="86">
                  <c:v>132</c:v>
                </c:pt>
                <c:pt idx="87">
                  <c:v>105</c:v>
                </c:pt>
                <c:pt idx="88">
                  <c:v>127</c:v>
                </c:pt>
                <c:pt idx="89">
                  <c:v>76</c:v>
                </c:pt>
                <c:pt idx="90">
                  <c:v>85</c:v>
                </c:pt>
                <c:pt idx="91">
                  <c:v>75</c:v>
                </c:pt>
                <c:pt idx="92">
                  <c:v>97</c:v>
                </c:pt>
                <c:pt idx="93">
                  <c:v>119</c:v>
                </c:pt>
                <c:pt idx="94">
                  <c:v>96</c:v>
                </c:pt>
                <c:pt idx="95">
                  <c:v>80</c:v>
                </c:pt>
                <c:pt idx="96">
                  <c:v>88</c:v>
                </c:pt>
                <c:pt idx="97">
                  <c:v>139</c:v>
                </c:pt>
                <c:pt idx="98">
                  <c:v>131</c:v>
                </c:pt>
                <c:pt idx="99">
                  <c:v>86</c:v>
                </c:pt>
                <c:pt idx="100">
                  <c:v>129</c:v>
                </c:pt>
                <c:pt idx="101">
                  <c:v>93</c:v>
                </c:pt>
                <c:pt idx="102">
                  <c:v>75</c:v>
                </c:pt>
                <c:pt idx="103">
                  <c:v>114</c:v>
                </c:pt>
                <c:pt idx="104">
                  <c:v>124</c:v>
                </c:pt>
                <c:pt idx="105">
                  <c:v>136</c:v>
                </c:pt>
                <c:pt idx="106">
                  <c:v>107</c:v>
                </c:pt>
                <c:pt idx="107">
                  <c:v>82</c:v>
                </c:pt>
                <c:pt idx="108">
                  <c:v>104</c:v>
                </c:pt>
                <c:pt idx="109">
                  <c:v>92</c:v>
                </c:pt>
                <c:pt idx="110">
                  <c:v>87</c:v>
                </c:pt>
                <c:pt idx="111">
                  <c:v>87</c:v>
                </c:pt>
                <c:pt idx="112">
                  <c:v>115</c:v>
                </c:pt>
                <c:pt idx="113">
                  <c:v>100</c:v>
                </c:pt>
                <c:pt idx="114">
                  <c:v>107</c:v>
                </c:pt>
                <c:pt idx="115">
                  <c:v>93</c:v>
                </c:pt>
                <c:pt idx="116">
                  <c:v>131</c:v>
                </c:pt>
                <c:pt idx="117">
                  <c:v>124</c:v>
                </c:pt>
                <c:pt idx="118">
                  <c:v>105</c:v>
                </c:pt>
                <c:pt idx="119">
                  <c:v>121</c:v>
                </c:pt>
                <c:pt idx="120">
                  <c:v>104</c:v>
                </c:pt>
                <c:pt idx="121">
                  <c:v>88</c:v>
                </c:pt>
                <c:pt idx="122">
                  <c:v>74</c:v>
                </c:pt>
                <c:pt idx="123">
                  <c:v>79</c:v>
                </c:pt>
                <c:pt idx="124">
                  <c:v>102</c:v>
                </c:pt>
                <c:pt idx="125">
                  <c:v>108</c:v>
                </c:pt>
                <c:pt idx="126">
                  <c:v>130</c:v>
                </c:pt>
                <c:pt idx="127">
                  <c:v>77</c:v>
                </c:pt>
                <c:pt idx="128">
                  <c:v>103</c:v>
                </c:pt>
                <c:pt idx="129">
                  <c:v>128</c:v>
                </c:pt>
                <c:pt idx="130">
                  <c:v>75</c:v>
                </c:pt>
                <c:pt idx="131">
                  <c:v>88</c:v>
                </c:pt>
                <c:pt idx="132">
                  <c:v>168</c:v>
                </c:pt>
                <c:pt idx="133">
                  <c:v>151</c:v>
                </c:pt>
                <c:pt idx="134">
                  <c:v>129</c:v>
                </c:pt>
                <c:pt idx="135">
                  <c:v>137</c:v>
                </c:pt>
                <c:pt idx="136">
                  <c:v>143</c:v>
                </c:pt>
                <c:pt idx="137">
                  <c:v>92</c:v>
                </c:pt>
                <c:pt idx="138">
                  <c:v>84</c:v>
                </c:pt>
                <c:pt idx="139">
                  <c:v>81</c:v>
                </c:pt>
                <c:pt idx="140">
                  <c:v>134</c:v>
                </c:pt>
                <c:pt idx="141">
                  <c:v>68</c:v>
                </c:pt>
                <c:pt idx="142">
                  <c:v>114</c:v>
                </c:pt>
                <c:pt idx="143">
                  <c:v>116</c:v>
                </c:pt>
                <c:pt idx="144">
                  <c:v>104</c:v>
                </c:pt>
                <c:pt idx="145">
                  <c:v>124</c:v>
                </c:pt>
                <c:pt idx="146">
                  <c:v>98</c:v>
                </c:pt>
                <c:pt idx="147">
                  <c:v>112</c:v>
                </c:pt>
                <c:pt idx="148">
                  <c:v>111</c:v>
                </c:pt>
                <c:pt idx="149">
                  <c:v>83</c:v>
                </c:pt>
                <c:pt idx="150">
                  <c:v>113</c:v>
                </c:pt>
                <c:pt idx="151">
                  <c:v>73</c:v>
                </c:pt>
                <c:pt idx="152">
                  <c:v>113</c:v>
                </c:pt>
                <c:pt idx="153">
                  <c:v>83</c:v>
                </c:pt>
                <c:pt idx="154">
                  <c:v>40</c:v>
                </c:pt>
                <c:pt idx="155">
                  <c:v>125</c:v>
                </c:pt>
                <c:pt idx="156">
                  <c:v>123</c:v>
                </c:pt>
                <c:pt idx="157">
                  <c:v>100</c:v>
                </c:pt>
                <c:pt idx="158">
                  <c:v>75</c:v>
                </c:pt>
                <c:pt idx="159">
                  <c:v>99</c:v>
                </c:pt>
                <c:pt idx="160">
                  <c:v>82</c:v>
                </c:pt>
                <c:pt idx="161">
                  <c:v>95</c:v>
                </c:pt>
                <c:pt idx="162">
                  <c:v>94</c:v>
                </c:pt>
                <c:pt idx="163">
                  <c:v>126</c:v>
                </c:pt>
                <c:pt idx="164">
                  <c:v>98</c:v>
                </c:pt>
                <c:pt idx="165">
                  <c:v>100</c:v>
                </c:pt>
                <c:pt idx="166">
                  <c:v>88</c:v>
                </c:pt>
                <c:pt idx="167">
                  <c:v>74</c:v>
                </c:pt>
                <c:pt idx="168">
                  <c:v>103</c:v>
                </c:pt>
                <c:pt idx="169">
                  <c:v>107</c:v>
                </c:pt>
                <c:pt idx="170">
                  <c:v>79</c:v>
                </c:pt>
                <c:pt idx="171">
                  <c:v>117</c:v>
                </c:pt>
                <c:pt idx="172">
                  <c:v>99</c:v>
                </c:pt>
                <c:pt idx="173">
                  <c:v>80</c:v>
                </c:pt>
                <c:pt idx="174">
                  <c:v>98</c:v>
                </c:pt>
                <c:pt idx="175">
                  <c:v>150</c:v>
                </c:pt>
                <c:pt idx="176">
                  <c:v>143</c:v>
                </c:pt>
                <c:pt idx="177">
                  <c:v>88</c:v>
                </c:pt>
                <c:pt idx="178">
                  <c:v>78</c:v>
                </c:pt>
                <c:pt idx="179">
                  <c:v>117</c:v>
                </c:pt>
                <c:pt idx="180">
                  <c:v>83</c:v>
                </c:pt>
                <c:pt idx="181">
                  <c:v>110</c:v>
                </c:pt>
                <c:pt idx="182">
                  <c:v>94</c:v>
                </c:pt>
                <c:pt idx="183">
                  <c:v>74</c:v>
                </c:pt>
                <c:pt idx="184">
                  <c:v>120</c:v>
                </c:pt>
                <c:pt idx="185">
                  <c:v>164</c:v>
                </c:pt>
                <c:pt idx="186">
                  <c:v>86</c:v>
                </c:pt>
                <c:pt idx="187">
                  <c:v>91</c:v>
                </c:pt>
                <c:pt idx="188">
                  <c:v>93</c:v>
                </c:pt>
                <c:pt idx="189">
                  <c:v>78</c:v>
                </c:pt>
                <c:pt idx="190">
                  <c:v>106</c:v>
                </c:pt>
                <c:pt idx="191">
                  <c:v>72</c:v>
                </c:pt>
                <c:pt idx="192">
                  <c:v>104</c:v>
                </c:pt>
                <c:pt idx="193">
                  <c:v>97</c:v>
                </c:pt>
                <c:pt idx="194">
                  <c:v>88</c:v>
                </c:pt>
                <c:pt idx="195">
                  <c:v>118</c:v>
                </c:pt>
                <c:pt idx="196">
                  <c:v>69</c:v>
                </c:pt>
                <c:pt idx="197">
                  <c:v>94</c:v>
                </c:pt>
                <c:pt idx="198">
                  <c:v>149</c:v>
                </c:pt>
                <c:pt idx="199">
                  <c:v>108</c:v>
                </c:pt>
                <c:pt idx="200">
                  <c:v>104</c:v>
                </c:pt>
                <c:pt idx="201">
                  <c:v>86</c:v>
                </c:pt>
                <c:pt idx="202">
                  <c:v>103</c:v>
                </c:pt>
                <c:pt idx="203">
                  <c:v>76</c:v>
                </c:pt>
                <c:pt idx="204">
                  <c:v>99</c:v>
                </c:pt>
                <c:pt idx="205">
                  <c:v>104</c:v>
                </c:pt>
                <c:pt idx="206">
                  <c:v>95</c:v>
                </c:pt>
                <c:pt idx="207">
                  <c:v>128</c:v>
                </c:pt>
                <c:pt idx="208">
                  <c:v>97</c:v>
                </c:pt>
                <c:pt idx="209">
                  <c:v>115</c:v>
                </c:pt>
                <c:pt idx="210">
                  <c:v>113</c:v>
                </c:pt>
                <c:pt idx="211">
                  <c:v>74</c:v>
                </c:pt>
                <c:pt idx="212">
                  <c:v>77</c:v>
                </c:pt>
                <c:pt idx="213">
                  <c:v>108</c:v>
                </c:pt>
                <c:pt idx="214">
                  <c:v>128</c:v>
                </c:pt>
                <c:pt idx="215">
                  <c:v>97</c:v>
                </c:pt>
                <c:pt idx="216">
                  <c:v>104</c:v>
                </c:pt>
                <c:pt idx="217">
                  <c:v>92</c:v>
                </c:pt>
                <c:pt idx="218">
                  <c:v>99</c:v>
                </c:pt>
                <c:pt idx="219">
                  <c:v>104</c:v>
                </c:pt>
                <c:pt idx="220">
                  <c:v>109</c:v>
                </c:pt>
                <c:pt idx="221">
                  <c:v>92</c:v>
                </c:pt>
                <c:pt idx="222">
                  <c:v>79</c:v>
                </c:pt>
                <c:pt idx="223">
                  <c:v>105</c:v>
                </c:pt>
                <c:pt idx="224">
                  <c:v>77</c:v>
                </c:pt>
                <c:pt idx="225">
                  <c:v>84</c:v>
                </c:pt>
                <c:pt idx="226">
                  <c:v>82</c:v>
                </c:pt>
                <c:pt idx="227">
                  <c:v>105</c:v>
                </c:pt>
                <c:pt idx="228">
                  <c:v>130</c:v>
                </c:pt>
                <c:pt idx="229">
                  <c:v>81</c:v>
                </c:pt>
                <c:pt idx="230">
                  <c:v>92</c:v>
                </c:pt>
                <c:pt idx="231">
                  <c:v>103</c:v>
                </c:pt>
                <c:pt idx="232">
                  <c:v>100</c:v>
                </c:pt>
                <c:pt idx="233">
                  <c:v>95</c:v>
                </c:pt>
                <c:pt idx="234">
                  <c:v>125</c:v>
                </c:pt>
                <c:pt idx="235">
                  <c:v>96</c:v>
                </c:pt>
                <c:pt idx="236">
                  <c:v>82</c:v>
                </c:pt>
                <c:pt idx="237">
                  <c:v>96</c:v>
                </c:pt>
                <c:pt idx="238">
                  <c:v>76</c:v>
                </c:pt>
                <c:pt idx="239">
                  <c:v>97</c:v>
                </c:pt>
                <c:pt idx="240">
                  <c:v>107</c:v>
                </c:pt>
                <c:pt idx="241">
                  <c:v>69</c:v>
                </c:pt>
                <c:pt idx="242">
                  <c:v>101</c:v>
                </c:pt>
                <c:pt idx="243">
                  <c:v>108</c:v>
                </c:pt>
              </c:numCache>
            </c:numRef>
          </c:xVal>
          <c:yVal>
            <c:numRef>
              <c:f>'RUN VS BOX OFFICE'!$B$2:$B$245</c:f>
              <c:numCache>
                <c:formatCode>\$#,##0.###############;\(\$#,##0.###############\);\$#,##0.###############</c:formatCode>
                <c:ptCount val="244"/>
                <c:pt idx="0">
                  <c:v>320700000</c:v>
                </c:pt>
                <c:pt idx="1">
                  <c:v>183600000</c:v>
                </c:pt>
                <c:pt idx="2">
                  <c:v>28200000</c:v>
                </c:pt>
                <c:pt idx="3">
                  <c:v>363300000</c:v>
                </c:pt>
                <c:pt idx="4">
                  <c:v>325000000</c:v>
                </c:pt>
                <c:pt idx="5">
                  <c:v>13400000</c:v>
                </c:pt>
                <c:pt idx="6">
                  <c:v>133400000</c:v>
                </c:pt>
                <c:pt idx="7">
                  <c:v>30900000</c:v>
                </c:pt>
                <c:pt idx="8">
                  <c:v>27800000</c:v>
                </c:pt>
                <c:pt idx="9">
                  <c:v>504100000</c:v>
                </c:pt>
                <c:pt idx="10">
                  <c:v>100700000</c:v>
                </c:pt>
                <c:pt idx="11">
                  <c:v>5600000</c:v>
                </c:pt>
                <c:pt idx="12">
                  <c:v>1025000000</c:v>
                </c:pt>
                <c:pt idx="13">
                  <c:v>300000000</c:v>
                </c:pt>
                <c:pt idx="14">
                  <c:v>50200000</c:v>
                </c:pt>
                <c:pt idx="15">
                  <c:v>72200000</c:v>
                </c:pt>
                <c:pt idx="16">
                  <c:v>186100000</c:v>
                </c:pt>
                <c:pt idx="17">
                  <c:v>4600000</c:v>
                </c:pt>
                <c:pt idx="18">
                  <c:v>267400000</c:v>
                </c:pt>
                <c:pt idx="19">
                  <c:v>21300000</c:v>
                </c:pt>
                <c:pt idx="20">
                  <c:v>440100000</c:v>
                </c:pt>
                <c:pt idx="21">
                  <c:v>1264000000</c:v>
                </c:pt>
                <c:pt idx="22">
                  <c:v>17900000</c:v>
                </c:pt>
                <c:pt idx="23">
                  <c:v>212900000</c:v>
                </c:pt>
                <c:pt idx="24">
                  <c:v>149300000</c:v>
                </c:pt>
                <c:pt idx="25">
                  <c:v>657800000</c:v>
                </c:pt>
                <c:pt idx="26">
                  <c:v>30600000</c:v>
                </c:pt>
                <c:pt idx="27">
                  <c:v>310000000</c:v>
                </c:pt>
                <c:pt idx="28">
                  <c:v>5000000</c:v>
                </c:pt>
                <c:pt idx="29">
                  <c:v>25100000</c:v>
                </c:pt>
                <c:pt idx="30">
                  <c:v>540400000</c:v>
                </c:pt>
                <c:pt idx="31">
                  <c:v>138000000</c:v>
                </c:pt>
                <c:pt idx="32">
                  <c:v>250400000</c:v>
                </c:pt>
                <c:pt idx="33">
                  <c:v>462000000</c:v>
                </c:pt>
                <c:pt idx="34">
                  <c:v>562100000</c:v>
                </c:pt>
                <c:pt idx="35">
                  <c:v>383900000</c:v>
                </c:pt>
                <c:pt idx="36">
                  <c:v>8153677</c:v>
                </c:pt>
                <c:pt idx="37">
                  <c:v>314400000</c:v>
                </c:pt>
                <c:pt idx="38">
                  <c:v>34800000</c:v>
                </c:pt>
                <c:pt idx="39">
                  <c:v>263600000</c:v>
                </c:pt>
                <c:pt idx="40">
                  <c:v>542400000</c:v>
                </c:pt>
                <c:pt idx="41">
                  <c:v>807100000</c:v>
                </c:pt>
                <c:pt idx="42">
                  <c:v>51500000</c:v>
                </c:pt>
                <c:pt idx="43">
                  <c:v>33100000</c:v>
                </c:pt>
                <c:pt idx="44">
                  <c:v>154900000</c:v>
                </c:pt>
                <c:pt idx="45">
                  <c:v>349800000</c:v>
                </c:pt>
                <c:pt idx="46">
                  <c:v>19400000</c:v>
                </c:pt>
                <c:pt idx="47">
                  <c:v>14100000</c:v>
                </c:pt>
                <c:pt idx="48">
                  <c:v>18100000</c:v>
                </c:pt>
                <c:pt idx="49">
                  <c:v>353300000</c:v>
                </c:pt>
                <c:pt idx="50">
                  <c:v>1300000</c:v>
                </c:pt>
                <c:pt idx="51">
                  <c:v>109000000</c:v>
                </c:pt>
                <c:pt idx="52">
                  <c:v>120500000</c:v>
                </c:pt>
                <c:pt idx="53">
                  <c:v>340500000</c:v>
                </c:pt>
                <c:pt idx="54">
                  <c:v>83300000</c:v>
                </c:pt>
                <c:pt idx="55">
                  <c:v>90900000</c:v>
                </c:pt>
                <c:pt idx="56">
                  <c:v>1029000000</c:v>
                </c:pt>
                <c:pt idx="57">
                  <c:v>940300000</c:v>
                </c:pt>
                <c:pt idx="58">
                  <c:v>26491793</c:v>
                </c:pt>
                <c:pt idx="59">
                  <c:v>18564613</c:v>
                </c:pt>
                <c:pt idx="60">
                  <c:v>178000000</c:v>
                </c:pt>
                <c:pt idx="61">
                  <c:v>81500000</c:v>
                </c:pt>
                <c:pt idx="62">
                  <c:v>160800000</c:v>
                </c:pt>
                <c:pt idx="63">
                  <c:v>36000000</c:v>
                </c:pt>
                <c:pt idx="64">
                  <c:v>1280000000</c:v>
                </c:pt>
                <c:pt idx="65">
                  <c:v>1450000000</c:v>
                </c:pt>
                <c:pt idx="66">
                  <c:v>174400000</c:v>
                </c:pt>
                <c:pt idx="67">
                  <c:v>292800000</c:v>
                </c:pt>
                <c:pt idx="68">
                  <c:v>28700000</c:v>
                </c:pt>
                <c:pt idx="69">
                  <c:v>70600000</c:v>
                </c:pt>
                <c:pt idx="70">
                  <c:v>169200000</c:v>
                </c:pt>
                <c:pt idx="71">
                  <c:v>144100000</c:v>
                </c:pt>
                <c:pt idx="72">
                  <c:v>252700000</c:v>
                </c:pt>
                <c:pt idx="73">
                  <c:v>39500000</c:v>
                </c:pt>
                <c:pt idx="74">
                  <c:v>71400000</c:v>
                </c:pt>
                <c:pt idx="75">
                  <c:v>145500000</c:v>
                </c:pt>
                <c:pt idx="76">
                  <c:v>58700000</c:v>
                </c:pt>
                <c:pt idx="77">
                  <c:v>222700000</c:v>
                </c:pt>
                <c:pt idx="78">
                  <c:v>27600000</c:v>
                </c:pt>
                <c:pt idx="79">
                  <c:v>12200000</c:v>
                </c:pt>
                <c:pt idx="80">
                  <c:v>1243000000</c:v>
                </c:pt>
                <c:pt idx="81">
                  <c:v>858000000</c:v>
                </c:pt>
                <c:pt idx="82">
                  <c:v>134400000</c:v>
                </c:pt>
                <c:pt idx="83">
                  <c:v>213100000</c:v>
                </c:pt>
                <c:pt idx="84">
                  <c:v>58500000</c:v>
                </c:pt>
                <c:pt idx="85">
                  <c:v>28900000</c:v>
                </c:pt>
                <c:pt idx="86">
                  <c:v>284100000</c:v>
                </c:pt>
                <c:pt idx="87">
                  <c:v>59900000</c:v>
                </c:pt>
                <c:pt idx="88">
                  <c:v>11000000</c:v>
                </c:pt>
                <c:pt idx="89">
                  <c:v>187000000</c:v>
                </c:pt>
                <c:pt idx="90">
                  <c:v>273100000</c:v>
                </c:pt>
                <c:pt idx="91">
                  <c:v>3275000</c:v>
                </c:pt>
                <c:pt idx="92">
                  <c:v>758500000</c:v>
                </c:pt>
                <c:pt idx="93">
                  <c:v>491700000</c:v>
                </c:pt>
                <c:pt idx="94">
                  <c:v>40070995</c:v>
                </c:pt>
                <c:pt idx="95">
                  <c:v>127400000</c:v>
                </c:pt>
                <c:pt idx="96">
                  <c:v>39200000</c:v>
                </c:pt>
                <c:pt idx="97">
                  <c:v>103100000</c:v>
                </c:pt>
                <c:pt idx="98">
                  <c:v>349500000</c:v>
                </c:pt>
                <c:pt idx="99">
                  <c:v>18600000</c:v>
                </c:pt>
                <c:pt idx="100">
                  <c:v>45700000</c:v>
                </c:pt>
                <c:pt idx="101">
                  <c:v>4400000</c:v>
                </c:pt>
                <c:pt idx="102">
                  <c:v>2560000</c:v>
                </c:pt>
                <c:pt idx="103">
                  <c:v>50600000</c:v>
                </c:pt>
                <c:pt idx="104">
                  <c:v>39200000</c:v>
                </c:pt>
                <c:pt idx="105">
                  <c:v>64500000</c:v>
                </c:pt>
                <c:pt idx="106">
                  <c:v>690800000</c:v>
                </c:pt>
                <c:pt idx="107">
                  <c:v>17100000</c:v>
                </c:pt>
                <c:pt idx="108">
                  <c:v>743600000</c:v>
                </c:pt>
                <c:pt idx="109">
                  <c:v>577400000</c:v>
                </c:pt>
                <c:pt idx="110">
                  <c:v>28900000</c:v>
                </c:pt>
                <c:pt idx="111">
                  <c:v>304300000</c:v>
                </c:pt>
                <c:pt idx="112">
                  <c:v>57000000</c:v>
                </c:pt>
                <c:pt idx="113">
                  <c:v>34300000</c:v>
                </c:pt>
                <c:pt idx="114">
                  <c:v>80400000</c:v>
                </c:pt>
                <c:pt idx="115">
                  <c:v>36800000</c:v>
                </c:pt>
                <c:pt idx="116">
                  <c:v>347500000</c:v>
                </c:pt>
                <c:pt idx="117">
                  <c:v>459200000</c:v>
                </c:pt>
                <c:pt idx="118">
                  <c:v>27600000</c:v>
                </c:pt>
                <c:pt idx="119">
                  <c:v>2800000</c:v>
                </c:pt>
                <c:pt idx="120">
                  <c:v>82700000</c:v>
                </c:pt>
                <c:pt idx="121">
                  <c:v>96800000</c:v>
                </c:pt>
                <c:pt idx="122">
                  <c:v>121000000</c:v>
                </c:pt>
                <c:pt idx="123">
                  <c:v>303000000</c:v>
                </c:pt>
                <c:pt idx="124">
                  <c:v>136400000</c:v>
                </c:pt>
                <c:pt idx="125">
                  <c:v>24670346</c:v>
                </c:pt>
                <c:pt idx="126">
                  <c:v>493300000</c:v>
                </c:pt>
                <c:pt idx="127">
                  <c:v>87400000</c:v>
                </c:pt>
                <c:pt idx="128">
                  <c:v>143700000</c:v>
                </c:pt>
                <c:pt idx="129">
                  <c:v>40000</c:v>
                </c:pt>
                <c:pt idx="130">
                  <c:v>62900000</c:v>
                </c:pt>
                <c:pt idx="131">
                  <c:v>164000000</c:v>
                </c:pt>
                <c:pt idx="132">
                  <c:v>961000000</c:v>
                </c:pt>
                <c:pt idx="133">
                  <c:v>1066000000</c:v>
                </c:pt>
                <c:pt idx="134">
                  <c:v>794900000</c:v>
                </c:pt>
                <c:pt idx="135">
                  <c:v>1046000000</c:v>
                </c:pt>
                <c:pt idx="136">
                  <c:v>654300000</c:v>
                </c:pt>
                <c:pt idx="137">
                  <c:v>239300000</c:v>
                </c:pt>
                <c:pt idx="138">
                  <c:v>147000000</c:v>
                </c:pt>
                <c:pt idx="139">
                  <c:v>346100000</c:v>
                </c:pt>
                <c:pt idx="140">
                  <c:v>3750000</c:v>
                </c:pt>
                <c:pt idx="141">
                  <c:v>52900000</c:v>
                </c:pt>
                <c:pt idx="142">
                  <c:v>60000000</c:v>
                </c:pt>
                <c:pt idx="143">
                  <c:v>336400000</c:v>
                </c:pt>
                <c:pt idx="144">
                  <c:v>10100000</c:v>
                </c:pt>
                <c:pt idx="145">
                  <c:v>10400000</c:v>
                </c:pt>
                <c:pt idx="146">
                  <c:v>106400000</c:v>
                </c:pt>
                <c:pt idx="147">
                  <c:v>529300000</c:v>
                </c:pt>
                <c:pt idx="148">
                  <c:v>620700000</c:v>
                </c:pt>
                <c:pt idx="149">
                  <c:v>44500000</c:v>
                </c:pt>
                <c:pt idx="150">
                  <c:v>136700000</c:v>
                </c:pt>
                <c:pt idx="151">
                  <c:v>115100000</c:v>
                </c:pt>
                <c:pt idx="152">
                  <c:v>11100000</c:v>
                </c:pt>
                <c:pt idx="153">
                  <c:v>32000000</c:v>
                </c:pt>
                <c:pt idx="154">
                  <c:v>11000000</c:v>
                </c:pt>
                <c:pt idx="155">
                  <c:v>117900000</c:v>
                </c:pt>
                <c:pt idx="156">
                  <c:v>60300000</c:v>
                </c:pt>
                <c:pt idx="157">
                  <c:v>86400000</c:v>
                </c:pt>
                <c:pt idx="158">
                  <c:v>51600000</c:v>
                </c:pt>
                <c:pt idx="159">
                  <c:v>115000000</c:v>
                </c:pt>
                <c:pt idx="160">
                  <c:v>3700000</c:v>
                </c:pt>
                <c:pt idx="161">
                  <c:v>8400000</c:v>
                </c:pt>
                <c:pt idx="162">
                  <c:v>65000000</c:v>
                </c:pt>
                <c:pt idx="163">
                  <c:v>40000000</c:v>
                </c:pt>
                <c:pt idx="164">
                  <c:v>11000000</c:v>
                </c:pt>
                <c:pt idx="165">
                  <c:v>592400000</c:v>
                </c:pt>
                <c:pt idx="166">
                  <c:v>448200000</c:v>
                </c:pt>
                <c:pt idx="167">
                  <c:v>6500000</c:v>
                </c:pt>
                <c:pt idx="168">
                  <c:v>7400000</c:v>
                </c:pt>
                <c:pt idx="169">
                  <c:v>24100000</c:v>
                </c:pt>
                <c:pt idx="170">
                  <c:v>191000000</c:v>
                </c:pt>
                <c:pt idx="171">
                  <c:v>195200000</c:v>
                </c:pt>
                <c:pt idx="172">
                  <c:v>17700000</c:v>
                </c:pt>
                <c:pt idx="173">
                  <c:v>21300000</c:v>
                </c:pt>
                <c:pt idx="174">
                  <c:v>35800000</c:v>
                </c:pt>
                <c:pt idx="175">
                  <c:v>419700000</c:v>
                </c:pt>
                <c:pt idx="176">
                  <c:v>745000000</c:v>
                </c:pt>
                <c:pt idx="177">
                  <c:v>18000000</c:v>
                </c:pt>
                <c:pt idx="178">
                  <c:v>169300000</c:v>
                </c:pt>
                <c:pt idx="179">
                  <c:v>52100000</c:v>
                </c:pt>
                <c:pt idx="180">
                  <c:v>63500000</c:v>
                </c:pt>
                <c:pt idx="181">
                  <c:v>146600000</c:v>
                </c:pt>
                <c:pt idx="182">
                  <c:v>332200000</c:v>
                </c:pt>
                <c:pt idx="183">
                  <c:v>38700000</c:v>
                </c:pt>
                <c:pt idx="184">
                  <c:v>15400000</c:v>
                </c:pt>
                <c:pt idx="185">
                  <c:v>5000000</c:v>
                </c:pt>
                <c:pt idx="186">
                  <c:v>182300000</c:v>
                </c:pt>
                <c:pt idx="187">
                  <c:v>325300000</c:v>
                </c:pt>
                <c:pt idx="188">
                  <c:v>10000000</c:v>
                </c:pt>
                <c:pt idx="189">
                  <c:v>378000000</c:v>
                </c:pt>
                <c:pt idx="190">
                  <c:v>966600000</c:v>
                </c:pt>
                <c:pt idx="191">
                  <c:v>135700000</c:v>
                </c:pt>
                <c:pt idx="192">
                  <c:v>110300000</c:v>
                </c:pt>
                <c:pt idx="193">
                  <c:v>11000000</c:v>
                </c:pt>
                <c:pt idx="194">
                  <c:v>968500000</c:v>
                </c:pt>
                <c:pt idx="195">
                  <c:v>1657000000</c:v>
                </c:pt>
                <c:pt idx="196">
                  <c:v>2600000</c:v>
                </c:pt>
                <c:pt idx="197">
                  <c:v>55500000</c:v>
                </c:pt>
                <c:pt idx="198">
                  <c:v>260500000</c:v>
                </c:pt>
                <c:pt idx="199">
                  <c:v>51264000</c:v>
                </c:pt>
                <c:pt idx="200">
                  <c:v>50800000</c:v>
                </c:pt>
                <c:pt idx="201">
                  <c:v>27200000</c:v>
                </c:pt>
                <c:pt idx="202">
                  <c:v>165200000</c:v>
                </c:pt>
                <c:pt idx="203">
                  <c:v>89100000</c:v>
                </c:pt>
                <c:pt idx="204">
                  <c:v>174000000</c:v>
                </c:pt>
                <c:pt idx="205">
                  <c:v>56000000</c:v>
                </c:pt>
                <c:pt idx="206">
                  <c:v>198600000</c:v>
                </c:pt>
                <c:pt idx="207">
                  <c:v>92100000</c:v>
                </c:pt>
                <c:pt idx="208">
                  <c:v>269000000</c:v>
                </c:pt>
                <c:pt idx="209">
                  <c:v>165300000</c:v>
                </c:pt>
                <c:pt idx="210">
                  <c:v>134700000</c:v>
                </c:pt>
                <c:pt idx="211">
                  <c:v>960000</c:v>
                </c:pt>
                <c:pt idx="212">
                  <c:v>169000000</c:v>
                </c:pt>
                <c:pt idx="213">
                  <c:v>46700000</c:v>
                </c:pt>
                <c:pt idx="214">
                  <c:v>80700000</c:v>
                </c:pt>
                <c:pt idx="215">
                  <c:v>189800000</c:v>
                </c:pt>
                <c:pt idx="216">
                  <c:v>172900000</c:v>
                </c:pt>
                <c:pt idx="217">
                  <c:v>110800000</c:v>
                </c:pt>
                <c:pt idx="218">
                  <c:v>87100000</c:v>
                </c:pt>
                <c:pt idx="219">
                  <c:v>12300000</c:v>
                </c:pt>
                <c:pt idx="220">
                  <c:v>215300000</c:v>
                </c:pt>
                <c:pt idx="221">
                  <c:v>1000000</c:v>
                </c:pt>
                <c:pt idx="222">
                  <c:v>22200000</c:v>
                </c:pt>
                <c:pt idx="223">
                  <c:v>53900000</c:v>
                </c:pt>
                <c:pt idx="224">
                  <c:v>96200000</c:v>
                </c:pt>
                <c:pt idx="225">
                  <c:v>5000000</c:v>
                </c:pt>
                <c:pt idx="226">
                  <c:v>102300000</c:v>
                </c:pt>
                <c:pt idx="227">
                  <c:v>1700000</c:v>
                </c:pt>
                <c:pt idx="228">
                  <c:v>209000000</c:v>
                </c:pt>
                <c:pt idx="229">
                  <c:v>373600000</c:v>
                </c:pt>
                <c:pt idx="230">
                  <c:v>497400000</c:v>
                </c:pt>
                <c:pt idx="231">
                  <c:v>1067000000</c:v>
                </c:pt>
                <c:pt idx="232">
                  <c:v>1073000000</c:v>
                </c:pt>
                <c:pt idx="233">
                  <c:v>109600000</c:v>
                </c:pt>
                <c:pt idx="234">
                  <c:v>410000000</c:v>
                </c:pt>
                <c:pt idx="235">
                  <c:v>19300000</c:v>
                </c:pt>
                <c:pt idx="236">
                  <c:v>65300000</c:v>
                </c:pt>
                <c:pt idx="237">
                  <c:v>735100000</c:v>
                </c:pt>
                <c:pt idx="238">
                  <c:v>61700000</c:v>
                </c:pt>
                <c:pt idx="239">
                  <c:v>533300000</c:v>
                </c:pt>
                <c:pt idx="240">
                  <c:v>34800000</c:v>
                </c:pt>
                <c:pt idx="241">
                  <c:v>50100000</c:v>
                </c:pt>
                <c:pt idx="242">
                  <c:v>471200000</c:v>
                </c:pt>
                <c:pt idx="243">
                  <c:v>1024000000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1A-40AC-9DF7-4EB61FF75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444975"/>
        <c:axId val="1481450735"/>
      </c:scatterChart>
      <c:valAx>
        <c:axId val="148144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50735"/>
        <c:crosses val="autoZero"/>
        <c:crossBetween val="midCat"/>
      </c:valAx>
      <c:valAx>
        <c:axId val="148145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.###############;\(\$#,##0.###############\);\$#,##0.###########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44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2143110236220471"/>
          <c:y val="6.9861111111111124E-2"/>
          <c:w val="0.47645778652668419"/>
          <c:h val="0.813850612423447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'10%'!$B$2</c:f>
              <c:strCache>
                <c:ptCount val="1"/>
                <c:pt idx="0">
                  <c:v>Box office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'10%'!$A$3:$A$26</c:f>
              <c:strCache>
                <c:ptCount val="24"/>
                <c:pt idx="0">
                  <c:v>The Lion King</c:v>
                </c:pt>
                <c:pt idx="1">
                  <c:v>Frozen II</c:v>
                </c:pt>
                <c:pt idx="2">
                  <c:v>Frozen</c:v>
                </c:pt>
                <c:pt idx="3">
                  <c:v>Beauty and the Beast</c:v>
                </c:pt>
                <c:pt idx="4">
                  <c:v>Incredibles 2</c:v>
                </c:pt>
                <c:pt idx="5">
                  <c:v>Toy Story 4</c:v>
                </c:pt>
                <c:pt idx="6">
                  <c:v>Toy Story 3</c:v>
                </c:pt>
                <c:pt idx="7">
                  <c:v>Pirates of the Caribbean: Dead Man's Chest</c:v>
                </c:pt>
                <c:pt idx="8">
                  <c:v>Pirates of the Caribbean: On Stranger Tides</c:v>
                </c:pt>
                <c:pt idx="9">
                  <c:v>Finding Dory</c:v>
                </c:pt>
                <c:pt idx="10">
                  <c:v>Alice in Wonderland</c:v>
                </c:pt>
                <c:pt idx="11">
                  <c:v>Zootopia</c:v>
                </c:pt>
                <c:pt idx="12">
                  <c:v>The Lion King</c:v>
                </c:pt>
                <c:pt idx="13">
                  <c:v>The Jungle Book</c:v>
                </c:pt>
                <c:pt idx="14">
                  <c:v>Pirates of the Caribbean: At World's End</c:v>
                </c:pt>
                <c:pt idx="15">
                  <c:v>Finding Nemo</c:v>
                </c:pt>
                <c:pt idx="16">
                  <c:v>Inside Out</c:v>
                </c:pt>
                <c:pt idx="17">
                  <c:v>Coco</c:v>
                </c:pt>
                <c:pt idx="18">
                  <c:v>Pirates of the Caribbean: Dead Men Tell No Tales</c:v>
                </c:pt>
                <c:pt idx="19">
                  <c:v>Maleficent</c:v>
                </c:pt>
                <c:pt idx="20">
                  <c:v>The Chronicles of Narnia: The Lion, the Witch and the Wardrobe</c:v>
                </c:pt>
                <c:pt idx="21">
                  <c:v>Monsters University</c:v>
                </c:pt>
                <c:pt idx="22">
                  <c:v>Up</c:v>
                </c:pt>
                <c:pt idx="23">
                  <c:v>Moana</c:v>
                </c:pt>
              </c:strCache>
            </c:strRef>
          </c:cat>
          <c:val>
            <c:numRef>
              <c:f>'10%'!$B$3:$B$26</c:f>
              <c:numCache>
                <c:formatCode>\$#,##0.###############;\(\$#,##0.###############\);\$#,##0.###############</c:formatCode>
                <c:ptCount val="24"/>
                <c:pt idx="0">
                  <c:v>1657000000</c:v>
                </c:pt>
                <c:pt idx="1">
                  <c:v>1450000000</c:v>
                </c:pt>
                <c:pt idx="2">
                  <c:v>1280000000</c:v>
                </c:pt>
                <c:pt idx="3">
                  <c:v>1264000000</c:v>
                </c:pt>
                <c:pt idx="4">
                  <c:v>1243000000</c:v>
                </c:pt>
                <c:pt idx="5">
                  <c:v>1073000000</c:v>
                </c:pt>
                <c:pt idx="6">
                  <c:v>1067000000</c:v>
                </c:pt>
                <c:pt idx="7">
                  <c:v>1066000000</c:v>
                </c:pt>
                <c:pt idx="8">
                  <c:v>1046000000</c:v>
                </c:pt>
                <c:pt idx="9">
                  <c:v>1029000000</c:v>
                </c:pt>
                <c:pt idx="10">
                  <c:v>1025000000</c:v>
                </c:pt>
                <c:pt idx="11">
                  <c:v>1024000000</c:v>
                </c:pt>
                <c:pt idx="12">
                  <c:v>968500000</c:v>
                </c:pt>
                <c:pt idx="13">
                  <c:v>966600000</c:v>
                </c:pt>
                <c:pt idx="14">
                  <c:v>961000000</c:v>
                </c:pt>
                <c:pt idx="15">
                  <c:v>940300000</c:v>
                </c:pt>
                <c:pt idx="16">
                  <c:v>858000000</c:v>
                </c:pt>
                <c:pt idx="17">
                  <c:v>807100000</c:v>
                </c:pt>
                <c:pt idx="18">
                  <c:v>794900000</c:v>
                </c:pt>
                <c:pt idx="19">
                  <c:v>758500000</c:v>
                </c:pt>
                <c:pt idx="20">
                  <c:v>745000000</c:v>
                </c:pt>
                <c:pt idx="21">
                  <c:v>743600000</c:v>
                </c:pt>
                <c:pt idx="22">
                  <c:v>735100000</c:v>
                </c:pt>
                <c:pt idx="23">
                  <c:v>690800000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DD-4C0A-BD37-2F6AE8EC4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94177855"/>
        <c:axId val="994186495"/>
      </c:barChart>
      <c:catAx>
        <c:axId val="994177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186495"/>
        <c:crosses val="autoZero"/>
        <c:auto val="1"/>
        <c:lblAlgn val="ctr"/>
        <c:lblOffset val="100"/>
        <c:noMultiLvlLbl val="0"/>
      </c:catAx>
      <c:valAx>
        <c:axId val="99418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.###############;\(\$#,##0.###############\);\$#,##0.############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17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5618088363954503"/>
          <c:y val="0.17171296296296298"/>
          <c:w val="0.53262467191601048"/>
          <c:h val="0.7212580198308544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'10%'!$B$31</c:f>
              <c:strCache>
                <c:ptCount val="1"/>
                <c:pt idx="0">
                  <c:v>Box office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'10%'!$A$32:$A$55</c:f>
              <c:strCache>
                <c:ptCount val="24"/>
                <c:pt idx="0">
                  <c:v>Queen of Katwe</c:v>
                </c:pt>
                <c:pt idx="1">
                  <c:v>Prom</c:v>
                </c:pt>
                <c:pt idx="2">
                  <c:v>The Island at the Top of the World</c:v>
                </c:pt>
                <c:pt idx="3">
                  <c:v>Something Wicked This Way Comes</c:v>
                </c:pt>
                <c:pt idx="4">
                  <c:v>Cheetah</c:v>
                </c:pt>
                <c:pt idx="5">
                  <c:v>Tex</c:v>
                </c:pt>
                <c:pt idx="6">
                  <c:v>Teacher's Pet</c:v>
                </c:pt>
                <c:pt idx="7">
                  <c:v>Alice in Wonderland</c:v>
                </c:pt>
                <c:pt idx="8">
                  <c:v>Bon Voyage!</c:v>
                </c:pt>
                <c:pt idx="9">
                  <c:v>The Happiest Millionaire</c:v>
                </c:pt>
                <c:pt idx="10">
                  <c:v>The Watcher in the Woods</c:v>
                </c:pt>
                <c:pt idx="11">
                  <c:v>Babes in Toyland</c:v>
                </c:pt>
                <c:pt idx="12">
                  <c:v>Meet the Deedles</c:v>
                </c:pt>
                <c:pt idx="13">
                  <c:v>Pollyanna</c:v>
                </c:pt>
                <c:pt idx="14">
                  <c:v>So Dear to My Heart</c:v>
                </c:pt>
                <c:pt idx="15">
                  <c:v>Make Mine Music</c:v>
                </c:pt>
                <c:pt idx="16">
                  <c:v>Newsies</c:v>
                </c:pt>
                <c:pt idx="17">
                  <c:v>The Living Desert</c:v>
                </c:pt>
                <c:pt idx="18">
                  <c:v>Melody Time</c:v>
                </c:pt>
                <c:pt idx="19">
                  <c:v>Third Man on the Mountain</c:v>
                </c:pt>
                <c:pt idx="20">
                  <c:v>Dumbo</c:v>
                </c:pt>
                <c:pt idx="21">
                  <c:v>The Sword and the Rose</c:v>
                </c:pt>
                <c:pt idx="22">
                  <c:v>The Reluctant Dragon</c:v>
                </c:pt>
                <c:pt idx="23">
                  <c:v>Pete's Dragon</c:v>
                </c:pt>
              </c:strCache>
            </c:strRef>
          </c:cat>
          <c:val>
            <c:numRef>
              <c:f>'10%'!$B$32:$B$55</c:f>
              <c:numCache>
                <c:formatCode>\$#,##0.###############;\(\$#,##0.###############\);\$#,##0.###############</c:formatCode>
                <c:ptCount val="24"/>
                <c:pt idx="0">
                  <c:v>10400000</c:v>
                </c:pt>
                <c:pt idx="1">
                  <c:v>10100000</c:v>
                </c:pt>
                <c:pt idx="2">
                  <c:v>10000000</c:v>
                </c:pt>
                <c:pt idx="3">
                  <c:v>8400000</c:v>
                </c:pt>
                <c:pt idx="4">
                  <c:v>8153677</c:v>
                </c:pt>
                <c:pt idx="5">
                  <c:v>7400000</c:v>
                </c:pt>
                <c:pt idx="6">
                  <c:v>6500000</c:v>
                </c:pt>
                <c:pt idx="7">
                  <c:v>5600000</c:v>
                </c:pt>
                <c:pt idx="8">
                  <c:v>5000000</c:v>
                </c:pt>
                <c:pt idx="9">
                  <c:v>5000000</c:v>
                </c:pt>
                <c:pt idx="10">
                  <c:v>5000000</c:v>
                </c:pt>
                <c:pt idx="11">
                  <c:v>4600000</c:v>
                </c:pt>
                <c:pt idx="12">
                  <c:v>4400000</c:v>
                </c:pt>
                <c:pt idx="13">
                  <c:v>3750000</c:v>
                </c:pt>
                <c:pt idx="14">
                  <c:v>3700000</c:v>
                </c:pt>
                <c:pt idx="15">
                  <c:v>3275000</c:v>
                </c:pt>
                <c:pt idx="16">
                  <c:v>2800000</c:v>
                </c:pt>
                <c:pt idx="17">
                  <c:v>2600000</c:v>
                </c:pt>
                <c:pt idx="18">
                  <c:v>2560000</c:v>
                </c:pt>
                <c:pt idx="19">
                  <c:v>1700000</c:v>
                </c:pt>
                <c:pt idx="20">
                  <c:v>1300000</c:v>
                </c:pt>
                <c:pt idx="21">
                  <c:v>1000000</c:v>
                </c:pt>
                <c:pt idx="22">
                  <c:v>960000</c:v>
                </c:pt>
                <c:pt idx="23">
                  <c:v>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40-4EF6-AE51-228BFD6FC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92814335"/>
        <c:axId val="992814815"/>
      </c:barChart>
      <c:catAx>
        <c:axId val="992814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814815"/>
        <c:crosses val="autoZero"/>
        <c:auto val="1"/>
        <c:lblAlgn val="ctr"/>
        <c:lblOffset val="100"/>
        <c:noMultiLvlLbl val="0"/>
      </c:catAx>
      <c:valAx>
        <c:axId val="99281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.###############;\(\$#,##0.###############\);\$#,##0.############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814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2381</xdr:rowOff>
    </xdr:from>
    <xdr:to>
      <xdr:col>5</xdr:col>
      <xdr:colOff>59531</xdr:colOff>
      <xdr:row>19</xdr:row>
      <xdr:rowOff>148829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1A86EE6D-71D6-1A0F-A360-363A792DC09F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5</xdr:row>
      <xdr:rowOff>171449</xdr:rowOff>
    </xdr:from>
    <xdr:to>
      <xdr:col>10</xdr:col>
      <xdr:colOff>208359</xdr:colOff>
      <xdr:row>19</xdr:row>
      <xdr:rowOff>148828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6E97D206-D95F-4D75-03BE-69C3E5A167D1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9532</xdr:colOff>
      <xdr:row>19</xdr:row>
      <xdr:rowOff>163115</xdr:rowOff>
    </xdr:from>
    <xdr:to>
      <xdr:col>5</xdr:col>
      <xdr:colOff>29766</xdr:colOff>
      <xdr:row>33</xdr:row>
      <xdr:rowOff>148828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40EF8B9C-2882-2926-B589-0A48BDB8F803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38100</xdr:colOff>
      <xdr:row>19</xdr:row>
      <xdr:rowOff>148829</xdr:rowOff>
    </xdr:from>
    <xdr:to>
      <xdr:col>10</xdr:col>
      <xdr:colOff>178593</xdr:colOff>
      <xdr:row>33</xdr:row>
      <xdr:rowOff>148828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032CFD2A-DF29-8B30-179A-99DCB9527CCA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</xdr:colOff>
      <xdr:row>12</xdr:row>
      <xdr:rowOff>14287</xdr:rowOff>
    </xdr:from>
    <xdr:to>
      <xdr:col>10</xdr:col>
      <xdr:colOff>104775</xdr:colOff>
      <xdr:row>25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400742-CF0F-637C-3619-EEA1E402A6FE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185736</xdr:rowOff>
    </xdr:from>
    <xdr:to>
      <xdr:col>16</xdr:col>
      <xdr:colOff>0</xdr:colOff>
      <xdr:row>33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9F32BF-A099-2803-127E-B58E177BB05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28575</xdr:rowOff>
    </xdr:from>
    <xdr:to>
      <xdr:col>12</xdr:col>
      <xdr:colOff>523875</xdr:colOff>
      <xdr:row>20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A87977-2DC1-3135-CED9-92D34213228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30</xdr:row>
      <xdr:rowOff>14286</xdr:rowOff>
    </xdr:from>
    <xdr:to>
      <xdr:col>11</xdr:col>
      <xdr:colOff>319087</xdr:colOff>
      <xdr:row>53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1F1DBC-EEC3-87A1-8037-86753B3D9C57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53.807730671295" createdVersion="8" refreshedVersion="8" minRefreshableVersion="3" recordCount="244" xr:uid="{22581410-AFE9-4E26-B426-A14D098DA120}">
  <cacheSource type="worksheet">
    <worksheetSource name="Era_Based_Table"/>
  </cacheSource>
  <cacheFields count="4">
    <cacheField name="Movie Name" numFmtId="0">
      <sharedItems/>
    </cacheField>
    <cacheField name="Budget ($)" numFmtId="164">
      <sharedItems containsSemiMixedTypes="0" containsString="0" containsNumber="1" containsInteger="1" minValue="150000" maxValue="410600000"/>
    </cacheField>
    <cacheField name="Box office ($)" numFmtId="164">
      <sharedItems containsSemiMixedTypes="0" containsString="0" containsNumber="1" containsInteger="1" minValue="40000" maxValue="1657000000"/>
    </cacheField>
    <cacheField name="Decade" numFmtId="0">
      <sharedItems containsSemiMixedTypes="0" containsString="0" containsNumber="1" containsInteger="1" minValue="1940" maxValue="2020" count="9">
        <n v="1990"/>
        <n v="2000"/>
        <n v="1950"/>
        <n v="2010"/>
        <n v="1960"/>
        <n v="1940"/>
        <n v="1970"/>
        <n v="1980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53.954208333336" createdVersion="8" refreshedVersion="8" minRefreshableVersion="3" recordCount="244" xr:uid="{9709A045-1734-4B57-8FE2-7CC28DBC80FA}">
  <cacheSource type="worksheet">
    <worksheetSource ref="B1:S245" sheet="Data_set"/>
  </cacheSource>
  <cacheFields count="18">
    <cacheField name="Movie Name" numFmtId="0">
      <sharedItems/>
    </cacheField>
    <cacheField name="Production company" numFmtId="0">
      <sharedItems/>
    </cacheField>
    <cacheField name="Country" numFmtId="0">
      <sharedItems/>
    </cacheField>
    <cacheField name="Language" numFmtId="0">
      <sharedItems/>
    </cacheField>
    <cacheField name="Running time (min)" numFmtId="1">
      <sharedItems containsSemiMixedTypes="0" containsString="0" containsNumber="1" containsInteger="1" minValue="40" maxValue="168"/>
    </cacheField>
    <cacheField name="Budget ($)" numFmtId="164">
      <sharedItems containsSemiMixedTypes="0" containsString="0" containsNumber="1" containsInteger="1" minValue="150000" maxValue="410600000"/>
    </cacheField>
    <cacheField name="Box office ($)" numFmtId="164">
      <sharedItems containsSemiMixedTypes="0" containsString="0" containsNumber="1" containsInteger="1" minValue="40000" maxValue="1657000000"/>
    </cacheField>
    <cacheField name="Release Date" numFmtId="15">
      <sharedItems containsSemiMixedTypes="0" containsNonDate="0" containsDate="1" containsString="0" minDate="1940-02-07T00:00:00" maxDate="2020-03-10T00:00:00"/>
    </cacheField>
    <cacheField name="IMDB Rating" numFmtId="9">
      <sharedItems/>
    </cacheField>
    <cacheField name="Metascore" numFmtId="0">
      <sharedItems/>
    </cacheField>
    <cacheField name="Rotten Tomatoes" numFmtId="10">
      <sharedItems containsSemiMixedTypes="0" containsString="0" containsNumber="1" minValue="0" maxValue="1"/>
    </cacheField>
    <cacheField name="Directed by" numFmtId="0">
      <sharedItems/>
    </cacheField>
    <cacheField name="Music by" numFmtId="0">
      <sharedItems/>
    </cacheField>
    <cacheField name="Distributed by" numFmtId="0">
      <sharedItems/>
    </cacheField>
    <cacheField name="Release Year" numFmtId="0">
      <sharedItems containsSemiMixedTypes="0" containsString="0" containsNumber="1" containsInteger="1" minValue="1940" maxValue="2020"/>
    </cacheField>
    <cacheField name="Profit($)" numFmtId="3">
      <sharedItems containsSemiMixedTypes="0" containsString="0" containsNumber="1" minValue="-143000000" maxValue="1407000000"/>
    </cacheField>
    <cacheField name="Decade" numFmtId="0">
      <sharedItems containsSemiMixedTypes="0" containsString="0" containsNumber="1" containsInteger="1" minValue="1940" maxValue="2020" count="9">
        <n v="1990"/>
        <n v="2000"/>
        <n v="1950"/>
        <n v="2010"/>
        <n v="1960"/>
        <n v="1940"/>
        <n v="1970"/>
        <n v="1980"/>
        <n v="2020"/>
      </sharedItems>
    </cacheField>
    <cacheField name="Column1" numFmtId="0">
      <sharedItems containsMixedTypes="1" containsNumber="1" minValue="0.1188017898282525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s v="101 Dalmatians"/>
    <n v="75000000"/>
    <n v="320700000"/>
    <x v="0"/>
  </r>
  <r>
    <s v="102 Dalmatians"/>
    <n v="85000000"/>
    <n v="183600000"/>
    <x v="1"/>
  </r>
  <r>
    <s v="20,000 Leagues Under the Sea"/>
    <n v="5000000"/>
    <n v="28200000"/>
    <x v="2"/>
  </r>
  <r>
    <s v="A Bug's Life"/>
    <n v="120000000"/>
    <n v="363300000"/>
    <x v="0"/>
  </r>
  <r>
    <s v="A Christmas Carol"/>
    <n v="175000000"/>
    <n v="325000000"/>
    <x v="1"/>
  </r>
  <r>
    <s v="A Kid in King Arthur's Court"/>
    <n v="15000000"/>
    <n v="13400000"/>
    <x v="0"/>
  </r>
  <r>
    <s v="A Wrinkle in Time"/>
    <n v="100000000"/>
    <n v="133400000"/>
    <x v="3"/>
  </r>
  <r>
    <s v="African Cats"/>
    <n v="5000000"/>
    <n v="30900000"/>
    <x v="3"/>
  </r>
  <r>
    <s v="Air Bud"/>
    <n v="3000000"/>
    <n v="27800000"/>
    <x v="0"/>
  </r>
  <r>
    <s v="Aladdin"/>
    <n v="28000000"/>
    <n v="504100000"/>
    <x v="0"/>
  </r>
  <r>
    <s v="Alexander and the Terrible, Horrible, No Good, Very Bad Day"/>
    <n v="28000000"/>
    <n v="100700000"/>
    <x v="3"/>
  </r>
  <r>
    <s v="Alice in Wonderland"/>
    <n v="3000000"/>
    <n v="5600000"/>
    <x v="2"/>
  </r>
  <r>
    <s v="Alice in Wonderland"/>
    <n v="200000000"/>
    <n v="1025000000"/>
    <x v="3"/>
  </r>
  <r>
    <s v="Alice Through the Looking Glass"/>
    <n v="170000000"/>
    <n v="300000000"/>
    <x v="3"/>
  </r>
  <r>
    <s v="Angels in the Outfield"/>
    <n v="31000000"/>
    <n v="50200000"/>
    <x v="0"/>
  </r>
  <r>
    <s v="Around the World in 80 Days"/>
    <n v="110000000"/>
    <n v="72200000"/>
    <x v="1"/>
  </r>
  <r>
    <s v="Atlantis: The Lost Empire"/>
    <n v="90000000"/>
    <n v="186100000"/>
    <x v="1"/>
  </r>
  <r>
    <s v="Babes in Toyland"/>
    <n v="3000000"/>
    <n v="4600000"/>
    <x v="4"/>
  </r>
  <r>
    <s v="Bambi"/>
    <n v="858000"/>
    <n v="267400000"/>
    <x v="5"/>
  </r>
  <r>
    <s v="Bears"/>
    <n v="5000000"/>
    <n v="21300000"/>
    <x v="3"/>
  </r>
  <r>
    <s v="Beauty and the Beast"/>
    <n v="25000000"/>
    <n v="440100000"/>
    <x v="0"/>
  </r>
  <r>
    <s v="Beauty and the Beast"/>
    <n v="160000000"/>
    <n v="1264000000"/>
    <x v="3"/>
  </r>
  <r>
    <s v="Bedknobs and Broomsticks"/>
    <n v="6300000"/>
    <n v="17900000"/>
    <x v="6"/>
  </r>
  <r>
    <s v="Bedtime Stories"/>
    <n v="80000000"/>
    <n v="212900000"/>
    <x v="1"/>
  </r>
  <r>
    <s v="Beverly Hills Chihuahua"/>
    <n v="20000000"/>
    <n v="149300000"/>
    <x v="1"/>
  </r>
  <r>
    <s v="Big Hero 6"/>
    <n v="165000000"/>
    <n v="657800000"/>
    <x v="3"/>
  </r>
  <r>
    <s v="Blank Check"/>
    <n v="13000000"/>
    <n v="30600000"/>
    <x v="0"/>
  </r>
  <r>
    <s v="Bolt"/>
    <n v="150000000"/>
    <n v="310000000"/>
    <x v="1"/>
  </r>
  <r>
    <s v="Bon Voyage!"/>
    <n v="3000000"/>
    <n v="5000000"/>
    <x v="4"/>
  </r>
  <r>
    <s v="Born in China"/>
    <n v="5000000"/>
    <n v="25100000"/>
    <x v="3"/>
  </r>
  <r>
    <s v="Brave"/>
    <n v="185000000"/>
    <n v="540400000"/>
    <x v="3"/>
  </r>
  <r>
    <s v="Bridge to Terabithia"/>
    <n v="20000000"/>
    <n v="138000000"/>
    <x v="1"/>
  </r>
  <r>
    <s v="Brother Bear"/>
    <n v="46000000"/>
    <n v="250400000"/>
    <x v="1"/>
  </r>
  <r>
    <s v="Cars"/>
    <n v="120000000"/>
    <n v="462000000"/>
    <x v="1"/>
  </r>
  <r>
    <s v="Cars 2"/>
    <n v="200000000"/>
    <n v="562100000"/>
    <x v="3"/>
  </r>
  <r>
    <s v="Cars 3"/>
    <n v="175000000"/>
    <n v="383900000"/>
    <x v="3"/>
  </r>
  <r>
    <s v="Cheetah"/>
    <n v="5000000"/>
    <n v="8153677"/>
    <x v="7"/>
  </r>
  <r>
    <s v="Chicken Little"/>
    <n v="150000000"/>
    <n v="314400000"/>
    <x v="1"/>
  </r>
  <r>
    <s v="Chimpanzee"/>
    <n v="5000000"/>
    <n v="34800000"/>
    <x v="3"/>
  </r>
  <r>
    <s v="Cinderella"/>
    <n v="2900000"/>
    <n v="263600000"/>
    <x v="2"/>
  </r>
  <r>
    <s v="Cinderella"/>
    <n v="95000000"/>
    <n v="542400000"/>
    <x v="3"/>
  </r>
  <r>
    <s v="Coco"/>
    <n v="175000000"/>
    <n v="807100000"/>
    <x v="3"/>
  </r>
  <r>
    <s v="College Road Trip"/>
    <n v="25000000"/>
    <n v="51500000"/>
    <x v="1"/>
  </r>
  <r>
    <s v="Confessions of a Teenage Drama Queen"/>
    <n v="15000000"/>
    <n v="33100000"/>
    <x v="1"/>
  </r>
  <r>
    <s v="Cool Runnings"/>
    <n v="17000000"/>
    <n v="154900000"/>
    <x v="0"/>
  </r>
  <r>
    <s v="Dinosaur"/>
    <n v="127500000"/>
    <n v="349800000"/>
    <x v="1"/>
  </r>
  <r>
    <s v="Doug's 1st Movie"/>
    <n v="5000000"/>
    <n v="19400000"/>
    <x v="0"/>
  </r>
  <r>
    <s v="Dragonslayer"/>
    <n v="18000000"/>
    <n v="14100000"/>
    <x v="7"/>
  </r>
  <r>
    <s v="DuckTales the Movie: Treasure of the Lost Lamp"/>
    <n v="20000000"/>
    <n v="18100000"/>
    <x v="0"/>
  </r>
  <r>
    <s v="Dumbo"/>
    <n v="170000000"/>
    <n v="353300000"/>
    <x v="3"/>
  </r>
  <r>
    <s v="Dumbo"/>
    <n v="950000"/>
    <n v="1300000"/>
    <x v="5"/>
  </r>
  <r>
    <s v="Earth"/>
    <n v="47000000"/>
    <n v="109000000"/>
    <x v="1"/>
  </r>
  <r>
    <s v="Eight Below"/>
    <n v="40000000"/>
    <n v="120500000"/>
    <x v="1"/>
  </r>
  <r>
    <s v="Enchanted"/>
    <n v="85000000"/>
    <n v="340500000"/>
    <x v="1"/>
  </r>
  <r>
    <s v="Fantasia"/>
    <n v="2280000"/>
    <n v="83300000"/>
    <x v="5"/>
  </r>
  <r>
    <s v="Fantasia 2000"/>
    <n v="85000000"/>
    <n v="90900000"/>
    <x v="0"/>
  </r>
  <r>
    <s v="Finding Dory"/>
    <n v="175000000"/>
    <n v="1029000000"/>
    <x v="3"/>
  </r>
  <r>
    <s v="Finding Nemo"/>
    <n v="94000000"/>
    <n v="940300000"/>
    <x v="1"/>
  </r>
  <r>
    <s v="First Kid"/>
    <n v="15000000"/>
    <n v="26491793"/>
    <x v="0"/>
  </r>
  <r>
    <s v="Flight of the Navigator"/>
    <n v="9000000"/>
    <n v="18564613"/>
    <x v="7"/>
  </r>
  <r>
    <s v="Flubber"/>
    <n v="80000000"/>
    <n v="178000000"/>
    <x v="0"/>
  </r>
  <r>
    <s v="Frankenweenie"/>
    <n v="39000000"/>
    <n v="81500000"/>
    <x v="3"/>
  </r>
  <r>
    <s v="Freaky Friday"/>
    <n v="26000000"/>
    <n v="160800000"/>
    <x v="1"/>
  </r>
  <r>
    <s v="Freaky Friday"/>
    <n v="5000000"/>
    <n v="36000000"/>
    <x v="6"/>
  </r>
  <r>
    <s v="Frozen"/>
    <n v="150000000"/>
    <n v="1280000000"/>
    <x v="3"/>
  </r>
  <r>
    <s v="Frozen II"/>
    <n v="150000000"/>
    <n v="1450000000"/>
    <x v="3"/>
  </r>
  <r>
    <s v="George of the Jungle"/>
    <n v="55000000"/>
    <n v="174400000"/>
    <x v="0"/>
  </r>
  <r>
    <s v="G-Force"/>
    <n v="150000000"/>
    <n v="292800000"/>
    <x v="1"/>
  </r>
  <r>
    <s v="Ghosts of the Abyss"/>
    <n v="13000000"/>
    <n v="28700000"/>
    <x v="1"/>
  </r>
  <r>
    <s v="Hannah Montana and Miley Cyrus: Best of Both Worlds Concert"/>
    <n v="7000000"/>
    <n v="70600000"/>
    <x v="1"/>
  </r>
  <r>
    <s v="Hannah Montana: The Movie"/>
    <n v="30000000"/>
    <n v="169200000"/>
    <x v="1"/>
  </r>
  <r>
    <s v="Herbie: Fully Loaded"/>
    <n v="50000000"/>
    <n v="144100000"/>
    <x v="1"/>
  </r>
  <r>
    <s v="Hercules"/>
    <n v="85000000"/>
    <n v="252700000"/>
    <x v="0"/>
  </r>
  <r>
    <s v="Hocus Pocus"/>
    <n v="28000000"/>
    <n v="39500000"/>
    <x v="0"/>
  </r>
  <r>
    <s v="Holes"/>
    <n v="20000000"/>
    <n v="71400000"/>
    <x v="1"/>
  </r>
  <r>
    <s v="Home on the Range"/>
    <n v="110000000"/>
    <n v="145500000"/>
    <x v="1"/>
  </r>
  <r>
    <s v="Honey, I Blew Up the Kid"/>
    <n v="40000000"/>
    <n v="58700000"/>
    <x v="0"/>
  </r>
  <r>
    <s v="Honey, I Shrunk the Kids"/>
    <n v="18000000"/>
    <n v="222700000"/>
    <x v="7"/>
  </r>
  <r>
    <s v="Ice Princess"/>
    <n v="25000000"/>
    <n v="27600000"/>
    <x v="1"/>
  </r>
  <r>
    <s v="I'll Be Home for Christmas"/>
    <n v="30000000"/>
    <n v="12200000"/>
    <x v="0"/>
  </r>
  <r>
    <s v="Incredibles 2"/>
    <n v="200000000"/>
    <n v="1243000000"/>
    <x v="3"/>
  </r>
  <r>
    <s v="Inside Out"/>
    <n v="175000000"/>
    <n v="858000000"/>
    <x v="3"/>
  </r>
  <r>
    <s v="Inspector Gadget"/>
    <n v="90000000"/>
    <n v="134400000"/>
    <x v="0"/>
  </r>
  <r>
    <s v="Into the Woods"/>
    <n v="50000000"/>
    <n v="213100000"/>
    <x v="3"/>
  </r>
  <r>
    <s v="Invincible"/>
    <n v="30000000"/>
    <n v="58500000"/>
    <x v="1"/>
  </r>
  <r>
    <s v="James and the Giant Peach"/>
    <n v="38000000"/>
    <n v="28900000"/>
    <x v="0"/>
  </r>
  <r>
    <s v="John Carter"/>
    <n v="306600000"/>
    <n v="284100000"/>
    <x v="3"/>
  </r>
  <r>
    <s v="Jungle 2 Jungle"/>
    <n v="32000000"/>
    <n v="59900000"/>
    <x v="0"/>
  </r>
  <r>
    <s v="Khoobsurat"/>
    <n v="3200000"/>
    <n v="11000000"/>
    <x v="3"/>
  </r>
  <r>
    <s v="Lady and the Tramp"/>
    <n v="4000000"/>
    <n v="187000000"/>
    <x v="2"/>
  </r>
  <r>
    <s v="Lilo &amp; Stitch"/>
    <n v="80000000"/>
    <n v="273100000"/>
    <x v="1"/>
  </r>
  <r>
    <s v="Make Mine Music"/>
    <n v="1350000"/>
    <n v="3275000"/>
    <x v="5"/>
  </r>
  <r>
    <s v="Maleficent"/>
    <n v="180000000"/>
    <n v="758500000"/>
    <x v="3"/>
  </r>
  <r>
    <s v="Maleficent: Mistress of Evil"/>
    <n v="185000000"/>
    <n v="491700000"/>
    <x v="3"/>
  </r>
  <r>
    <s v="Man of the House"/>
    <n v="22000000"/>
    <n v="40070995"/>
    <x v="0"/>
  </r>
  <r>
    <s v="March of the Penguins"/>
    <n v="8000000"/>
    <n v="127400000"/>
    <x v="1"/>
  </r>
  <r>
    <s v="Mars Needs Moms"/>
    <n v="150000000"/>
    <n v="39200000"/>
    <x v="3"/>
  </r>
  <r>
    <s v="Mary Poppins"/>
    <n v="4400000"/>
    <n v="103100000"/>
    <x v="4"/>
  </r>
  <r>
    <s v="Mary Poppins Returns"/>
    <n v="130000000"/>
    <n v="349500000"/>
    <x v="3"/>
  </r>
  <r>
    <s v="Max Keeble's Big Move"/>
    <n v="25000000"/>
    <n v="18600000"/>
    <x v="1"/>
  </r>
  <r>
    <s v="McFarland, USA"/>
    <n v="25000000"/>
    <n v="45700000"/>
    <x v="3"/>
  </r>
  <r>
    <s v="Meet the Deedles"/>
    <n v="24000000"/>
    <n v="4400000"/>
    <x v="0"/>
  </r>
  <r>
    <s v="Melody Time"/>
    <n v="1500000"/>
    <n v="2560000"/>
    <x v="5"/>
  </r>
  <r>
    <s v="Mighty Joe Young"/>
    <n v="90000000"/>
    <n v="50600000"/>
    <x v="0"/>
  </r>
  <r>
    <s v="Million Dollar Arm"/>
    <n v="25000000"/>
    <n v="39200000"/>
    <x v="3"/>
  </r>
  <r>
    <s v="Miracle"/>
    <n v="28000000"/>
    <n v="64500000"/>
    <x v="1"/>
  </r>
  <r>
    <s v="Moana"/>
    <n v="150000000"/>
    <n v="690800000"/>
    <x v="3"/>
  </r>
  <r>
    <s v="Monkey Kingdom"/>
    <n v="5000000"/>
    <n v="17100000"/>
    <x v="3"/>
  </r>
  <r>
    <s v="Monsters University"/>
    <n v="200000000"/>
    <n v="743600000"/>
    <x v="3"/>
  </r>
  <r>
    <s v="Monsters, Inc."/>
    <n v="115000000"/>
    <n v="577400000"/>
    <x v="1"/>
  </r>
  <r>
    <s v="Mr. Magoo"/>
    <n v="30000000"/>
    <n v="28900000"/>
    <x v="0"/>
  </r>
  <r>
    <s v="Mulan"/>
    <n v="90000000"/>
    <n v="304300000"/>
    <x v="0"/>
  </r>
  <r>
    <s v="Mulan"/>
    <n v="200000000"/>
    <n v="57000000"/>
    <x v="8"/>
  </r>
  <r>
    <s v="Muppet Treasure Island"/>
    <n v="31000000"/>
    <n v="34300000"/>
    <x v="0"/>
  </r>
  <r>
    <s v="Muppets Most Wanted"/>
    <n v="51000000"/>
    <n v="80400000"/>
    <x v="3"/>
  </r>
  <r>
    <s v="My Favorite Martian"/>
    <n v="65000000"/>
    <n v="36800000"/>
    <x v="0"/>
  </r>
  <r>
    <s v="National Treasure"/>
    <n v="100000000"/>
    <n v="347500000"/>
    <x v="1"/>
  </r>
  <r>
    <s v="National Treasure: Book of Secrets"/>
    <n v="130000000"/>
    <n v="459200000"/>
    <x v="1"/>
  </r>
  <r>
    <s v="Never Cry Wolf"/>
    <n v="11000000"/>
    <n v="27600000"/>
    <x v="7"/>
  </r>
  <r>
    <s v="Newsies"/>
    <n v="15000000"/>
    <n v="2800000"/>
    <x v="0"/>
  </r>
  <r>
    <s v="Oceans"/>
    <n v="80000000"/>
    <n v="82700000"/>
    <x v="1"/>
  </r>
  <r>
    <s v="Old Dogs"/>
    <n v="35000000"/>
    <n v="96800000"/>
    <x v="1"/>
  </r>
  <r>
    <s v="Oliver &amp; Company"/>
    <n v="31000000"/>
    <n v="121000000"/>
    <x v="7"/>
  </r>
  <r>
    <s v="One Hundred and One Dalmatians"/>
    <n v="3600000"/>
    <n v="303000000"/>
    <x v="4"/>
  </r>
  <r>
    <s v="Onward"/>
    <n v="175000000"/>
    <n v="136400000"/>
    <x v="8"/>
  </r>
  <r>
    <s v="Operation Dumbo Drop"/>
    <n v="24000000"/>
    <n v="24670346"/>
    <x v="0"/>
  </r>
  <r>
    <s v="Oz the Great and Powerful"/>
    <n v="200000000"/>
    <n v="493300000"/>
    <x v="3"/>
  </r>
  <r>
    <s v="Peter Pan"/>
    <n v="4000000"/>
    <n v="87400000"/>
    <x v="2"/>
  </r>
  <r>
    <s v="Pete's Dragon"/>
    <n v="65000000"/>
    <n v="143700000"/>
    <x v="3"/>
  </r>
  <r>
    <s v="Pete's Dragon"/>
    <n v="10000000"/>
    <n v="40000"/>
    <x v="6"/>
  </r>
  <r>
    <s v="Piglet's Big Movie"/>
    <n v="46000000"/>
    <n v="62900000"/>
    <x v="1"/>
  </r>
  <r>
    <s v="Pinocchio"/>
    <n v="2600000"/>
    <n v="164000000"/>
    <x v="5"/>
  </r>
  <r>
    <s v="Pirates of the Caribbean: At World's End"/>
    <n v="300000000"/>
    <n v="961000000"/>
    <x v="1"/>
  </r>
  <r>
    <s v="Pirates of the Caribbean: Dead Man's Chest"/>
    <n v="225000000"/>
    <n v="1066000000"/>
    <x v="1"/>
  </r>
  <r>
    <s v="Pirates of the Caribbean: Dead Men Tell No Tales"/>
    <n v="230000000"/>
    <n v="794900000"/>
    <x v="3"/>
  </r>
  <r>
    <s v="Pirates of the Caribbean: On Stranger Tides"/>
    <n v="410600000"/>
    <n v="1046000000"/>
    <x v="3"/>
  </r>
  <r>
    <s v="Pirates of the Caribbean: The Curse of the Black Pearl"/>
    <n v="140000000"/>
    <n v="654300000"/>
    <x v="1"/>
  </r>
  <r>
    <s v="Planes"/>
    <n v="50000000"/>
    <n v="239300000"/>
    <x v="3"/>
  </r>
  <r>
    <s v="Planes: Fire &amp; Rescue"/>
    <n v="50000000"/>
    <n v="147000000"/>
    <x v="3"/>
  </r>
  <r>
    <s v="Pocahontas"/>
    <n v="55000000"/>
    <n v="346100000"/>
    <x v="0"/>
  </r>
  <r>
    <s v="Pollyanna"/>
    <n v="2500000"/>
    <n v="3750000"/>
    <x v="4"/>
  </r>
  <r>
    <s v="Pooh's Heffalump Movie"/>
    <n v="20000000"/>
    <n v="52900000"/>
    <x v="1"/>
  </r>
  <r>
    <s v="Popeye"/>
    <n v="20000000"/>
    <n v="60000000"/>
    <x v="7"/>
  </r>
  <r>
    <s v="Prince of Persia: The Sands of Time"/>
    <n v="150000"/>
    <n v="336400000"/>
    <x v="3"/>
  </r>
  <r>
    <s v="Prom"/>
    <n v="8000000"/>
    <n v="10100000"/>
    <x v="3"/>
  </r>
  <r>
    <s v="Queen of Katwe"/>
    <n v="15000000"/>
    <n v="10400000"/>
    <x v="3"/>
  </r>
  <r>
    <s v="Race to Witch Mountain"/>
    <n v="50000000"/>
    <n v="106400000"/>
    <x v="1"/>
  </r>
  <r>
    <s v="Ralph Breaks the Internet"/>
    <n v="175000000"/>
    <n v="529300000"/>
    <x v="3"/>
  </r>
  <r>
    <s v="Ratatouille"/>
    <n v="150000000"/>
    <n v="620700000"/>
    <x v="1"/>
  </r>
  <r>
    <s v="Recess: School's Out"/>
    <n v="23000000"/>
    <n v="44500000"/>
    <x v="1"/>
  </r>
  <r>
    <s v="Remember The Titans"/>
    <n v="30000000"/>
    <n v="136700000"/>
    <x v="1"/>
  </r>
  <r>
    <s v="Return to Never Land"/>
    <n v="20000000"/>
    <n v="115100000"/>
    <x v="1"/>
  </r>
  <r>
    <s v="Return to Oz"/>
    <n v="28000000"/>
    <n v="11100000"/>
    <x v="7"/>
  </r>
  <r>
    <s v="Robin Hood"/>
    <n v="5000000"/>
    <n v="32000000"/>
    <x v="6"/>
  </r>
  <r>
    <s v="Roving Mars"/>
    <n v="1000000"/>
    <n v="11000000"/>
    <x v="1"/>
  </r>
  <r>
    <s v="Saving Mr. Banks"/>
    <n v="35000000"/>
    <n v="117900000"/>
    <x v="3"/>
  </r>
  <r>
    <s v="Secretariat"/>
    <n v="35000000"/>
    <n v="60300000"/>
    <x v="3"/>
  </r>
  <r>
    <s v="Sky High"/>
    <n v="35000000"/>
    <n v="86400000"/>
    <x v="1"/>
  </r>
  <r>
    <s v="Sleeping Beauty"/>
    <n v="6000000"/>
    <n v="51600000"/>
    <x v="2"/>
  </r>
  <r>
    <s v="Snow Dogs"/>
    <n v="33000000"/>
    <n v="115000000"/>
    <x v="1"/>
  </r>
  <r>
    <s v="So Dear to My Heart"/>
    <n v="1500000"/>
    <n v="3700000"/>
    <x v="5"/>
  </r>
  <r>
    <s v="Something Wicked This Way Comes"/>
    <n v="19000000"/>
    <n v="8400000"/>
    <x v="7"/>
  </r>
  <r>
    <s v="Song of the South"/>
    <n v="2125000"/>
    <n v="65000000"/>
    <x v="5"/>
  </r>
  <r>
    <s v="Swiss Family Robinson"/>
    <n v="4000000"/>
    <n v="40000000"/>
    <x v="4"/>
  </r>
  <r>
    <s v="Tall Tale"/>
    <n v="32000000"/>
    <n v="11000000"/>
    <x v="0"/>
  </r>
  <r>
    <s v="Tangled"/>
    <n v="260000000"/>
    <n v="592400000"/>
    <x v="3"/>
  </r>
  <r>
    <s v="Tarzan"/>
    <n v="130000000"/>
    <n v="448200000"/>
    <x v="0"/>
  </r>
  <r>
    <s v="Teacher's Pet"/>
    <n v="10000000"/>
    <n v="6500000"/>
    <x v="1"/>
  </r>
  <r>
    <s v="Tex"/>
    <n v="5000000"/>
    <n v="7400000"/>
    <x v="7"/>
  </r>
  <r>
    <s v="The Adventures of Huck Finn"/>
    <n v="6500000"/>
    <n v="24100000"/>
    <x v="0"/>
  </r>
  <r>
    <s v="The Aristocats"/>
    <n v="4000000"/>
    <n v="191000000"/>
    <x v="6"/>
  </r>
  <r>
    <s v="The BFG"/>
    <n v="140000000"/>
    <n v="195200000"/>
    <x v="3"/>
  </r>
  <r>
    <s v="The Big Green"/>
    <n v="12000000"/>
    <n v="17700000"/>
    <x v="0"/>
  </r>
  <r>
    <s v="The Black Cauldron"/>
    <n v="25000000"/>
    <n v="21300000"/>
    <x v="7"/>
  </r>
  <r>
    <s v="The Black Hole"/>
    <n v="20000000"/>
    <n v="35800000"/>
    <x v="6"/>
  </r>
  <r>
    <s v="The Chronicles of Narnia: Prince Caspian"/>
    <n v="225000000"/>
    <n v="419700000"/>
    <x v="1"/>
  </r>
  <r>
    <s v="The Chronicles of Narnia: The Lion, the Witch and the Wardrobe"/>
    <n v="180000000"/>
    <n v="745000000"/>
    <x v="1"/>
  </r>
  <r>
    <s v="The Country Bears"/>
    <n v="35000000"/>
    <n v="18000000"/>
    <x v="1"/>
  </r>
  <r>
    <s v="The Emperor's New Groove"/>
    <n v="100000000"/>
    <n v="169300000"/>
    <x v="1"/>
  </r>
  <r>
    <s v="The Finest Hours"/>
    <n v="70000000"/>
    <n v="52100000"/>
    <x v="3"/>
  </r>
  <r>
    <s v="The Fox and the Hound"/>
    <n v="12000000"/>
    <n v="63500000"/>
    <x v="7"/>
  </r>
  <r>
    <s v="The Game Plan"/>
    <n v="22000000"/>
    <n v="146600000"/>
    <x v="1"/>
  </r>
  <r>
    <s v="The Good Dinosaur"/>
    <n v="175000000"/>
    <n v="332200000"/>
    <x v="3"/>
  </r>
  <r>
    <s v="The Great Mouse Detective"/>
    <n v="14000000"/>
    <n v="38700000"/>
    <x v="7"/>
  </r>
  <r>
    <s v="The Greatest Game Ever Played"/>
    <n v="25000000"/>
    <n v="15400000"/>
    <x v="1"/>
  </r>
  <r>
    <s v="The Happiest Millionaire"/>
    <n v="5000000"/>
    <n v="5000000"/>
    <x v="4"/>
  </r>
  <r>
    <s v="The Haunted Mansion"/>
    <n v="90000000"/>
    <n v="182300000"/>
    <x v="1"/>
  </r>
  <r>
    <s v="The Hunchback of Notre Dame"/>
    <n v="100000000"/>
    <n v="325300000"/>
    <x v="0"/>
  </r>
  <r>
    <s v="The Island at the Top of the World"/>
    <n v="8000000"/>
    <n v="10000000"/>
    <x v="6"/>
  </r>
  <r>
    <s v="The Jungle Book"/>
    <n v="4000000"/>
    <n v="378000000"/>
    <x v="4"/>
  </r>
  <r>
    <s v="The Jungle Book"/>
    <n v="175000000"/>
    <n v="966600000"/>
    <x v="3"/>
  </r>
  <r>
    <s v="The Jungle Book 2"/>
    <n v="20000000"/>
    <n v="135700000"/>
    <x v="1"/>
  </r>
  <r>
    <s v="The Kid"/>
    <n v="65000000"/>
    <n v="110300000"/>
    <x v="1"/>
  </r>
  <r>
    <s v="The Last Flight of Noah's Ark"/>
    <n v="6000000"/>
    <n v="11000000"/>
    <x v="7"/>
  </r>
  <r>
    <s v="The Lion King"/>
    <n v="45000000"/>
    <n v="968500000"/>
    <x v="0"/>
  </r>
  <r>
    <s v="The Lion King"/>
    <n v="250000000"/>
    <n v="1657000000"/>
    <x v="3"/>
  </r>
  <r>
    <s v="The Living Desert"/>
    <n v="300000"/>
    <n v="2600000"/>
    <x v="2"/>
  </r>
  <r>
    <s v="The Lizzie McGuire Movie"/>
    <n v="17000000"/>
    <n v="55500000"/>
    <x v="1"/>
  </r>
  <r>
    <s v="The Lone Ranger"/>
    <n v="225000000"/>
    <n v="260500000"/>
    <x v="3"/>
  </r>
  <r>
    <s v="The Love Bug"/>
    <n v="5000000"/>
    <n v="51264000"/>
    <x v="4"/>
  </r>
  <r>
    <s v="The Mighty Ducks"/>
    <n v="14000000"/>
    <n v="50800000"/>
    <x v="0"/>
  </r>
  <r>
    <s v="The Muppet Christmas Carol"/>
    <n v="12000000"/>
    <n v="27200000"/>
    <x v="0"/>
  </r>
  <r>
    <s v="The Muppets"/>
    <n v="45000000"/>
    <n v="165200000"/>
    <x v="3"/>
  </r>
  <r>
    <s v="The Nightmare Before Christmas"/>
    <n v="18000000"/>
    <n v="89100000"/>
    <x v="0"/>
  </r>
  <r>
    <s v="The Nutcracker and the Four Realms"/>
    <n v="120000000"/>
    <n v="174000000"/>
    <x v="3"/>
  </r>
  <r>
    <s v="The Odd Life of Timothy Green"/>
    <n v="25000000"/>
    <n v="56000000"/>
    <x v="3"/>
  </r>
  <r>
    <s v="The Pacifier"/>
    <n v="56000000"/>
    <n v="198600000"/>
    <x v="1"/>
  </r>
  <r>
    <s v="The Parent Trap"/>
    <n v="15000000"/>
    <n v="92100000"/>
    <x v="0"/>
  </r>
  <r>
    <s v="The Princess and the Frog"/>
    <n v="105000000"/>
    <n v="269000000"/>
    <x v="1"/>
  </r>
  <r>
    <s v="The Princess Diaries"/>
    <n v="26000000"/>
    <n v="165300000"/>
    <x v="1"/>
  </r>
  <r>
    <s v="The Princess Diaries 2: Royal Engagement"/>
    <n v="45000000"/>
    <n v="134700000"/>
    <x v="1"/>
  </r>
  <r>
    <s v="The Reluctant Dragon"/>
    <n v="600000"/>
    <n v="960000"/>
    <x v="5"/>
  </r>
  <r>
    <s v="The Rescuers"/>
    <n v="7500000"/>
    <n v="169000000"/>
    <x v="6"/>
  </r>
  <r>
    <s v="The Rocketeer"/>
    <n v="35000000"/>
    <n v="46700000"/>
    <x v="0"/>
  </r>
  <r>
    <s v="The Rookie"/>
    <n v="22000000"/>
    <n v="80700000"/>
    <x v="1"/>
  </r>
  <r>
    <s v="The Santa Clause"/>
    <n v="22000000"/>
    <n v="189800000"/>
    <x v="0"/>
  </r>
  <r>
    <s v="The Santa Clause 2"/>
    <n v="65000000"/>
    <n v="172900000"/>
    <x v="1"/>
  </r>
  <r>
    <s v="The Santa Clause 3: The Escape Clause"/>
    <n v="12000000"/>
    <n v="110800000"/>
    <x v="1"/>
  </r>
  <r>
    <s v="The Shaggy Dog"/>
    <n v="50000000"/>
    <n v="87100000"/>
    <x v="1"/>
  </r>
  <r>
    <s v="The Shaggy Dog"/>
    <n v="1000000"/>
    <n v="12300000"/>
    <x v="2"/>
  </r>
  <r>
    <s v="The Sorcerer's Apprentice"/>
    <n v="150000000"/>
    <n v="215300000"/>
    <x v="3"/>
  </r>
  <r>
    <s v="The Sword and the Rose"/>
    <n v="2000000"/>
    <n v="1000000"/>
    <x v="2"/>
  </r>
  <r>
    <s v="The Sword in the Stone"/>
    <n v="3000000"/>
    <n v="22200000"/>
    <x v="4"/>
  </r>
  <r>
    <s v="The Three Musketeers"/>
    <n v="30000000"/>
    <n v="53900000"/>
    <x v="0"/>
  </r>
  <r>
    <s v="The Tigger Movie"/>
    <n v="15000000"/>
    <n v="96200000"/>
    <x v="1"/>
  </r>
  <r>
    <s v="The Watcher in the Woods"/>
    <n v="9000000"/>
    <n v="5000000"/>
    <x v="7"/>
  </r>
  <r>
    <s v="The Wild"/>
    <n v="80000000"/>
    <n v="102300000"/>
    <x v="1"/>
  </r>
  <r>
    <s v="Third Man on the Mountain"/>
    <n v="2000000"/>
    <n v="1700000"/>
    <x v="2"/>
  </r>
  <r>
    <s v="Tomorrowland"/>
    <n v="180000000"/>
    <n v="209000000"/>
    <x v="3"/>
  </r>
  <r>
    <s v="Toy Story"/>
    <n v="30000000"/>
    <n v="373600000"/>
    <x v="0"/>
  </r>
  <r>
    <s v="Toy Story 2"/>
    <n v="90000000"/>
    <n v="497400000"/>
    <x v="0"/>
  </r>
  <r>
    <s v="Toy Story 3"/>
    <n v="200000000"/>
    <n v="1067000000"/>
    <x v="3"/>
  </r>
  <r>
    <s v="Toy Story 4"/>
    <n v="200000000"/>
    <n v="1073000000"/>
    <x v="3"/>
  </r>
  <r>
    <s v="Treasure Planet"/>
    <n v="140000000"/>
    <n v="109600000"/>
    <x v="1"/>
  </r>
  <r>
    <s v="Tron: Legacy"/>
    <n v="150000000"/>
    <n v="410000000"/>
    <x v="3"/>
  </r>
  <r>
    <s v="Tuck Everlasting"/>
    <n v="15000000"/>
    <n v="19300000"/>
    <x v="1"/>
  </r>
  <r>
    <s v="Underdog"/>
    <n v="25000000"/>
    <n v="65300000"/>
    <x v="1"/>
  </r>
  <r>
    <s v="Up"/>
    <n v="175000000"/>
    <n v="735100000"/>
    <x v="1"/>
  </r>
  <r>
    <s v="Valiant"/>
    <n v="35000000"/>
    <n v="61700000"/>
    <x v="1"/>
  </r>
  <r>
    <s v="WALL-E"/>
    <n v="180000000"/>
    <n v="533300000"/>
    <x v="1"/>
  </r>
  <r>
    <s v="White Fang"/>
    <n v="14000000"/>
    <n v="34800000"/>
    <x v="0"/>
  </r>
  <r>
    <s v="Winnie the Pooh"/>
    <n v="30000000"/>
    <n v="50100000"/>
    <x v="3"/>
  </r>
  <r>
    <s v="Wreck-It Ralph"/>
    <n v="165000000"/>
    <n v="471200000"/>
    <x v="3"/>
  </r>
  <r>
    <s v="Zootopia"/>
    <n v="150000000"/>
    <n v="102400000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s v="101 Dalmatians"/>
    <s v="['Walt Disney Pictures', 'Great Oaks Entertainment']"/>
    <s v="United States"/>
    <s v="English"/>
    <n v="103"/>
    <n v="75000000"/>
    <n v="320700000"/>
    <d v="1996-11-27T00:00:00"/>
    <s v="5.7"/>
    <s v="49"/>
    <n v="0.41"/>
    <s v="Stephen Herek"/>
    <s v="Michael Kamen"/>
    <s v="Buena Vista Pictures Distribution"/>
    <n v="1996"/>
    <n v="245700000"/>
    <x v="0"/>
    <n v="0.27396358844306667"/>
  </r>
  <r>
    <s v="102 Dalmatians"/>
    <s v="['Walt Disney Pictures', 'Cruella Productions', 'Kanzaman S.A.M. Films']"/>
    <s v="United States"/>
    <s v="English"/>
    <n v="100"/>
    <n v="85000000"/>
    <n v="183600000"/>
    <d v="2000-11-22T00:00:00"/>
    <s v="4.9"/>
    <s v="35"/>
    <n v="0.31"/>
    <s v="Kevin Lima"/>
    <s v="David Newman"/>
    <s v="Buena Vista Pictures"/>
    <n v="2000"/>
    <n v="98600000"/>
    <x v="1"/>
    <n v="0.27380672980745457"/>
  </r>
  <r>
    <s v="20,000 Leagues Under the Sea"/>
    <s v="Walt Disney Productions"/>
    <s v="United States"/>
    <s v="English"/>
    <n v="127"/>
    <n v="5000000"/>
    <n v="28200000"/>
    <d v="1954-12-23T00:00:00"/>
    <s v="7.2"/>
    <s v="83"/>
    <n v="0.89"/>
    <s v="Richard Fleischer"/>
    <s v="['Paul Smith', 'Joseph S. Dubin', '(orchestration)']"/>
    <s v="Buena Vista Distribution"/>
    <n v="1954"/>
    <n v="23200000"/>
    <x v="2"/>
    <n v="0.27384357598536879"/>
  </r>
  <r>
    <s v="A Bug's Life"/>
    <s v="['Walt Disney Pictures', 'Pixar Animation Studios']"/>
    <s v="United States"/>
    <s v="English"/>
    <n v="95"/>
    <n v="120000000"/>
    <n v="363300000"/>
    <d v="1998-11-20T00:00:00"/>
    <s v="7.2"/>
    <s v="77"/>
    <n v="0.92"/>
    <s v="John Lasseter"/>
    <s v="Randy Newman"/>
    <s v="Buena Vista Pictures Distribution"/>
    <n v="1998"/>
    <n v="243300000"/>
    <x v="0"/>
    <n v="0.27922200997228813"/>
  </r>
  <r>
    <s v="A Christmas Carol"/>
    <s v="['Walt Disney Pictures', 'ImageMovers Digital']"/>
    <s v="United States"/>
    <s v="English"/>
    <n v="96"/>
    <n v="175000000"/>
    <n v="325000000"/>
    <d v="2009-11-03T00:00:00"/>
    <s v="6.8"/>
    <s v="55"/>
    <n v="0.52"/>
    <s v="Robert Zemeckis"/>
    <s v="Alan Silvestri"/>
    <s v="Walt Disney Studios Motion Pictures"/>
    <n v="2009"/>
    <n v="150000000"/>
    <x v="1"/>
    <n v="0.27974089630818877"/>
  </r>
  <r>
    <s v="A Kid in King Arthur's Court"/>
    <s v="['Walt Disney Pictures', 'Trimark Pictures', 'Tapestry Films']"/>
    <s v="Unknown"/>
    <s v="English"/>
    <n v="89"/>
    <n v="15000000"/>
    <n v="13400000"/>
    <d v="1995-08-11T00:00:00"/>
    <s v="4.7"/>
    <s v="34"/>
    <n v="0.05"/>
    <s v="Michael Gottlieb"/>
    <s v="J. A. C. Redford"/>
    <s v="['Buena Vista Pictures', '(United States)', 'Trimark Pictures (International)']"/>
    <n v="1995"/>
    <n v="-1600000"/>
    <x v="0"/>
    <n v="0.28002089337516123"/>
  </r>
  <r>
    <s v="A Wrinkle in Time"/>
    <s v="Unknown"/>
    <s v="United States"/>
    <s v="English"/>
    <n v="109"/>
    <n v="100000000"/>
    <n v="133400000"/>
    <d v="2018-02-26T00:00:00"/>
    <s v="4.2"/>
    <s v="53"/>
    <n v="0.42"/>
    <s v="Ava DuVernay"/>
    <s v="Ramin Djawadi"/>
    <s v="['Walt Disney Studios', 'Motion Pictures']"/>
    <n v="2018"/>
    <n v="33400000"/>
    <x v="3"/>
    <n v="0.27890283981690089"/>
  </r>
  <r>
    <s v="African Cats"/>
    <s v="['Disneynature', 'Fothergill / Scholey Productions', 'Silverback Films']"/>
    <s v="['United States', 'France', 'United Kingdom']"/>
    <s v="['English', 'French']"/>
    <n v="89"/>
    <n v="5000000"/>
    <n v="30900000"/>
    <d v="2011-04-22T00:00:00"/>
    <s v="7.6"/>
    <s v="61"/>
    <n v="0.73"/>
    <s v="['Alastair Fothergill', 'Keith Scholey']"/>
    <s v="Nicholas Hooper"/>
    <s v="Walt Disney Studios Motion Pictures"/>
    <n v="2011"/>
    <n v="25900000"/>
    <x v="3"/>
    <n v="0.27979141429474241"/>
  </r>
  <r>
    <s v="Air Bud"/>
    <s v="Buddy Films, Inc."/>
    <s v="['United States', 'Canada']"/>
    <s v="English"/>
    <n v="98"/>
    <n v="3000000"/>
    <n v="27800000"/>
    <d v="1997-08-01T00:00:00"/>
    <s v="5.2"/>
    <s v="N/A"/>
    <n v="0.45"/>
    <s v="Charles Martin Smith"/>
    <s v="Brahm Wenger"/>
    <s v="['Buena Vista Pictures Distribution', '(United States)', 'Malofilm', '(Canada)']"/>
    <n v="1997"/>
    <n v="24800000"/>
    <x v="0"/>
    <n v="0.27874484077312489"/>
  </r>
  <r>
    <s v="Aladdin"/>
    <s v="Unknown"/>
    <s v="United States"/>
    <s v="English"/>
    <n v="90"/>
    <n v="28000000"/>
    <n v="504100000"/>
    <d v="1992-11-25T00:00:00"/>
    <s v="8.0"/>
    <s v="86"/>
    <n v="0.95"/>
    <s v="['John Musker', 'Ron Clements']"/>
    <s v="Alan Menken"/>
    <s v="Buena Vista Pictures"/>
    <n v="1992"/>
    <n v="476100000"/>
    <x v="0"/>
    <n v="0.27882098280045498"/>
  </r>
  <r>
    <s v="Alexander and the Terrible, Horrible, No Good, Very Bad Day"/>
    <s v="['Walt Disney Pictures', '21 Laps Entertainment', 'The Jim Henson Company']"/>
    <s v="United States"/>
    <s v="English"/>
    <n v="81"/>
    <n v="28000000"/>
    <n v="100700000"/>
    <d v="2014-10-06T00:00:00"/>
    <s v="6.2"/>
    <s v="54"/>
    <n v="0.61"/>
    <s v="Miguel Arteta"/>
    <s v="Christophe Beck"/>
    <s v="['Walt Disney Studios', 'Motion Pictures']"/>
    <n v="2014"/>
    <n v="72700000"/>
    <x v="3"/>
    <n v="0.28117581683596632"/>
  </r>
  <r>
    <s v="Alice in Wonderland"/>
    <s v="Walt Disney Productions"/>
    <s v="United States"/>
    <s v="English"/>
    <n v="75"/>
    <n v="3000000"/>
    <n v="5600000"/>
    <d v="1951-07-26T00:00:00"/>
    <s v="6.4"/>
    <s v="53"/>
    <n v="0.51"/>
    <s v="['Clyde Geronimi', 'Wilfred Jackson', 'Hamilton Luske']"/>
    <s v="Oliver Wallace"/>
    <s v="RKO Radio Pictures"/>
    <n v="1951"/>
    <n v="2600000"/>
    <x v="2"/>
    <n v="0.28008422732440058"/>
  </r>
  <r>
    <s v="Alice in Wonderland"/>
    <s v="['Walt Disney Pictures', 'Roth Films', 'The Zanuck Company', 'Team Todd']"/>
    <s v="United States"/>
    <s v="English"/>
    <n v="108"/>
    <n v="200000000"/>
    <n v="1025000000"/>
    <d v="2010-02-25T00:00:00"/>
    <s v="6.4"/>
    <s v="53"/>
    <n v="0.51"/>
    <s v="Tim Burton"/>
    <s v="Danny Elfman"/>
    <s v="Walt Disney Studios Motion Pictures"/>
    <n v="2010"/>
    <n v="825000000"/>
    <x v="3"/>
    <n v="0.27737390767916698"/>
  </r>
  <r>
    <s v="Alice Through the Looking Glass"/>
    <s v="['Walt Disney Pictures', 'Roth Films', 'Team Todd', 'Tim Burton Productions']"/>
    <s v="United States"/>
    <s v="English"/>
    <n v="113"/>
    <n v="170000000"/>
    <n v="300000000"/>
    <d v="2016-05-10T00:00:00"/>
    <s v="6.2"/>
    <s v="34"/>
    <n v="0.28999999999999998"/>
    <s v="James Bobin"/>
    <s v="Danny Elfman"/>
    <s v="['Walt Disney Studios', 'Motion Pictures']"/>
    <n v="2016"/>
    <n v="130000000"/>
    <x v="3"/>
    <n v="0.27661112667691962"/>
  </r>
  <r>
    <s v="Angels in the Outfield"/>
    <s v="['Walt Disney Pictures', 'Caravan Pictures']"/>
    <s v="United States"/>
    <s v="English"/>
    <n v="102"/>
    <n v="31000000"/>
    <n v="50200000"/>
    <d v="1994-07-15T00:00:00"/>
    <s v="6.2"/>
    <s v="44"/>
    <n v="0.33"/>
    <s v="William Dear"/>
    <s v="Randy Edelman"/>
    <s v="Buena Vista Pictures"/>
    <n v="1994"/>
    <n v="19200000"/>
    <x v="0"/>
    <n v="0.27626574827568451"/>
  </r>
  <r>
    <s v="Around the World in 80 Days"/>
    <s v="['Walt Disney Pictures', 'Walden Media', 'Spanknyce Films', 'Mostow/Lieberman Productions']"/>
    <s v="United States"/>
    <s v="['English', 'French', 'Mandarin Chinese', 'Hindi']"/>
    <n v="120"/>
    <n v="110000000"/>
    <n v="72200000"/>
    <d v="2004-06-13T00:00:00"/>
    <s v="5.9"/>
    <s v="49"/>
    <n v="0.32"/>
    <s v="Frank Coraci"/>
    <s v="['Trevor Jones', 'David A. Stewart']"/>
    <s v="Buena Vista Pictures"/>
    <n v="2004"/>
    <n v="-37800000"/>
    <x v="1"/>
    <n v="0.27682284808899971"/>
  </r>
  <r>
    <s v="Atlantis: The Lost Empire"/>
    <s v="['Walt Disney Pictures', 'Walt Disney Feature Animation']"/>
    <s v="United States"/>
    <s v="English"/>
    <n v="96"/>
    <n v="90000000"/>
    <n v="186100000"/>
    <d v="2001-06-03T00:00:00"/>
    <s v="6.9"/>
    <s v="52"/>
    <n v="0.49"/>
    <s v="['Gary Trousdale', 'Kirk Wise']"/>
    <s v="James Newton Howard"/>
    <s v="Buena Vista Pictures"/>
    <n v="2001"/>
    <n v="96100000"/>
    <x v="1"/>
    <n v="0.28005410160299293"/>
  </r>
  <r>
    <s v="Babes in Toyland"/>
    <s v="Walt Disney Productions"/>
    <s v="United States"/>
    <s v="English"/>
    <n v="105"/>
    <n v="3000000"/>
    <n v="4600000"/>
    <d v="1961-12-14T00:00:00"/>
    <s v="6.3"/>
    <s v="55"/>
    <n v="0.36"/>
    <s v="Jack Donohue"/>
    <s v="['Victor Herbert', 'George Bruns', 'Mel Leven (new lyrics)']"/>
    <s v="Buena Vista Distribution"/>
    <n v="1961"/>
    <n v="1600000"/>
    <x v="4"/>
    <n v="0.27997143963236826"/>
  </r>
  <r>
    <s v="Bambi"/>
    <s v="Walt Disney Productions"/>
    <s v="United States"/>
    <s v="English"/>
    <n v="70"/>
    <n v="858000"/>
    <n v="267400000"/>
    <d v="1942-08-09T00:00:00"/>
    <s v="7.3"/>
    <s v="91"/>
    <n v="0.9"/>
    <s v="['Supervising director', 'David Hand', 'Sequence directors', 'James Algar', 'Samuel Armstrong', 'Graham Heid', 'Bill Roberts', 'Paul Satterfield', 'Norman Wright']"/>
    <s v="['Frank Churchill', 'Edward H. Plumb']"/>
    <s v="RKO Radio Pictures"/>
    <n v="1942"/>
    <n v="266542000"/>
    <x v="5"/>
    <n v="0.2813024050766636"/>
  </r>
  <r>
    <s v="Bears"/>
    <s v="['Disneynature', 'Silverback Films']"/>
    <s v="United States"/>
    <s v="English"/>
    <n v="77"/>
    <n v="5000000"/>
    <n v="21300000"/>
    <d v="2014-04-18T00:00:00"/>
    <s v="7.4"/>
    <s v="68"/>
    <n v="0.9"/>
    <s v="['Alastair Fothergill', 'Keith Scholey']"/>
    <s v="George Fenton"/>
    <s v="Walt Disney Studios Motion Pictures"/>
    <n v="2014"/>
    <n v="16300000"/>
    <x v="3"/>
    <n v="0.28340261272771822"/>
  </r>
  <r>
    <s v="Beauty and the Beast"/>
    <s v="Unknown"/>
    <s v="United States"/>
    <s v="English"/>
    <n v="84"/>
    <n v="25000000"/>
    <n v="440100000"/>
    <d v="1991-09-29T00:00:00"/>
    <s v="8.0"/>
    <s v="95"/>
    <n v="0.94"/>
    <s v="['Gary Trousdale', 'Kirk Wise']"/>
    <s v="Alan Menken"/>
    <s v="Buena Vista Pictures"/>
    <n v="1991"/>
    <n v="415100000"/>
    <x v="0"/>
    <n v="0.28101593652600965"/>
  </r>
  <r>
    <s v="Beauty and the Beast"/>
    <s v="['Walt Disney Pictures', 'Mandeville Films']"/>
    <s v="United States"/>
    <s v="English"/>
    <n v="129"/>
    <n v="160000000"/>
    <n v="1264000000"/>
    <d v="2017-02-23T00:00:00"/>
    <s v="8.0"/>
    <s v="95"/>
    <n v="0.94"/>
    <s v="Bill Condon"/>
    <s v="Alan Menken"/>
    <s v="['Walt Disney Studios', 'Motion Pictures']"/>
    <n v="2017"/>
    <n v="1104000000"/>
    <x v="3"/>
    <n v="0.28402646508665397"/>
  </r>
  <r>
    <s v="Bedknobs and Broomsticks"/>
    <s v="Walt Disney Productions"/>
    <s v="United States"/>
    <s v="English"/>
    <n v="118"/>
    <n v="6300000"/>
    <n v="17900000"/>
    <d v="1971-10-07T00:00:00"/>
    <s v="7.1"/>
    <s v="59"/>
    <n v="0.66"/>
    <s v="Robert Stevenson"/>
    <s v="Irwin Kostal"/>
    <s v="Buena Vista Distribution"/>
    <n v="1971"/>
    <n v="11600000"/>
    <x v="6"/>
    <n v="0.26984386494024037"/>
  </r>
  <r>
    <s v="Bedtime Stories"/>
    <s v="['Walt Disney Pictures', 'Happy Madison Productions', 'Gunn Films', 'Offspring Entertainment', 'Conman &amp; Izzy Productions']"/>
    <s v="United States"/>
    <s v="English"/>
    <n v="99"/>
    <n v="80000000"/>
    <n v="212900000"/>
    <d v="2008-12-25T00:00:00"/>
    <s v="6.0"/>
    <s v="33"/>
    <n v="0.27"/>
    <s v="Adam Shankman"/>
    <s v="Rupert Gregson-Williams"/>
    <s v="['Walt Disney Studios', 'Motion Pictures']"/>
    <n v="2008"/>
    <n v="132900000"/>
    <x v="1"/>
    <n v="0.27366998481798788"/>
  </r>
  <r>
    <s v="Beverly Hills Chihuahua"/>
    <s v="['Walt Disney Pictures', 'Mandeville Films']"/>
    <s v="United States"/>
    <s v="English"/>
    <n v="91"/>
    <n v="20000000"/>
    <n v="149300000"/>
    <d v="2008-09-26T00:00:00"/>
    <s v="3.8"/>
    <s v="41"/>
    <n v="0.4"/>
    <s v="Raja Gosnell"/>
    <s v="Heitor Pereira"/>
    <s v="['Walt Disney Studios', 'Motion Pictures']"/>
    <n v="2008"/>
    <n v="129300000"/>
    <x v="1"/>
    <n v="0.27366673423725929"/>
  </r>
  <r>
    <s v="Big Hero 6"/>
    <s v="['Walt Disney Pictures', 'Walt Disney Animation Studios']"/>
    <s v="United States"/>
    <s v="English"/>
    <n v="102"/>
    <n v="165000000"/>
    <n v="657800000"/>
    <d v="2014-10-23T00:00:00"/>
    <s v="7.8"/>
    <s v="74"/>
    <n v="0.89"/>
    <s v="['Don Hall', 'Chris Williams']"/>
    <s v="Henry Jackman"/>
    <s v="['Walt Disney Studios', 'Motion Pictures']"/>
    <n v="2014"/>
    <n v="492800000"/>
    <x v="3"/>
    <n v="0.27330256405731496"/>
  </r>
  <r>
    <s v="Blank Check"/>
    <s v="Walt Disney Pictures"/>
    <s v="United States"/>
    <s v="English"/>
    <n v="94"/>
    <n v="13000000"/>
    <n v="30600000"/>
    <d v="1994-02-11T00:00:00"/>
    <s v="5.3"/>
    <s v="42"/>
    <n v="0.09"/>
    <s v="Rupert Wainwright"/>
    <s v="Nicholas Pike"/>
    <s v="Buena Vista Pictures"/>
    <n v="1994"/>
    <n v="17600000"/>
    <x v="0"/>
    <n v="0.27370961634196828"/>
  </r>
  <r>
    <s v="Bolt"/>
    <s v="['Walt Disney Pictures', 'Walt Disney Animation Studios']"/>
    <s v="United States"/>
    <s v="English"/>
    <n v="96"/>
    <n v="150000000"/>
    <n v="310000000"/>
    <d v="2008-11-21T00:00:00"/>
    <s v="6.8"/>
    <s v="67"/>
    <n v="0.89"/>
    <s v="['Chris Williams', 'Byron Howard']"/>
    <s v="John Powell"/>
    <s v="['Walt Disney Studios', 'Motion Pictures']"/>
    <n v="2008"/>
    <n v="160000000"/>
    <x v="1"/>
    <n v="0.27319695453691373"/>
  </r>
  <r>
    <s v="Bon Voyage!"/>
    <s v="Walt Disney Productions"/>
    <s v="United States"/>
    <s v="English"/>
    <n v="130"/>
    <n v="3000000"/>
    <n v="5000000"/>
    <d v="1962-05-17T00:00:00"/>
    <s v="5.8"/>
    <s v="N/A"/>
    <n v="0.36"/>
    <s v="James Neilson"/>
    <s v="Paul Smith"/>
    <s v="Buena Vista Distribution"/>
    <n v="1962"/>
    <n v="2000000"/>
    <x v="4"/>
    <n v="0.27347086689729949"/>
  </r>
  <r>
    <s v="Born in China"/>
    <s v="['Disneynature', 'Shanghai Media Group', 'Chuan Films', 'Brian Leith Productions']"/>
    <s v="['United States', 'China', 'France']"/>
    <s v="['English', 'Mandarin', 'French']"/>
    <n v="76"/>
    <n v="5000000"/>
    <n v="25100000"/>
    <d v="2016-08-12T00:00:00"/>
    <s v="7.2"/>
    <s v="57"/>
    <n v="0.85"/>
    <s v="Lu Chuan"/>
    <s v="Barnaby Taylor"/>
    <s v="['Walt Disney Studios Motion Pictures', 'Shanghai Media Group', '(China)']"/>
    <n v="2016"/>
    <n v="20100000"/>
    <x v="3"/>
    <n v="0.28062587939663658"/>
  </r>
  <r>
    <s v="Brave"/>
    <s v="['Walt Disney Pictures', 'Pixar Animation Studios']"/>
    <s v="United States"/>
    <s v="English"/>
    <n v="93"/>
    <n v="185000000"/>
    <n v="540400000"/>
    <d v="2012-06-10T00:00:00"/>
    <s v="7.1"/>
    <s v="69"/>
    <n v="0.78"/>
    <s v="['Mark Andrews', 'Brenda Chapman']"/>
    <s v="Patrick Doyle"/>
    <s v="['Walt Disney Studios', 'Motion Pictures']"/>
    <n v="2012"/>
    <n v="355400000"/>
    <x v="3"/>
    <n v="0.27812036462715983"/>
  </r>
  <r>
    <s v="Bridge to Terabithia"/>
    <s v="Unknown"/>
    <s v="United States"/>
    <s v="English"/>
    <n v="95"/>
    <n v="20000000"/>
    <n v="138000000"/>
    <d v="2007-02-16T00:00:00"/>
    <s v="7.1"/>
    <s v="74"/>
    <n v="0.85"/>
    <s v="Gábor Csupó"/>
    <s v="Aaron Zigman"/>
    <s v="['Buena Vista Pictures Distribution', '(United States)', 'Summit Entertainment', '(International)']"/>
    <n v="2007"/>
    <n v="118000000"/>
    <x v="1"/>
    <n v="0.28039566800793347"/>
  </r>
  <r>
    <s v="Brother Bear"/>
    <s v="['Walt Disney Pictures', 'Walt Disney Feature Animation']"/>
    <s v="United States"/>
    <s v="English"/>
    <n v="85"/>
    <n v="46000000"/>
    <n v="250400000"/>
    <d v="2003-11-01T00:00:00"/>
    <s v="6.8"/>
    <s v="48"/>
    <n v="0.37"/>
    <s v="['Aaron Blaise', 'Robert Walker']"/>
    <s v="['Phil Collins', 'Mark Mancina']"/>
    <s v="Buena Vista Pictures"/>
    <n v="2003"/>
    <n v="204400000"/>
    <x v="1"/>
    <n v="0.28016752618947371"/>
  </r>
  <r>
    <s v="Cars"/>
    <s v="['Walt Disney Pictures', 'Pixar Animation Studios']"/>
    <s v="United States"/>
    <s v="English"/>
    <n v="117"/>
    <n v="120000000"/>
    <n v="462000000"/>
    <d v="2006-05-26T00:00:00"/>
    <s v="7.1"/>
    <s v="73"/>
    <n v="0.75"/>
    <s v="John Lasseter"/>
    <s v="Randy Newman"/>
    <s v="Buena Vista Pictures Distribution"/>
    <n v="2006"/>
    <n v="342000000"/>
    <x v="1"/>
    <n v="0.28074469553467002"/>
  </r>
  <r>
    <s v="Cars 2"/>
    <s v="['Walt Disney Pictures', 'Pixar Animation Studios']"/>
    <s v="United States"/>
    <s v="English"/>
    <n v="106"/>
    <n v="200000000"/>
    <n v="562100000"/>
    <d v="2011-06-18T00:00:00"/>
    <s v="6.1"/>
    <s v="57"/>
    <n v="0.39"/>
    <s v="John Lasseter"/>
    <s v="Michael Giacchino"/>
    <s v="['Walt Disney Studios', 'Motion Pictures']"/>
    <n v="2011"/>
    <n v="362100000"/>
    <x v="3"/>
    <n v="0.27849669031951263"/>
  </r>
  <r>
    <s v="Cars 3"/>
    <s v="['Walt Disney Pictures', 'Pixar Animation Studios']"/>
    <s v="United States"/>
    <s v="English"/>
    <n v="102"/>
    <n v="175000000"/>
    <n v="383900000"/>
    <d v="2017-05-23T00:00:00"/>
    <s v="6.7"/>
    <s v="59"/>
    <n v="0.7"/>
    <s v="Brian Fee"/>
    <s v="Randy Newman"/>
    <s v="['Walt Disney Studios', 'Motion Pictures']"/>
    <n v="2017"/>
    <n v="208900000"/>
    <x v="3"/>
    <n v="0.27765109491553563"/>
  </r>
  <r>
    <s v="Cheetah"/>
    <s v="['Walt Disney Pictures', 'Silver Screen Partners III']"/>
    <s v="United States"/>
    <s v="English"/>
    <n v="84"/>
    <n v="5000000"/>
    <n v="8153677"/>
    <d v="1989-08-18T00:00:00"/>
    <s v="6.1"/>
    <s v="N/A"/>
    <n v="0.5"/>
    <s v="Jeff Blyth"/>
    <s v="Bruce Rowland"/>
    <s v="Buena Vista Pictures"/>
    <n v="1989"/>
    <n v="3153677"/>
    <x v="7"/>
    <n v="0.27752228829946968"/>
  </r>
  <r>
    <s v="Chicken Little"/>
    <s v="['Walt Disney Pictures', 'Walt Disney Feature Animation']"/>
    <s v="United States"/>
    <s v="English"/>
    <n v="81"/>
    <n v="150000000"/>
    <n v="314400000"/>
    <d v="2005-10-30T00:00:00"/>
    <s v="5.7"/>
    <s v="48"/>
    <n v="0.37"/>
    <s v="Mark Dindal"/>
    <s v="John Debney"/>
    <s v="Buena Vista Pictures"/>
    <n v="2005"/>
    <n v="164400000"/>
    <x v="1"/>
    <n v="0.27560399041120826"/>
  </r>
  <r>
    <s v="Chimpanzee"/>
    <s v="['Disneynature', 'Great Ape Productions']"/>
    <s v="['United States', 'France', 'United Kingdom']"/>
    <s v="['English', 'French']"/>
    <n v="77"/>
    <n v="5000000"/>
    <n v="34800000"/>
    <d v="2012-04-20T00:00:00"/>
    <s v="7.2"/>
    <s v="57"/>
    <n v="0.76"/>
    <s v="['Alastair Fothergill', 'Mark Linfield']"/>
    <s v="Nicholas Hooper"/>
    <s v="Walt Disney Studios Motion Pictures"/>
    <n v="2012"/>
    <n v="29800000"/>
    <x v="3"/>
    <n v="0.2774838586501987"/>
  </r>
  <r>
    <s v="Cinderella"/>
    <s v="Walt Disney Productions"/>
    <s v="United States"/>
    <s v="English"/>
    <n v="74"/>
    <n v="2900000"/>
    <n v="263600000"/>
    <d v="1950-02-15T00:00:00"/>
    <s v="6.9"/>
    <s v="67"/>
    <n v="0.84"/>
    <s v="['Clyde Geronimi', 'Hamilton Luske', 'Wilfred Jackson']"/>
    <s v="['Oliver Wallace', 'Paul J. Smith']"/>
    <s v="RKO Radio Pictures"/>
    <n v="1950"/>
    <n v="260700000"/>
    <x v="2"/>
    <n v="0.27516547503549971"/>
  </r>
  <r>
    <s v="Cinderella"/>
    <s v="['Walt Disney Pictures', 'Kinberg Genre', 'Allison Shearmur Productions', 'Beagle Pug Films']"/>
    <s v="['United States', 'United Kingdom']"/>
    <s v="English"/>
    <n v="106"/>
    <n v="95000000"/>
    <n v="542400000"/>
    <d v="2015-02-13T00:00:00"/>
    <s v="6.9"/>
    <s v="67"/>
    <n v="0.84"/>
    <s v="Kenneth Branagh"/>
    <s v="Patrick Doyle"/>
    <s v="['Walt Disney Studios', 'Motion Pictures']"/>
    <n v="2015"/>
    <n v="447400000"/>
    <x v="3"/>
    <n v="0.27700471464313586"/>
  </r>
  <r>
    <s v="Coco"/>
    <s v="['Walt Disney Pictures', 'Pixar Animation Studios']"/>
    <s v="United States"/>
    <s v="English"/>
    <n v="105"/>
    <n v="175000000"/>
    <n v="807100000"/>
    <d v="2017-10-20T00:00:00"/>
    <s v="8.4"/>
    <s v="81"/>
    <n v="0.97"/>
    <s v="Lee Unkrich"/>
    <s v="Michael Giacchino"/>
    <s v="['Walt Disney Studios', 'Motion Pictures']"/>
    <n v="2017"/>
    <n v="632100000"/>
    <x v="3"/>
    <n v="0.27622947182028101"/>
  </r>
  <r>
    <s v="College Road Trip"/>
    <s v="['Walt Disney Pictures', 'Gunn Films', 'Head Gear Films']"/>
    <s v="United States"/>
    <s v="English"/>
    <n v="83"/>
    <n v="25000000"/>
    <n v="51500000"/>
    <d v="2008-03-07T00:00:00"/>
    <s v="4.3"/>
    <s v="36"/>
    <n v="0.12"/>
    <s v="Roger Kumble"/>
    <s v="Edward Shearmur"/>
    <s v="['Walt Disney Studios', 'Motion Pictures']"/>
    <n v="2008"/>
    <n v="26500000"/>
    <x v="1"/>
    <n v="0.27626463489622527"/>
  </r>
  <r>
    <s v="Confessions of a Teenage Drama Queen"/>
    <s v="Walt Disney Pictures"/>
    <s v="United States"/>
    <s v="English"/>
    <n v="89"/>
    <n v="15000000"/>
    <n v="33100000"/>
    <d v="2004-02-20T00:00:00"/>
    <s v="4.7"/>
    <s v="33"/>
    <n v="0.14000000000000001"/>
    <s v="Sara Sugarman"/>
    <s v="Mark Mothersbaugh"/>
    <s v="Buena Vista Pictures"/>
    <n v="2004"/>
    <n v="18100000"/>
    <x v="1"/>
    <n v="0.27462748251095448"/>
  </r>
  <r>
    <s v="Cool Runnings"/>
    <s v="Walt Disney Pictures"/>
    <s v="United States"/>
    <s v="English"/>
    <n v="98"/>
    <n v="17000000"/>
    <n v="154900000"/>
    <d v="1993-10-01T00:00:00"/>
    <s v="7.0"/>
    <s v="60"/>
    <n v="0.76"/>
    <s v="Jon Turteltaub"/>
    <s v="Hans Zimmer"/>
    <s v="Buena Vista Pictures"/>
    <n v="1993"/>
    <n v="137900000"/>
    <x v="0"/>
    <n v="0.2734094416523879"/>
  </r>
  <r>
    <s v="Dinosaur"/>
    <s v="['Walt Disney Pictures', 'Walt Disney Feature Animation', 'The Secret Lab']"/>
    <s v="United States"/>
    <s v="English"/>
    <n v="82"/>
    <n v="127500000"/>
    <n v="349800000"/>
    <d v="2000-05-19T00:00:00"/>
    <s v="6.5"/>
    <s v="56"/>
    <n v="0.64"/>
    <s v="['Ralph Zondag', 'Eric Leighton']"/>
    <s v="James Newton Howard"/>
    <s v="Buena Vista Pictures"/>
    <n v="2000"/>
    <n v="222300000"/>
    <x v="1"/>
    <n v="0.27334103782634905"/>
  </r>
  <r>
    <s v="Doug's 1st Movie"/>
    <s v="['Walt Disney Pictures', 'Jumbo Pictures', 'Walt Disney Television Animation', 'Plus One Animation']"/>
    <s v="United States"/>
    <s v="English"/>
    <n v="83"/>
    <n v="5000000"/>
    <n v="19400000"/>
    <d v="1999-03-26T00:00:00"/>
    <s v="5.0"/>
    <s v="N/A"/>
    <n v="0.26"/>
    <s v="Maurice Joyce"/>
    <s v="Mark Watters"/>
    <s v="Buena Vista Pictures"/>
    <n v="1999"/>
    <n v="14400000"/>
    <x v="0"/>
    <n v="0.27578471273820243"/>
  </r>
  <r>
    <s v="Dragonslayer"/>
    <s v="['Paramount Pictures', 'Walt Disney Productions']"/>
    <s v="United States"/>
    <s v="English"/>
    <n v="109"/>
    <n v="18000000"/>
    <n v="14100000"/>
    <d v="1981-06-26T00:00:00"/>
    <s v="6.7"/>
    <s v="68"/>
    <n v="0.84"/>
    <s v="Matthew Robbins"/>
    <s v="Alex North"/>
    <s v="['Paramount Pictures', 'Buena Vista International Distribution']"/>
    <n v="1981"/>
    <n v="-3900000"/>
    <x v="7"/>
    <n v="0.27374306425159889"/>
  </r>
  <r>
    <s v="DuckTales the Movie: Treasure of the Lost Lamp"/>
    <s v="Unknown"/>
    <s v="United States"/>
    <s v="English"/>
    <n v="69"/>
    <n v="20000000"/>
    <n v="18100000"/>
    <d v="1990-08-03T00:00:00"/>
    <s v="6.9"/>
    <s v="N/A"/>
    <n v="0.88"/>
    <s v="Bob Hathcock"/>
    <s v="David Newman"/>
    <s v="Buena Vista Pictures Distribution"/>
    <n v="1990"/>
    <n v="-1900000"/>
    <x v="0"/>
    <n v="0.27574003392692653"/>
  </r>
  <r>
    <s v="Dumbo"/>
    <s v="['Walt Disney Pictures', 'Tim Burton Productions', 'Infinite Detective Productions', 'Secret Machine Entertainment']"/>
    <s v="United States"/>
    <s v="English"/>
    <n v="112"/>
    <n v="170000000"/>
    <n v="353300000"/>
    <d v="2019-03-11T00:00:00"/>
    <s v="7.2"/>
    <s v="96"/>
    <n v="0.98"/>
    <s v="Tim Burton"/>
    <s v="Danny Elfman"/>
    <s v="['Walt Disney Studios', 'Motion Pictures']"/>
    <n v="2019"/>
    <n v="183300000"/>
    <x v="3"/>
    <n v="0.27241341263871505"/>
  </r>
  <r>
    <s v="Dumbo"/>
    <s v="Walt Disney Productions"/>
    <s v="United States"/>
    <s v="English"/>
    <n v="64"/>
    <n v="950000"/>
    <n v="1300000"/>
    <d v="1941-10-23T00:00:00"/>
    <s v="7.2"/>
    <s v="96"/>
    <n v="0.98"/>
    <s v="['Supervising director:', 'Ben Sharpsteen', 'Sequence directors:', 'Norman Ferguson', 'Wilfred Jackson', 'Bill Roberts', 'Jack Kinney', 'Samuel Armstrong']"/>
    <s v="['Frank Churchill', 'Oliver Wallace']"/>
    <s v="RKO Radio Pictures"/>
    <n v="1941"/>
    <n v="350000"/>
    <x v="5"/>
    <n v="0.27156858611862206"/>
  </r>
  <r>
    <s v="Earth"/>
    <s v="['BBC Worldwide', 'Greenlight Media', 'Discovery Channel', 'BBC Natural History Unit']"/>
    <s v="['France', 'United Kingdom', 'Germany', 'United States']"/>
    <s v="English"/>
    <n v="99"/>
    <n v="47000000"/>
    <n v="109000000"/>
    <d v="2007-10-10T00:00:00"/>
    <s v="8.0"/>
    <s v="72"/>
    <n v="0.86"/>
    <s v="['Alastair Fothergill', 'Mark Linfield']"/>
    <s v="['George Fenton', 'Berliner Philharmoniker']"/>
    <s v="['Gaumount (France)', 'Lionsgate UK (United Kingdom)', 'Universum Film (Germany)', 'Walt Disney Studios Motion Pictures (United States)']"/>
    <n v="2007"/>
    <n v="62000000"/>
    <x v="1"/>
    <n v="0.26743758053714539"/>
  </r>
  <r>
    <s v="Eight Below"/>
    <s v="['Walt Disney Pictures', 'Spyglass Entertainment', 'Mandeville Films', 'The Kennedy/Marshall Company']"/>
    <s v="United States"/>
    <s v="English"/>
    <n v="120"/>
    <n v="40000000"/>
    <n v="120500000"/>
    <d v="2006-02-17T00:00:00"/>
    <s v="7.3"/>
    <s v="64"/>
    <n v="0.73"/>
    <s v="Frank Marshall"/>
    <s v="Mark Isham"/>
    <s v="Buena Vista Pictures"/>
    <n v="2006"/>
    <n v="80500000"/>
    <x v="1"/>
    <n v="0.26740802652352363"/>
  </r>
  <r>
    <s v="Enchanted"/>
    <s v="Unknown"/>
    <s v="United States"/>
    <s v="English"/>
    <n v="107"/>
    <n v="85000000"/>
    <n v="340500000"/>
    <d v="2007-10-20T00:00:00"/>
    <s v="7.0"/>
    <s v="75"/>
    <n v="0.93"/>
    <s v="Kevin Lima"/>
    <s v="Alan Menken"/>
    <s v="['Walt Disney Studios', 'Motion Pictures']"/>
    <n v="2007"/>
    <n v="255500000"/>
    <x v="1"/>
    <n v="0.26995501354750923"/>
  </r>
  <r>
    <s v="Fantasia"/>
    <s v="Walt Disney Productions"/>
    <s v="United States"/>
    <s v="English"/>
    <n v="126"/>
    <n v="2280000"/>
    <n v="83300000"/>
    <d v="1940-11-13T00:00:00"/>
    <s v="7.8"/>
    <s v="96"/>
    <n v="0.95"/>
    <s v="['Samuel Armstrong', 'James Algar', 'Bill Roberts', 'Paul Satterfield', 'Ben Sharpsteen', 'David D. Hand', 'Hamilton Luske', 'Jim Handley', 'Ford Beebe', 'T. Hee', 'Norman Ferguson', 'Wilfred Jackson']"/>
    <s v="See program"/>
    <s v="['Walt Disney Productions', 'RKO Radio Pictures']"/>
    <n v="1940"/>
    <n v="81020000"/>
    <x v="5"/>
    <n v="0.26950784687717905"/>
  </r>
  <r>
    <s v="Fantasia 2000"/>
    <s v="['Walt Disney Pictures', 'Walt Disney Feature Animation']"/>
    <s v="United States"/>
    <s v="English"/>
    <n v="74"/>
    <n v="85000000"/>
    <n v="90900000"/>
    <d v="1999-12-17T00:00:00"/>
    <s v="7.2"/>
    <s v="59"/>
    <n v="0.81"/>
    <s v="['Don Hahn', 'Pixote Hunt', 'Hendel Butoy', 'Eric Goldberg', 'James Algar', 'Francis Glebas', 'Paul and Gaëtan Brizzi']"/>
    <s v="See program"/>
    <s v="Buena Vista Pictures"/>
    <n v="1999"/>
    <n v="5900000"/>
    <x v="0"/>
    <n v="0.27400115239111106"/>
  </r>
  <r>
    <s v="Finding Dory"/>
    <s v="['Walt Disney Pictures', 'Pixar Animation Studios']"/>
    <s v="United States"/>
    <s v="English"/>
    <n v="97"/>
    <n v="175000000"/>
    <n v="1029000000"/>
    <d v="2016-06-08T00:00:00"/>
    <s v="7.3"/>
    <s v="77"/>
    <n v="0.94"/>
    <s v="Andrew Stanton"/>
    <s v="Thomas Newman"/>
    <s v="['Walt Disney Studios', 'Motion Pictures']"/>
    <n v="2016"/>
    <n v="854000000"/>
    <x v="3"/>
    <n v="0.27231128267682825"/>
  </r>
  <r>
    <s v="Finding Nemo"/>
    <s v="['Walt Disney Pictures', 'Pixar Animation Studios']"/>
    <s v="United States"/>
    <s v="English"/>
    <n v="100"/>
    <n v="94000000"/>
    <n v="940300000"/>
    <d v="2003-05-30T00:00:00"/>
    <s v="8.1"/>
    <s v="90"/>
    <n v="0.99"/>
    <s v="Andrew Stanton"/>
    <s v="Thomas Newman"/>
    <s v="Buena Vista Pictures Distribution"/>
    <n v="2003"/>
    <n v="846300000"/>
    <x v="1"/>
    <n v="0.27922477599521839"/>
  </r>
  <r>
    <s v="First Kid"/>
    <s v="['Walt Disney Pictures', 'Caravan Pictures', 'Roger Birnbaum Productions']"/>
    <s v="United States"/>
    <s v="English"/>
    <n v="101"/>
    <n v="15000000"/>
    <n v="26491793"/>
    <d v="1996-08-30T00:00:00"/>
    <s v="5.3"/>
    <s v="48"/>
    <n v="0.2"/>
    <s v="David M. Evans"/>
    <s v="Richard Gibbs"/>
    <s v="Buena Vista Pictures"/>
    <n v="1996"/>
    <n v="11491793"/>
    <x v="0"/>
    <n v="0.28334439561724933"/>
  </r>
  <r>
    <s v="Flight of the Navigator"/>
    <s v="['PSO Productions', 'Viking Film AS']"/>
    <s v="['United States', 'Norway']"/>
    <s v="English"/>
    <n v="90"/>
    <n v="9000000"/>
    <n v="18564613"/>
    <d v="1986-08-01T00:00:00"/>
    <s v="6.9"/>
    <s v="64"/>
    <n v="0.84"/>
    <s v="Randal Kleiser"/>
    <s v="Alan Silvestri"/>
    <s v="['PSO Productions (outside North America)', 'Buena Vista Distribution']"/>
    <n v="1986"/>
    <n v="9564613"/>
    <x v="7"/>
    <n v="0.28378558297245471"/>
  </r>
  <r>
    <s v="Flubber"/>
    <s v="['Walt Disney Pictures', 'Great Oaks']"/>
    <s v="United States"/>
    <s v="English"/>
    <n v="93"/>
    <n v="80000000"/>
    <n v="178000000"/>
    <d v="1997-11-16T00:00:00"/>
    <s v="5.3"/>
    <s v="37"/>
    <n v="0.24"/>
    <s v="Les Mayfield"/>
    <s v="Danny Elfman"/>
    <s v="Buena Vista Pictures"/>
    <n v="1997"/>
    <n v="98000000"/>
    <x v="0"/>
    <n v="0.28249140898536773"/>
  </r>
  <r>
    <s v="Frankenweenie"/>
    <s v="['Walt Disney Pictures', 'Tim Burton Productions']"/>
    <s v="United States"/>
    <s v="English"/>
    <n v="87"/>
    <n v="39000000"/>
    <n v="81500000"/>
    <d v="2012-09-20T00:00:00"/>
    <s v="6.9"/>
    <s v="74"/>
    <n v="0.87"/>
    <s v="Tim Burton"/>
    <s v="Danny Elfman"/>
    <s v="Walt Disney Studios Motion Pictures"/>
    <n v="2012"/>
    <n v="42500000"/>
    <x v="3"/>
    <n v="0.28230569873777162"/>
  </r>
  <r>
    <s v="Freaky Friday"/>
    <s v="['Walt Disney Pictures', 'Gunn Films']"/>
    <s v="United States"/>
    <s v="English"/>
    <n v="97"/>
    <n v="26000000"/>
    <n v="160800000"/>
    <d v="2003-08-04T00:00:00"/>
    <s v="6.2"/>
    <s v="70"/>
    <n v="0.88"/>
    <s v="Mark Waters"/>
    <s v="Rolfe Kent"/>
    <s v="Buena Vista Pictures"/>
    <n v="2003"/>
    <n v="134800000"/>
    <x v="1"/>
    <n v="0.2811287324727621"/>
  </r>
  <r>
    <s v="Freaky Friday"/>
    <s v="Walt Disney Productions"/>
    <s v="United States"/>
    <s v="English"/>
    <n v="95"/>
    <n v="5000000"/>
    <n v="36000000"/>
    <d v="1976-12-17T00:00:00"/>
    <s v="6.2"/>
    <s v="70"/>
    <n v="0.88"/>
    <s v="Gary Nelson"/>
    <s v="Johnny Mandel"/>
    <s v="Buena Vista Distribution"/>
    <n v="1976"/>
    <n v="31000000"/>
    <x v="6"/>
    <n v="0.28098884458345152"/>
  </r>
  <r>
    <s v="Frozen"/>
    <s v="['Walt Disney Pictures', 'Walt Disney Animation Studios']"/>
    <s v="United States"/>
    <s v="English"/>
    <n v="102"/>
    <n v="150000000"/>
    <n v="1280000000"/>
    <d v="2013-11-19T00:00:00"/>
    <s v="7.4"/>
    <s v="75"/>
    <n v="0.9"/>
    <s v="['Chris Buck', 'Jennifer Lee']"/>
    <s v="['Christophe Beck', 'Robert Lopez', 'Kristen Anderson-Lopez']"/>
    <s v="['Walt Disney Studios', 'Motion Pictures']"/>
    <n v="2013"/>
    <n v="1130000000"/>
    <x v="3"/>
    <n v="0.28043101780074642"/>
  </r>
  <r>
    <s v="Frozen II"/>
    <s v="['Walt Disney Pictures', 'Walt Disney Animation Studios']"/>
    <s v="United States"/>
    <s v="English"/>
    <n v="103"/>
    <n v="150000000"/>
    <n v="1450000000"/>
    <d v="2019-11-07T00:00:00"/>
    <s v="6.9"/>
    <s v="64"/>
    <n v="0.77"/>
    <s v="['Chris Buck', 'Jennifer Lee']"/>
    <s v="['Christophe Beck', 'Robert Lopez', 'Kristen Anderson-Lopez']"/>
    <s v="['Walt Disney Studios', 'Motion Pictures']"/>
    <n v="2019"/>
    <n v="1300000000"/>
    <x v="3"/>
    <n v="0.28822930181147111"/>
  </r>
  <r>
    <s v="George of the Jungle"/>
    <s v="['Walt Disney Pictures', 'Mandeville Films', 'Jay Ward Productions', 'The Kerner Entertainment Company']"/>
    <s v="United States"/>
    <s v="English"/>
    <n v="92"/>
    <n v="55000000"/>
    <n v="174400000"/>
    <d v="1997-07-16T00:00:00"/>
    <s v="5.5"/>
    <s v="53"/>
    <n v="0.56000000000000005"/>
    <s v="Sam Weisman"/>
    <s v="Marc Shaiman"/>
    <s v="Buena Vista Pictures"/>
    <n v="1997"/>
    <n v="119400000"/>
    <x v="0"/>
    <n v="0.2994348189521942"/>
  </r>
  <r>
    <s v="G-Force"/>
    <s v="Unknown"/>
    <s v="United States"/>
    <s v="English"/>
    <n v="90"/>
    <n v="150000000"/>
    <n v="292800000"/>
    <d v="2009-07-24T00:00:00"/>
    <s v="5.1"/>
    <s v="41"/>
    <n v="0.22"/>
    <s v="Hoyt H. Yeatman Jr."/>
    <s v="Trevor Rabin"/>
    <s v="Walt Disney Studios Motion Pictures"/>
    <n v="2009"/>
    <n v="142800000"/>
    <x v="1"/>
    <n v="0.29926486175807537"/>
  </r>
  <r>
    <s v="Ghosts of the Abyss"/>
    <s v="['Walt Disney Pictures', 'Walden Media', 'Earthship Productions', 'Ascot Elite Entertainment Group', 'Golden Village', 'Telepool', 'UGC PH']"/>
    <s v="United States"/>
    <s v="English"/>
    <n v="61"/>
    <n v="13000000"/>
    <n v="28700000"/>
    <d v="2003-03-31T00:00:00"/>
    <s v="6.8"/>
    <s v="67"/>
    <n v="0.8"/>
    <s v="James Cameron"/>
    <s v="Joel McNeely"/>
    <s v="Buena Vista Pictures"/>
    <n v="2003"/>
    <n v="15700000"/>
    <x v="1"/>
    <n v="0.30030583452338339"/>
  </r>
  <r>
    <s v="Hannah Montana and Miley Cyrus: Best of Both Worlds Concert"/>
    <s v="['Walt Disney Pictures', 'PACE', 'Disney Channel Original Productions']"/>
    <s v="United States"/>
    <s v="English"/>
    <n v="74"/>
    <n v="7000000"/>
    <n v="70600000"/>
    <d v="2008-02-01T00:00:00"/>
    <s v="2.4"/>
    <s v="59"/>
    <n v="0.71"/>
    <s v="Bruce Hendricks"/>
    <s v="['Matthew Gerrard', 'Robbie Nevil', 'Miley Cyrus', 'Jamie Houston', 'Tim James']"/>
    <s v="['Walt Disney Studios', 'Motion Pictures']"/>
    <n v="2008"/>
    <n v="63600000"/>
    <x v="1"/>
    <n v="0.29678501670195584"/>
  </r>
  <r>
    <s v="Hannah Montana: The Movie"/>
    <s v="['Walt Disney Pictures', &quot;It's a Laugh Productions&quot;, 'Millar Gough Ink']"/>
    <s v="United States"/>
    <s v="English"/>
    <n v="97"/>
    <n v="30000000"/>
    <n v="169200000"/>
    <d v="2009-04-10T00:00:00"/>
    <s v="4.5"/>
    <s v="47"/>
    <n v="0.43"/>
    <s v="Peter Chelsom"/>
    <s v="John Debney"/>
    <s v="Walt Disney Studios Motion Pictures"/>
    <n v="2009"/>
    <n v="-29999830.800000001"/>
    <x v="1"/>
    <n v="0.29470216718643666"/>
  </r>
  <r>
    <s v="Herbie: Fully Loaded"/>
    <s v="['Walt Disney Pictures', 'Robert Simonds Productions']"/>
    <s v="United States"/>
    <s v="English"/>
    <n v="101"/>
    <n v="50000000"/>
    <n v="144100000"/>
    <d v="2005-06-22T00:00:00"/>
    <s v="4.8"/>
    <s v="47"/>
    <n v="0.41"/>
    <s v="Angela Robinson"/>
    <s v="Mark Mothersbaugh"/>
    <s v="Buena Vista Pictures"/>
    <n v="2005"/>
    <n v="94100000"/>
    <x v="1"/>
    <n v="0.29457427880313941"/>
  </r>
  <r>
    <s v="Hercules"/>
    <s v="Unknown"/>
    <s v="United States"/>
    <s v="English"/>
    <n v="93"/>
    <n v="85000000"/>
    <n v="252700000"/>
    <d v="1997-06-13T00:00:00"/>
    <s v="7.3"/>
    <s v="74"/>
    <n v="0.84"/>
    <s v="['Ron Clements', 'John Musker']"/>
    <s v="Alan Menken"/>
    <s v="Buena Vista Pictures Distribution"/>
    <n v="1997"/>
    <n v="167700000"/>
    <x v="0"/>
    <n v="0.2946315177499722"/>
  </r>
  <r>
    <s v="Hocus Pocus"/>
    <s v="Walt Disney Pictures"/>
    <s v="United States"/>
    <s v="English"/>
    <n v="96"/>
    <n v="28000000"/>
    <n v="39500000"/>
    <d v="1993-07-16T00:00:00"/>
    <s v="6.9"/>
    <s v="N/A"/>
    <n v="0.37"/>
    <s v="Kenny Ortega"/>
    <s v="John Debney"/>
    <s v="Buena Vista Pictures"/>
    <n v="1993"/>
    <n v="11500000"/>
    <x v="0"/>
    <n v="0.2950364322741606"/>
  </r>
  <r>
    <s v="Holes"/>
    <s v="['Walt Disney Pictures', 'Walden Media', 'Phoenix Pictures', 'Chicago Pacific Entertainment']"/>
    <s v="United States"/>
    <s v="English"/>
    <n v="117"/>
    <n v="20000000"/>
    <n v="71400000"/>
    <d v="2003-04-18T00:00:00"/>
    <s v="7.0"/>
    <s v="71"/>
    <n v="0.78"/>
    <s v="Andrew Davis"/>
    <s v="Joel McNeely"/>
    <s v="Buena Vista Pictures"/>
    <n v="2003"/>
    <n v="51400000"/>
    <x v="1"/>
    <n v="0.29454362979469656"/>
  </r>
  <r>
    <s v="Home on the Range"/>
    <s v="['Walt Disney Pictures', 'Walt Disney Feature Animation']"/>
    <s v="United States"/>
    <s v="English"/>
    <n v="76"/>
    <n v="110000000"/>
    <n v="145500000"/>
    <d v="2004-04-02T00:00:00"/>
    <s v="5.3"/>
    <s v="50"/>
    <n v="0.53"/>
    <s v="['Will Finn', 'John Sanford']"/>
    <s v="Alan Menken"/>
    <s v="Buena Vista Pictures"/>
    <n v="2004"/>
    <n v="35500000"/>
    <x v="1"/>
    <n v="0.29756105771474356"/>
  </r>
  <r>
    <s v="Honey, I Blew Up the Kid"/>
    <s v="['Walt Disney Pictures', 'Touchwood Pacific Partners']"/>
    <s v="United States"/>
    <s v="English"/>
    <n v="89"/>
    <n v="40000000"/>
    <n v="58700000"/>
    <d v="1992-07-17T00:00:00"/>
    <s v="4.9"/>
    <s v="50"/>
    <n v="0.4"/>
    <s v="Randal Kleiser"/>
    <s v="Bruce Broughton"/>
    <s v="Buena Vista Pictures"/>
    <n v="1992"/>
    <n v="18700000"/>
    <x v="0"/>
    <n v="0.2971079783840419"/>
  </r>
  <r>
    <s v="Honey, I Shrunk the Kids"/>
    <s v="['Walt Disney Pictures', 'Silver Screen Partners III']"/>
    <s v="United States"/>
    <s v="English"/>
    <n v="93"/>
    <n v="18000000"/>
    <n v="222700000"/>
    <d v="1989-06-23T00:00:00"/>
    <s v="6.4"/>
    <s v="63"/>
    <n v="0.76"/>
    <s v="Joe Johnston"/>
    <s v="James Horner"/>
    <s v="Buena Vista Pictures"/>
    <n v="1989"/>
    <n v="204700000"/>
    <x v="7"/>
    <n v="0.29577452583515884"/>
  </r>
  <r>
    <s v="Ice Princess"/>
    <s v="['Walt Disney Pictures', 'Bridget Johnson Films', 'On The Ice Productions']"/>
    <s v="United States"/>
    <s v="English"/>
    <n v="97"/>
    <n v="25000000"/>
    <n v="27600000"/>
    <d v="2005-03-18T00:00:00"/>
    <s v="6.0"/>
    <s v="55"/>
    <n v="0.52"/>
    <s v="Tim Fywell"/>
    <s v="Christophe Beck"/>
    <s v="Buena Vista Pictures"/>
    <n v="2005"/>
    <n v="2600000"/>
    <x v="1"/>
    <n v="0.29592373979507725"/>
  </r>
  <r>
    <s v="I'll Be Home for Christmas"/>
    <s v="['Walt Disney Pictures', 'Mandeville Films']"/>
    <s v="United States"/>
    <s v="English"/>
    <n v="86"/>
    <n v="30000000"/>
    <n v="12200000"/>
    <d v="1998-11-13T00:00:00"/>
    <s v="5.5"/>
    <s v="N/A"/>
    <n v="0.23"/>
    <s v="Arlene Sanford"/>
    <s v="John Debney"/>
    <s v="Buena Vista Pictures"/>
    <n v="1998"/>
    <n v="-17800000"/>
    <x v="0"/>
    <n v="0.29554287672604529"/>
  </r>
  <r>
    <s v="Incredibles 2"/>
    <s v="Unknown"/>
    <s v="United States"/>
    <s v="English"/>
    <n v="118"/>
    <n v="200000000"/>
    <n v="1243000000"/>
    <d v="2018-06-05T00:00:00"/>
    <s v="7.6"/>
    <s v="80"/>
    <n v="0.93"/>
    <s v="Brad Bird"/>
    <s v="Michael Giacchino"/>
    <s v="['Walt Disney Studios', 'Motion Pictures']"/>
    <n v="2018"/>
    <n v="1043000000"/>
    <x v="3"/>
    <n v="0.29333833647764551"/>
  </r>
  <r>
    <s v="Inside Out"/>
    <s v="['Walt Disney Pictures', 'Pixar Animation Studios']"/>
    <s v="United States"/>
    <s v="English"/>
    <n v="94"/>
    <n v="175000000"/>
    <n v="858000000"/>
    <d v="2015-05-18T00:00:00"/>
    <s v="8.1"/>
    <s v="94"/>
    <n v="0.98"/>
    <s v="Pete Docter"/>
    <s v="Michael Giacchino"/>
    <s v="['Walt Disney Studios', 'Motion Pictures']"/>
    <n v="2015"/>
    <n v="683000000"/>
    <x v="3"/>
    <n v="0.28757477050074282"/>
  </r>
  <r>
    <s v="Inspector Gadget"/>
    <s v="Unknown"/>
    <s v="United States"/>
    <s v="English"/>
    <n v="78"/>
    <n v="90000000"/>
    <n v="134400000"/>
    <d v="1999-07-23T00:00:00"/>
    <s v="4.1"/>
    <s v="36"/>
    <n v="0.21"/>
    <s v="David Kellogg"/>
    <s v="John Debney"/>
    <s v="Buena Vista Pictures Distribution"/>
    <n v="1999"/>
    <n v="44400000"/>
    <x v="0"/>
    <n v="0.29686095739155105"/>
  </r>
  <r>
    <s v="Into the Woods"/>
    <s v="['Walt Disney Pictures', 'Lucamar Productions', 'Marc Platt Productions']"/>
    <s v="United States"/>
    <s v="English"/>
    <n v="124"/>
    <n v="50000000"/>
    <n v="213100000"/>
    <d v="2014-12-08T00:00:00"/>
    <s v="5.9"/>
    <s v="69"/>
    <n v="0.71"/>
    <s v="Rob Marshall"/>
    <s v="Stephen Sondheim"/>
    <s v="['Walt Disney Studios', 'Motion Pictures']"/>
    <n v="2014"/>
    <n v="163100000"/>
    <x v="3"/>
    <n v="0.29616709187301005"/>
  </r>
  <r>
    <s v="Invincible"/>
    <s v="Walt Disney Pictures"/>
    <s v="United States"/>
    <s v="English"/>
    <n v="104"/>
    <n v="30000000"/>
    <n v="58500000"/>
    <d v="2006-08-25T00:00:00"/>
    <s v="7.1"/>
    <s v="63"/>
    <n v="0.72"/>
    <s v="Ericson Core"/>
    <s v="Mark Isham"/>
    <s v="Buena Vista Pictures"/>
    <n v="2006"/>
    <n v="28500000"/>
    <x v="1"/>
    <n v="0.29727359100792466"/>
  </r>
  <r>
    <s v="James and the Giant Peach"/>
    <s v="['Walt Disney Pictures', 'Allied Filmmakers', 'Skellington Productions']"/>
    <s v="['United Kingdom', 'United States']"/>
    <s v="English"/>
    <n v="79"/>
    <n v="38000000"/>
    <n v="28900000"/>
    <d v="1996-04-12T00:00:00"/>
    <s v="6.7"/>
    <s v="78"/>
    <n v="0.91"/>
    <s v="Henry Selick"/>
    <s v="Randy Newman"/>
    <s v="['Buena Vista Pictures', '(Global)', 'Guild Film Distribution', '(United Kingdom)']"/>
    <n v="1996"/>
    <n v="-9100000"/>
    <x v="0"/>
    <n v="0.29800422796382253"/>
  </r>
  <r>
    <s v="John Carter"/>
    <s v="Walt Disney Pictures"/>
    <s v="United States"/>
    <s v="English"/>
    <n v="132"/>
    <n v="306600000"/>
    <n v="284100000"/>
    <d v="2012-02-22T00:00:00"/>
    <s v="6.6"/>
    <s v="51"/>
    <n v="0.52"/>
    <s v="Andrew Stanton"/>
    <s v="Michael Giacchino"/>
    <s v="['Walt Disney Studios', 'Motion Pictures']"/>
    <n v="2012"/>
    <n v="-22500000"/>
    <x v="3"/>
    <n v="0.29512830082050018"/>
  </r>
  <r>
    <s v="Jungle 2 Jungle"/>
    <s v="['Walt Disney Pictures', 'TF1 International']"/>
    <s v="['United States', 'France']"/>
    <s v="English"/>
    <n v="105"/>
    <n v="32000000"/>
    <n v="59900000"/>
    <d v="1997-03-07T00:00:00"/>
    <s v="5.2"/>
    <s v="42"/>
    <n v="0.19"/>
    <s v="John Pasquin"/>
    <s v="Michael Convertino"/>
    <s v="['Buena Vista Pictures', '(United States)', 'Ariane Films', '(France)']"/>
    <n v="1997"/>
    <n v="27900000"/>
    <x v="0"/>
    <n v="0.29501161188679381"/>
  </r>
  <r>
    <s v="Khoobsurat"/>
    <s v="['Walt Disney Pictures India', 'Anil Kapoor Films Company']"/>
    <s v="India"/>
    <s v="Hindi"/>
    <n v="127"/>
    <n v="3200000"/>
    <n v="11000000"/>
    <d v="2014-09-19T00:00:00"/>
    <s v="6.4"/>
    <s v="N/A"/>
    <n v="0.8"/>
    <s v="Shashanka Ghosh"/>
    <s v="['Songs:', 'Sneha Khanwalkar', 'Badshah', 'Amaal Mallik', 'Background Score:', 'Simaab Sen']"/>
    <s v="UTV Motion Pictures"/>
    <n v="2014"/>
    <n v="7800000"/>
    <x v="3"/>
    <n v="0.29594102375483899"/>
  </r>
  <r>
    <s v="Lady and the Tramp"/>
    <s v="Walt Disney Productions"/>
    <s v="United States"/>
    <s v="English"/>
    <n v="76"/>
    <n v="4000000"/>
    <n v="187000000"/>
    <d v="1955-06-22T00:00:00"/>
    <s v="7.3"/>
    <s v="78"/>
    <n v="0.93"/>
    <s v="['Clyde Geronimi', 'Wilfred Jackson', 'Hamilton Luske']"/>
    <s v="Oliver Wallace"/>
    <s v="Buena Vista Film Distribution"/>
    <n v="1955"/>
    <n v="183000000"/>
    <x v="2"/>
    <n v="0.30352660407591442"/>
  </r>
  <r>
    <s v="Lilo &amp; Stitch"/>
    <s v="['Walt Disney Pictures', 'Walt Disney Feature Animation']"/>
    <s v="United States"/>
    <s v="English"/>
    <n v="85"/>
    <n v="80000000"/>
    <n v="273100000"/>
    <d v="2002-06-21T00:00:00"/>
    <s v="7.2"/>
    <s v="73"/>
    <n v="0.86"/>
    <s v="['Chris Sanders', 'Dean DeBlois']"/>
    <s v="Alan Silvestri"/>
    <s v="Buena Vista Pictures"/>
    <n v="2002"/>
    <n v="193100000"/>
    <x v="1"/>
    <n v="0.30412568209614133"/>
  </r>
  <r>
    <s v="Make Mine Music"/>
    <s v="Walt Disney Productions"/>
    <s v="United States"/>
    <s v="English"/>
    <n v="75"/>
    <n v="1350000"/>
    <n v="3275000"/>
    <d v="1946-04-20T00:00:00"/>
    <s v="6.3"/>
    <s v="60"/>
    <n v="0.7"/>
    <s v="['Jack Kinney', 'Clyde Geronimi', 'Hamilton Luske', 'Joshua Meador', 'Robert Cormack']"/>
    <s v="['Eliot Daniel', 'Ken Darby', 'Charles Wolcott', 'Oliver Wallace', 'Edward Plumb']"/>
    <s v="RKO Radio Pictures, Inc."/>
    <n v="1946"/>
    <n v="1925000"/>
    <x v="5"/>
    <n v="0.30570493878581023"/>
  </r>
  <r>
    <s v="Maleficent"/>
    <s v="['Walt Disney Pictures', 'Roth Films']"/>
    <s v="United States"/>
    <s v="English"/>
    <n v="97"/>
    <n v="180000000"/>
    <n v="758500000"/>
    <d v="2014-05-28T00:00:00"/>
    <s v="7.0"/>
    <s v="56"/>
    <n v="0.54"/>
    <s v="Robert Stromberg"/>
    <s v="James Newton Howard"/>
    <s v="Walt Disney Studios Motion Pictures"/>
    <n v="2014"/>
    <n v="578500000"/>
    <x v="3"/>
    <n v="0.30177015949756225"/>
  </r>
  <r>
    <s v="Maleficent: Mistress of Evil"/>
    <s v="['Walt Disney Pictures', 'Roth/Kirschenbaum Films']"/>
    <s v="United States"/>
    <s v="English"/>
    <n v="119"/>
    <n v="185000000"/>
    <n v="491700000"/>
    <d v="2019-10-18T00:00:00"/>
    <s v="6.6"/>
    <s v="43"/>
    <n v="0.4"/>
    <s v="Joachim Rønning"/>
    <s v="Geoff Zanelli"/>
    <s v="['Walt Disney Studios', 'Motion Pictures']"/>
    <n v="2019"/>
    <n v="306700000"/>
    <x v="3"/>
    <n v="0.3078319259181872"/>
  </r>
  <r>
    <s v="Man of the House"/>
    <s v="['Walt Disney Pictures', 'All Girl Productions', 'Orr &amp; Cruickshank Productions']"/>
    <s v="United States"/>
    <s v="English"/>
    <n v="96"/>
    <n v="22000000"/>
    <n v="40070995"/>
    <d v="1995-03-03T00:00:00"/>
    <s v="5.4"/>
    <s v="35"/>
    <n v="0.09"/>
    <s v="James Orr"/>
    <s v="Mark Mancina"/>
    <s v="Buena Vista Pictures"/>
    <n v="1995"/>
    <n v="18070995"/>
    <x v="0"/>
    <n v="0.30417642271814738"/>
  </r>
  <r>
    <s v="March of the Penguins"/>
    <s v="['Wild Bunch', 'National Geographic Films', 'Bonne Pioche']"/>
    <s v="France"/>
    <s v="French"/>
    <n v="80"/>
    <n v="8000000"/>
    <n v="127400000"/>
    <d v="2005-01-26T00:00:00"/>
    <s v="7.5"/>
    <s v="79"/>
    <n v="0.94"/>
    <s v="Luc Jacquet"/>
    <s v="['Émilie Simon (France)', 'Alex Wurman (US)']"/>
    <s v="Buena Vista International France"/>
    <n v="2005"/>
    <n v="119400000"/>
    <x v="1"/>
    <n v="0.30358409140123133"/>
  </r>
  <r>
    <s v="Mars Needs Moms"/>
    <s v="['Walt Disney Pictures', 'ImageMovers Digital']"/>
    <s v="United States"/>
    <s v="English"/>
    <n v="88"/>
    <n v="150000000"/>
    <n v="39200000"/>
    <d v="2011-03-11T00:00:00"/>
    <s v="5.4"/>
    <s v="49"/>
    <n v="0.37"/>
    <s v="Simon Wells"/>
    <s v="John Powell"/>
    <s v="['Walt Disney Studios', 'Motion Pictures']"/>
    <n v="2011"/>
    <n v="-110800000"/>
    <x v="3"/>
    <n v="0.30267762374499807"/>
  </r>
  <r>
    <s v="Mary Poppins"/>
    <s v="Walt Disney Productions"/>
    <s v="United States"/>
    <s v="English"/>
    <n v="139"/>
    <n v="4400000"/>
    <n v="103100000"/>
    <d v="1964-08-27T00:00:00"/>
    <s v="7.8"/>
    <s v="88"/>
    <n v="1"/>
    <s v="Robert Stevenson"/>
    <s v="['Richard M. Sherman (songs)', 'Robert B. Sherman (songs)', 'Irwin Kostal (score)']"/>
    <s v="Buena Vista Distribution"/>
    <n v="1964"/>
    <n v="98700000"/>
    <x v="4"/>
    <n v="0.30084065466692522"/>
  </r>
  <r>
    <s v="Mary Poppins Returns"/>
    <s v="['Walt Disney Pictures', 'Lucamar Productions', 'Marc Platt Productions']"/>
    <s v="United States"/>
    <s v="English"/>
    <n v="131"/>
    <n v="130000000"/>
    <n v="349500000"/>
    <d v="2018-11-29T00:00:00"/>
    <s v="6.7"/>
    <s v="66"/>
    <n v="0.79"/>
    <s v="Rob Marshall"/>
    <s v="Marc Shaiman"/>
    <s v="['Walt Disney Studios', 'Motion Pictures']"/>
    <n v="2018"/>
    <n v="219500000"/>
    <x v="3"/>
    <n v="0.30904009623999829"/>
  </r>
  <r>
    <s v="Max Keeble's Big Move"/>
    <s v="['Walt Disney Pictures', 'Karz Entertainment']"/>
    <s v="United States"/>
    <s v="English"/>
    <n v="86"/>
    <n v="25000000"/>
    <n v="18600000"/>
    <d v="2001-10-05T00:00:00"/>
    <s v="5.4"/>
    <s v="40"/>
    <n v="0.28999999999999998"/>
    <s v="Tim Hill"/>
    <s v="Michael Wandmacher"/>
    <s v="Buena Vista Pictures"/>
    <n v="2001"/>
    <n v="-6400000"/>
    <x v="1"/>
    <n v="0.30701880572354728"/>
  </r>
  <r>
    <s v="McFarland, USA"/>
    <s v="['Walt Disney Pictures', 'Mayhem Pictures']"/>
    <s v="United States"/>
    <s v="English"/>
    <n v="129"/>
    <n v="25000000"/>
    <n v="45700000"/>
    <d v="2015-02-09T00:00:00"/>
    <s v="7.4"/>
    <s v="60"/>
    <n v="0.81"/>
    <s v="Niki Caro"/>
    <s v="Antônio Pinto"/>
    <s v="['Walt Disney Studios', 'Motion Pictures']"/>
    <n v="2015"/>
    <n v="20700000"/>
    <x v="3"/>
    <n v="0.30467070217984493"/>
  </r>
  <r>
    <s v="Meet the Deedles"/>
    <s v="['Walt Disney Pictures', 'DIC Entertainment', 'Peak Productions']"/>
    <s v="United States"/>
    <s v="English"/>
    <n v="93"/>
    <n v="24000000"/>
    <n v="4400000"/>
    <d v="1998-03-27T00:00:00"/>
    <s v="4.1"/>
    <s v="N/A"/>
    <n v="7.0000000000000007E-2"/>
    <s v="Steve Boyum"/>
    <s v="Steve Bartek"/>
    <s v="Buena Vista Pictures"/>
    <n v="1998"/>
    <n v="-19600000"/>
    <x v="0"/>
    <n v="0.31237090175590337"/>
  </r>
  <r>
    <s v="Melody Time"/>
    <s v="Walt Disney Productions"/>
    <s v="United States"/>
    <s v="English"/>
    <n v="75"/>
    <n v="1500000"/>
    <n v="2560000"/>
    <d v="1948-05-27T00:00:00"/>
    <s v="6.4"/>
    <s v="69"/>
    <n v="0.8"/>
    <s v="['Jack Kinney', 'Clyde Geronimi', 'Hamilton Luske', 'Wilfred Jackson']"/>
    <s v="['Eliot Daniel', 'Paul J. Smith', 'Ken Darby']"/>
    <s v="RKO Radio Pictures, Inc."/>
    <n v="1948"/>
    <n v="1060000"/>
    <x v="5"/>
    <n v="0.3111333628578597"/>
  </r>
  <r>
    <s v="Mighty Joe Young"/>
    <s v="['Walt Disney Pictures', 'RKO Pictures', 'The Jacobson Company']"/>
    <s v="United States"/>
    <s v="English"/>
    <n v="114"/>
    <n v="90000000"/>
    <n v="50600000"/>
    <d v="1998-12-25T00:00:00"/>
    <s v="5.6"/>
    <s v="51"/>
    <n v="0.54"/>
    <s v="Ron Underwood"/>
    <s v="James Horner"/>
    <s v="Buena Vista Pictures"/>
    <n v="1998"/>
    <n v="-39400000"/>
    <x v="0"/>
    <n v="0.30691864462864676"/>
  </r>
  <r>
    <s v="Million Dollar Arm"/>
    <s v="['Walt Disney Pictures', 'Roth Films', 'Mayhem Pictures']"/>
    <s v="United States"/>
    <s v="English"/>
    <n v="124"/>
    <n v="25000000"/>
    <n v="39200000"/>
    <d v="2014-05-06T00:00:00"/>
    <s v="7.0"/>
    <s v="56"/>
    <n v="0.65"/>
    <s v="Craig Gillespie"/>
    <s v="A. R. Rahman"/>
    <s v="Walt Disney Studios Motion Pictures"/>
    <n v="2014"/>
    <n v="14200000"/>
    <x v="3"/>
    <n v="0.31019997501062779"/>
  </r>
  <r>
    <s v="Miracle"/>
    <s v="['Walt Disney Pictures', 'Mayhem Pictures']"/>
    <s v="United States"/>
    <s v="English"/>
    <n v="136"/>
    <n v="28000000"/>
    <n v="64500000"/>
    <d v="2004-02-06T00:00:00"/>
    <s v="7.5"/>
    <s v="68"/>
    <n v="0.81"/>
    <s v="Gavin O'Connor"/>
    <s v="Mark Isham"/>
    <s v="Buena Vista Pictures"/>
    <n v="2004"/>
    <n v="36500000"/>
    <x v="1"/>
    <n v="0.31682853864107507"/>
  </r>
  <r>
    <s v="Moana"/>
    <s v="Unknown"/>
    <s v="['United States']"/>
    <s v="English"/>
    <n v="107"/>
    <n v="150000000"/>
    <n v="690800000"/>
    <d v="2016-11-14T00:00:00"/>
    <s v="7.6"/>
    <s v="81"/>
    <n v="0.95"/>
    <s v="['Ron Clements', 'John Musker']"/>
    <s v="['Mark Mancina', 'Lin-Manuel Miranda', &quot;Opetaia Foa'i&quot;]"/>
    <s v="['Walt Disney Studios', 'Motion Pictures']"/>
    <n v="2016"/>
    <n v="540800000"/>
    <x v="3"/>
    <n v="0.3269975775256051"/>
  </r>
  <r>
    <s v="Monkey Kingdom"/>
    <s v="['Disneynature', 'Silverback Films']"/>
    <s v="United States"/>
    <s v="English"/>
    <n v="82"/>
    <n v="5000000"/>
    <n v="17100000"/>
    <d v="2015-04-17T00:00:00"/>
    <s v="7.3"/>
    <s v="72"/>
    <n v="0.93"/>
    <s v="['Mark Linfield', 'Alastair Fothergill']"/>
    <s v="Harry Gregson-Williams"/>
    <s v="Walt Disney Studios Motion Pictures"/>
    <n v="2015"/>
    <n v="12100000"/>
    <x v="3"/>
    <n v="0.32659678168053169"/>
  </r>
  <r>
    <s v="Monsters University"/>
    <s v="['Walt Disney Pictures', 'Pixar Animation Studios']"/>
    <s v="United States"/>
    <s v="English"/>
    <n v="104"/>
    <n v="200000000"/>
    <n v="743600000"/>
    <d v="2013-06-05T00:00:00"/>
    <s v="7.3"/>
    <s v="65"/>
    <n v="0.8"/>
    <s v="Dan Scanlon"/>
    <s v="Randy Newman"/>
    <s v="['Walt Disney Studios', 'Motion Pictures']"/>
    <n v="2013"/>
    <n v="543600000"/>
    <x v="3"/>
    <n v="0.32356432967660187"/>
  </r>
  <r>
    <s v="Monsters, Inc."/>
    <s v="['Walt Disney Pictures', 'Pixar Animation Studios']"/>
    <s v="United States"/>
    <s v="English"/>
    <n v="92"/>
    <n v="115000000"/>
    <n v="577400000"/>
    <d v="2001-10-28T00:00:00"/>
    <s v="8.0"/>
    <s v="79"/>
    <n v="0.96"/>
    <s v="Pete Docter"/>
    <s v="Randy Newman"/>
    <s v="Buena Vista Pictures Distribution"/>
    <n v="2001"/>
    <n v="462400000"/>
    <x v="1"/>
    <n v="0.32532487166238272"/>
  </r>
  <r>
    <s v="Mr. Magoo"/>
    <s v="['Walt Disney Pictures', 'UPA Productions']"/>
    <s v="United States"/>
    <s v="English"/>
    <n v="87"/>
    <n v="30000000"/>
    <n v="28900000"/>
    <d v="1997-12-25T00:00:00"/>
    <s v="4.0"/>
    <s v="18"/>
    <n v="7.0000000000000007E-2"/>
    <s v="Stanley Tong"/>
    <s v="Mike Tavera"/>
    <s v="Buena Vista Pictures"/>
    <n v="1997"/>
    <n v="-1100000"/>
    <x v="0"/>
    <n v="0.33114737580585735"/>
  </r>
  <r>
    <s v="Mulan"/>
    <s v="['Walt Disney Pictures', 'Walt Disney Feature Animation']"/>
    <s v="United States"/>
    <s v="English"/>
    <n v="87"/>
    <n v="90000000"/>
    <n v="304300000"/>
    <d v="1998-06-19T00:00:00"/>
    <s v="7.6"/>
    <s v="71"/>
    <n v="0.86"/>
    <s v="['Barry Cook', 'Tony Bancroft']"/>
    <s v="Jerry Goldsmith"/>
    <s v="Buena Vista Pictures"/>
    <n v="1998"/>
    <n v="214300000"/>
    <x v="0"/>
    <n v="0.3290110358533479"/>
  </r>
  <r>
    <s v="Mulan"/>
    <s v="['Walt Disney Pictures', 'Jason T. Reed Productions', 'Good Fear Productions']"/>
    <s v="United States"/>
    <s v="English"/>
    <n v="115"/>
    <n v="200000000"/>
    <n v="57000000"/>
    <d v="2020-03-09T00:00:00"/>
    <s v="7.6"/>
    <s v="71"/>
    <n v="0.86"/>
    <s v="Niki Caro"/>
    <s v="Harry Gregson-Williams"/>
    <s v="Walt Disney Studios Motion Pictures"/>
    <n v="2020"/>
    <n v="-143000000"/>
    <x v="8"/>
    <n v="0.33112870804942784"/>
  </r>
  <r>
    <s v="Muppet Treasure Island"/>
    <s v="['Walt Disney Pictures', 'Jim Henson Productions']"/>
    <s v="United States"/>
    <s v="English"/>
    <n v="100"/>
    <n v="31000000"/>
    <n v="34300000"/>
    <d v="1996-02-16T00:00:00"/>
    <s v="7.0"/>
    <s v="64"/>
    <n v="0.73"/>
    <s v="Brian Henson"/>
    <s v="Hans Zimmer"/>
    <s v="Buena Vista Pictures Distribution"/>
    <n v="1996"/>
    <n v="3300000"/>
    <x v="0"/>
    <n v="0.33477404873057087"/>
  </r>
  <r>
    <s v="Muppets Most Wanted"/>
    <s v="['Walt Disney Pictures', 'Mandeville Films', 'The Muppets Studio']"/>
    <s v="United States"/>
    <s v="English"/>
    <n v="107"/>
    <n v="51000000"/>
    <n v="80400000"/>
    <d v="2014-03-11T00:00:00"/>
    <s v="6.4"/>
    <s v="61"/>
    <n v="0.8"/>
    <s v="James Bobin"/>
    <s v="Christophe Beck"/>
    <s v="Walt Disney Studios Motion Pictures"/>
    <n v="2014"/>
    <n v="29400000"/>
    <x v="3"/>
    <n v="0.33503436176072793"/>
  </r>
  <r>
    <s v="My Favorite Martian"/>
    <s v="Walt Disney Pictures"/>
    <s v="United States"/>
    <s v="English"/>
    <n v="93"/>
    <n v="65000000"/>
    <n v="36800000"/>
    <d v="1999-02-12T00:00:00"/>
    <s v="5.1"/>
    <s v="33"/>
    <n v="0.12"/>
    <s v="Donald Petrie"/>
    <s v="John Debney"/>
    <s v="Buena Vista Pictures"/>
    <n v="1999"/>
    <n v="-28200000"/>
    <x v="0"/>
    <n v="0.3364451502209308"/>
  </r>
  <r>
    <s v="National Treasure"/>
    <s v="['Walt Disney Pictures', 'Jerry Bruckheimer Films', 'Junction Entertainment', 'Saturn Films']"/>
    <s v="United States"/>
    <s v="English"/>
    <n v="131"/>
    <n v="100000000"/>
    <n v="347500000"/>
    <d v="2004-11-19T00:00:00"/>
    <s v="6.9"/>
    <s v="39"/>
    <n v="0.46"/>
    <s v="Jon Turteltaub"/>
    <s v="Trevor Rabin"/>
    <s v="Buena Vista Pictures"/>
    <n v="2004"/>
    <n v="247500000"/>
    <x v="1"/>
    <n v="0.3353120230174283"/>
  </r>
  <r>
    <s v="National Treasure: Book of Secrets"/>
    <s v="['Walt Disney Pictures', 'Jerry Bruckheimer Films', 'Junction Entertainment', 'Saturn Films']"/>
    <s v="United States"/>
    <s v="English"/>
    <n v="124"/>
    <n v="130000000"/>
    <n v="459200000"/>
    <d v="2007-12-21T00:00:00"/>
    <s v="6.5"/>
    <s v="48"/>
    <n v="0.36"/>
    <s v="Jon Turteltaub"/>
    <s v="Trevor Rabin"/>
    <s v="Walt Disney Studios Motion Pictures"/>
    <n v="2007"/>
    <n v="329200000"/>
    <x v="1"/>
    <n v="0.33359099705274514"/>
  </r>
  <r>
    <s v="Never Cry Wolf"/>
    <s v="['Walt Disney Pictures', 'Amarok Productions Ltd.']"/>
    <s v="United States"/>
    <s v="['English', 'Inuktitut']"/>
    <n v="105"/>
    <n v="11000000"/>
    <n v="27600000"/>
    <d v="1983-10-07T00:00:00"/>
    <s v="7.5"/>
    <s v="N/A"/>
    <n v="1"/>
    <s v="Carroll Ballard"/>
    <s v="Mark Isham"/>
    <s v="Buena Vista Distribution"/>
    <n v="1983"/>
    <n v="16600000"/>
    <x v="7"/>
    <n v="0.32917584643583281"/>
  </r>
  <r>
    <s v="Newsies"/>
    <s v="Walt Disney Pictures"/>
    <s v="United States"/>
    <s v="English"/>
    <n v="121"/>
    <n v="15000000"/>
    <n v="2800000"/>
    <d v="1992-04-10T00:00:00"/>
    <s v="7.0"/>
    <s v="46"/>
    <n v="0.39"/>
    <s v="Kenny Ortega"/>
    <s v="['Alan Menken', 'J. A. C. Redford']"/>
    <s v="Buena Vista Pictures"/>
    <n v="1992"/>
    <n v="-12200000"/>
    <x v="0"/>
    <n v="0.33081430695247577"/>
  </r>
  <r>
    <s v="Oceans"/>
    <s v="['Pathé', 'Participant Media', 'Galatée Films', 'Notro Films', 'France 2 Cinéma', 'France 3 Cinéma', 'Canal+', 'TPS Star', 'Alfred P. Sloan Foundation', 'Census of Marine Life']"/>
    <s v="France"/>
    <s v="French"/>
    <n v="104"/>
    <n v="80000000"/>
    <n v="82700000"/>
    <d v="2009-10-17T00:00:00"/>
    <s v="7.8"/>
    <s v="75"/>
    <n v="0.81"/>
    <s v="['Jacques Perrin', 'Jacques Cluzaud', '(co-director)']"/>
    <s v="Bruno Coulais"/>
    <s v="Pathé Distribution"/>
    <n v="2009"/>
    <n v="2700000"/>
    <x v="1"/>
    <n v="0.33835804275676856"/>
  </r>
  <r>
    <s v="Old Dogs"/>
    <s v="['Walt Disney Pictures', 'Tapestry Films']"/>
    <s v="United States"/>
    <s v="English"/>
    <n v="88"/>
    <n v="35000000"/>
    <n v="96800000"/>
    <d v="2009-11-25T00:00:00"/>
    <s v="5.4"/>
    <s v="19"/>
    <n v="0.05"/>
    <s v="Walt Becker"/>
    <s v="John Debney"/>
    <s v="['Walt Disney Studios', 'Motion Pictures']"/>
    <n v="2009"/>
    <n v="61800000"/>
    <x v="1"/>
    <n v="0.33932267173237668"/>
  </r>
  <r>
    <s v="Oliver &amp; Company"/>
    <s v="['Walt Disney Pictures', 'Walt Disney Feature Animation', 'Silver Screen Partners III']"/>
    <s v="United States"/>
    <s v="English"/>
    <n v="74"/>
    <n v="31000000"/>
    <n v="121000000"/>
    <d v="1988-11-18T00:00:00"/>
    <s v="6.7"/>
    <s v="58"/>
    <n v="0.5"/>
    <s v="George Scribner"/>
    <s v="J. A. C. Redford"/>
    <s v="Buena Vista Pictures Distribution"/>
    <n v="1988"/>
    <n v="90000000"/>
    <x v="7"/>
    <n v="0.33803032501272168"/>
  </r>
  <r>
    <s v="One Hundred and One Dalmatians"/>
    <s v="Walt Disney Productions"/>
    <s v="United States"/>
    <s v="English"/>
    <n v="79"/>
    <n v="3600000"/>
    <n v="303000000"/>
    <d v="1961-01-25T00:00:00"/>
    <s v="7.2"/>
    <s v="83"/>
    <n v="0.98"/>
    <s v="['Clyde Geronimi', 'Hamilton Luske', 'Wolfgang Reitherman']"/>
    <s v="George Bruns"/>
    <s v="Buena Vista Pictures Distribution"/>
    <n v="1961"/>
    <n v="299400000"/>
    <x v="4"/>
    <n v="0.33681394660248326"/>
  </r>
  <r>
    <s v="Onward"/>
    <s v="['Walt Disney Pictures', 'Pixar Animation Studios']"/>
    <s v="United States"/>
    <s v="Unknown"/>
    <n v="102"/>
    <n v="175000000"/>
    <n v="136400000"/>
    <d v="2020-02-21T00:00:00"/>
    <s v="7.4"/>
    <s v="61"/>
    <n v="0.88"/>
    <s v="Dan Scanlon"/>
    <s v="['Mychael Danna', 'Jeff Danna']"/>
    <s v="['Walt Disney Studios', 'Motion Pictures']"/>
    <n v="2020"/>
    <n v="-38600000"/>
    <x v="8"/>
    <n v="0.34045903733718652"/>
  </r>
  <r>
    <s v="Operation Dumbo Drop"/>
    <s v="['Walt Disney Pictures', 'Interscope Communications', 'PolyGram Filmed Entertainment']"/>
    <s v="Unknown"/>
    <s v="['English', 'Vietnamese']"/>
    <n v="108"/>
    <n v="24000000"/>
    <n v="24670346"/>
    <d v="1995-07-28T00:00:00"/>
    <s v="5.1"/>
    <s v="48"/>
    <n v="0.31"/>
    <s v="Simon Wincer"/>
    <s v="David Newman"/>
    <s v="Buena Vista Pictures"/>
    <n v="1995"/>
    <n v="670346"/>
    <x v="0"/>
    <n v="0.340707426262012"/>
  </r>
  <r>
    <s v="Oz the Great and Powerful"/>
    <s v="Unknown"/>
    <s v="United States"/>
    <s v="English"/>
    <n v="130"/>
    <n v="200000000"/>
    <n v="493300000"/>
    <d v="2013-02-14T00:00:00"/>
    <s v="6.3"/>
    <s v="44"/>
    <n v="0.56999999999999995"/>
    <s v="Sam Raimi"/>
    <s v="Danny Elfman"/>
    <s v="['Walt Disney Studios', 'Motion Pictures']"/>
    <n v="2013"/>
    <n v="293300000"/>
    <x v="3"/>
    <n v="0.34331542456295516"/>
  </r>
  <r>
    <s v="Peter Pan"/>
    <s v="Walt Disney Productions"/>
    <s v="United States"/>
    <s v="English"/>
    <n v="77"/>
    <n v="4000000"/>
    <n v="87400000"/>
    <d v="1953-02-05T00:00:00"/>
    <s v="7.3"/>
    <s v="76"/>
    <n v="0.81"/>
    <s v="['Clyde Geronimi', 'Wilfred Jackson', 'Hamilton Luske']"/>
    <s v="Oliver Wallace"/>
    <s v="RKO Radio Pictures"/>
    <n v="1953"/>
    <n v="83400000"/>
    <x v="2"/>
    <n v="0.33716385383924036"/>
  </r>
  <r>
    <s v="Pete's Dragon"/>
    <s v="Unknown"/>
    <s v="United States"/>
    <s v="English"/>
    <n v="103"/>
    <n v="65000000"/>
    <n v="143700000"/>
    <d v="2016-08-08T00:00:00"/>
    <s v="6.7"/>
    <s v="71"/>
    <n v="0.88"/>
    <s v="David Lowery"/>
    <s v="Daniel Hart"/>
    <s v="Walt Disney Studios Motion Pictures"/>
    <n v="2016"/>
    <n v="78700000"/>
    <x v="3"/>
    <n v="0.3349519106664639"/>
  </r>
  <r>
    <s v="Pete's Dragon"/>
    <s v="Walt Disney Productions"/>
    <s v="United States"/>
    <s v="English"/>
    <n v="128"/>
    <n v="10000000"/>
    <n v="40000"/>
    <d v="1977-11-03T00:00:00"/>
    <s v="6.7"/>
    <s v="71"/>
    <n v="0.88"/>
    <s v="Don Chaffey"/>
    <s v="Irwin Kostal"/>
    <s v="Buena Vista Distribution"/>
    <n v="1977"/>
    <n v="-9999964"/>
    <x v="6"/>
    <n v="0.33531237576593242"/>
  </r>
  <r>
    <s v="Piglet's Big Movie"/>
    <s v="['DisneyToon Studios', 'Walt Disney Pictures']"/>
    <s v="United States"/>
    <s v="English"/>
    <n v="75"/>
    <n v="46000000"/>
    <n v="62900000"/>
    <d v="2003-03-16T00:00:00"/>
    <s v="6.1"/>
    <s v="62"/>
    <n v="0.7"/>
    <s v="Francis Glebas"/>
    <s v="['Carl Johnson', 'Carly Simon']"/>
    <s v="Buena Vista Pictures"/>
    <n v="2003"/>
    <n v="16900000"/>
    <x v="1"/>
    <n v="0.34663341575270673"/>
  </r>
  <r>
    <s v="Pinocchio"/>
    <s v="Walt Disney Productions"/>
    <s v="United States"/>
    <s v="English"/>
    <n v="88"/>
    <n v="2600000"/>
    <n v="164000000"/>
    <d v="1940-02-07T00:00:00"/>
    <s v="7.4"/>
    <s v="99"/>
    <n v="1"/>
    <s v="['Ben Sharpsteen', 'Hamilton Luske', 'Bill Roberts', 'Norman Ferguson', 'Jack Kinney', 'Wilfred Jackson', 'T. Hee']"/>
    <s v="['Leigh Harline', 'Paul J. Smith']"/>
    <s v="RKO Radio Pictures"/>
    <n v="1940"/>
    <n v="161400000"/>
    <x v="5"/>
    <n v="0.34359352626982431"/>
  </r>
  <r>
    <s v="Pirates of the Caribbean: At World's End"/>
    <s v="Unknown"/>
    <s v="United States"/>
    <s v="English"/>
    <n v="168"/>
    <n v="300000000"/>
    <n v="961000000"/>
    <d v="2007-05-19T00:00:00"/>
    <s v="7.1"/>
    <s v="50"/>
    <n v="0.44"/>
    <s v="Gore Verbinski"/>
    <s v="Hans Zimmer"/>
    <s v="Buena Vista Pictures"/>
    <n v="2007"/>
    <n v="661000000"/>
    <x v="1"/>
    <n v="0.34305632914654738"/>
  </r>
  <r>
    <s v="Pirates of the Caribbean: Dead Man's Chest"/>
    <s v="Unknown"/>
    <s v="United States"/>
    <s v="English"/>
    <n v="151"/>
    <n v="225000000"/>
    <n v="1066000000"/>
    <d v="2006-06-24T00:00:00"/>
    <s v="7.3"/>
    <s v="53"/>
    <n v="0.53"/>
    <s v="Gore Verbinski"/>
    <s v="Hans Zimmer"/>
    <s v="Buena Vista Pictures"/>
    <n v="2006"/>
    <n v="841000000"/>
    <x v="1"/>
    <n v="0.29862226659205621"/>
  </r>
  <r>
    <s v="Pirates of the Caribbean: Dead Men Tell No Tales"/>
    <s v="['Walt Disney Pictures', 'Jerry Bruckheimer Films']"/>
    <s v="United States"/>
    <s v="English"/>
    <n v="129"/>
    <n v="230000000"/>
    <n v="794900000"/>
    <d v="2017-05-11T00:00:00"/>
    <s v="6.6"/>
    <s v="39"/>
    <n v="0.28999999999999998"/>
    <s v="['Joachim Rønning', 'Espen Sandberg']"/>
    <s v="Geoff Zanelli"/>
    <s v="['Walt Disney Studios', 'Motion Pictures']"/>
    <n v="2017"/>
    <n v="564900000"/>
    <x v="3"/>
    <n v="0.25353236974366944"/>
  </r>
  <r>
    <s v="Pirates of the Caribbean: On Stranger Tides"/>
    <s v="Unknown"/>
    <s v="United States"/>
    <s v="English"/>
    <n v="137"/>
    <n v="410600000"/>
    <n v="1046000000"/>
    <d v="2011-05-07T00:00:00"/>
    <s v="6.6"/>
    <s v="45"/>
    <n v="0.33"/>
    <s v="Rob Marshall"/>
    <s v="Hans Zimmer"/>
    <s v="['Walt Disney Studios', 'Motion Pictures']"/>
    <n v="2011"/>
    <n v="635400000"/>
    <x v="3"/>
    <n v="0.23430156720807827"/>
  </r>
  <r>
    <s v="Pirates of the Caribbean: The Curse of the Black Pearl"/>
    <s v="Unknown"/>
    <s v="United States"/>
    <s v="English"/>
    <n v="143"/>
    <n v="140000000"/>
    <n v="654300000"/>
    <d v="2003-06-28T00:00:00"/>
    <s v="8.0"/>
    <s v="63"/>
    <n v="0.79"/>
    <s v="Gore Verbinski"/>
    <s v="['Klaus Badelt']"/>
    <s v="Buena Vista Pictures Distribution"/>
    <n v="2003"/>
    <n v="514300000"/>
    <x v="1"/>
    <n v="0.19619555921947321"/>
  </r>
  <r>
    <s v="Planes"/>
    <s v="['Walt Disney Pictures', 'Disneytoon Studios']"/>
    <s v="United States"/>
    <s v="English"/>
    <n v="92"/>
    <n v="50000000"/>
    <n v="239300000"/>
    <d v="2013-08-02T00:00:00"/>
    <s v="5.7"/>
    <s v="39"/>
    <n v="0.25"/>
    <s v="Klay Hall"/>
    <s v="Mark Mancina"/>
    <s v="['Walt Disney Studios', 'Motion Pictures']"/>
    <n v="2013"/>
    <n v="189300000"/>
    <x v="3"/>
    <n v="0.16977334240186187"/>
  </r>
  <r>
    <s v="Planes: Fire &amp; Rescue"/>
    <s v="['Walt Disney Pictures', 'Disneytoon Studios']"/>
    <s v="United States"/>
    <s v="English"/>
    <n v="84"/>
    <n v="50000000"/>
    <n v="147000000"/>
    <d v="2014-07-15T00:00:00"/>
    <s v="6.0"/>
    <s v="48"/>
    <n v="0.44"/>
    <s v="Bobs Gannaway"/>
    <s v="Mark Mancina"/>
    <s v="['Walt Disney Studios', 'Motion Pictures']"/>
    <n v="2014"/>
    <n v="97000000"/>
    <x v="3"/>
    <n v="0.17032425767228851"/>
  </r>
  <r>
    <s v="Pocahontas"/>
    <s v="['Walt Disney Pictures', 'Walt Disney Feature Animation']"/>
    <s v="United States"/>
    <s v="English"/>
    <n v="81"/>
    <n v="55000000"/>
    <n v="346100000"/>
    <d v="1995-06-23T00:00:00"/>
    <s v="6.7"/>
    <s v="58"/>
    <n v="0.55000000000000004"/>
    <s v="['Mike Gabriel', 'Eric Goldberg']"/>
    <s v="Alan Menken"/>
    <s v="Buena Vista Pictures"/>
    <n v="1995"/>
    <n v="291100000"/>
    <x v="0"/>
    <n v="0.16945239359330735"/>
  </r>
  <r>
    <s v="Pollyanna"/>
    <s v="Walt Disney Productions"/>
    <s v="United States"/>
    <s v="English"/>
    <n v="134"/>
    <n v="2500000"/>
    <n v="3750000"/>
    <d v="1960-05-19T00:00:00"/>
    <s v="7.4"/>
    <s v="N/A"/>
    <n v="0.86"/>
    <s v="David Swift"/>
    <s v="Paul Smith (Score)"/>
    <s v="Buena Vista Distribution"/>
    <n v="1960"/>
    <n v="1250000"/>
    <x v="4"/>
    <n v="0.17481902266630842"/>
  </r>
  <r>
    <s v="Pooh's Heffalump Movie"/>
    <s v="['Walt Disney Pictures', 'Disneytoon Studios']"/>
    <s v="United States"/>
    <s v="English"/>
    <n v="68"/>
    <n v="20000000"/>
    <n v="52900000"/>
    <d v="2005-02-11T00:00:00"/>
    <s v="6.4"/>
    <s v="64"/>
    <n v="0.8"/>
    <s v="Frank Nissen"/>
    <s v="Joel McNeely"/>
    <s v="Buena Vista Pictures"/>
    <n v="2005"/>
    <n v="32900000"/>
    <x v="1"/>
    <n v="0.1899043603602707"/>
  </r>
  <r>
    <s v="Popeye"/>
    <s v="['Paramount Pictures', 'Walt Disney Productions', 'Robert Evans Productions', 'King Features Entertainment']"/>
    <s v="United States"/>
    <s v="English"/>
    <n v="114"/>
    <n v="20000000"/>
    <n v="60000000"/>
    <d v="1980-12-06T00:00:00"/>
    <s v="5.3"/>
    <s v="64"/>
    <n v="0.59"/>
    <s v="Robert Altman"/>
    <s v="Harry Nilsson"/>
    <s v="['Paramount Pictures (North America)', '(North America)', 'Buena Vista International Distribution (International)', '(International)']"/>
    <n v="1980"/>
    <n v="40000000"/>
    <x v="7"/>
    <n v="0.18440570214280932"/>
  </r>
  <r>
    <s v="Prince of Persia: The Sands of Time"/>
    <s v="Unknown"/>
    <s v="United States"/>
    <s v="English"/>
    <n v="116"/>
    <n v="150000"/>
    <n v="336400000"/>
    <d v="2010-05-09T00:00:00"/>
    <s v="6.6"/>
    <s v="50"/>
    <n v="0.37"/>
    <s v="Mike Newell"/>
    <s v="Harry Gregson-Williams"/>
    <s v="['Walt Disney Studios', 'Motion Pictures']"/>
    <n v="2010"/>
    <n v="336399850"/>
    <x v="3"/>
    <n v="0.18896637890042139"/>
  </r>
  <r>
    <s v="Prom"/>
    <s v="Walt Disney Pictures"/>
    <s v="United States"/>
    <s v="English"/>
    <n v="104"/>
    <n v="8000000"/>
    <n v="10100000"/>
    <d v="2011-04-29T00:00:00"/>
    <s v="5.4"/>
    <s v="50"/>
    <n v="0.36"/>
    <s v="Joe Nussbaum"/>
    <s v="Deborah Lurie"/>
    <s v="['Walt Disney Studios', 'Motion Pictures']"/>
    <n v="2011"/>
    <n v="2100000"/>
    <x v="3"/>
    <n v="0.18590815852576403"/>
  </r>
  <r>
    <s v="Queen of Katwe"/>
    <s v="Unknown"/>
    <s v="United States"/>
    <s v="['English', 'Luganda']"/>
    <n v="124"/>
    <n v="15000000"/>
    <n v="10400000"/>
    <d v="2016-09-10T00:00:00"/>
    <s v="7.4"/>
    <s v="73"/>
    <n v="0.93"/>
    <s v="Mira Nair"/>
    <s v="Alex Heffes"/>
    <s v="['Walt Disney Studios', 'Motion Pictures']"/>
    <n v="2016"/>
    <n v="-4600000"/>
    <x v="3"/>
    <n v="0.18817735033141139"/>
  </r>
  <r>
    <s v="Race to Witch Mountain"/>
    <s v="['Walt Disney Pictures', 'Gunn Films']"/>
    <s v="United States"/>
    <s v="English"/>
    <n v="98"/>
    <n v="50000000"/>
    <n v="106400000"/>
    <d v="2009-03-11T00:00:00"/>
    <s v="5.7"/>
    <s v="52"/>
    <n v="0.43"/>
    <s v="Andy Fickman"/>
    <s v="Trevor Rabin"/>
    <s v="['Walt Disney Studios', 'Motion Pictures']"/>
    <n v="2009"/>
    <n v="56400000"/>
    <x v="1"/>
    <n v="0.199173866529989"/>
  </r>
  <r>
    <s v="Ralph Breaks the Internet"/>
    <s v="Unknown"/>
    <s v="United States"/>
    <s v="English"/>
    <n v="112"/>
    <n v="175000000"/>
    <n v="529300000"/>
    <d v="2018-11-05T00:00:00"/>
    <s v="7.1"/>
    <s v="71"/>
    <n v="0.88"/>
    <s v="['Rich Moore', 'Phil Johnston']"/>
    <s v="Henry Jackman"/>
    <s v="Walt Disney Studios Motion Pictures"/>
    <n v="2018"/>
    <n v="354300000"/>
    <x v="3"/>
    <n v="0.19919860101927858"/>
  </r>
  <r>
    <s v="Ratatouille"/>
    <s v="['Walt Disney Pictures', 'Pixar Animation Studios']"/>
    <s v="United States"/>
    <s v="English"/>
    <n v="111"/>
    <n v="150000000"/>
    <n v="620700000"/>
    <d v="2007-06-22T00:00:00"/>
    <s v="8.0"/>
    <s v="96"/>
    <n v="0.96"/>
    <s v="Brad Bird"/>
    <s v="Michael Giacchino"/>
    <s v="Buena Vista Pictures Distribution"/>
    <n v="2007"/>
    <n v="470700000"/>
    <x v="1"/>
    <n v="0.19303515948119457"/>
  </r>
  <r>
    <s v="Recess: School's Out"/>
    <s v="['Walt Disney Pictures', 'Walt Disney Television Animation', 'Walt Disney Television Animation Digital Production', 'Paul &amp; Joe Productions', 'Sunwoo Animation Sunwoo Digital International']"/>
    <s v="United States"/>
    <s v="English"/>
    <n v="83"/>
    <n v="23000000"/>
    <n v="44500000"/>
    <d v="2001-02-10T00:00:00"/>
    <s v="6.6"/>
    <s v="43"/>
    <n v="0.6"/>
    <s v="Chuck Sheetz"/>
    <s v="Denis M. Hannigan"/>
    <s v="Buena Vista Pictures"/>
    <n v="2001"/>
    <n v="21500000"/>
    <x v="1"/>
    <n v="0.18580377372929208"/>
  </r>
  <r>
    <s v="Remember The Titans"/>
    <s v="['Walt Disney Pictures', 'Jerry Bruckheimer Films', 'Technical Black Films']"/>
    <s v="United States"/>
    <s v="English"/>
    <n v="113"/>
    <n v="30000000"/>
    <n v="136700000"/>
    <d v="2000-09-29T00:00:00"/>
    <s v="7.8"/>
    <s v="48"/>
    <n v="0.73"/>
    <s v="Boaz Yakin"/>
    <s v="Trevor Rabin"/>
    <s v="Buena Vista Pictures"/>
    <n v="2000"/>
    <n v="106700000"/>
    <x v="1"/>
    <n v="0.18224499207699041"/>
  </r>
  <r>
    <s v="Return to Never Land"/>
    <s v="Walt Disney Television Animation"/>
    <s v="United States"/>
    <s v="English"/>
    <n v="73"/>
    <n v="20000000"/>
    <n v="115100000"/>
    <d v="2002-02-10T00:00:00"/>
    <s v="5.8"/>
    <s v="49"/>
    <n v="0.45"/>
    <s v="Robin Budd"/>
    <s v="['Joel McNeely (Score)', 'They Might Be Giants (Songs)']"/>
    <s v="Buena Vista Pictures"/>
    <n v="2002"/>
    <n v="95100000"/>
    <x v="1"/>
    <n v="0.18463639710112073"/>
  </r>
  <r>
    <s v="Return to Oz"/>
    <s v="['Walt Disney Pictures', 'Silver Screen Partners II']"/>
    <s v="['United States', 'United Kingdom']"/>
    <s v="English"/>
    <n v="113"/>
    <n v="28000000"/>
    <n v="11100000"/>
    <d v="1985-06-21T00:00:00"/>
    <s v="6.7"/>
    <s v="42"/>
    <n v="0.53"/>
    <s v="Walter Murch"/>
    <s v="David Shire"/>
    <s v="Buena Vista Distribution"/>
    <n v="1985"/>
    <n v="-16900000"/>
    <x v="7"/>
    <n v="0.18220858029081261"/>
  </r>
  <r>
    <s v="Robin Hood"/>
    <s v="Walt Disney Productions"/>
    <s v="United States"/>
    <s v="English"/>
    <n v="83"/>
    <n v="5000000"/>
    <n v="32000000"/>
    <d v="1973-11-08T00:00:00"/>
    <s v="6.6"/>
    <s v="53"/>
    <n v="0.43"/>
    <s v="Wolfgang Reitherman"/>
    <s v="George Bruns"/>
    <s v="Buena Vista Distribution"/>
    <n v="1973"/>
    <n v="27000000"/>
    <x v="6"/>
    <n v="0.18848108657773557"/>
  </r>
  <r>
    <s v="Roving Mars"/>
    <s v="['Walt Disney Pictures', 'White Mountain Films', 'The Kennedy/Marshall Company']"/>
    <s v="United States"/>
    <s v="English"/>
    <n v="40"/>
    <n v="1000000"/>
    <n v="11000000"/>
    <d v="2006-01-27T00:00:00"/>
    <s v="7.2"/>
    <s v="58"/>
    <n v="0.71"/>
    <s v="George Butler"/>
    <s v="['Philip Glass', 'Sigur Rós']"/>
    <s v="Buena Vista Pictures"/>
    <n v="2006"/>
    <n v="10000000"/>
    <x v="1"/>
    <n v="0.18437071541504071"/>
  </r>
  <r>
    <s v="Saving Mr. Banks"/>
    <s v="['Walt Disney Pictures', 'Ruby Films', 'Essential Media and Entertainment', 'BBC Films', 'Hopscotch Features']"/>
    <s v="['Australia', 'United Kingdom', 'United States']"/>
    <s v="English"/>
    <n v="125"/>
    <n v="35000000"/>
    <n v="117900000"/>
    <d v="2013-10-20T00:00:00"/>
    <s v="7.5"/>
    <s v="65"/>
    <n v="0.79"/>
    <s v="John Lee Hancock"/>
    <s v="Thomas Newman"/>
    <s v="['Walt Disney Studios', 'Motion Pictures']"/>
    <n v="2013"/>
    <n v="82900000"/>
    <x v="3"/>
    <n v="0.17152887950920806"/>
  </r>
  <r>
    <s v="Secretariat"/>
    <s v="['Walt Disney Pictures', 'Mayhem Pictures']"/>
    <s v="United States"/>
    <s v="English"/>
    <n v="123"/>
    <n v="35000000"/>
    <n v="60300000"/>
    <d v="2010-09-30T00:00:00"/>
    <s v="7.2"/>
    <s v="61"/>
    <n v="0.63"/>
    <s v="Randall Wallace"/>
    <s v="Nick Glennie-Smith"/>
    <s v="['Walt Disney Studios', 'Motion Pictures']"/>
    <n v="2010"/>
    <n v="25300000"/>
    <x v="3"/>
    <n v="0.17837668639363749"/>
  </r>
  <r>
    <s v="Sky High"/>
    <s v="['Walt Disney Pictures', 'Gunn Films']"/>
    <s v="United States"/>
    <s v="English"/>
    <n v="100"/>
    <n v="35000000"/>
    <n v="86400000"/>
    <d v="2005-07-29T00:00:00"/>
    <s v="6.2"/>
    <s v="62"/>
    <n v="0.73"/>
    <s v="Mike Mitchell"/>
    <s v="Michael Giacchino"/>
    <s v="Buena Vista Pictures"/>
    <n v="2005"/>
    <n v="51400000"/>
    <x v="1"/>
    <n v="0.18789138315142806"/>
  </r>
  <r>
    <s v="Sleeping Beauty"/>
    <s v="Walt Disney Productions"/>
    <s v="United States"/>
    <s v="English"/>
    <n v="75"/>
    <n v="6000000"/>
    <n v="51600000"/>
    <d v="1959-01-29T00:00:00"/>
    <s v="7.2"/>
    <s v="85"/>
    <n v="0.89"/>
    <s v="['Clyde Geronimi (supervising)', 'Eric Larson', 'Wolfgang Reitherman', 'Les Clark']"/>
    <s v="George Bruns (adapted from Tchaikovsky's Sleeping Beauty Ballet )"/>
    <s v="Buena Vista Distribution"/>
    <n v="1959"/>
    <n v="45600000"/>
    <x v="2"/>
    <n v="0.18844376229026"/>
  </r>
  <r>
    <s v="Snow Dogs"/>
    <s v="['Walt Disney Pictures', 'The Kerner Entertainment Company']"/>
    <s v="United States"/>
    <s v="English"/>
    <n v="99"/>
    <n v="33000000"/>
    <n v="115000000"/>
    <d v="2002-01-18T00:00:00"/>
    <s v="5.2"/>
    <s v="29"/>
    <n v="0.25"/>
    <s v="Brian Levant"/>
    <s v="John Debney"/>
    <s v="Buena Vista Pictures Distribution"/>
    <n v="2002"/>
    <n v="82000000"/>
    <x v="1"/>
    <n v="0.18251301792251423"/>
  </r>
  <r>
    <s v="So Dear to My Heart"/>
    <s v="Walt Disney Productions"/>
    <s v="United States"/>
    <s v="English"/>
    <n v="82"/>
    <n v="1500000"/>
    <n v="3700000"/>
    <d v="1948-11-29T00:00:00"/>
    <s v="6.8"/>
    <s v="N/A"/>
    <n v="0.53"/>
    <s v="['Harold D. Schuster', 'Hamilton Luske']"/>
    <s v="Paul Smith"/>
    <s v="RKO Radio Pictures, Inc."/>
    <n v="1948"/>
    <n v="2200000"/>
    <x v="5"/>
    <n v="0.18265282472866387"/>
  </r>
  <r>
    <s v="Something Wicked This Way Comes"/>
    <s v="['Walt Disney Productions', 'Bryna Productions']"/>
    <s v="United States"/>
    <s v="English"/>
    <n v="95"/>
    <n v="19000000"/>
    <n v="8400000"/>
    <d v="1983-04-29T00:00:00"/>
    <s v="6.8"/>
    <s v="N/A"/>
    <n v="0.6"/>
    <s v="Jack Clayton"/>
    <s v="James Horner"/>
    <s v="Buena Vista Distribution"/>
    <n v="1983"/>
    <n v="-10600000"/>
    <x v="7"/>
    <n v="0.17646390202451598"/>
  </r>
  <r>
    <s v="Song of the South"/>
    <s v="Walt Disney Productions"/>
    <s v="United States"/>
    <s v="English"/>
    <n v="94"/>
    <n v="2125000"/>
    <n v="65000000"/>
    <d v="1946-11-12T00:00:00"/>
    <s v="7.1"/>
    <s v="54"/>
    <n v="0.5"/>
    <s v="['Live action:', 'Harve Foster', 'Animation:', 'Wilfred Jackson']"/>
    <s v="['Edward Plumb', 'Daniele Amfitheatrof', 'Paul J. Smith', 'Charles Wolcott']"/>
    <s v="RKO Radio Pictures"/>
    <n v="1946"/>
    <n v="62875000"/>
    <x v="5"/>
    <n v="0.17518195016020405"/>
  </r>
  <r>
    <s v="Swiss Family Robinson"/>
    <s v="Walt Disney Productions"/>
    <s v="United States"/>
    <s v="English"/>
    <n v="126"/>
    <n v="4000000"/>
    <n v="40000000"/>
    <d v="1960-12-21T00:00:00"/>
    <s v="7.2"/>
    <s v="61"/>
    <n v="0.82"/>
    <s v="['John McKimson', 'Ken Annakin']"/>
    <s v="['William Alwyn', '(composer)', 'Muir Mathieson', '(conductor)']"/>
    <s v="Buena Vista Distribution"/>
    <n v="1960"/>
    <n v="36000000"/>
    <x v="4"/>
    <n v="0.17381661581591282"/>
  </r>
  <r>
    <s v="Tall Tale"/>
    <s v="['Walt Disney Pictures', 'Caravan Pictures']"/>
    <s v="United States"/>
    <s v="English"/>
    <n v="98"/>
    <n v="32000000"/>
    <n v="11000000"/>
    <d v="1995-03-24T00:00:00"/>
    <s v="5.9"/>
    <s v="N/A"/>
    <n v="0.5"/>
    <s v="Jeremiah S. Chechik"/>
    <s v="Randy Edelman"/>
    <s v="Buena Vista Pictures"/>
    <n v="1995"/>
    <n v="-21000000"/>
    <x v="0"/>
    <n v="0.18708191958914111"/>
  </r>
  <r>
    <s v="Tangled"/>
    <s v="['Walt Disney Pictures', 'Walt Disney Animation Studios']"/>
    <s v="United States"/>
    <s v="English"/>
    <n v="100"/>
    <n v="260000000"/>
    <n v="592400000"/>
    <d v="2010-11-14T00:00:00"/>
    <s v="7.7"/>
    <s v="71"/>
    <n v="0.89"/>
    <s v="['Nathan Greno', 'Byron Howard']"/>
    <s v="Alan Menken"/>
    <s v="Walt Disney Studios Motion Pictures"/>
    <n v="2010"/>
    <n v="332400000"/>
    <x v="3"/>
    <n v="0.18723914409846595"/>
  </r>
  <r>
    <s v="Tarzan"/>
    <s v="Unknown"/>
    <s v="United States"/>
    <s v="English"/>
    <n v="88"/>
    <n v="130000000"/>
    <n v="448200000"/>
    <d v="1999-06-12T00:00:00"/>
    <s v="7.3"/>
    <s v="79"/>
    <n v="0.89"/>
    <s v="['Kevin Lima', 'Chris Buck']"/>
    <s v="Mark Mancina"/>
    <s v="Buena Vista Pictures"/>
    <n v="1999"/>
    <n v="318200000"/>
    <x v="0"/>
    <n v="0.18799347256974555"/>
  </r>
  <r>
    <s v="Teacher's Pet"/>
    <s v="['Walt Disney Pictures', 'Walt Disney Television Animation', 'Toon City Animation']"/>
    <s v="United States"/>
    <s v="English"/>
    <n v="74"/>
    <n v="10000000"/>
    <n v="6500000"/>
    <d v="2004-01-16T00:00:00"/>
    <s v="7.1"/>
    <s v="N/A"/>
    <n v="0.86"/>
    <s v="Timothy Björklund"/>
    <s v="Stephen James Taylor"/>
    <s v="Buena Vista Pictures"/>
    <n v="2004"/>
    <n v="-3500000"/>
    <x v="1"/>
    <n v="0.19431897703669698"/>
  </r>
  <r>
    <s v="Tex"/>
    <s v="Walt Disney Productions (promoted under the auspices of Touchstone Films)"/>
    <s v="United States"/>
    <s v="English"/>
    <n v="103"/>
    <n v="5000000"/>
    <n v="7400000"/>
    <d v="1982-07-30T00:00:00"/>
    <s v="6.5"/>
    <s v="78"/>
    <n v="0.85"/>
    <s v="Tim Hunter"/>
    <s v="Pino Donaggio"/>
    <s v="Buena Vista Distribution"/>
    <n v="1982"/>
    <n v="2400000"/>
    <x v="7"/>
    <n v="0.18514606981342505"/>
  </r>
  <r>
    <s v="The Adventures of Huck Finn"/>
    <s v="Walt Disney Pictures"/>
    <s v="United States"/>
    <s v="English"/>
    <n v="107"/>
    <n v="6500000"/>
    <n v="24100000"/>
    <d v="1993-04-02T00:00:00"/>
    <s v="6.2"/>
    <s v="N/A"/>
    <n v="0.73"/>
    <s v="Stephen Sommers"/>
    <s v="Bill Conti"/>
    <s v="Buena Vista Pictures"/>
    <n v="1993"/>
    <n v="17600000"/>
    <x v="0"/>
    <n v="0.18755648909500169"/>
  </r>
  <r>
    <s v="The Aristocats"/>
    <s v="Walt Disney Productions"/>
    <s v="United States"/>
    <s v="English"/>
    <n v="79"/>
    <n v="4000000"/>
    <n v="191000000"/>
    <d v="1970-12-11T00:00:00"/>
    <s v="7.1"/>
    <s v="66"/>
    <n v="0.64"/>
    <s v="Wolfgang Reitherman"/>
    <s v="George Bruns"/>
    <s v="Buena Vista Distribution"/>
    <n v="1970"/>
    <n v="187000000"/>
    <x v="6"/>
    <n v="0.19180999343404173"/>
  </r>
  <r>
    <s v="The BFG"/>
    <s v="Unknown"/>
    <s v="United States"/>
    <s v="English"/>
    <n v="117"/>
    <n v="140000000"/>
    <n v="195200000"/>
    <d v="2016-05-14T00:00:00"/>
    <s v="6.4"/>
    <s v="66"/>
    <n v="0.74"/>
    <s v="Steven Spielberg"/>
    <s v="John Williams"/>
    <s v="['Walt Disney Studios', 'Motion Pictures', '(Worldwide)', 'Mister Smith Entertainment', '(', 'EMEA', ')']"/>
    <n v="2016"/>
    <n v="55200000"/>
    <x v="3"/>
    <n v="0.19146242377876396"/>
  </r>
  <r>
    <s v="The Big Green"/>
    <s v="['Walt Disney Pictures', 'Caravan Pictures', 'Roger Birnbaum Productions']"/>
    <s v="United States"/>
    <s v="English"/>
    <n v="99"/>
    <n v="12000000"/>
    <n v="17700000"/>
    <d v="1995-09-29T00:00:00"/>
    <s v="5.6"/>
    <s v="N/A"/>
    <n v="0"/>
    <s v="Holly Goldberg Sloan"/>
    <s v="Randy Edelman"/>
    <s v="Buena Vista Pictures"/>
    <n v="1995"/>
    <n v="5700000"/>
    <x v="0"/>
    <n v="0.19404233960582412"/>
  </r>
  <r>
    <s v="The Black Cauldron"/>
    <s v="['Walt Disney Pictures', 'Walt Disney Productions', 'Silver Screen Partners II']"/>
    <s v="United States"/>
    <s v="English"/>
    <n v="80"/>
    <n v="25000000"/>
    <n v="21300000"/>
    <d v="1985-07-26T00:00:00"/>
    <s v="6.4"/>
    <s v="59"/>
    <n v="0.53"/>
    <s v="['Ted Berman', 'Richard Rich']"/>
    <s v="Elmer Bernstein"/>
    <s v="Buena Vista Distribution"/>
    <n v="1985"/>
    <n v="-3700000"/>
    <x v="7"/>
    <n v="0.19453669698546941"/>
  </r>
  <r>
    <s v="The Black Hole"/>
    <s v="Walt Disney Productions"/>
    <s v="United States"/>
    <s v="English"/>
    <n v="98"/>
    <n v="20000000"/>
    <n v="35800000"/>
    <d v="1979-12-18T00:00:00"/>
    <s v="6.0"/>
    <s v="52"/>
    <n v="0.38"/>
    <s v="Gary Nelson"/>
    <s v="John Barry"/>
    <s v="Buena Vista Distribution"/>
    <n v="1979"/>
    <n v="15800000"/>
    <x v="6"/>
    <n v="0.18706234798091453"/>
  </r>
  <r>
    <s v="The Chronicles of Narnia: Prince Caspian"/>
    <s v="['Walt Disney Pictures', 'Walden Media']"/>
    <s v="['United Kingdom', 'United States']"/>
    <s v="English"/>
    <n v="150"/>
    <n v="225000000"/>
    <n v="419700000"/>
    <d v="2008-05-07T00:00:00"/>
    <s v="6.5"/>
    <s v="62"/>
    <n v="0.67"/>
    <s v="Andrew Adamson"/>
    <s v="Harry Gregson-Williams"/>
    <s v="Walt Disney Studios Motion Pictures"/>
    <n v="2008"/>
    <n v="194700000"/>
    <x v="1"/>
    <n v="0.1868930455873343"/>
  </r>
  <r>
    <s v="The Chronicles of Narnia: The Lion, the Witch and the Wardrobe"/>
    <s v="['Walt Disney Pictures', 'Walden Media']"/>
    <s v="['United Kingdom', 'United States']"/>
    <s v="English"/>
    <n v="143"/>
    <n v="180000000"/>
    <n v="745000000"/>
    <d v="2005-12-07T00:00:00"/>
    <s v="6.9"/>
    <s v="75"/>
    <n v="0.76"/>
    <s v="Andrew Adamson"/>
    <s v="Harry Gregson-Williams"/>
    <s v="Buena Vista Pictures"/>
    <n v="2005"/>
    <n v="565000000"/>
    <x v="1"/>
    <n v="0.17527999487506524"/>
  </r>
  <r>
    <s v="The Country Bears"/>
    <s v="Walt Disney Pictures"/>
    <s v="United States"/>
    <s v="English"/>
    <n v="88"/>
    <n v="35000000"/>
    <n v="18000000"/>
    <d v="2002-07-21T00:00:00"/>
    <s v="4.1"/>
    <s v="37"/>
    <n v="0.31"/>
    <s v="Peter Hastings"/>
    <s v="Christopher Young"/>
    <s v="Buena Vista Pictures"/>
    <n v="2002"/>
    <n v="-17000000"/>
    <x v="1"/>
    <n v="0.12841811597492639"/>
  </r>
  <r>
    <s v="The Emperor's New Groove"/>
    <s v="['Walt Disney Pictures', 'Walt Disney Feature Animation']"/>
    <s v="United States"/>
    <s v="English"/>
    <n v="78"/>
    <n v="100000000"/>
    <n v="169300000"/>
    <d v="2000-12-15T00:00:00"/>
    <s v="7.3"/>
    <s v="70"/>
    <n v="0.85"/>
    <s v="Mark Dindal"/>
    <s v="John Debney"/>
    <s v="Buena Vista Pictures"/>
    <n v="2000"/>
    <n v="69300000"/>
    <x v="1"/>
    <n v="0.12352118799737405"/>
  </r>
  <r>
    <s v="The Finest Hours"/>
    <s v="['Walt Disney Pictures', 'Whitaker Entertainment', 'Red Hawk Entertainment']"/>
    <s v="United States"/>
    <s v="English"/>
    <n v="117"/>
    <n v="70000000"/>
    <n v="52100000"/>
    <d v="2016-01-25T00:00:00"/>
    <s v="6.8"/>
    <s v="58"/>
    <n v="0.63"/>
    <s v="Craig Gillespie"/>
    <s v="Carter Burwell"/>
    <s v="['Walt Disney Studios', 'Motion Pictures']"/>
    <n v="2016"/>
    <n v="-17900000"/>
    <x v="3"/>
    <n v="0.12129514531731009"/>
  </r>
  <r>
    <s v="The Fox and the Hound"/>
    <s v="Walt Disney Productions"/>
    <s v="United States"/>
    <s v="English"/>
    <n v="83"/>
    <n v="12000000"/>
    <n v="63500000"/>
    <d v="1981-07-10T00:00:00"/>
    <s v="7.3"/>
    <s v="65"/>
    <n v="0.7"/>
    <s v="['Ted Berman', 'Richard Rich', 'Art Stevens']"/>
    <s v="Buddy Baker"/>
    <s v="Buena Vista Distribution"/>
    <n v="1981"/>
    <n v="51500000"/>
    <x v="7"/>
    <n v="0.13156070258996025"/>
  </r>
  <r>
    <s v="The Game Plan"/>
    <s v="['Walt Disney Pictures', 'Mayhem Pictures']"/>
    <s v="United States"/>
    <s v="English"/>
    <n v="110"/>
    <n v="22000000"/>
    <n v="146600000"/>
    <d v="2007-09-23T00:00:00"/>
    <s v="6.1"/>
    <s v="44"/>
    <n v="0.28000000000000003"/>
    <s v="Andy Fickman"/>
    <s v="Nathan Wang"/>
    <s v="Buena Vista Pictures"/>
    <n v="2007"/>
    <n v="124600000"/>
    <x v="1"/>
    <n v="0.12543300056090201"/>
  </r>
  <r>
    <s v="The Good Dinosaur"/>
    <s v="Unknown"/>
    <s v="United States"/>
    <s v="English"/>
    <n v="94"/>
    <n v="175000000"/>
    <n v="332200000"/>
    <d v="2015-11-10T00:00:00"/>
    <s v="6.7"/>
    <s v="66"/>
    <n v="0.76"/>
    <s v="Peter Sohn"/>
    <s v="['Mychael Danna', 'Jeff Danna']"/>
    <s v="['Walt Disney Studios', 'Motion Pictures']"/>
    <n v="2015"/>
    <n v="157200000"/>
    <x v="3"/>
    <n v="0.12882983535365203"/>
  </r>
  <r>
    <s v="The Great Mouse Detective"/>
    <s v="['Walt Disney Pictures', 'Walt Disney Feature Animation', 'Silver Screen Partners II']"/>
    <s v="United States"/>
    <s v="English"/>
    <n v="74"/>
    <n v="14000000"/>
    <n v="38700000"/>
    <d v="1986-07-02T00:00:00"/>
    <s v="7.2"/>
    <s v="73"/>
    <n v="0.8"/>
    <s v="['Ron Clements', 'Burny Mattinson', 'Dave Michener', 'John Musker']"/>
    <s v="Henry Mancini"/>
    <s v="Buena Vista Distribution"/>
    <n v="1986"/>
    <n v="24700000"/>
    <x v="7"/>
    <n v="0.13002643278459236"/>
  </r>
  <r>
    <s v="The Greatest Game Ever Played"/>
    <s v="Walt Disney Pictures"/>
    <s v="United States"/>
    <s v="English"/>
    <n v="120"/>
    <n v="25000000"/>
    <n v="15400000"/>
    <d v="2005-09-30T00:00:00"/>
    <s v="7.4"/>
    <s v="55"/>
    <n v="0.63"/>
    <s v="Bill Paxton"/>
    <s v="Brian Tyler"/>
    <s v="Buena Vista Pictures"/>
    <n v="2005"/>
    <n v="-9600000"/>
    <x v="1"/>
    <n v="0.1188017898282525"/>
  </r>
  <r>
    <s v="The Happiest Millionaire"/>
    <s v="Walt Disney Productions"/>
    <s v="United States"/>
    <s v="English"/>
    <n v="164"/>
    <n v="5000000"/>
    <n v="5000000"/>
    <d v="1967-06-23T00:00:00"/>
    <s v="6.8"/>
    <s v="N/A"/>
    <n v="0.5"/>
    <s v="Norman Tokar"/>
    <s v="['Songs:', 'Score:', 'Jack Elliott']"/>
    <s v="Buena Vista Distribution"/>
    <n v="1967"/>
    <n v="0"/>
    <x v="4"/>
    <n v="0.13417191635492526"/>
  </r>
  <r>
    <s v="The Haunted Mansion"/>
    <s v="Walt Disney Pictures"/>
    <s v="United States"/>
    <s v="English"/>
    <n v="86"/>
    <n v="90000000"/>
    <n v="182300000"/>
    <d v="2003-11-26T00:00:00"/>
    <s v="5.0"/>
    <s v="34"/>
    <n v="0.14000000000000001"/>
    <s v="Rob Minkoff"/>
    <s v="Mark Mancina"/>
    <s v="Buena Vista Pictures"/>
    <n v="2003"/>
    <n v="92300000"/>
    <x v="1"/>
    <n v="0.20375213821737795"/>
  </r>
  <r>
    <s v="The Hunchback of Notre Dame"/>
    <s v="['Walt Disney Pictures', 'Walt Disney Feature Animation']"/>
    <s v="United States"/>
    <s v="English"/>
    <n v="91"/>
    <n v="100000000"/>
    <n v="325300000"/>
    <d v="1996-06-21T00:00:00"/>
    <s v="6.9"/>
    <s v="74"/>
    <n v="0.71"/>
    <s v="['Gary Trousdale', 'Kirk Wise']"/>
    <s v="Alan Menken"/>
    <s v="Buena Vista Pictures"/>
    <n v="1996"/>
    <n v="225300000"/>
    <x v="0"/>
    <n v="0.20216961577700954"/>
  </r>
  <r>
    <s v="The Island at the Top of the World"/>
    <s v="Walt Disney Productions"/>
    <s v="United States"/>
    <s v="['English', 'Swedish', 'Norwegian', 'Danish', 'Icelandic']"/>
    <n v="93"/>
    <n v="8000000"/>
    <n v="10000000"/>
    <d v="1974-12-20T00:00:00"/>
    <s v="6.3"/>
    <s v="N/A"/>
    <n v="0.43"/>
    <s v="Robert Stevenson"/>
    <s v="Maurice Jarre"/>
    <s v="Buena Vista Distribution"/>
    <n v="1974"/>
    <n v="2000000"/>
    <x v="6"/>
    <n v="0.20405349185260035"/>
  </r>
  <r>
    <s v="The Jungle Book"/>
    <s v="Walt Disney Productions"/>
    <s v="United States"/>
    <s v="English"/>
    <n v="78"/>
    <n v="4000000"/>
    <n v="378000000"/>
    <d v="1967-10-18T00:00:00"/>
    <s v="7.4"/>
    <s v="77"/>
    <n v="0.94"/>
    <s v="Wolfgang Reitherman"/>
    <s v="George Bruns"/>
    <s v="Buena Vista Distribution"/>
    <n v="1967"/>
    <n v="374000000"/>
    <x v="4"/>
    <n v="0.20146009431567219"/>
  </r>
  <r>
    <s v="The Jungle Book"/>
    <s v="['Walt Disney Pictures', 'Fairview Entertainment']"/>
    <s v="United States"/>
    <s v="English"/>
    <n v="106"/>
    <n v="175000000"/>
    <n v="966600000"/>
    <d v="2016-04-04T00:00:00"/>
    <s v="7.4"/>
    <s v="77"/>
    <n v="0.94"/>
    <s v="Jon Favreau"/>
    <s v="John Debney"/>
    <s v="['Walt Disney Studios', 'Motion Pictures']"/>
    <n v="2016"/>
    <n v="791600000"/>
    <x v="3"/>
    <n v="0.212279374077497"/>
  </r>
  <r>
    <s v="The Jungle Book 2"/>
    <s v="['DisneyToon Studios', 'Walt Disney Pictures']"/>
    <s v="['United States', 'Australia']"/>
    <s v="English"/>
    <n v="72"/>
    <n v="20000000"/>
    <n v="135700000"/>
    <d v="2003-02-14T00:00:00"/>
    <s v="5.4"/>
    <s v="38"/>
    <n v="0.19"/>
    <s v="Steve Trenbirth"/>
    <s v="Joel McNeely"/>
    <s v="Buena Vista Pictures"/>
    <n v="2003"/>
    <n v="115700000"/>
    <x v="1"/>
    <n v="0.20234466731907544"/>
  </r>
  <r>
    <s v="The Kid"/>
    <s v="Walt Disney Pictures"/>
    <s v="United States"/>
    <s v="English"/>
    <n v="104"/>
    <n v="65000000"/>
    <n v="110300000"/>
    <d v="2000-07-07T00:00:00"/>
    <s v="8.3"/>
    <s v="N/A"/>
    <n v="1"/>
    <s v="Jon Turteltaub"/>
    <s v="['Marc Shaiman', 'Jason White']"/>
    <s v="Buena Vista Pictures"/>
    <n v="2000"/>
    <n v="45300000"/>
    <x v="1"/>
    <n v="0.19792936775668593"/>
  </r>
  <r>
    <s v="The Last Flight of Noah's Ark"/>
    <s v="Walt Disney Productions"/>
    <s v="United States"/>
    <s v="English"/>
    <n v="97"/>
    <n v="6000000"/>
    <n v="11000000"/>
    <d v="1980-07-09T00:00:00"/>
    <s v="5.8"/>
    <s v="N/A"/>
    <n v="0.4"/>
    <s v="Charles Jarrott"/>
    <s v="Maurice Jarre"/>
    <s v="Buena Vista Distribution"/>
    <n v="1980"/>
    <n v="5000000"/>
    <x v="7"/>
    <n v="0.20102228076753345"/>
  </r>
  <r>
    <s v="The Lion King"/>
    <s v="['Walt Disney Pictures', 'Walt Disney Feature Animation']"/>
    <s v="United States"/>
    <s v="English"/>
    <n v="88"/>
    <n v="45000000"/>
    <n v="968500000"/>
    <d v="1994-06-15T00:00:00"/>
    <s v="8.5"/>
    <s v="88"/>
    <n v="0.93"/>
    <s v="['Roger Allers', 'Rob Minkoff']"/>
    <s v="Hans Zimmer"/>
    <s v="Buena Vista Pictures"/>
    <n v="1994"/>
    <n v="923500000"/>
    <x v="0"/>
    <n v="0.20082705941896739"/>
  </r>
  <r>
    <s v="The Lion King"/>
    <s v="['Walt Disney Pictures', 'Fairview Entertainment']"/>
    <s v="United States"/>
    <s v="English"/>
    <n v="118"/>
    <n v="250000000"/>
    <n v="1657000000"/>
    <d v="2019-07-09T00:00:00"/>
    <s v="8.5"/>
    <s v="88"/>
    <n v="0.93"/>
    <s v="Jon Favreau"/>
    <s v="Hans Zimmer"/>
    <s v="['Walt Disney Studios', 'Motion Pictures']"/>
    <n v="2019"/>
    <n v="1407000000"/>
    <x v="3"/>
    <n v="0.23876107565492388"/>
  </r>
  <r>
    <s v="The Living Desert"/>
    <s v="Walt Disney Productions"/>
    <s v="United States"/>
    <s v="English"/>
    <n v="69"/>
    <n v="300000"/>
    <n v="2600000"/>
    <d v="1953-11-10T00:00:00"/>
    <s v="7.5"/>
    <s v="69"/>
    <n v="0.74"/>
    <s v="James Algar"/>
    <s v="Paul J. Smith"/>
    <s v="Buena Vista Distribution"/>
    <n v="1953"/>
    <n v="2300000"/>
    <x v="2"/>
    <n v="0.17456882313662644"/>
  </r>
  <r>
    <s v="The Lizzie McGuire Movie"/>
    <s v="['Walt Disney Pictures', 'Stan Rogow Productions']"/>
    <s v="United States"/>
    <s v="['English', 'Italian']"/>
    <n v="94"/>
    <n v="17000000"/>
    <n v="55500000"/>
    <d v="2003-05-02T00:00:00"/>
    <s v="5.5"/>
    <s v="56"/>
    <n v="0.41"/>
    <s v="Jim Fall"/>
    <s v="Cliff Eidelman"/>
    <s v="Buena Vista Pictures"/>
    <n v="2003"/>
    <n v="38500000"/>
    <x v="1"/>
    <n v="0.15224739984180194"/>
  </r>
  <r>
    <s v="The Lone Ranger"/>
    <s v="['Walt Disney Pictures', 'Jerry Bruckheimer Films', 'Infinitum Nihil', 'Blind Wink Productions']"/>
    <s v="United States"/>
    <s v="English"/>
    <n v="149"/>
    <n v="225000000"/>
    <n v="260500000"/>
    <d v="2013-06-22T00:00:00"/>
    <s v="6.4"/>
    <s v="37"/>
    <n v="0.3"/>
    <s v="Gore Verbinski"/>
    <s v="Hans Zimmer"/>
    <s v="['Walt Disney Studios', 'Motion Pictures']"/>
    <n v="2013"/>
    <n v="35500000"/>
    <x v="3"/>
    <n v="0.14921261795194177"/>
  </r>
  <r>
    <s v="The Love Bug"/>
    <s v="Walt Disney Productions"/>
    <s v="United States"/>
    <s v="English"/>
    <n v="108"/>
    <n v="5000000"/>
    <n v="51264000"/>
    <d v="1968-12-24T00:00:00"/>
    <s v="6.5"/>
    <s v="48"/>
    <n v="0.76"/>
    <s v="Robert Stevenson"/>
    <s v="George Bruns"/>
    <s v="Buena Vista Distribution"/>
    <n v="1968"/>
    <n v="46264000"/>
    <x v="4"/>
    <n v="0.15458473383751783"/>
  </r>
  <r>
    <s v="The Mighty Ducks"/>
    <s v="['Walt Disney Pictures', 'Avnet– Kerner Productions', 'Touchwood Pacific Partners I']"/>
    <s v="United States"/>
    <s v="English"/>
    <n v="104"/>
    <n v="14000000"/>
    <n v="50800000"/>
    <d v="1992-10-02T00:00:00"/>
    <s v="6.5"/>
    <s v="46"/>
    <n v="0.23"/>
    <s v="Stephen Herek"/>
    <s v="David Newman"/>
    <s v="Buena Vista Pictures"/>
    <n v="1992"/>
    <n v="36800000"/>
    <x v="0"/>
    <n v="0.16534366674049825"/>
  </r>
  <r>
    <s v="The Muppet Christmas Carol"/>
    <s v="Unknown"/>
    <s v="United States"/>
    <s v="English"/>
    <n v="86"/>
    <n v="12000000"/>
    <n v="27200000"/>
    <d v="1992-12-11T00:00:00"/>
    <s v="7.7"/>
    <s v="64"/>
    <n v="0.76"/>
    <s v="Brian Henson"/>
    <s v="Miles Goodman"/>
    <s v="Buena Vista Pictures Distribution"/>
    <n v="1992"/>
    <n v="15200000"/>
    <x v="0"/>
    <n v="0.17244626661890491"/>
  </r>
  <r>
    <s v="The Muppets"/>
    <s v="['Walt Disney Pictures', 'Mandeville Films', 'The Muppets Studio']"/>
    <s v="United States"/>
    <s v="English"/>
    <n v="103"/>
    <n v="45000000"/>
    <n v="165200000"/>
    <d v="2011-11-04T00:00:00"/>
    <s v="7.1"/>
    <s v="75"/>
    <n v="0.95"/>
    <s v="James Bobin"/>
    <s v="Christophe Beck"/>
    <s v="['Walt Disney Studios', 'Motion Pictures']"/>
    <n v="2011"/>
    <n v="120200000"/>
    <x v="3"/>
    <n v="0.16190041570374827"/>
  </r>
  <r>
    <s v="The Nightmare Before Christmas"/>
    <s v="['Touchstone Pictures', 'Skellington Productions']"/>
    <s v="United States"/>
    <s v="English"/>
    <n v="76"/>
    <n v="18000000"/>
    <n v="89100000"/>
    <d v="1993-10-29T00:00:00"/>
    <s v="8.0"/>
    <s v="82"/>
    <n v="0.95"/>
    <s v="Henry Selick"/>
    <s v="Danny Elfman"/>
    <s v="Buena Vista Pictures Distribution"/>
    <n v="1993"/>
    <n v="71100000"/>
    <x v="0"/>
    <n v="0.16406136419629552"/>
  </r>
  <r>
    <s v="The Nutcracker and the Four Realms"/>
    <s v="['Walt Disney Pictures', 'The Mark Gordon Company']"/>
    <s v="United States"/>
    <s v="['English', 'French']"/>
    <n v="99"/>
    <n v="120000000"/>
    <n v="174000000"/>
    <d v="2018-10-29T00:00:00"/>
    <s v="5.5"/>
    <s v="39"/>
    <n v="0.32"/>
    <s v="['Lasse Hallström', 'Joe Johnston']"/>
    <s v="James Newton Howard"/>
    <s v="Walt Disney Studios Motion Pictures"/>
    <n v="2018"/>
    <n v="54000000"/>
    <x v="3"/>
    <n v="0.15119225116547605"/>
  </r>
  <r>
    <s v="The Odd Life of Timothy Green"/>
    <s v="['Walt Disney Pictures', 'Scott Sanders Productions']"/>
    <s v="United States"/>
    <s v="English"/>
    <n v="104"/>
    <n v="25000000"/>
    <n v="56000000"/>
    <d v="2012-08-15T00:00:00"/>
    <s v="6.6"/>
    <s v="47"/>
    <n v="0.36"/>
    <s v="Peter Hedges"/>
    <s v="Geoff Zanelli"/>
    <s v="['Walt Disney Studios', 'Motion Pictures']"/>
    <n v="2012"/>
    <n v="31000000"/>
    <x v="3"/>
    <n v="0.15156372818984065"/>
  </r>
  <r>
    <s v="The Pacifier"/>
    <s v="['Walt Disney Pictures', 'Spyglass Entertainment']"/>
    <s v="United States"/>
    <s v="English"/>
    <n v="95"/>
    <n v="56000000"/>
    <n v="198600000"/>
    <d v="2005-03-04T00:00:00"/>
    <s v="5.6"/>
    <s v="30"/>
    <n v="0.21"/>
    <s v="Adam Shankman"/>
    <s v="John Debney"/>
    <s v="Buena Vista Pictures"/>
    <n v="2005"/>
    <n v="142600000"/>
    <x v="1"/>
    <n v="0.15881308125640409"/>
  </r>
  <r>
    <s v="The Parent Trap"/>
    <s v="Walt Disney Pictures"/>
    <s v="United States"/>
    <s v="English"/>
    <n v="128"/>
    <n v="15000000"/>
    <n v="92100000"/>
    <d v="1998-07-29T00:00:00"/>
    <s v="6.5"/>
    <s v="64"/>
    <n v="0.86"/>
    <s v="Nancy Meyers"/>
    <s v="Alan Silvestri"/>
    <s v="Buena Vista Pictures Distribution"/>
    <n v="1998"/>
    <n v="77100000"/>
    <x v="0"/>
    <n v="0.15826611501307117"/>
  </r>
  <r>
    <s v="The Princess and the Frog"/>
    <s v="['Walt Disney Pictures', 'Walt Disney Animation Studios']"/>
    <s v="United States"/>
    <s v="English"/>
    <n v="97"/>
    <n v="105000000"/>
    <n v="269000000"/>
    <d v="2009-11-25T00:00:00"/>
    <s v="7.1"/>
    <s v="73"/>
    <n v="0.85"/>
    <s v="['Ron Clements', 'John Musker']"/>
    <s v="Randy Newman"/>
    <s v="['Walt Disney Studios', 'Motion Pictures']"/>
    <n v="2009"/>
    <n v="164000000"/>
    <x v="1"/>
    <n v="0.19537891989251271"/>
  </r>
  <r>
    <s v="The Princess Diaries"/>
    <s v="['Walt Disney Pictures', 'BrownHouse Productions']"/>
    <s v="United States"/>
    <s v="English"/>
    <n v="115"/>
    <n v="26000000"/>
    <n v="165300000"/>
    <d v="2001-08-03T00:00:00"/>
    <s v="6.3"/>
    <s v="52"/>
    <n v="0.48"/>
    <s v="Garry Marshall"/>
    <s v="John Debney"/>
    <s v="Buena Vista Pictures"/>
    <n v="2001"/>
    <n v="139300000"/>
    <x v="1"/>
    <n v="0.19543897047416264"/>
  </r>
  <r>
    <s v="The Princess Diaries 2: Royal Engagement"/>
    <s v="Unknown"/>
    <s v="United States"/>
    <s v="English"/>
    <n v="113"/>
    <n v="45000000"/>
    <n v="134700000"/>
    <d v="2004-08-11T00:00:00"/>
    <s v="5.8"/>
    <s v="43"/>
    <n v="0.26"/>
    <s v="Garry Marshall"/>
    <s v="John Debney"/>
    <s v="Buena Vista Pictures"/>
    <n v="2004"/>
    <n v="89700000"/>
    <x v="1"/>
    <n v="0.20841165390395089"/>
  </r>
  <r>
    <s v="The Reluctant Dragon"/>
    <s v="Walt Disney Productions"/>
    <s v="United States"/>
    <s v="English"/>
    <n v="74"/>
    <n v="600000"/>
    <n v="960000"/>
    <d v="1941-06-20T00:00:00"/>
    <s v="6.9"/>
    <s v="N/A"/>
    <n v="0.67"/>
    <s v="['Alfred Werker', '(live action)', 'Hamilton Luske', '(animation)', 'Jack Cutting', ',', 'Ub Iwerks', ',', 'Jack Kinney', '(sequence directors)']"/>
    <s v="['Frank Churchill', 'Larry Morey']"/>
    <s v="RKO Radio Pictures"/>
    <n v="1941"/>
    <n v="360000"/>
    <x v="5"/>
    <n v="0.22434072849155695"/>
  </r>
  <r>
    <s v="The Rescuers"/>
    <s v="Walt Disney Productions"/>
    <s v="United States"/>
    <s v="English"/>
    <n v="77"/>
    <n v="7500000"/>
    <n v="169000000"/>
    <d v="1977-06-22T00:00:00"/>
    <s v="6.9"/>
    <s v="74"/>
    <n v="0.81"/>
    <s v="['Wolfgang Reitherman', 'John Lounsbery', 'Art Stevens']"/>
    <s v="Artie Butler"/>
    <s v="Buena Vista Distribution"/>
    <n v="1977"/>
    <n v="161500000"/>
    <x v="6"/>
    <n v="0.19678512242531085"/>
  </r>
  <r>
    <s v="The Rocketeer"/>
    <s v="Unknown"/>
    <s v="United States"/>
    <s v="English"/>
    <n v="108"/>
    <n v="35000000"/>
    <n v="46700000"/>
    <d v="1991-06-21T00:00:00"/>
    <s v="6.5"/>
    <s v="61"/>
    <n v="0.65"/>
    <s v="Joe Johnston"/>
    <s v="James Horner"/>
    <s v="Buena Vista Pictures"/>
    <n v="1991"/>
    <n v="11700000"/>
    <x v="0"/>
    <n v="0.19101772744990167"/>
  </r>
  <r>
    <s v="The Rookie"/>
    <s v="Walt Disney Pictures"/>
    <s v="United States"/>
    <s v="English"/>
    <n v="128"/>
    <n v="22000000"/>
    <n v="80700000"/>
    <d v="2002-03-29T00:00:00"/>
    <s v="6.9"/>
    <s v="72"/>
    <n v="0.84"/>
    <s v="John Lee Hancock"/>
    <s v="Carter Burwell"/>
    <s v="Buena Vista Pictures"/>
    <n v="2002"/>
    <n v="58700000"/>
    <x v="1"/>
    <n v="0.21021085140049345"/>
  </r>
  <r>
    <s v="The Santa Clause"/>
    <s v="Walt Disney Pictures"/>
    <s v="United States"/>
    <s v="English"/>
    <n v="97"/>
    <n v="22000000"/>
    <n v="189800000"/>
    <d v="1994-11-11T00:00:00"/>
    <s v="6.5"/>
    <s v="57"/>
    <n v="0.71"/>
    <s v="John Pasquin"/>
    <s v="Michael Convertino"/>
    <s v="Buena Vista Pictures"/>
    <n v="1994"/>
    <n v="167800000"/>
    <x v="0"/>
    <n v="0.27492656327912335"/>
  </r>
  <r>
    <s v="The Santa Clause 2"/>
    <s v="['Walt Disney Pictures', 'Outlaw Productions', 'Boxing Cat Films']"/>
    <s v="United States"/>
    <s v="English"/>
    <n v="104"/>
    <n v="65000000"/>
    <n v="172900000"/>
    <d v="2002-11-01T00:00:00"/>
    <s v="5.6"/>
    <s v="48"/>
    <n v="0.56000000000000005"/>
    <s v="Michael Lembeck"/>
    <s v="George S. Clinton"/>
    <s v="Buena Vista Pictures Distribution"/>
    <n v="2002"/>
    <n v="107900000"/>
    <x v="1"/>
    <n v="0.27581365000418684"/>
  </r>
  <r>
    <s v="The Santa Clause 3: The Escape Clause"/>
    <s v="['Walt Disney Pictures', 'Outlaw Productions', 'Boxing Cat Films']"/>
    <s v="United States"/>
    <s v="English"/>
    <n v="92"/>
    <n v="12000000"/>
    <n v="110800000"/>
    <d v="2006-11-03T00:00:00"/>
    <s v="4.7"/>
    <s v="32"/>
    <n v="0.17"/>
    <s v="Michael Lembeck"/>
    <s v="George S. Clinton"/>
    <s v="Buena Vista Pictures"/>
    <n v="2006"/>
    <n v="98800000"/>
    <x v="1"/>
    <n v="0.28433753921036375"/>
  </r>
  <r>
    <s v="The Shaggy Dog"/>
    <s v="['Walt Disney Pictures', 'Mandeville Films', 'Boxing Cat Films']"/>
    <s v="United States"/>
    <s v="English"/>
    <n v="99"/>
    <n v="50000000"/>
    <n v="87100000"/>
    <d v="2006-03-10T00:00:00"/>
    <s v="4.4"/>
    <s v="43"/>
    <n v="0.26"/>
    <s v="Brian Robbins"/>
    <s v="Alan Menken"/>
    <s v="Buena Vista Pictures"/>
    <n v="2006"/>
    <n v="37100000"/>
    <x v="1"/>
    <n v="0.28096180098755485"/>
  </r>
  <r>
    <s v="The Shaggy Dog"/>
    <s v="Walt Disney Productions"/>
    <s v="United States"/>
    <s v="English"/>
    <n v="104"/>
    <n v="1000000"/>
    <n v="12300000"/>
    <d v="1959-03-19T00:00:00"/>
    <s v="4.4"/>
    <s v="43"/>
    <n v="0.26"/>
    <s v="Charles Barton"/>
    <s v="Paul J. Smith"/>
    <s v="Buena Vista Distribution"/>
    <n v="1959"/>
    <n v="11300000"/>
    <x v="2"/>
    <n v="0.28803394375399077"/>
  </r>
  <r>
    <s v="The Sorcerer's Apprentice"/>
    <s v="['Walt Disney Pictures', 'Jerry Bruckheimer Films', 'Saturn Films', 'Broken Road Productions']"/>
    <s v="United States"/>
    <s v="English"/>
    <n v="109"/>
    <n v="150000000"/>
    <n v="215300000"/>
    <d v="2010-07-08T00:00:00"/>
    <s v="6.1"/>
    <s v="46"/>
    <n v="0.4"/>
    <s v="Jon Turteltaub"/>
    <s v="Trevor Rabin"/>
    <s v="['Walt Disney Studios', 'Motion Pictures']"/>
    <n v="2010"/>
    <n v="65300000"/>
    <x v="3"/>
    <n v="0.31314643371591339"/>
  </r>
  <r>
    <s v="The Sword and the Rose"/>
    <s v="Walt Disney Productions"/>
    <s v="['United Kingdom', 'United States']"/>
    <s v="English"/>
    <n v="92"/>
    <n v="2000000"/>
    <n v="1000000"/>
    <d v="1953-08-08T00:00:00"/>
    <s v="6.4"/>
    <s v="N/A"/>
    <n v="0.35"/>
    <s v="Ken Annakin"/>
    <s v="Clifton Parker"/>
    <s v="RKO Radio Pictures"/>
    <n v="1953"/>
    <n v="-1000000"/>
    <x v="2"/>
    <n v="0.32949323711586093"/>
  </r>
  <r>
    <s v="The Sword in the Stone"/>
    <s v="Walt Disney Productions"/>
    <s v="United States"/>
    <s v="English"/>
    <n v="79"/>
    <n v="3000000"/>
    <n v="22200000"/>
    <d v="1963-12-25T00:00:00"/>
    <s v="7.2"/>
    <s v="61"/>
    <n v="0.66"/>
    <s v="Wolfgang Reitherman"/>
    <s v="George Bruns"/>
    <s v="Buena Vista Distribution"/>
    <n v="1963"/>
    <n v="19200000"/>
    <x v="4"/>
    <n v="0.32775036982833905"/>
  </r>
  <r>
    <s v="The Three Musketeers"/>
    <s v="['Walt Disney Pictures', 'Caravan Pictures', 'Avnet–Kerner Productions (uncredited)']"/>
    <s v="['United States', 'Austria']"/>
    <s v="English"/>
    <n v="105"/>
    <n v="30000000"/>
    <n v="53900000"/>
    <d v="1993-11-12T00:00:00"/>
    <s v="5.7"/>
    <s v="35"/>
    <n v="0.26"/>
    <s v="Stephen Herek"/>
    <s v="Michael Kamen"/>
    <s v="Buena Vista Pictures"/>
    <n v="1993"/>
    <n v="23900000"/>
    <x v="0"/>
    <n v="0.29876263680441079"/>
  </r>
  <r>
    <s v="The Tigger Movie"/>
    <s v="['Walt Disney Television Animation', 'Walt Disney Animation Japan', 'Walt Disney Pictures']"/>
    <s v="United States"/>
    <s v="English"/>
    <n v="77"/>
    <n v="15000000"/>
    <n v="96200000"/>
    <d v="2000-02-11T00:00:00"/>
    <s v="6.3"/>
    <s v="53"/>
    <n v="0.62"/>
    <s v="Jun Falkenstein"/>
    <s v="Harry Gregson-Williams"/>
    <s v="Buena Vista Pictures"/>
    <n v="2000"/>
    <n v="81200000"/>
    <x v="1"/>
    <n v="0.33069346878187184"/>
  </r>
  <r>
    <s v="The Watcher in the Woods"/>
    <s v="Walt Disney Productions"/>
    <s v="United States"/>
    <s v="English"/>
    <n v="84"/>
    <n v="9000000"/>
    <n v="5000000"/>
    <d v="1980-04-17T00:00:00"/>
    <s v="6.3"/>
    <s v="N/A"/>
    <n v="0.5"/>
    <s v="['John Hough', 'Vincent McEveety (uncredited)']"/>
    <s v="Stanley Myers"/>
    <s v="Buena Vista Distribution"/>
    <n v="1980"/>
    <n v="-4000000"/>
    <x v="7"/>
    <n v="0.30240291477506737"/>
  </r>
  <r>
    <s v="The Wild"/>
    <s v="['Walt Disney Pictures', 'Hoytyboy Pictures', 'Sir Zip Productions', 'Contrafilm', 'C.O.R.E. Feature Animation']"/>
    <s v="['United States', 'Canada']"/>
    <s v="English"/>
    <n v="82"/>
    <n v="80000000"/>
    <n v="102300000"/>
    <d v="2006-04-14T00:00:00"/>
    <s v="5.3"/>
    <s v="47"/>
    <n v="0.5"/>
    <s v="Steve &quot;Spaz&quot; Williams"/>
    <s v="Alan Silvestri"/>
    <s v="Buena Vista Pictures"/>
    <n v="2006"/>
    <n v="22300000"/>
    <x v="1"/>
    <n v="0.27074947971450308"/>
  </r>
  <r>
    <s v="Third Man on the Mountain"/>
    <s v="Walt Disney Productions"/>
    <s v="United States"/>
    <s v="English"/>
    <n v="105"/>
    <n v="2000000"/>
    <n v="1700000"/>
    <d v="1959-11-10T00:00:00"/>
    <s v="7.2"/>
    <s v="N/A"/>
    <n v="0.76"/>
    <s v="Ken Annakin"/>
    <s v="William Alwyn"/>
    <s v="Buena Vista Distribution"/>
    <n v="1959"/>
    <n v="-300000"/>
    <x v="2"/>
    <n v="0.23783496117387284"/>
  </r>
  <r>
    <s v="Tomorrowland"/>
    <s v="['Walt Disney Pictures', 'A113 Productions']"/>
    <s v="United States"/>
    <s v="English"/>
    <n v="130"/>
    <n v="180000000"/>
    <n v="209000000"/>
    <d v="2015-05-09T00:00:00"/>
    <s v="6.4"/>
    <s v="60"/>
    <n v="0.5"/>
    <s v="Brad Bird"/>
    <s v="Michael Giacchino"/>
    <s v="['Walt Disney Studios', 'Motion Pictures']"/>
    <n v="2015"/>
    <n v="29000000"/>
    <x v="3"/>
    <n v="0.28116416889161716"/>
  </r>
  <r>
    <s v="Toy Story"/>
    <s v="['Walt Disney Pictures', 'Pixar Animation Studios']"/>
    <s v="United States"/>
    <s v="English"/>
    <n v="81"/>
    <n v="30000000"/>
    <n v="373600000"/>
    <d v="1995-11-19T00:00:00"/>
    <s v="8.3"/>
    <s v="95"/>
    <n v="1"/>
    <s v="John Lasseter"/>
    <s v="Randy Newman"/>
    <s v="Buena Vista Pictures Distribution"/>
    <n v="1995"/>
    <n v="343600000"/>
    <x v="0"/>
    <n v="0.43423673458699785"/>
  </r>
  <r>
    <s v="Toy Story 2"/>
    <s v="['Walt Disney Pictures', 'Pixar Animation Studios']"/>
    <s v="United States"/>
    <s v="English"/>
    <n v="92"/>
    <n v="90000000"/>
    <n v="497400000"/>
    <d v="1999-11-13T00:00:00"/>
    <s v="7.9"/>
    <s v="88"/>
    <n v="1"/>
    <s v="John Lasseter"/>
    <s v="Randy Newman"/>
    <s v="Buena Vista Pictures Distribution"/>
    <n v="1999"/>
    <n v="407400000"/>
    <x v="0"/>
    <n v="0.44003465390265717"/>
  </r>
  <r>
    <s v="Toy Story 3"/>
    <s v="['Walt Disney Pictures', 'Pixar Animation Studios']"/>
    <s v="United States"/>
    <s v="English"/>
    <n v="103"/>
    <n v="200000000"/>
    <n v="1067000000"/>
    <d v="2010-06-12T00:00:00"/>
    <s v="8.3"/>
    <s v="92"/>
    <n v="0.98"/>
    <s v="Lee Unkrich"/>
    <s v="Randy Newman"/>
    <s v="['Walt Disney Studios', 'Motion Pictures']"/>
    <n v="2010"/>
    <n v="867000000"/>
    <x v="3"/>
    <n v="0.44568196861997128"/>
  </r>
  <r>
    <s v="Toy Story 4"/>
    <s v="Unknown"/>
    <s v="United States"/>
    <s v="English"/>
    <n v="100"/>
    <n v="200000000"/>
    <n v="1073000000"/>
    <d v="2019-06-11T00:00:00"/>
    <s v="7.8"/>
    <s v="84"/>
    <n v="0.97"/>
    <s v="Josh Cooley"/>
    <s v="Randy Newman"/>
    <s v="['Walt Disney Studios', 'Motion Pictures']"/>
    <n v="2019"/>
    <n v="873000000"/>
    <x v="3"/>
    <n v="0.43566760926003434"/>
  </r>
  <r>
    <s v="Treasure Planet"/>
    <s v="['Walt Disney Pictures', 'Walt Disney Feature Animation']"/>
    <s v="United States"/>
    <s v="English"/>
    <n v="95"/>
    <n v="140000000"/>
    <n v="109600000"/>
    <d v="2002-11-27T00:00:00"/>
    <s v="7.2"/>
    <s v="60"/>
    <n v="0.69"/>
    <s v="['Ron Clements', 'John Musker']"/>
    <s v="James Newton Howard"/>
    <s v="Buena Vista Pictures"/>
    <n v="2002"/>
    <n v="-30400000"/>
    <x v="1"/>
    <n v="0.46954929623981856"/>
  </r>
  <r>
    <s v="Tron: Legacy"/>
    <s v="Unknown"/>
    <s v="United States"/>
    <s v="English"/>
    <n v="125"/>
    <n v="150000000"/>
    <n v="410000000"/>
    <d v="2010-11-30T00:00:00"/>
    <s v="6.8"/>
    <s v="49"/>
    <n v="0.51"/>
    <s v="Joseph Kosinski"/>
    <s v="Daft Punk"/>
    <s v="Walt Disney Studios Motion Pictures"/>
    <n v="2010"/>
    <n v="260000000"/>
    <x v="3"/>
    <n v="0.47686971373725234"/>
  </r>
  <r>
    <s v="Tuck Everlasting"/>
    <s v="['Walt Disney Pictures', 'Scholastic Studios']"/>
    <s v="United States"/>
    <s v="English"/>
    <n v="96"/>
    <n v="15000000"/>
    <n v="19300000"/>
    <d v="2002-10-11T00:00:00"/>
    <s v="6.6"/>
    <s v="66"/>
    <n v="0.6"/>
    <s v="Jay Russell"/>
    <s v="William Ross"/>
    <s v="Buena Vista Pictures"/>
    <n v="2002"/>
    <n v="4300000"/>
    <x v="1"/>
    <n v="0.55582749528515107"/>
  </r>
  <r>
    <s v="Underdog"/>
    <s v="Unknown"/>
    <s v="United States"/>
    <s v="English"/>
    <n v="82"/>
    <n v="25000000"/>
    <n v="65300000"/>
    <d v="2007-08-03T00:00:00"/>
    <s v="4.7"/>
    <s v="37"/>
    <n v="0.14000000000000001"/>
    <s v="Frederik Du Chau"/>
    <s v="Randy Edelman"/>
    <s v="Buena Vista Pictures Distribution"/>
    <n v="2007"/>
    <n v="40300000"/>
    <x v="1"/>
    <n v="0.62101666328459193"/>
  </r>
  <r>
    <s v="Up"/>
    <s v="['Walt Disney Pictures', 'Pixar Animation Studios']"/>
    <s v="United States"/>
    <s v="English"/>
    <n v="96"/>
    <n v="175000000"/>
    <n v="735100000"/>
    <d v="2009-05-29T00:00:00"/>
    <s v="8.2"/>
    <s v="88"/>
    <n v="0.98"/>
    <s v="Pete Docter"/>
    <s v="Michael Giacchino"/>
    <s v="['Walt Disney Studios', 'Motion Pictures']"/>
    <n v="2009"/>
    <n v="560100000"/>
    <x v="1"/>
    <n v="0.58406130481354146"/>
  </r>
  <r>
    <s v="Valiant"/>
    <s v="['Vanguard Animation', 'Ealing Studios', 'UK Film Council', 'Take Film Partnerships', 'Odyssey Entertainment']"/>
    <s v="['United Kingdom', 'United States']"/>
    <s v="English"/>
    <n v="76"/>
    <n v="35000000"/>
    <n v="61700000"/>
    <d v="2005-03-25T00:00:00"/>
    <s v="5.5"/>
    <s v="45"/>
    <n v="0.32"/>
    <s v="Gary Chapman"/>
    <s v="George Fenton"/>
    <s v="['Entertainment Film Distributors (UK)', 'Buena Vista Pictures (US)']"/>
    <n v="2005"/>
    <n v="26700000"/>
    <x v="1"/>
    <n v="0.59965405477139"/>
  </r>
  <r>
    <s v="WALL-E"/>
    <s v="['Walt Disney Pictures', 'Pixar Animation Studios']"/>
    <s v="United States"/>
    <s v="Unknown"/>
    <n v="97"/>
    <n v="180000000"/>
    <n v="533300000"/>
    <d v="2008-06-23T00:00:00"/>
    <s v="8.4"/>
    <s v="95"/>
    <n v="0.95"/>
    <s v="Andrew Stanton"/>
    <s v="Thomas Newman"/>
    <s v="Walt Disney Studios Motion Pictures"/>
    <n v="2008"/>
    <n v="353300000"/>
    <x v="1"/>
    <n v="0.51308282446703601"/>
  </r>
  <r>
    <s v="White Fang"/>
    <s v="['Walt Disney Pictures', 'Silver Screen Partners IV']"/>
    <s v="United States"/>
    <s v="English"/>
    <n v="107"/>
    <n v="14000000"/>
    <n v="34800000"/>
    <d v="1991-01-18T00:00:00"/>
    <s v="6.7"/>
    <s v="62"/>
    <n v="0.65"/>
    <s v="Randal Kleiser"/>
    <s v="['Basil Poledouris', 'Hans Zimmer', '(additional music)']"/>
    <s v="Buena Vista Pictures"/>
    <n v="1991"/>
    <n v="20800000"/>
    <x v="0"/>
    <n v="0.51597429776346049"/>
  </r>
  <r>
    <s v="Winnie the Pooh"/>
    <s v="Unknown"/>
    <s v="United States"/>
    <s v="English"/>
    <n v="69"/>
    <n v="30000000"/>
    <n v="50100000"/>
    <d v="2011-04-06T00:00:00"/>
    <s v="7.2"/>
    <s v="74"/>
    <n v="0.91"/>
    <s v="['Stephen J. Anderson', 'Don Hall']"/>
    <s v="Henry Jackman"/>
    <s v="['Walt Disney Studios', 'Motion Pictures']"/>
    <n v="2011"/>
    <n v="20100000"/>
    <x v="3"/>
    <n v="0.90797045205823179"/>
  </r>
  <r>
    <s v="Wreck-It Ralph"/>
    <s v="['Walt Disney Pictures', 'Walt Disney Animation Studios']"/>
    <s v="United States"/>
    <s v="English"/>
    <n v="101"/>
    <n v="165000000"/>
    <n v="471200000"/>
    <d v="2012-10-29T00:00:00"/>
    <s v="7.7"/>
    <s v="72"/>
    <n v="0.87"/>
    <s v="Rich Moore"/>
    <s v="Henry Jackman"/>
    <s v="Walt Disney Studios Motion Pictures"/>
    <n v="2012"/>
    <n v="306200000"/>
    <x v="3"/>
    <n v="1"/>
  </r>
  <r>
    <s v="Zootopia"/>
    <s v="['Walt Disney Pictures', 'Walt Disney Animation Studios']"/>
    <s v="United States"/>
    <s v="English"/>
    <n v="108"/>
    <n v="150000000"/>
    <n v="1024000000"/>
    <d v="2016-02-13T00:00:00"/>
    <s v="8.0"/>
    <s v="78"/>
    <n v="0.98"/>
    <s v="['Byron Howard', 'Rich Moore']"/>
    <s v="Michael Giacchino"/>
    <s v="['Walt Disney Studios', 'Motion Pictures']"/>
    <n v="2016"/>
    <n v="874000000"/>
    <x v="3"/>
    <e v="#DIV/0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BDF1E5-6836-4E31-A52A-03278FC8D538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1:E11" firstHeaderRow="1" firstDataRow="1" firstDataCol="1"/>
  <pivotFields count="18">
    <pivotField showAll="0"/>
    <pivotField showAll="0"/>
    <pivotField showAll="0"/>
    <pivotField showAll="0"/>
    <pivotField numFmtId="1" showAll="0"/>
    <pivotField numFmtId="164" showAll="0"/>
    <pivotField dataField="1" numFmtId="164" showAll="0"/>
    <pivotField numFmtId="15" showAll="0"/>
    <pivotField showAll="0"/>
    <pivotField showAll="0"/>
    <pivotField numFmtId="10" showAll="0"/>
    <pivotField showAll="0"/>
    <pivotField showAll="0"/>
    <pivotField showAll="0"/>
    <pivotField showAll="0"/>
    <pivotField numFmtId="3" showAll="0"/>
    <pivotField axis="axisRow" showAll="0">
      <items count="10">
        <item x="5"/>
        <item x="2"/>
        <item x="4"/>
        <item x="6"/>
        <item x="7"/>
        <item x="0"/>
        <item x="1"/>
        <item x="3"/>
        <item x="8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Box office ($)" fld="6" subtotal="average" baseField="16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2FDC0-A0BE-41C0-A4F4-613E633B2B5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4">
  <location ref="H1:J11" firstHeaderRow="0" firstDataRow="1" firstDataCol="1"/>
  <pivotFields count="4">
    <pivotField showAll="0"/>
    <pivotField dataField="1" numFmtId="164" showAll="0"/>
    <pivotField dataField="1" numFmtId="164" showAll="0"/>
    <pivotField axis="axisRow" showAll="0">
      <items count="10">
        <item x="5"/>
        <item x="2"/>
        <item x="4"/>
        <item x="6"/>
        <item x="7"/>
        <item x="0"/>
        <item x="1"/>
        <item x="3"/>
        <item x="8"/>
        <item t="default"/>
      </items>
    </pivotField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Box office ($)" fld="2" subtotal="average" baseField="3" baseItem="0"/>
    <dataField name="Average of Budget ($)" fld="1" subtotal="average" baseField="3" baseItem="0"/>
  </dataFields>
  <chartFormats count="2">
    <chartFormat chart="3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25C9EE-F5F3-4C9B-92F4-BC34C48D3169}" name="Table7" displayName="Table7" ref="A1:B245" totalsRowShown="0" headerRowDxfId="23">
  <autoFilter ref="A1:B245" xr:uid="{0F25C9EE-F5F3-4C9B-92F4-BC34C48D3169}"/>
  <sortState xmlns:xlrd2="http://schemas.microsoft.com/office/spreadsheetml/2017/richdata2" ref="A2:B245">
    <sortCondition descending="1" ref="B1:B245"/>
  </sortState>
  <tableColumns count="2">
    <tableColumn id="1" xr3:uid="{0F9D9226-DD9C-4F95-9A40-9FCCFBC1D456}" name="Movie Name" dataDxfId="22"/>
    <tableColumn id="2" xr3:uid="{872BF3A1-553C-4262-A2DD-6D87DEA9D5C7}" name="Budget ($)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EDB92B-9F69-420E-A632-E14D3CF7A8C6}" name="Era_Based_Table" displayName="Era_Based_Table" ref="A1:D245" totalsRowShown="0" headerRowDxfId="20">
  <autoFilter ref="A1:D245" xr:uid="{60EDB92B-9F69-420E-A632-E14D3CF7A8C6}"/>
  <sortState xmlns:xlrd2="http://schemas.microsoft.com/office/spreadsheetml/2017/richdata2" ref="A2:D245">
    <sortCondition descending="1" ref="C2:C245"/>
  </sortState>
  <tableColumns count="4">
    <tableColumn id="1" xr3:uid="{21CD1B36-FC16-4D5A-AAFE-F7C6C505BE53}" name="Movie Name" dataDxfId="19"/>
    <tableColumn id="2" xr3:uid="{1338BE28-2BF6-4F1C-9E16-8CBC883F9CFA}" name="Budget ($)" dataDxfId="18"/>
    <tableColumn id="3" xr3:uid="{57B845A4-F90D-4327-8738-9BB046E240B1}" name="Box office ($)" dataDxfId="17"/>
    <tableColumn id="4" xr3:uid="{8258C9A4-9C1A-4C23-92FA-806BEAE63E46}" name="Decade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A4DA6F-712D-49BB-8A59-9D9ED700754E}" name="Table6" displayName="Table6" ref="A1:C245" totalsRowShown="0" headerRowDxfId="15">
  <autoFilter ref="A1:C245" xr:uid="{35A4DA6F-712D-49BB-8A59-9D9ED700754E}"/>
  <tableColumns count="3">
    <tableColumn id="1" xr3:uid="{6F3739F2-9800-482D-9BD0-7B8FBDDAD708}" name="Running time (min)" dataDxfId="14"/>
    <tableColumn id="2" xr3:uid="{01B3202D-C985-4362-B04D-5374F059BC94}" name="Box office ($)" dataDxfId="13"/>
    <tableColumn id="3" xr3:uid="{A33EC5DB-D088-41C0-8883-F51406E7EA18}" name="Correlation" dataDxfId="12">
      <calculatedColumnFormula>CORREL(A2:A247,B2:B247)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2E4B3D-9191-4798-8029-77CB7DD1078C}" name="Table4" displayName="Table4" ref="A2:C26" totalsRowShown="0" headerRowDxfId="11">
  <autoFilter ref="A2:C26" xr:uid="{A22E4B3D-9191-4798-8029-77CB7DD1078C}"/>
  <tableColumns count="3">
    <tableColumn id="1" xr3:uid="{35D9AFBD-4B8F-48E0-97D4-95F8D2EF7FE4}" name="Movie Name" dataDxfId="10"/>
    <tableColumn id="2" xr3:uid="{3D61814A-F221-4DEB-8EA3-8CA43A0AB6D7}" name="Box office ($)" dataDxfId="9"/>
    <tableColumn id="3" xr3:uid="{6A879206-76C9-4F73-914E-526746B87F07}" name="Decade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7B02C4-D14F-47D9-A710-300B7A92C0B8}" name="Table5" displayName="Table5" ref="A31:C55" totalsRowShown="0" headerRowDxfId="7">
  <autoFilter ref="A31:C55" xr:uid="{B97B02C4-D14F-47D9-A710-300B7A92C0B8}"/>
  <tableColumns count="3">
    <tableColumn id="1" xr3:uid="{1C666516-EFED-49D7-B48C-A53DBE2B7AA6}" name="Movie Name" dataDxfId="6"/>
    <tableColumn id="2" xr3:uid="{093CF428-0792-4A40-BE2F-EBA293B0E2BB}" name="Box office ($)" dataDxfId="5"/>
    <tableColumn id="3" xr3:uid="{2244AE3C-A359-4179-B8DA-7A6729DD934C}" name="Decad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C2F6-3412-4877-91C6-1117530293C9}">
  <dimension ref="A1:S245"/>
  <sheetViews>
    <sheetView tabSelected="1" topLeftCell="E1" workbookViewId="0">
      <selection activeCell="H14" sqref="H14"/>
    </sheetView>
  </sheetViews>
  <sheetFormatPr defaultRowHeight="15" x14ac:dyDescent="0.25"/>
  <cols>
    <col min="2" max="2" width="58.7109375" bestFit="1" customWidth="1"/>
    <col min="3" max="3" width="21.28515625" customWidth="1"/>
    <col min="4" max="4" width="10.140625" customWidth="1"/>
    <col min="5" max="5" width="11.42578125" customWidth="1"/>
    <col min="6" max="6" width="20.28515625" customWidth="1"/>
    <col min="7" max="7" width="12.7109375" bestFit="1" customWidth="1"/>
    <col min="8" max="8" width="14.85546875" customWidth="1"/>
    <col min="9" max="9" width="14.7109375" customWidth="1"/>
    <col min="10" max="10" width="14" style="5" customWidth="1"/>
    <col min="11" max="11" width="12.5703125" customWidth="1"/>
    <col min="12" max="12" width="18.28515625" style="4" customWidth="1"/>
    <col min="13" max="13" width="13.28515625" customWidth="1"/>
    <col min="14" max="14" width="11" customWidth="1"/>
    <col min="15" max="15" width="126.7109375" bestFit="1" customWidth="1"/>
    <col min="16" max="16" width="14.5703125" customWidth="1"/>
    <col min="17" max="17" width="12.7109375" bestFit="1" customWidth="1"/>
  </cols>
  <sheetData>
    <row r="1" spans="1:19" x14ac:dyDescent="0.25">
      <c r="A1" s="1"/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6" t="s">
        <v>8</v>
      </c>
      <c r="K1" s="15" t="s">
        <v>9</v>
      </c>
      <c r="L1" s="17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817</v>
      </c>
      <c r="S1" s="18" t="s">
        <v>818</v>
      </c>
    </row>
    <row r="2" spans="1:19" x14ac:dyDescent="0.25">
      <c r="A2" s="2"/>
      <c r="B2" s="19" t="s">
        <v>621</v>
      </c>
      <c r="C2" s="20" t="s">
        <v>622</v>
      </c>
      <c r="D2" s="20" t="s">
        <v>18</v>
      </c>
      <c r="E2" s="20" t="s">
        <v>19</v>
      </c>
      <c r="F2" s="21">
        <v>103</v>
      </c>
      <c r="G2" s="22">
        <v>75000000</v>
      </c>
      <c r="H2" s="22">
        <v>320700000</v>
      </c>
      <c r="I2" s="23">
        <v>35396</v>
      </c>
      <c r="J2" s="24" t="s">
        <v>241</v>
      </c>
      <c r="K2" s="20" t="s">
        <v>218</v>
      </c>
      <c r="L2" s="25">
        <v>0.41</v>
      </c>
      <c r="M2" s="20" t="s">
        <v>283</v>
      </c>
      <c r="N2" s="20" t="s">
        <v>623</v>
      </c>
      <c r="O2" s="20" t="s">
        <v>337</v>
      </c>
      <c r="P2" s="20">
        <v>1996</v>
      </c>
      <c r="Q2" s="26">
        <v>245700000</v>
      </c>
      <c r="R2" s="20">
        <f t="shared" ref="R2:R65" si="0">INT(P2/10)*10</f>
        <v>1990</v>
      </c>
      <c r="S2" s="27">
        <f t="shared" ref="S2:S65" si="1">CORREL(F2:F246,H2:H246)</f>
        <v>0.27396358844306667</v>
      </c>
    </row>
    <row r="3" spans="1:19" x14ac:dyDescent="0.25">
      <c r="A3" s="2"/>
      <c r="B3" s="28" t="s">
        <v>250</v>
      </c>
      <c r="C3" s="29" t="s">
        <v>251</v>
      </c>
      <c r="D3" s="29" t="s">
        <v>18</v>
      </c>
      <c r="E3" s="29" t="s">
        <v>19</v>
      </c>
      <c r="F3" s="30">
        <v>100</v>
      </c>
      <c r="G3" s="31">
        <v>85000000</v>
      </c>
      <c r="H3" s="31">
        <v>183600000</v>
      </c>
      <c r="I3" s="32">
        <v>36852</v>
      </c>
      <c r="J3" s="33" t="s">
        <v>230</v>
      </c>
      <c r="K3" s="29" t="s">
        <v>252</v>
      </c>
      <c r="L3" s="34">
        <v>0.31</v>
      </c>
      <c r="M3" s="29" t="s">
        <v>253</v>
      </c>
      <c r="N3" s="29" t="s">
        <v>254</v>
      </c>
      <c r="O3" s="29" t="s">
        <v>24</v>
      </c>
      <c r="P3" s="29">
        <v>2000</v>
      </c>
      <c r="Q3" s="35">
        <v>98600000</v>
      </c>
      <c r="R3" s="29">
        <f t="shared" si="0"/>
        <v>2000</v>
      </c>
      <c r="S3" s="36">
        <f t="shared" si="1"/>
        <v>0.27380672980745457</v>
      </c>
    </row>
    <row r="4" spans="1:19" x14ac:dyDescent="0.25">
      <c r="A4" s="2"/>
      <c r="B4" s="19" t="s">
        <v>435</v>
      </c>
      <c r="C4" s="20" t="s">
        <v>327</v>
      </c>
      <c r="D4" s="20" t="s">
        <v>18</v>
      </c>
      <c r="E4" s="20" t="s">
        <v>19</v>
      </c>
      <c r="F4" s="21">
        <v>127</v>
      </c>
      <c r="G4" s="22">
        <v>5000000</v>
      </c>
      <c r="H4" s="22">
        <v>28200000</v>
      </c>
      <c r="I4" s="23">
        <v>20081</v>
      </c>
      <c r="J4" s="24" t="s">
        <v>51</v>
      </c>
      <c r="K4" s="20" t="s">
        <v>358</v>
      </c>
      <c r="L4" s="25">
        <v>0.89</v>
      </c>
      <c r="M4" s="20" t="s">
        <v>436</v>
      </c>
      <c r="N4" s="20" t="s">
        <v>437</v>
      </c>
      <c r="O4" s="20" t="s">
        <v>342</v>
      </c>
      <c r="P4" s="20">
        <v>1954</v>
      </c>
      <c r="Q4" s="26">
        <v>23200000</v>
      </c>
      <c r="R4" s="20">
        <f t="shared" si="0"/>
        <v>1950</v>
      </c>
      <c r="S4" s="27">
        <f t="shared" si="1"/>
        <v>0.27384357598536879</v>
      </c>
    </row>
    <row r="5" spans="1:19" x14ac:dyDescent="0.25">
      <c r="A5" s="2"/>
      <c r="B5" s="28" t="s">
        <v>409</v>
      </c>
      <c r="C5" s="29" t="s">
        <v>333</v>
      </c>
      <c r="D5" s="29" t="s">
        <v>18</v>
      </c>
      <c r="E5" s="29" t="s">
        <v>19</v>
      </c>
      <c r="F5" s="30">
        <v>95</v>
      </c>
      <c r="G5" s="31">
        <v>120000000</v>
      </c>
      <c r="H5" s="31">
        <v>363300000</v>
      </c>
      <c r="I5" s="32">
        <v>36119</v>
      </c>
      <c r="J5" s="33" t="s">
        <v>51</v>
      </c>
      <c r="K5" s="29" t="s">
        <v>392</v>
      </c>
      <c r="L5" s="34">
        <v>0.92</v>
      </c>
      <c r="M5" s="29" t="s">
        <v>335</v>
      </c>
      <c r="N5" s="29" t="s">
        <v>336</v>
      </c>
      <c r="O5" s="29" t="s">
        <v>337</v>
      </c>
      <c r="P5" s="29">
        <v>1998</v>
      </c>
      <c r="Q5" s="35">
        <v>243300000</v>
      </c>
      <c r="R5" s="29">
        <f t="shared" si="0"/>
        <v>1990</v>
      </c>
      <c r="S5" s="36">
        <f t="shared" si="1"/>
        <v>0.27922200997228813</v>
      </c>
    </row>
    <row r="6" spans="1:19" x14ac:dyDescent="0.25">
      <c r="A6" s="2"/>
      <c r="B6" s="19" t="s">
        <v>586</v>
      </c>
      <c r="C6" s="20" t="s">
        <v>587</v>
      </c>
      <c r="D6" s="20" t="s">
        <v>18</v>
      </c>
      <c r="E6" s="20" t="s">
        <v>19</v>
      </c>
      <c r="F6" s="21">
        <v>96</v>
      </c>
      <c r="G6" s="22">
        <v>175000000</v>
      </c>
      <c r="H6" s="22">
        <v>325000000</v>
      </c>
      <c r="I6" s="23">
        <v>40120</v>
      </c>
      <c r="J6" s="24" t="s">
        <v>91</v>
      </c>
      <c r="K6" s="20" t="s">
        <v>156</v>
      </c>
      <c r="L6" s="25">
        <v>0.52</v>
      </c>
      <c r="M6" s="20" t="s">
        <v>588</v>
      </c>
      <c r="N6" s="20" t="s">
        <v>54</v>
      </c>
      <c r="O6" s="20" t="s">
        <v>408</v>
      </c>
      <c r="P6" s="20">
        <v>2009</v>
      </c>
      <c r="Q6" s="26">
        <v>150000000</v>
      </c>
      <c r="R6" s="20">
        <f t="shared" si="0"/>
        <v>2000</v>
      </c>
      <c r="S6" s="27">
        <f t="shared" si="1"/>
        <v>0.27974089630818877</v>
      </c>
    </row>
    <row r="7" spans="1:19" x14ac:dyDescent="0.25">
      <c r="A7" s="2"/>
      <c r="B7" s="28" t="s">
        <v>750</v>
      </c>
      <c r="C7" s="29" t="s">
        <v>751</v>
      </c>
      <c r="D7" s="29" t="s">
        <v>816</v>
      </c>
      <c r="E7" s="29" t="s">
        <v>19</v>
      </c>
      <c r="F7" s="30">
        <v>89</v>
      </c>
      <c r="G7" s="31">
        <v>15000000</v>
      </c>
      <c r="H7" s="31">
        <v>13400000</v>
      </c>
      <c r="I7" s="32">
        <v>34922</v>
      </c>
      <c r="J7" s="33" t="s">
        <v>294</v>
      </c>
      <c r="K7" s="29" t="s">
        <v>299</v>
      </c>
      <c r="L7" s="34">
        <v>0.05</v>
      </c>
      <c r="M7" s="29" t="s">
        <v>752</v>
      </c>
      <c r="N7" s="29" t="s">
        <v>600</v>
      </c>
      <c r="O7" s="29" t="s">
        <v>753</v>
      </c>
      <c r="P7" s="29">
        <v>1995</v>
      </c>
      <c r="Q7" s="35">
        <v>-1600000</v>
      </c>
      <c r="R7" s="29">
        <f t="shared" si="0"/>
        <v>1990</v>
      </c>
      <c r="S7" s="36">
        <f t="shared" si="1"/>
        <v>0.28002089337516123</v>
      </c>
    </row>
    <row r="8" spans="1:19" x14ac:dyDescent="0.25">
      <c r="A8" s="2"/>
      <c r="B8" s="19" t="s">
        <v>617</v>
      </c>
      <c r="C8" s="20" t="s">
        <v>816</v>
      </c>
      <c r="D8" s="20" t="s">
        <v>18</v>
      </c>
      <c r="E8" s="20" t="s">
        <v>19</v>
      </c>
      <c r="F8" s="21">
        <v>109</v>
      </c>
      <c r="G8" s="22">
        <v>100000000</v>
      </c>
      <c r="H8" s="22">
        <v>133400000</v>
      </c>
      <c r="I8" s="23">
        <v>43157</v>
      </c>
      <c r="J8" s="24" t="s">
        <v>618</v>
      </c>
      <c r="K8" s="20" t="s">
        <v>162</v>
      </c>
      <c r="L8" s="25">
        <v>0.42</v>
      </c>
      <c r="M8" s="20" t="s">
        <v>619</v>
      </c>
      <c r="N8" s="20" t="s">
        <v>620</v>
      </c>
      <c r="O8" s="20" t="s">
        <v>352</v>
      </c>
      <c r="P8" s="20">
        <v>2018</v>
      </c>
      <c r="Q8" s="26">
        <v>33400000</v>
      </c>
      <c r="R8" s="20">
        <f t="shared" si="0"/>
        <v>2010</v>
      </c>
      <c r="S8" s="27">
        <f t="shared" si="1"/>
        <v>0.27890283981690089</v>
      </c>
    </row>
    <row r="9" spans="1:19" x14ac:dyDescent="0.25">
      <c r="A9" s="2"/>
      <c r="B9" s="28" t="s">
        <v>795</v>
      </c>
      <c r="C9" s="29" t="s">
        <v>796</v>
      </c>
      <c r="D9" s="29" t="s">
        <v>792</v>
      </c>
      <c r="E9" s="29" t="s">
        <v>793</v>
      </c>
      <c r="F9" s="30">
        <v>89</v>
      </c>
      <c r="G9" s="31">
        <v>5000000</v>
      </c>
      <c r="H9" s="31">
        <v>30900000</v>
      </c>
      <c r="I9" s="32">
        <v>40655</v>
      </c>
      <c r="J9" s="33" t="s">
        <v>61</v>
      </c>
      <c r="K9" s="29" t="s">
        <v>149</v>
      </c>
      <c r="L9" s="34">
        <v>0.73</v>
      </c>
      <c r="M9" s="29" t="s">
        <v>421</v>
      </c>
      <c r="N9" s="29" t="s">
        <v>794</v>
      </c>
      <c r="O9" s="29" t="s">
        <v>408</v>
      </c>
      <c r="P9" s="29">
        <v>2011</v>
      </c>
      <c r="Q9" s="35">
        <v>25900000</v>
      </c>
      <c r="R9" s="29">
        <f t="shared" si="0"/>
        <v>2010</v>
      </c>
      <c r="S9" s="36">
        <f t="shared" si="1"/>
        <v>0.27979141429474241</v>
      </c>
    </row>
    <row r="10" spans="1:19" x14ac:dyDescent="0.25">
      <c r="A10" s="2"/>
      <c r="B10" s="19" t="s">
        <v>728</v>
      </c>
      <c r="C10" s="20" t="s">
        <v>729</v>
      </c>
      <c r="D10" s="20" t="s">
        <v>726</v>
      </c>
      <c r="E10" s="20" t="s">
        <v>19</v>
      </c>
      <c r="F10" s="21">
        <v>98</v>
      </c>
      <c r="G10" s="22">
        <v>3000000</v>
      </c>
      <c r="H10" s="22">
        <v>27800000</v>
      </c>
      <c r="I10" s="23">
        <v>35643</v>
      </c>
      <c r="J10" s="24" t="s">
        <v>672</v>
      </c>
      <c r="K10" s="20" t="s">
        <v>21</v>
      </c>
      <c r="L10" s="25">
        <v>0.45</v>
      </c>
      <c r="M10" s="20" t="s">
        <v>730</v>
      </c>
      <c r="N10" s="20" t="s">
        <v>731</v>
      </c>
      <c r="O10" s="20" t="s">
        <v>732</v>
      </c>
      <c r="P10" s="20">
        <v>1997</v>
      </c>
      <c r="Q10" s="26">
        <v>24800000</v>
      </c>
      <c r="R10" s="20">
        <f t="shared" si="0"/>
        <v>1990</v>
      </c>
      <c r="S10" s="27">
        <f t="shared" si="1"/>
        <v>0.27874484077312489</v>
      </c>
    </row>
    <row r="11" spans="1:19" x14ac:dyDescent="0.25">
      <c r="A11" s="2"/>
      <c r="B11" s="28" t="s">
        <v>25</v>
      </c>
      <c r="C11" s="29" t="s">
        <v>816</v>
      </c>
      <c r="D11" s="29" t="s">
        <v>18</v>
      </c>
      <c r="E11" s="29" t="s">
        <v>19</v>
      </c>
      <c r="F11" s="30">
        <v>90</v>
      </c>
      <c r="G11" s="31">
        <v>28000000</v>
      </c>
      <c r="H11" s="31">
        <v>504100000</v>
      </c>
      <c r="I11" s="32">
        <v>33933</v>
      </c>
      <c r="J11" s="33" t="s">
        <v>26</v>
      </c>
      <c r="K11" s="29" t="s">
        <v>27</v>
      </c>
      <c r="L11" s="34">
        <v>0.95</v>
      </c>
      <c r="M11" s="29" t="s">
        <v>28</v>
      </c>
      <c r="N11" s="29" t="s">
        <v>29</v>
      </c>
      <c r="O11" s="29" t="s">
        <v>24</v>
      </c>
      <c r="P11" s="29">
        <v>1992</v>
      </c>
      <c r="Q11" s="35">
        <v>476100000</v>
      </c>
      <c r="R11" s="29">
        <f t="shared" si="0"/>
        <v>1990</v>
      </c>
      <c r="S11" s="36">
        <f t="shared" si="1"/>
        <v>0.27882098280045498</v>
      </c>
    </row>
    <row r="12" spans="1:19" x14ac:dyDescent="0.25">
      <c r="A12" s="2"/>
      <c r="B12" s="19" t="s">
        <v>560</v>
      </c>
      <c r="C12" s="20" t="s">
        <v>561</v>
      </c>
      <c r="D12" s="20" t="s">
        <v>18</v>
      </c>
      <c r="E12" s="20" t="s">
        <v>19</v>
      </c>
      <c r="F12" s="21">
        <v>81</v>
      </c>
      <c r="G12" s="22">
        <v>28000000</v>
      </c>
      <c r="H12" s="22">
        <v>100700000</v>
      </c>
      <c r="I12" s="23">
        <v>41918</v>
      </c>
      <c r="J12" s="24" t="s">
        <v>46</v>
      </c>
      <c r="K12" s="20" t="s">
        <v>562</v>
      </c>
      <c r="L12" s="25">
        <v>0.61</v>
      </c>
      <c r="M12" s="20" t="s">
        <v>563</v>
      </c>
      <c r="N12" s="20" t="s">
        <v>198</v>
      </c>
      <c r="O12" s="20" t="s">
        <v>352</v>
      </c>
      <c r="P12" s="20">
        <v>2014</v>
      </c>
      <c r="Q12" s="26">
        <v>72700000</v>
      </c>
      <c r="R12" s="20">
        <f t="shared" si="0"/>
        <v>2010</v>
      </c>
      <c r="S12" s="27">
        <f t="shared" si="1"/>
        <v>0.28117581683596632</v>
      </c>
    </row>
    <row r="13" spans="1:19" x14ac:dyDescent="0.25">
      <c r="A13" s="2"/>
      <c r="B13" s="28" t="s">
        <v>592</v>
      </c>
      <c r="C13" s="29" t="s">
        <v>327</v>
      </c>
      <c r="D13" s="29" t="s">
        <v>18</v>
      </c>
      <c r="E13" s="29" t="s">
        <v>19</v>
      </c>
      <c r="F13" s="30">
        <v>75</v>
      </c>
      <c r="G13" s="31">
        <v>3000000</v>
      </c>
      <c r="H13" s="31">
        <v>5600000</v>
      </c>
      <c r="I13" s="32">
        <v>18835</v>
      </c>
      <c r="J13" s="33" t="s">
        <v>85</v>
      </c>
      <c r="K13" s="29" t="s">
        <v>162</v>
      </c>
      <c r="L13" s="34">
        <v>0.51</v>
      </c>
      <c r="M13" s="29" t="s">
        <v>399</v>
      </c>
      <c r="N13" s="29" t="s">
        <v>400</v>
      </c>
      <c r="O13" s="29" t="s">
        <v>331</v>
      </c>
      <c r="P13" s="29">
        <v>1951</v>
      </c>
      <c r="Q13" s="35">
        <v>2600000</v>
      </c>
      <c r="R13" s="29">
        <f t="shared" si="0"/>
        <v>1950</v>
      </c>
      <c r="S13" s="36">
        <f t="shared" si="1"/>
        <v>0.28008422732440058</v>
      </c>
    </row>
    <row r="14" spans="1:19" x14ac:dyDescent="0.25">
      <c r="A14" s="2"/>
      <c r="B14" s="19" t="s">
        <v>592</v>
      </c>
      <c r="C14" s="20" t="s">
        <v>593</v>
      </c>
      <c r="D14" s="20" t="s">
        <v>18</v>
      </c>
      <c r="E14" s="20" t="s">
        <v>19</v>
      </c>
      <c r="F14" s="21">
        <v>108</v>
      </c>
      <c r="G14" s="22">
        <v>200000000</v>
      </c>
      <c r="H14" s="22">
        <v>1025000000</v>
      </c>
      <c r="I14" s="23">
        <v>40234</v>
      </c>
      <c r="J14" s="24" t="s">
        <v>85</v>
      </c>
      <c r="K14" s="20" t="s">
        <v>162</v>
      </c>
      <c r="L14" s="25">
        <v>0.51</v>
      </c>
      <c r="M14" s="20" t="s">
        <v>351</v>
      </c>
      <c r="N14" s="20" t="s">
        <v>277</v>
      </c>
      <c r="O14" s="20" t="s">
        <v>408</v>
      </c>
      <c r="P14" s="20">
        <v>2010</v>
      </c>
      <c r="Q14" s="26">
        <v>825000000</v>
      </c>
      <c r="R14" s="20">
        <f t="shared" si="0"/>
        <v>2010</v>
      </c>
      <c r="S14" s="27">
        <f t="shared" si="1"/>
        <v>0.27737390767916698</v>
      </c>
    </row>
    <row r="15" spans="1:19" x14ac:dyDescent="0.25">
      <c r="A15" s="2"/>
      <c r="B15" s="28" t="s">
        <v>661</v>
      </c>
      <c r="C15" s="29" t="s">
        <v>662</v>
      </c>
      <c r="D15" s="29" t="s">
        <v>18</v>
      </c>
      <c r="E15" s="29" t="s">
        <v>19</v>
      </c>
      <c r="F15" s="30">
        <v>113</v>
      </c>
      <c r="G15" s="31">
        <v>170000000</v>
      </c>
      <c r="H15" s="31">
        <v>300000000</v>
      </c>
      <c r="I15" s="32">
        <v>42500</v>
      </c>
      <c r="J15" s="33" t="s">
        <v>46</v>
      </c>
      <c r="K15" s="29" t="s">
        <v>299</v>
      </c>
      <c r="L15" s="34">
        <v>0.28999999999999998</v>
      </c>
      <c r="M15" s="29" t="s">
        <v>387</v>
      </c>
      <c r="N15" s="29" t="s">
        <v>277</v>
      </c>
      <c r="O15" s="29" t="s">
        <v>352</v>
      </c>
      <c r="P15" s="29">
        <v>2016</v>
      </c>
      <c r="Q15" s="35">
        <v>130000000</v>
      </c>
      <c r="R15" s="29">
        <f t="shared" si="0"/>
        <v>2010</v>
      </c>
      <c r="S15" s="36">
        <f t="shared" si="1"/>
        <v>0.27661112667691962</v>
      </c>
    </row>
    <row r="16" spans="1:19" x14ac:dyDescent="0.25">
      <c r="A16" s="2"/>
      <c r="B16" s="19" t="s">
        <v>242</v>
      </c>
      <c r="C16" s="20" t="s">
        <v>203</v>
      </c>
      <c r="D16" s="20" t="s">
        <v>18</v>
      </c>
      <c r="E16" s="20" t="s">
        <v>19</v>
      </c>
      <c r="F16" s="21">
        <v>102</v>
      </c>
      <c r="G16" s="22">
        <v>31000000</v>
      </c>
      <c r="H16" s="22">
        <v>50200000</v>
      </c>
      <c r="I16" s="23">
        <v>34530</v>
      </c>
      <c r="J16" s="24" t="s">
        <v>46</v>
      </c>
      <c r="K16" s="20" t="s">
        <v>243</v>
      </c>
      <c r="L16" s="25">
        <v>0.33</v>
      </c>
      <c r="M16" s="20" t="s">
        <v>244</v>
      </c>
      <c r="N16" s="20" t="s">
        <v>206</v>
      </c>
      <c r="O16" s="20" t="s">
        <v>24</v>
      </c>
      <c r="P16" s="20">
        <v>1994</v>
      </c>
      <c r="Q16" s="26">
        <v>19200000</v>
      </c>
      <c r="R16" s="20">
        <f t="shared" si="0"/>
        <v>1990</v>
      </c>
      <c r="S16" s="27">
        <f t="shared" si="1"/>
        <v>0.27626574827568451</v>
      </c>
    </row>
    <row r="17" spans="1:19" x14ac:dyDescent="0.25">
      <c r="A17" s="2"/>
      <c r="B17" s="28" t="s">
        <v>807</v>
      </c>
      <c r="C17" s="29" t="s">
        <v>808</v>
      </c>
      <c r="D17" s="29" t="s">
        <v>18</v>
      </c>
      <c r="E17" s="29" t="s">
        <v>809</v>
      </c>
      <c r="F17" s="30">
        <v>120</v>
      </c>
      <c r="G17" s="31">
        <v>110000000</v>
      </c>
      <c r="H17" s="31">
        <v>72200000</v>
      </c>
      <c r="I17" s="32">
        <v>38151</v>
      </c>
      <c r="J17" s="33" t="s">
        <v>204</v>
      </c>
      <c r="K17" s="29" t="s">
        <v>218</v>
      </c>
      <c r="L17" s="34">
        <v>0.32</v>
      </c>
      <c r="M17" s="29" t="s">
        <v>810</v>
      </c>
      <c r="N17" s="29" t="s">
        <v>811</v>
      </c>
      <c r="O17" s="29" t="s">
        <v>24</v>
      </c>
      <c r="P17" s="29">
        <v>2004</v>
      </c>
      <c r="Q17" s="35">
        <v>-37800000</v>
      </c>
      <c r="R17" s="29">
        <f t="shared" si="0"/>
        <v>2000</v>
      </c>
      <c r="S17" s="36">
        <f t="shared" si="1"/>
        <v>0.27682284808899971</v>
      </c>
    </row>
    <row r="18" spans="1:19" x14ac:dyDescent="0.25">
      <c r="A18" s="2"/>
      <c r="B18" s="19" t="s">
        <v>207</v>
      </c>
      <c r="C18" s="20" t="s">
        <v>34</v>
      </c>
      <c r="D18" s="20" t="s">
        <v>18</v>
      </c>
      <c r="E18" s="20" t="s">
        <v>19</v>
      </c>
      <c r="F18" s="21">
        <v>96</v>
      </c>
      <c r="G18" s="22">
        <v>90000000</v>
      </c>
      <c r="H18" s="22">
        <v>186100000</v>
      </c>
      <c r="I18" s="23">
        <v>37045</v>
      </c>
      <c r="J18" s="24" t="s">
        <v>69</v>
      </c>
      <c r="K18" s="20" t="s">
        <v>208</v>
      </c>
      <c r="L18" s="25">
        <v>0.49</v>
      </c>
      <c r="M18" s="20" t="s">
        <v>32</v>
      </c>
      <c r="N18" s="20" t="s">
        <v>142</v>
      </c>
      <c r="O18" s="20" t="s">
        <v>24</v>
      </c>
      <c r="P18" s="20">
        <v>2001</v>
      </c>
      <c r="Q18" s="26">
        <v>96100000</v>
      </c>
      <c r="R18" s="20">
        <f t="shared" si="0"/>
        <v>2000</v>
      </c>
      <c r="S18" s="27">
        <f t="shared" si="1"/>
        <v>0.28005410160299293</v>
      </c>
    </row>
    <row r="19" spans="1:19" x14ac:dyDescent="0.25">
      <c r="A19" s="2"/>
      <c r="B19" s="28" t="s">
        <v>653</v>
      </c>
      <c r="C19" s="29" t="s">
        <v>327</v>
      </c>
      <c r="D19" s="29" t="s">
        <v>18</v>
      </c>
      <c r="E19" s="29" t="s">
        <v>19</v>
      </c>
      <c r="F19" s="30">
        <v>105</v>
      </c>
      <c r="G19" s="31">
        <v>3000000</v>
      </c>
      <c r="H19" s="31">
        <v>4600000</v>
      </c>
      <c r="I19" s="32">
        <v>22629</v>
      </c>
      <c r="J19" s="33" t="s">
        <v>161</v>
      </c>
      <c r="K19" s="29" t="s">
        <v>156</v>
      </c>
      <c r="L19" s="34">
        <v>0.36</v>
      </c>
      <c r="M19" s="29" t="s">
        <v>654</v>
      </c>
      <c r="N19" s="29" t="s">
        <v>655</v>
      </c>
      <c r="O19" s="29" t="s">
        <v>342</v>
      </c>
      <c r="P19" s="29">
        <v>1961</v>
      </c>
      <c r="Q19" s="35">
        <v>1600000</v>
      </c>
      <c r="R19" s="29">
        <f t="shared" si="0"/>
        <v>1960</v>
      </c>
      <c r="S19" s="36">
        <f t="shared" si="1"/>
        <v>0.27997143963236826</v>
      </c>
    </row>
    <row r="20" spans="1:19" x14ac:dyDescent="0.25">
      <c r="A20" s="2"/>
      <c r="B20" s="19" t="s">
        <v>413</v>
      </c>
      <c r="C20" s="20" t="s">
        <v>327</v>
      </c>
      <c r="D20" s="20" t="s">
        <v>18</v>
      </c>
      <c r="E20" s="20" t="s">
        <v>19</v>
      </c>
      <c r="F20" s="21">
        <v>70</v>
      </c>
      <c r="G20" s="22">
        <v>858000</v>
      </c>
      <c r="H20" s="22">
        <v>267400000</v>
      </c>
      <c r="I20" s="23">
        <v>15562</v>
      </c>
      <c r="J20" s="24" t="s">
        <v>40</v>
      </c>
      <c r="K20" s="20" t="s">
        <v>414</v>
      </c>
      <c r="L20" s="25">
        <v>0.9</v>
      </c>
      <c r="M20" s="20" t="s">
        <v>415</v>
      </c>
      <c r="N20" s="20" t="s">
        <v>416</v>
      </c>
      <c r="O20" s="20" t="s">
        <v>331</v>
      </c>
      <c r="P20" s="20">
        <v>1942</v>
      </c>
      <c r="Q20" s="26">
        <v>266542000</v>
      </c>
      <c r="R20" s="20">
        <f t="shared" si="0"/>
        <v>1940</v>
      </c>
      <c r="S20" s="27">
        <f t="shared" si="1"/>
        <v>0.2813024050766636</v>
      </c>
    </row>
    <row r="21" spans="1:19" x14ac:dyDescent="0.25">
      <c r="A21" s="2"/>
      <c r="B21" s="28" t="s">
        <v>420</v>
      </c>
      <c r="C21" s="29" t="s">
        <v>406</v>
      </c>
      <c r="D21" s="29" t="s">
        <v>18</v>
      </c>
      <c r="E21" s="29" t="s">
        <v>19</v>
      </c>
      <c r="F21" s="30">
        <v>77</v>
      </c>
      <c r="G21" s="31">
        <v>5000000</v>
      </c>
      <c r="H21" s="31">
        <v>21300000</v>
      </c>
      <c r="I21" s="32">
        <v>41747</v>
      </c>
      <c r="J21" s="33" t="s">
        <v>155</v>
      </c>
      <c r="K21" s="29" t="s">
        <v>76</v>
      </c>
      <c r="L21" s="34">
        <v>0.9</v>
      </c>
      <c r="M21" s="29" t="s">
        <v>421</v>
      </c>
      <c r="N21" s="29" t="s">
        <v>422</v>
      </c>
      <c r="O21" s="29" t="s">
        <v>408</v>
      </c>
      <c r="P21" s="29">
        <v>2014</v>
      </c>
      <c r="Q21" s="35">
        <v>16300000</v>
      </c>
      <c r="R21" s="29">
        <f t="shared" si="0"/>
        <v>2010</v>
      </c>
      <c r="S21" s="36">
        <f t="shared" si="1"/>
        <v>0.28340261272771822</v>
      </c>
    </row>
    <row r="22" spans="1:19" x14ac:dyDescent="0.25">
      <c r="A22" s="2"/>
      <c r="B22" s="19" t="s">
        <v>30</v>
      </c>
      <c r="C22" s="20" t="s">
        <v>816</v>
      </c>
      <c r="D22" s="20" t="s">
        <v>18</v>
      </c>
      <c r="E22" s="20" t="s">
        <v>19</v>
      </c>
      <c r="F22" s="21">
        <v>84</v>
      </c>
      <c r="G22" s="22">
        <v>25000000</v>
      </c>
      <c r="H22" s="22">
        <v>440100000</v>
      </c>
      <c r="I22" s="23">
        <v>33510</v>
      </c>
      <c r="J22" s="24" t="s">
        <v>26</v>
      </c>
      <c r="K22" s="20" t="s">
        <v>31</v>
      </c>
      <c r="L22" s="25">
        <v>0.94</v>
      </c>
      <c r="M22" s="20" t="s">
        <v>32</v>
      </c>
      <c r="N22" s="20" t="s">
        <v>29</v>
      </c>
      <c r="O22" s="20" t="s">
        <v>24</v>
      </c>
      <c r="P22" s="20">
        <v>1991</v>
      </c>
      <c r="Q22" s="26">
        <v>415100000</v>
      </c>
      <c r="R22" s="20">
        <f t="shared" si="0"/>
        <v>1990</v>
      </c>
      <c r="S22" s="27">
        <f t="shared" si="1"/>
        <v>0.28101593652600965</v>
      </c>
    </row>
    <row r="23" spans="1:19" x14ac:dyDescent="0.25">
      <c r="A23" s="2"/>
      <c r="B23" s="28" t="s">
        <v>30</v>
      </c>
      <c r="C23" s="29" t="s">
        <v>279</v>
      </c>
      <c r="D23" s="29" t="s">
        <v>18</v>
      </c>
      <c r="E23" s="29" t="s">
        <v>19</v>
      </c>
      <c r="F23" s="30">
        <v>129</v>
      </c>
      <c r="G23" s="31">
        <v>160000000</v>
      </c>
      <c r="H23" s="31">
        <v>1264000000</v>
      </c>
      <c r="I23" s="32">
        <v>42789</v>
      </c>
      <c r="J23" s="33" t="s">
        <v>26</v>
      </c>
      <c r="K23" s="29" t="s">
        <v>31</v>
      </c>
      <c r="L23" s="34">
        <v>0.94</v>
      </c>
      <c r="M23" s="29" t="s">
        <v>395</v>
      </c>
      <c r="N23" s="29" t="s">
        <v>29</v>
      </c>
      <c r="O23" s="29" t="s">
        <v>352</v>
      </c>
      <c r="P23" s="29">
        <v>2017</v>
      </c>
      <c r="Q23" s="35">
        <v>1104000000</v>
      </c>
      <c r="R23" s="29">
        <f t="shared" si="0"/>
        <v>2010</v>
      </c>
      <c r="S23" s="36">
        <f t="shared" si="1"/>
        <v>0.28402646508665397</v>
      </c>
    </row>
    <row r="24" spans="1:19" x14ac:dyDescent="0.25">
      <c r="A24" s="2"/>
      <c r="B24" s="19" t="s">
        <v>549</v>
      </c>
      <c r="C24" s="20" t="s">
        <v>327</v>
      </c>
      <c r="D24" s="20" t="s">
        <v>18</v>
      </c>
      <c r="E24" s="20" t="s">
        <v>19</v>
      </c>
      <c r="F24" s="21">
        <v>118</v>
      </c>
      <c r="G24" s="22">
        <v>6300000</v>
      </c>
      <c r="H24" s="22">
        <v>17900000</v>
      </c>
      <c r="I24" s="23">
        <v>26213</v>
      </c>
      <c r="J24" s="24" t="s">
        <v>57</v>
      </c>
      <c r="K24" s="20" t="s">
        <v>80</v>
      </c>
      <c r="L24" s="25">
        <v>0.66</v>
      </c>
      <c r="M24" s="20" t="s">
        <v>340</v>
      </c>
      <c r="N24" s="20" t="s">
        <v>448</v>
      </c>
      <c r="O24" s="20" t="s">
        <v>342</v>
      </c>
      <c r="P24" s="20">
        <v>1971</v>
      </c>
      <c r="Q24" s="26">
        <v>11600000</v>
      </c>
      <c r="R24" s="20">
        <f t="shared" si="0"/>
        <v>1970</v>
      </c>
      <c r="S24" s="27">
        <f t="shared" si="1"/>
        <v>0.26984386494024037</v>
      </c>
    </row>
    <row r="25" spans="1:19" x14ac:dyDescent="0.25">
      <c r="A25" s="2"/>
      <c r="B25" s="28" t="s">
        <v>666</v>
      </c>
      <c r="C25" s="29" t="s">
        <v>667</v>
      </c>
      <c r="D25" s="29" t="s">
        <v>18</v>
      </c>
      <c r="E25" s="29" t="s">
        <v>19</v>
      </c>
      <c r="F25" s="30">
        <v>99</v>
      </c>
      <c r="G25" s="31">
        <v>80000000</v>
      </c>
      <c r="H25" s="31">
        <v>212900000</v>
      </c>
      <c r="I25" s="32">
        <v>39807</v>
      </c>
      <c r="J25" s="33" t="s">
        <v>196</v>
      </c>
      <c r="K25" s="29" t="s">
        <v>302</v>
      </c>
      <c r="L25" s="34">
        <v>0.27</v>
      </c>
      <c r="M25" s="29" t="s">
        <v>287</v>
      </c>
      <c r="N25" s="29" t="s">
        <v>668</v>
      </c>
      <c r="O25" s="29" t="s">
        <v>352</v>
      </c>
      <c r="P25" s="29">
        <v>2008</v>
      </c>
      <c r="Q25" s="35">
        <v>132900000</v>
      </c>
      <c r="R25" s="29">
        <f t="shared" si="0"/>
        <v>2000</v>
      </c>
      <c r="S25" s="36">
        <f t="shared" si="1"/>
        <v>0.27366998481798788</v>
      </c>
    </row>
    <row r="26" spans="1:19" x14ac:dyDescent="0.25">
      <c r="A26" s="2"/>
      <c r="B26" s="19" t="s">
        <v>626</v>
      </c>
      <c r="C26" s="20" t="s">
        <v>279</v>
      </c>
      <c r="D26" s="20" t="s">
        <v>18</v>
      </c>
      <c r="E26" s="20" t="s">
        <v>19</v>
      </c>
      <c r="F26" s="21">
        <v>91</v>
      </c>
      <c r="G26" s="22">
        <v>20000000</v>
      </c>
      <c r="H26" s="22">
        <v>149300000</v>
      </c>
      <c r="I26" s="23">
        <v>39717</v>
      </c>
      <c r="J26" s="24" t="s">
        <v>627</v>
      </c>
      <c r="K26" s="20" t="s">
        <v>628</v>
      </c>
      <c r="L26" s="25">
        <v>0.4</v>
      </c>
      <c r="M26" s="20" t="s">
        <v>629</v>
      </c>
      <c r="N26" s="20" t="s">
        <v>630</v>
      </c>
      <c r="O26" s="20" t="s">
        <v>352</v>
      </c>
      <c r="P26" s="20">
        <v>2008</v>
      </c>
      <c r="Q26" s="26">
        <v>129300000</v>
      </c>
      <c r="R26" s="20">
        <f t="shared" si="0"/>
        <v>2000</v>
      </c>
      <c r="S26" s="27">
        <f t="shared" si="1"/>
        <v>0.27366673423725929</v>
      </c>
    </row>
    <row r="27" spans="1:19" x14ac:dyDescent="0.25">
      <c r="A27" s="2"/>
      <c r="B27" s="28" t="s">
        <v>427</v>
      </c>
      <c r="C27" s="29" t="s">
        <v>354</v>
      </c>
      <c r="D27" s="29" t="s">
        <v>18</v>
      </c>
      <c r="E27" s="29" t="s">
        <v>19</v>
      </c>
      <c r="F27" s="30">
        <v>102</v>
      </c>
      <c r="G27" s="31">
        <v>165000000</v>
      </c>
      <c r="H27" s="31">
        <v>657800000</v>
      </c>
      <c r="I27" s="32">
        <v>41935</v>
      </c>
      <c r="J27" s="33" t="s">
        <v>107</v>
      </c>
      <c r="K27" s="29" t="s">
        <v>124</v>
      </c>
      <c r="L27" s="34">
        <v>0.89</v>
      </c>
      <c r="M27" s="29" t="s">
        <v>428</v>
      </c>
      <c r="N27" s="29" t="s">
        <v>412</v>
      </c>
      <c r="O27" s="29" t="s">
        <v>352</v>
      </c>
      <c r="P27" s="29">
        <v>2014</v>
      </c>
      <c r="Q27" s="35">
        <v>492800000</v>
      </c>
      <c r="R27" s="29">
        <f t="shared" si="0"/>
        <v>2010</v>
      </c>
      <c r="S27" s="36">
        <f t="shared" si="1"/>
        <v>0.27330256405731496</v>
      </c>
    </row>
    <row r="28" spans="1:19" x14ac:dyDescent="0.25">
      <c r="A28" s="2"/>
      <c r="B28" s="19" t="s">
        <v>310</v>
      </c>
      <c r="C28" s="20" t="s">
        <v>17</v>
      </c>
      <c r="D28" s="20" t="s">
        <v>18</v>
      </c>
      <c r="E28" s="20" t="s">
        <v>19</v>
      </c>
      <c r="F28" s="21">
        <v>94</v>
      </c>
      <c r="G28" s="22">
        <v>13000000</v>
      </c>
      <c r="H28" s="22">
        <v>30600000</v>
      </c>
      <c r="I28" s="23">
        <v>34376</v>
      </c>
      <c r="J28" s="24" t="s">
        <v>191</v>
      </c>
      <c r="K28" s="20" t="s">
        <v>311</v>
      </c>
      <c r="L28" s="25">
        <v>0.09</v>
      </c>
      <c r="M28" s="20" t="s">
        <v>312</v>
      </c>
      <c r="N28" s="20" t="s">
        <v>313</v>
      </c>
      <c r="O28" s="20" t="s">
        <v>24</v>
      </c>
      <c r="P28" s="20">
        <v>1994</v>
      </c>
      <c r="Q28" s="26">
        <v>17600000</v>
      </c>
      <c r="R28" s="20">
        <f t="shared" si="0"/>
        <v>1990</v>
      </c>
      <c r="S28" s="27">
        <f t="shared" si="1"/>
        <v>0.27370961634196828</v>
      </c>
    </row>
    <row r="29" spans="1:19" x14ac:dyDescent="0.25">
      <c r="A29" s="2"/>
      <c r="B29" s="28" t="s">
        <v>429</v>
      </c>
      <c r="C29" s="29" t="s">
        <v>354</v>
      </c>
      <c r="D29" s="29" t="s">
        <v>18</v>
      </c>
      <c r="E29" s="29" t="s">
        <v>19</v>
      </c>
      <c r="F29" s="30">
        <v>96</v>
      </c>
      <c r="G29" s="31">
        <v>150000000</v>
      </c>
      <c r="H29" s="31">
        <v>310000000</v>
      </c>
      <c r="I29" s="32">
        <v>39773</v>
      </c>
      <c r="J29" s="33" t="s">
        <v>91</v>
      </c>
      <c r="K29" s="29" t="s">
        <v>92</v>
      </c>
      <c r="L29" s="34">
        <v>0.89</v>
      </c>
      <c r="M29" s="29" t="s">
        <v>430</v>
      </c>
      <c r="N29" s="29" t="s">
        <v>431</v>
      </c>
      <c r="O29" s="29" t="s">
        <v>352</v>
      </c>
      <c r="P29" s="29">
        <v>2008</v>
      </c>
      <c r="Q29" s="35">
        <v>160000000</v>
      </c>
      <c r="R29" s="29">
        <f t="shared" si="0"/>
        <v>2000</v>
      </c>
      <c r="S29" s="36">
        <f t="shared" si="1"/>
        <v>0.27319695453691373</v>
      </c>
    </row>
    <row r="30" spans="1:19" x14ac:dyDescent="0.25">
      <c r="A30" s="2"/>
      <c r="B30" s="19" t="s">
        <v>645</v>
      </c>
      <c r="C30" s="20" t="s">
        <v>327</v>
      </c>
      <c r="D30" s="20" t="s">
        <v>18</v>
      </c>
      <c r="E30" s="20" t="s">
        <v>19</v>
      </c>
      <c r="F30" s="21">
        <v>130</v>
      </c>
      <c r="G30" s="22">
        <v>3000000</v>
      </c>
      <c r="H30" s="22">
        <v>5000000</v>
      </c>
      <c r="I30" s="23">
        <v>22783</v>
      </c>
      <c r="J30" s="24" t="s">
        <v>217</v>
      </c>
      <c r="K30" s="20" t="s">
        <v>21</v>
      </c>
      <c r="L30" s="25">
        <v>0.36</v>
      </c>
      <c r="M30" s="20" t="s">
        <v>646</v>
      </c>
      <c r="N30" s="20" t="s">
        <v>584</v>
      </c>
      <c r="O30" s="20" t="s">
        <v>342</v>
      </c>
      <c r="P30" s="20">
        <v>1962</v>
      </c>
      <c r="Q30" s="26">
        <v>2000000</v>
      </c>
      <c r="R30" s="20">
        <f t="shared" si="0"/>
        <v>1960</v>
      </c>
      <c r="S30" s="27">
        <f t="shared" si="1"/>
        <v>0.27347086689729949</v>
      </c>
    </row>
    <row r="31" spans="1:19" x14ac:dyDescent="0.25">
      <c r="A31" s="2"/>
      <c r="B31" s="28" t="s">
        <v>771</v>
      </c>
      <c r="C31" s="29" t="s">
        <v>772</v>
      </c>
      <c r="D31" s="29" t="s">
        <v>773</v>
      </c>
      <c r="E31" s="29" t="s">
        <v>774</v>
      </c>
      <c r="F31" s="30">
        <v>76</v>
      </c>
      <c r="G31" s="31">
        <v>5000000</v>
      </c>
      <c r="H31" s="31">
        <v>25100000</v>
      </c>
      <c r="I31" s="32">
        <v>42594</v>
      </c>
      <c r="J31" s="33" t="s">
        <v>51</v>
      </c>
      <c r="K31" s="29" t="s">
        <v>132</v>
      </c>
      <c r="L31" s="34">
        <v>0.85</v>
      </c>
      <c r="M31" s="29" t="s">
        <v>775</v>
      </c>
      <c r="N31" s="29" t="s">
        <v>776</v>
      </c>
      <c r="O31" s="29" t="s">
        <v>777</v>
      </c>
      <c r="P31" s="29">
        <v>2016</v>
      </c>
      <c r="Q31" s="35">
        <v>20100000</v>
      </c>
      <c r="R31" s="29">
        <f t="shared" si="0"/>
        <v>2010</v>
      </c>
      <c r="S31" s="36">
        <f t="shared" si="1"/>
        <v>0.28062587939663658</v>
      </c>
    </row>
    <row r="32" spans="1:19" x14ac:dyDescent="0.25">
      <c r="A32" s="2"/>
      <c r="B32" s="19" t="s">
        <v>506</v>
      </c>
      <c r="C32" s="20" t="s">
        <v>333</v>
      </c>
      <c r="D32" s="20" t="s">
        <v>18</v>
      </c>
      <c r="E32" s="20" t="s">
        <v>19</v>
      </c>
      <c r="F32" s="21">
        <v>93</v>
      </c>
      <c r="G32" s="22">
        <v>185000000</v>
      </c>
      <c r="H32" s="22">
        <v>540400000</v>
      </c>
      <c r="I32" s="23">
        <v>41070</v>
      </c>
      <c r="J32" s="24" t="s">
        <v>57</v>
      </c>
      <c r="K32" s="20" t="s">
        <v>493</v>
      </c>
      <c r="L32" s="25">
        <v>0.78</v>
      </c>
      <c r="M32" s="20" t="s">
        <v>507</v>
      </c>
      <c r="N32" s="20" t="s">
        <v>508</v>
      </c>
      <c r="O32" s="20" t="s">
        <v>352</v>
      </c>
      <c r="P32" s="20">
        <v>2012</v>
      </c>
      <c r="Q32" s="26">
        <v>355400000</v>
      </c>
      <c r="R32" s="20">
        <f t="shared" si="0"/>
        <v>2010</v>
      </c>
      <c r="S32" s="27">
        <f t="shared" si="1"/>
        <v>0.27812036462715983</v>
      </c>
    </row>
    <row r="33" spans="1:19" x14ac:dyDescent="0.25">
      <c r="A33" s="2"/>
      <c r="B33" s="28" t="s">
        <v>465</v>
      </c>
      <c r="C33" s="29" t="s">
        <v>816</v>
      </c>
      <c r="D33" s="29" t="s">
        <v>18</v>
      </c>
      <c r="E33" s="29" t="s">
        <v>19</v>
      </c>
      <c r="F33" s="30">
        <v>95</v>
      </c>
      <c r="G33" s="31">
        <v>20000000</v>
      </c>
      <c r="H33" s="31">
        <v>138000000</v>
      </c>
      <c r="I33" s="32">
        <v>39129</v>
      </c>
      <c r="J33" s="33" t="s">
        <v>57</v>
      </c>
      <c r="K33" s="29" t="s">
        <v>124</v>
      </c>
      <c r="L33" s="34">
        <v>0.85</v>
      </c>
      <c r="M33" s="29" t="s">
        <v>466</v>
      </c>
      <c r="N33" s="29" t="s">
        <v>467</v>
      </c>
      <c r="O33" s="29" t="s">
        <v>468</v>
      </c>
      <c r="P33" s="29">
        <v>2007</v>
      </c>
      <c r="Q33" s="35">
        <v>118000000</v>
      </c>
      <c r="R33" s="29">
        <f t="shared" si="0"/>
        <v>2000</v>
      </c>
      <c r="S33" s="36">
        <f t="shared" si="1"/>
        <v>0.28039566800793347</v>
      </c>
    </row>
    <row r="34" spans="1:19" x14ac:dyDescent="0.25">
      <c r="A34" s="2"/>
      <c r="B34" s="19" t="s">
        <v>236</v>
      </c>
      <c r="C34" s="20" t="s">
        <v>34</v>
      </c>
      <c r="D34" s="20" t="s">
        <v>18</v>
      </c>
      <c r="E34" s="20" t="s">
        <v>19</v>
      </c>
      <c r="F34" s="21">
        <v>85</v>
      </c>
      <c r="G34" s="22">
        <v>46000000</v>
      </c>
      <c r="H34" s="22">
        <v>250400000</v>
      </c>
      <c r="I34" s="23">
        <v>37926</v>
      </c>
      <c r="J34" s="24" t="s">
        <v>91</v>
      </c>
      <c r="K34" s="20" t="s">
        <v>108</v>
      </c>
      <c r="L34" s="25">
        <v>0.37</v>
      </c>
      <c r="M34" s="20" t="s">
        <v>237</v>
      </c>
      <c r="N34" s="20" t="s">
        <v>238</v>
      </c>
      <c r="O34" s="20" t="s">
        <v>24</v>
      </c>
      <c r="P34" s="20">
        <v>2003</v>
      </c>
      <c r="Q34" s="26">
        <v>204400000</v>
      </c>
      <c r="R34" s="20">
        <f t="shared" si="0"/>
        <v>2000</v>
      </c>
      <c r="S34" s="27">
        <f t="shared" si="1"/>
        <v>0.28016752618947371</v>
      </c>
    </row>
    <row r="35" spans="1:19" x14ac:dyDescent="0.25">
      <c r="A35" s="2"/>
      <c r="B35" s="28" t="s">
        <v>520</v>
      </c>
      <c r="C35" s="29" t="s">
        <v>333</v>
      </c>
      <c r="D35" s="29" t="s">
        <v>18</v>
      </c>
      <c r="E35" s="29" t="s">
        <v>19</v>
      </c>
      <c r="F35" s="30">
        <v>117</v>
      </c>
      <c r="G35" s="31">
        <v>120000000</v>
      </c>
      <c r="H35" s="31">
        <v>462000000</v>
      </c>
      <c r="I35" s="32">
        <v>38863</v>
      </c>
      <c r="J35" s="33" t="s">
        <v>57</v>
      </c>
      <c r="K35" s="29" t="s">
        <v>52</v>
      </c>
      <c r="L35" s="34">
        <v>0.75</v>
      </c>
      <c r="M35" s="29" t="s">
        <v>335</v>
      </c>
      <c r="N35" s="29" t="s">
        <v>336</v>
      </c>
      <c r="O35" s="29" t="s">
        <v>337</v>
      </c>
      <c r="P35" s="29">
        <v>2006</v>
      </c>
      <c r="Q35" s="35">
        <v>342000000</v>
      </c>
      <c r="R35" s="29">
        <f t="shared" si="0"/>
        <v>2000</v>
      </c>
      <c r="S35" s="36">
        <f t="shared" si="1"/>
        <v>0.28074469553467002</v>
      </c>
    </row>
    <row r="36" spans="1:19" x14ac:dyDescent="0.25">
      <c r="A36" s="2"/>
      <c r="B36" s="19" t="s">
        <v>638</v>
      </c>
      <c r="C36" s="20" t="s">
        <v>333</v>
      </c>
      <c r="D36" s="20" t="s">
        <v>18</v>
      </c>
      <c r="E36" s="20" t="s">
        <v>19</v>
      </c>
      <c r="F36" s="21">
        <v>106</v>
      </c>
      <c r="G36" s="22">
        <v>200000000</v>
      </c>
      <c r="H36" s="22">
        <v>562100000</v>
      </c>
      <c r="I36" s="23">
        <v>40712</v>
      </c>
      <c r="J36" s="24" t="s">
        <v>137</v>
      </c>
      <c r="K36" s="20" t="s">
        <v>132</v>
      </c>
      <c r="L36" s="25">
        <v>0.39</v>
      </c>
      <c r="M36" s="20" t="s">
        <v>335</v>
      </c>
      <c r="N36" s="20" t="s">
        <v>117</v>
      </c>
      <c r="O36" s="20" t="s">
        <v>352</v>
      </c>
      <c r="P36" s="20">
        <v>2011</v>
      </c>
      <c r="Q36" s="26">
        <v>362100000</v>
      </c>
      <c r="R36" s="20">
        <f t="shared" si="0"/>
        <v>2010</v>
      </c>
      <c r="S36" s="27">
        <f t="shared" si="1"/>
        <v>0.27849669031951263</v>
      </c>
    </row>
    <row r="37" spans="1:19" x14ac:dyDescent="0.25">
      <c r="A37" s="2"/>
      <c r="B37" s="28" t="s">
        <v>537</v>
      </c>
      <c r="C37" s="29" t="s">
        <v>333</v>
      </c>
      <c r="D37" s="29" t="s">
        <v>18</v>
      </c>
      <c r="E37" s="29" t="s">
        <v>19</v>
      </c>
      <c r="F37" s="30">
        <v>102</v>
      </c>
      <c r="G37" s="31">
        <v>175000000</v>
      </c>
      <c r="H37" s="31">
        <v>383900000</v>
      </c>
      <c r="I37" s="32">
        <v>42878</v>
      </c>
      <c r="J37" s="33" t="s">
        <v>145</v>
      </c>
      <c r="K37" s="29" t="s">
        <v>80</v>
      </c>
      <c r="L37" s="34">
        <v>0.7</v>
      </c>
      <c r="M37" s="29" t="s">
        <v>538</v>
      </c>
      <c r="N37" s="29" t="s">
        <v>336</v>
      </c>
      <c r="O37" s="29" t="s">
        <v>352</v>
      </c>
      <c r="P37" s="29">
        <v>2017</v>
      </c>
      <c r="Q37" s="35">
        <v>208900000</v>
      </c>
      <c r="R37" s="29">
        <f t="shared" si="0"/>
        <v>2010</v>
      </c>
      <c r="S37" s="36">
        <f t="shared" si="1"/>
        <v>0.27765109491553563</v>
      </c>
    </row>
    <row r="38" spans="1:19" x14ac:dyDescent="0.25">
      <c r="A38" s="2"/>
      <c r="B38" s="19" t="s">
        <v>199</v>
      </c>
      <c r="C38" s="20" t="s">
        <v>101</v>
      </c>
      <c r="D38" s="20" t="s">
        <v>18</v>
      </c>
      <c r="E38" s="20" t="s">
        <v>19</v>
      </c>
      <c r="F38" s="21">
        <v>84</v>
      </c>
      <c r="G38" s="22">
        <v>5000000</v>
      </c>
      <c r="H38" s="22">
        <v>8153677</v>
      </c>
      <c r="I38" s="23">
        <v>32738</v>
      </c>
      <c r="J38" s="24" t="s">
        <v>137</v>
      </c>
      <c r="K38" s="20" t="s">
        <v>21</v>
      </c>
      <c r="L38" s="25">
        <v>0.5</v>
      </c>
      <c r="M38" s="20" t="s">
        <v>200</v>
      </c>
      <c r="N38" s="20" t="s">
        <v>201</v>
      </c>
      <c r="O38" s="20" t="s">
        <v>24</v>
      </c>
      <c r="P38" s="20">
        <v>1989</v>
      </c>
      <c r="Q38" s="26">
        <v>3153677</v>
      </c>
      <c r="R38" s="20">
        <f t="shared" si="0"/>
        <v>1980</v>
      </c>
      <c r="S38" s="27">
        <f t="shared" si="1"/>
        <v>0.27752228829946968</v>
      </c>
    </row>
    <row r="39" spans="1:19" x14ac:dyDescent="0.25">
      <c r="A39" s="2"/>
      <c r="B39" s="28" t="s">
        <v>240</v>
      </c>
      <c r="C39" s="29" t="s">
        <v>34</v>
      </c>
      <c r="D39" s="29" t="s">
        <v>18</v>
      </c>
      <c r="E39" s="29" t="s">
        <v>19</v>
      </c>
      <c r="F39" s="30">
        <v>81</v>
      </c>
      <c r="G39" s="31">
        <v>150000000</v>
      </c>
      <c r="H39" s="31">
        <v>314400000</v>
      </c>
      <c r="I39" s="32">
        <v>38655</v>
      </c>
      <c r="J39" s="33" t="s">
        <v>241</v>
      </c>
      <c r="K39" s="29" t="s">
        <v>108</v>
      </c>
      <c r="L39" s="34">
        <v>0.37</v>
      </c>
      <c r="M39" s="29" t="s">
        <v>66</v>
      </c>
      <c r="N39" s="29" t="s">
        <v>67</v>
      </c>
      <c r="O39" s="29" t="s">
        <v>24</v>
      </c>
      <c r="P39" s="29">
        <v>2005</v>
      </c>
      <c r="Q39" s="35">
        <v>164400000</v>
      </c>
      <c r="R39" s="29">
        <f t="shared" si="0"/>
        <v>2000</v>
      </c>
      <c r="S39" s="36">
        <f t="shared" si="1"/>
        <v>0.27560399041120826</v>
      </c>
    </row>
    <row r="40" spans="1:19" x14ac:dyDescent="0.25">
      <c r="A40" s="2"/>
      <c r="B40" s="19" t="s">
        <v>790</v>
      </c>
      <c r="C40" s="20" t="s">
        <v>791</v>
      </c>
      <c r="D40" s="20" t="s">
        <v>792</v>
      </c>
      <c r="E40" s="20" t="s">
        <v>793</v>
      </c>
      <c r="F40" s="21">
        <v>77</v>
      </c>
      <c r="G40" s="22">
        <v>5000000</v>
      </c>
      <c r="H40" s="22">
        <v>34800000</v>
      </c>
      <c r="I40" s="23">
        <v>41019</v>
      </c>
      <c r="J40" s="24" t="s">
        <v>51</v>
      </c>
      <c r="K40" s="20" t="s">
        <v>132</v>
      </c>
      <c r="L40" s="25">
        <v>0.76</v>
      </c>
      <c r="M40" s="20" t="s">
        <v>703</v>
      </c>
      <c r="N40" s="20" t="s">
        <v>794</v>
      </c>
      <c r="O40" s="20" t="s">
        <v>408</v>
      </c>
      <c r="P40" s="20">
        <v>2012</v>
      </c>
      <c r="Q40" s="26">
        <v>29800000</v>
      </c>
      <c r="R40" s="20">
        <f t="shared" si="0"/>
        <v>2010</v>
      </c>
      <c r="S40" s="27">
        <f t="shared" si="1"/>
        <v>0.2774838586501987</v>
      </c>
    </row>
    <row r="41" spans="1:19" x14ac:dyDescent="0.25">
      <c r="A41" s="2"/>
      <c r="B41" s="28" t="s">
        <v>474</v>
      </c>
      <c r="C41" s="29" t="s">
        <v>327</v>
      </c>
      <c r="D41" s="29" t="s">
        <v>18</v>
      </c>
      <c r="E41" s="29" t="s">
        <v>19</v>
      </c>
      <c r="F41" s="30">
        <v>74</v>
      </c>
      <c r="G41" s="31">
        <v>2900000</v>
      </c>
      <c r="H41" s="31">
        <v>263600000</v>
      </c>
      <c r="I41" s="32">
        <v>18309</v>
      </c>
      <c r="J41" s="33" t="s">
        <v>69</v>
      </c>
      <c r="K41" s="29" t="s">
        <v>92</v>
      </c>
      <c r="L41" s="34">
        <v>0.84</v>
      </c>
      <c r="M41" s="29" t="s">
        <v>475</v>
      </c>
      <c r="N41" s="29" t="s">
        <v>476</v>
      </c>
      <c r="O41" s="29" t="s">
        <v>331</v>
      </c>
      <c r="P41" s="29">
        <v>1950</v>
      </c>
      <c r="Q41" s="35">
        <v>260700000</v>
      </c>
      <c r="R41" s="29">
        <f t="shared" si="0"/>
        <v>1950</v>
      </c>
      <c r="S41" s="36">
        <f t="shared" si="1"/>
        <v>0.27516547503549971</v>
      </c>
    </row>
    <row r="42" spans="1:19" x14ac:dyDescent="0.25">
      <c r="A42" s="2"/>
      <c r="B42" s="19" t="s">
        <v>474</v>
      </c>
      <c r="C42" s="20" t="s">
        <v>706</v>
      </c>
      <c r="D42" s="20" t="s">
        <v>707</v>
      </c>
      <c r="E42" s="20" t="s">
        <v>19</v>
      </c>
      <c r="F42" s="21">
        <v>106</v>
      </c>
      <c r="G42" s="22">
        <v>95000000</v>
      </c>
      <c r="H42" s="22">
        <v>542400000</v>
      </c>
      <c r="I42" s="23">
        <v>42048</v>
      </c>
      <c r="J42" s="24" t="s">
        <v>69</v>
      </c>
      <c r="K42" s="20" t="s">
        <v>92</v>
      </c>
      <c r="L42" s="25">
        <v>0.84</v>
      </c>
      <c r="M42" s="20" t="s">
        <v>708</v>
      </c>
      <c r="N42" s="20" t="s">
        <v>508</v>
      </c>
      <c r="O42" s="20" t="s">
        <v>352</v>
      </c>
      <c r="P42" s="20">
        <v>2015</v>
      </c>
      <c r="Q42" s="26">
        <v>447400000</v>
      </c>
      <c r="R42" s="20">
        <f t="shared" si="0"/>
        <v>2010</v>
      </c>
      <c r="S42" s="27">
        <f t="shared" si="1"/>
        <v>0.27700471464313586</v>
      </c>
    </row>
    <row r="43" spans="1:19" x14ac:dyDescent="0.25">
      <c r="A43" s="2"/>
      <c r="B43" s="28" t="s">
        <v>371</v>
      </c>
      <c r="C43" s="29" t="s">
        <v>333</v>
      </c>
      <c r="D43" s="29" t="s">
        <v>18</v>
      </c>
      <c r="E43" s="29" t="s">
        <v>19</v>
      </c>
      <c r="F43" s="30">
        <v>105</v>
      </c>
      <c r="G43" s="31">
        <v>175000000</v>
      </c>
      <c r="H43" s="31">
        <v>807100000</v>
      </c>
      <c r="I43" s="32">
        <v>43028</v>
      </c>
      <c r="J43" s="33" t="s">
        <v>372</v>
      </c>
      <c r="K43" s="29" t="s">
        <v>373</v>
      </c>
      <c r="L43" s="34">
        <v>0.97</v>
      </c>
      <c r="M43" s="29" t="s">
        <v>366</v>
      </c>
      <c r="N43" s="29" t="s">
        <v>117</v>
      </c>
      <c r="O43" s="29" t="s">
        <v>352</v>
      </c>
      <c r="P43" s="29">
        <v>2017</v>
      </c>
      <c r="Q43" s="35">
        <v>632100000</v>
      </c>
      <c r="R43" s="29">
        <f t="shared" si="0"/>
        <v>2010</v>
      </c>
      <c r="S43" s="36">
        <f t="shared" si="1"/>
        <v>0.27622947182028101</v>
      </c>
    </row>
    <row r="44" spans="1:19" x14ac:dyDescent="0.25">
      <c r="A44" s="2"/>
      <c r="B44" s="19" t="s">
        <v>684</v>
      </c>
      <c r="C44" s="20" t="s">
        <v>685</v>
      </c>
      <c r="D44" s="20" t="s">
        <v>18</v>
      </c>
      <c r="E44" s="20" t="s">
        <v>19</v>
      </c>
      <c r="F44" s="21">
        <v>83</v>
      </c>
      <c r="G44" s="22">
        <v>25000000</v>
      </c>
      <c r="H44" s="22">
        <v>51500000</v>
      </c>
      <c r="I44" s="23">
        <v>39514</v>
      </c>
      <c r="J44" s="24" t="s">
        <v>686</v>
      </c>
      <c r="K44" s="20" t="s">
        <v>680</v>
      </c>
      <c r="L44" s="25">
        <v>0.12</v>
      </c>
      <c r="M44" s="20" t="s">
        <v>687</v>
      </c>
      <c r="N44" s="20" t="s">
        <v>688</v>
      </c>
      <c r="O44" s="20" t="s">
        <v>352</v>
      </c>
      <c r="P44" s="20">
        <v>2008</v>
      </c>
      <c r="Q44" s="26">
        <v>26500000</v>
      </c>
      <c r="R44" s="20">
        <f t="shared" si="0"/>
        <v>2000</v>
      </c>
      <c r="S44" s="27">
        <f t="shared" si="1"/>
        <v>0.27626463489622527</v>
      </c>
    </row>
    <row r="45" spans="1:19" x14ac:dyDescent="0.25">
      <c r="A45" s="2"/>
      <c r="B45" s="28" t="s">
        <v>301</v>
      </c>
      <c r="C45" s="29" t="s">
        <v>17</v>
      </c>
      <c r="D45" s="29" t="s">
        <v>18</v>
      </c>
      <c r="E45" s="29" t="s">
        <v>19</v>
      </c>
      <c r="F45" s="30">
        <v>89</v>
      </c>
      <c r="G45" s="31">
        <v>15000000</v>
      </c>
      <c r="H45" s="31">
        <v>33100000</v>
      </c>
      <c r="I45" s="32">
        <v>38037</v>
      </c>
      <c r="J45" s="33" t="s">
        <v>294</v>
      </c>
      <c r="K45" s="29" t="s">
        <v>302</v>
      </c>
      <c r="L45" s="34">
        <v>0.14000000000000001</v>
      </c>
      <c r="M45" s="29" t="s">
        <v>303</v>
      </c>
      <c r="N45" s="29" t="s">
        <v>227</v>
      </c>
      <c r="O45" s="29" t="s">
        <v>24</v>
      </c>
      <c r="P45" s="29">
        <v>2004</v>
      </c>
      <c r="Q45" s="35">
        <v>18100000</v>
      </c>
      <c r="R45" s="29">
        <f t="shared" si="0"/>
        <v>2000</v>
      </c>
      <c r="S45" s="36">
        <f t="shared" si="1"/>
        <v>0.27462748251095448</v>
      </c>
    </row>
    <row r="46" spans="1:19" x14ac:dyDescent="0.25">
      <c r="A46" s="2"/>
      <c r="B46" s="19" t="s">
        <v>98</v>
      </c>
      <c r="C46" s="20" t="s">
        <v>17</v>
      </c>
      <c r="D46" s="20" t="s">
        <v>18</v>
      </c>
      <c r="E46" s="20" t="s">
        <v>19</v>
      </c>
      <c r="F46" s="21">
        <v>98</v>
      </c>
      <c r="G46" s="22">
        <v>17000000</v>
      </c>
      <c r="H46" s="22">
        <v>154900000</v>
      </c>
      <c r="I46" s="23">
        <v>34243</v>
      </c>
      <c r="J46" s="24" t="s">
        <v>96</v>
      </c>
      <c r="K46" s="20" t="s">
        <v>99</v>
      </c>
      <c r="L46" s="25">
        <v>0.76</v>
      </c>
      <c r="M46" s="20" t="s">
        <v>22</v>
      </c>
      <c r="N46" s="20" t="s">
        <v>38</v>
      </c>
      <c r="O46" s="20" t="s">
        <v>24</v>
      </c>
      <c r="P46" s="20">
        <v>1993</v>
      </c>
      <c r="Q46" s="26">
        <v>137900000</v>
      </c>
      <c r="R46" s="20">
        <f t="shared" si="0"/>
        <v>1990</v>
      </c>
      <c r="S46" s="27">
        <f t="shared" si="1"/>
        <v>0.2734094416523879</v>
      </c>
    </row>
    <row r="47" spans="1:19" x14ac:dyDescent="0.25">
      <c r="A47" s="2"/>
      <c r="B47" s="28" t="s">
        <v>150</v>
      </c>
      <c r="C47" s="29" t="s">
        <v>151</v>
      </c>
      <c r="D47" s="29" t="s">
        <v>18</v>
      </c>
      <c r="E47" s="29" t="s">
        <v>19</v>
      </c>
      <c r="F47" s="30">
        <v>82</v>
      </c>
      <c r="G47" s="31">
        <v>127500000</v>
      </c>
      <c r="H47" s="31">
        <v>349800000</v>
      </c>
      <c r="I47" s="32">
        <v>36665</v>
      </c>
      <c r="J47" s="33" t="s">
        <v>131</v>
      </c>
      <c r="K47" s="29" t="s">
        <v>152</v>
      </c>
      <c r="L47" s="34">
        <v>0.64</v>
      </c>
      <c r="M47" s="29" t="s">
        <v>153</v>
      </c>
      <c r="N47" s="29" t="s">
        <v>142</v>
      </c>
      <c r="O47" s="29" t="s">
        <v>24</v>
      </c>
      <c r="P47" s="29">
        <v>2000</v>
      </c>
      <c r="Q47" s="35">
        <v>222300000</v>
      </c>
      <c r="R47" s="29">
        <f t="shared" si="0"/>
        <v>2000</v>
      </c>
      <c r="S47" s="36">
        <f t="shared" si="1"/>
        <v>0.27334103782634905</v>
      </c>
    </row>
    <row r="48" spans="1:19" x14ac:dyDescent="0.25">
      <c r="A48" s="2"/>
      <c r="B48" s="19" t="s">
        <v>268</v>
      </c>
      <c r="C48" s="20" t="s">
        <v>269</v>
      </c>
      <c r="D48" s="20" t="s">
        <v>18</v>
      </c>
      <c r="E48" s="20" t="s">
        <v>19</v>
      </c>
      <c r="F48" s="21">
        <v>83</v>
      </c>
      <c r="G48" s="22">
        <v>5000000</v>
      </c>
      <c r="H48" s="22">
        <v>19400000</v>
      </c>
      <c r="I48" s="23">
        <v>36245</v>
      </c>
      <c r="J48" s="24" t="s">
        <v>270</v>
      </c>
      <c r="K48" s="20" t="s">
        <v>21</v>
      </c>
      <c r="L48" s="25">
        <v>0.26</v>
      </c>
      <c r="M48" s="20" t="s">
        <v>271</v>
      </c>
      <c r="N48" s="20" t="s">
        <v>272</v>
      </c>
      <c r="O48" s="20" t="s">
        <v>24</v>
      </c>
      <c r="P48" s="20">
        <v>1999</v>
      </c>
      <c r="Q48" s="26">
        <v>14400000</v>
      </c>
      <c r="R48" s="20">
        <f t="shared" si="0"/>
        <v>1990</v>
      </c>
      <c r="S48" s="27">
        <f t="shared" si="1"/>
        <v>0.27578471273820243</v>
      </c>
    </row>
    <row r="49" spans="1:19" x14ac:dyDescent="0.25">
      <c r="A49" s="2"/>
      <c r="B49" s="28" t="s">
        <v>469</v>
      </c>
      <c r="C49" s="29" t="s">
        <v>470</v>
      </c>
      <c r="D49" s="29" t="s">
        <v>18</v>
      </c>
      <c r="E49" s="29" t="s">
        <v>19</v>
      </c>
      <c r="F49" s="30">
        <v>109</v>
      </c>
      <c r="G49" s="31">
        <v>18000000</v>
      </c>
      <c r="H49" s="31">
        <v>14100000</v>
      </c>
      <c r="I49" s="32">
        <v>29763</v>
      </c>
      <c r="J49" s="33" t="s">
        <v>145</v>
      </c>
      <c r="K49" s="29" t="s">
        <v>76</v>
      </c>
      <c r="L49" s="34">
        <v>0.84</v>
      </c>
      <c r="M49" s="29" t="s">
        <v>471</v>
      </c>
      <c r="N49" s="29" t="s">
        <v>472</v>
      </c>
      <c r="O49" s="29" t="s">
        <v>473</v>
      </c>
      <c r="P49" s="29">
        <v>1981</v>
      </c>
      <c r="Q49" s="35">
        <v>-3900000</v>
      </c>
      <c r="R49" s="29">
        <f t="shared" si="0"/>
        <v>1980</v>
      </c>
      <c r="S49" s="36">
        <f t="shared" si="1"/>
        <v>0.27374306425159889</v>
      </c>
    </row>
    <row r="50" spans="1:19" x14ac:dyDescent="0.25">
      <c r="A50" s="2"/>
      <c r="B50" s="19" t="s">
        <v>442</v>
      </c>
      <c r="C50" s="20" t="s">
        <v>816</v>
      </c>
      <c r="D50" s="20" t="s">
        <v>18</v>
      </c>
      <c r="E50" s="20" t="s">
        <v>19</v>
      </c>
      <c r="F50" s="21">
        <v>69</v>
      </c>
      <c r="G50" s="22">
        <v>20000000</v>
      </c>
      <c r="H50" s="22">
        <v>18100000</v>
      </c>
      <c r="I50" s="23">
        <v>33088</v>
      </c>
      <c r="J50" s="24" t="s">
        <v>69</v>
      </c>
      <c r="K50" s="20" t="s">
        <v>21</v>
      </c>
      <c r="L50" s="25">
        <v>0.88</v>
      </c>
      <c r="M50" s="20" t="s">
        <v>443</v>
      </c>
      <c r="N50" s="20" t="s">
        <v>254</v>
      </c>
      <c r="O50" s="20" t="s">
        <v>337</v>
      </c>
      <c r="P50" s="20">
        <v>1990</v>
      </c>
      <c r="Q50" s="26">
        <v>-1900000</v>
      </c>
      <c r="R50" s="20">
        <f t="shared" si="0"/>
        <v>1990</v>
      </c>
      <c r="S50" s="27">
        <f t="shared" si="1"/>
        <v>0.27574003392692653</v>
      </c>
    </row>
    <row r="51" spans="1:19" x14ac:dyDescent="0.25">
      <c r="A51" s="2"/>
      <c r="B51" s="28" t="s">
        <v>348</v>
      </c>
      <c r="C51" s="29" t="s">
        <v>349</v>
      </c>
      <c r="D51" s="29" t="s">
        <v>18</v>
      </c>
      <c r="E51" s="29" t="s">
        <v>19</v>
      </c>
      <c r="F51" s="30">
        <v>112</v>
      </c>
      <c r="G51" s="31">
        <v>170000000</v>
      </c>
      <c r="H51" s="31">
        <v>353300000</v>
      </c>
      <c r="I51" s="32">
        <v>43535</v>
      </c>
      <c r="J51" s="33" t="s">
        <v>51</v>
      </c>
      <c r="K51" s="29" t="s">
        <v>350</v>
      </c>
      <c r="L51" s="34">
        <v>0.98</v>
      </c>
      <c r="M51" s="29" t="s">
        <v>351</v>
      </c>
      <c r="N51" s="29" t="s">
        <v>277</v>
      </c>
      <c r="O51" s="29" t="s">
        <v>352</v>
      </c>
      <c r="P51" s="29">
        <v>2019</v>
      </c>
      <c r="Q51" s="35">
        <v>183300000</v>
      </c>
      <c r="R51" s="29">
        <f t="shared" si="0"/>
        <v>2010</v>
      </c>
      <c r="S51" s="36">
        <f t="shared" si="1"/>
        <v>0.27241341263871505</v>
      </c>
    </row>
    <row r="52" spans="1:19" x14ac:dyDescent="0.25">
      <c r="A52" s="2"/>
      <c r="B52" s="19" t="s">
        <v>348</v>
      </c>
      <c r="C52" s="20" t="s">
        <v>327</v>
      </c>
      <c r="D52" s="20" t="s">
        <v>18</v>
      </c>
      <c r="E52" s="20" t="s">
        <v>19</v>
      </c>
      <c r="F52" s="21">
        <v>64</v>
      </c>
      <c r="G52" s="22">
        <v>950000</v>
      </c>
      <c r="H52" s="22">
        <v>1300000</v>
      </c>
      <c r="I52" s="23">
        <v>15272</v>
      </c>
      <c r="J52" s="24" t="s">
        <v>51</v>
      </c>
      <c r="K52" s="20" t="s">
        <v>350</v>
      </c>
      <c r="L52" s="25">
        <v>0.98</v>
      </c>
      <c r="M52" s="20" t="s">
        <v>367</v>
      </c>
      <c r="N52" s="20" t="s">
        <v>368</v>
      </c>
      <c r="O52" s="20" t="s">
        <v>331</v>
      </c>
      <c r="P52" s="20">
        <v>1941</v>
      </c>
      <c r="Q52" s="26">
        <v>350000</v>
      </c>
      <c r="R52" s="20">
        <f t="shared" si="0"/>
        <v>1940</v>
      </c>
      <c r="S52" s="27">
        <f t="shared" si="1"/>
        <v>0.27156858611862206</v>
      </c>
    </row>
    <row r="53" spans="1:19" x14ac:dyDescent="0.25">
      <c r="A53" s="2"/>
      <c r="B53" s="28" t="s">
        <v>700</v>
      </c>
      <c r="C53" s="29" t="s">
        <v>701</v>
      </c>
      <c r="D53" s="29" t="s">
        <v>702</v>
      </c>
      <c r="E53" s="29" t="s">
        <v>19</v>
      </c>
      <c r="F53" s="30">
        <v>99</v>
      </c>
      <c r="G53" s="31">
        <v>47000000</v>
      </c>
      <c r="H53" s="31">
        <v>109000000</v>
      </c>
      <c r="I53" s="32">
        <v>39365</v>
      </c>
      <c r="J53" s="33" t="s">
        <v>26</v>
      </c>
      <c r="K53" s="29" t="s">
        <v>70</v>
      </c>
      <c r="L53" s="34">
        <v>0.86</v>
      </c>
      <c r="M53" s="29" t="s">
        <v>703</v>
      </c>
      <c r="N53" s="29" t="s">
        <v>704</v>
      </c>
      <c r="O53" s="29" t="s">
        <v>705</v>
      </c>
      <c r="P53" s="29">
        <v>2007</v>
      </c>
      <c r="Q53" s="35">
        <v>62000000</v>
      </c>
      <c r="R53" s="29">
        <f t="shared" si="0"/>
        <v>2000</v>
      </c>
      <c r="S53" s="36">
        <f t="shared" si="1"/>
        <v>0.26743758053714539</v>
      </c>
    </row>
    <row r="54" spans="1:19" x14ac:dyDescent="0.25">
      <c r="A54" s="2"/>
      <c r="B54" s="19" t="s">
        <v>118</v>
      </c>
      <c r="C54" s="20" t="s">
        <v>119</v>
      </c>
      <c r="D54" s="20" t="s">
        <v>18</v>
      </c>
      <c r="E54" s="20" t="s">
        <v>19</v>
      </c>
      <c r="F54" s="21">
        <v>120</v>
      </c>
      <c r="G54" s="22">
        <v>40000000</v>
      </c>
      <c r="H54" s="22">
        <v>120500000</v>
      </c>
      <c r="I54" s="23">
        <v>38765</v>
      </c>
      <c r="J54" s="24" t="s">
        <v>40</v>
      </c>
      <c r="K54" s="20" t="s">
        <v>86</v>
      </c>
      <c r="L54" s="25">
        <v>0.73</v>
      </c>
      <c r="M54" s="20" t="s">
        <v>120</v>
      </c>
      <c r="N54" s="20" t="s">
        <v>78</v>
      </c>
      <c r="O54" s="20" t="s">
        <v>24</v>
      </c>
      <c r="P54" s="20">
        <v>2006</v>
      </c>
      <c r="Q54" s="26">
        <v>80500000</v>
      </c>
      <c r="R54" s="20">
        <f t="shared" si="0"/>
        <v>2000</v>
      </c>
      <c r="S54" s="27">
        <f t="shared" si="1"/>
        <v>0.26740802652352363</v>
      </c>
    </row>
    <row r="55" spans="1:19" x14ac:dyDescent="0.25">
      <c r="A55" s="2"/>
      <c r="B55" s="28" t="s">
        <v>404</v>
      </c>
      <c r="C55" s="29" t="s">
        <v>816</v>
      </c>
      <c r="D55" s="29" t="s">
        <v>18</v>
      </c>
      <c r="E55" s="29" t="s">
        <v>19</v>
      </c>
      <c r="F55" s="30">
        <v>107</v>
      </c>
      <c r="G55" s="31">
        <v>85000000</v>
      </c>
      <c r="H55" s="31">
        <v>340500000</v>
      </c>
      <c r="I55" s="32">
        <v>39375</v>
      </c>
      <c r="J55" s="33" t="s">
        <v>96</v>
      </c>
      <c r="K55" s="29" t="s">
        <v>386</v>
      </c>
      <c r="L55" s="34">
        <v>0.93</v>
      </c>
      <c r="M55" s="29" t="s">
        <v>253</v>
      </c>
      <c r="N55" s="29" t="s">
        <v>29</v>
      </c>
      <c r="O55" s="29" t="s">
        <v>352</v>
      </c>
      <c r="P55" s="29">
        <v>2007</v>
      </c>
      <c r="Q55" s="35">
        <v>255500000</v>
      </c>
      <c r="R55" s="29">
        <f t="shared" si="0"/>
        <v>2000</v>
      </c>
      <c r="S55" s="36">
        <f t="shared" si="1"/>
        <v>0.26995501354750923</v>
      </c>
    </row>
    <row r="56" spans="1:19" x14ac:dyDescent="0.25">
      <c r="A56" s="2"/>
      <c r="B56" s="19" t="s">
        <v>388</v>
      </c>
      <c r="C56" s="20" t="s">
        <v>327</v>
      </c>
      <c r="D56" s="20" t="s">
        <v>18</v>
      </c>
      <c r="E56" s="20" t="s">
        <v>19</v>
      </c>
      <c r="F56" s="21">
        <v>126</v>
      </c>
      <c r="G56" s="22">
        <v>2280000</v>
      </c>
      <c r="H56" s="22">
        <v>83300000</v>
      </c>
      <c r="I56" s="23">
        <v>14928</v>
      </c>
      <c r="J56" s="24" t="s">
        <v>107</v>
      </c>
      <c r="K56" s="20" t="s">
        <v>350</v>
      </c>
      <c r="L56" s="25">
        <v>0.95</v>
      </c>
      <c r="M56" s="20" t="s">
        <v>389</v>
      </c>
      <c r="N56" s="20" t="s">
        <v>82</v>
      </c>
      <c r="O56" s="20" t="s">
        <v>390</v>
      </c>
      <c r="P56" s="20">
        <v>1940</v>
      </c>
      <c r="Q56" s="26">
        <v>81020000</v>
      </c>
      <c r="R56" s="20">
        <f t="shared" si="0"/>
        <v>1940</v>
      </c>
      <c r="S56" s="27">
        <f t="shared" si="1"/>
        <v>0.26950784687717905</v>
      </c>
    </row>
    <row r="57" spans="1:19" x14ac:dyDescent="0.25">
      <c r="A57" s="2"/>
      <c r="B57" s="28" t="s">
        <v>79</v>
      </c>
      <c r="C57" s="29" t="s">
        <v>34</v>
      </c>
      <c r="D57" s="29" t="s">
        <v>18</v>
      </c>
      <c r="E57" s="29" t="s">
        <v>19</v>
      </c>
      <c r="F57" s="30">
        <v>74</v>
      </c>
      <c r="G57" s="31">
        <v>85000000</v>
      </c>
      <c r="H57" s="31">
        <v>90900000</v>
      </c>
      <c r="I57" s="32">
        <v>36511</v>
      </c>
      <c r="J57" s="33" t="s">
        <v>51</v>
      </c>
      <c r="K57" s="29" t="s">
        <v>80</v>
      </c>
      <c r="L57" s="34">
        <v>0.81</v>
      </c>
      <c r="M57" s="29" t="s">
        <v>81</v>
      </c>
      <c r="N57" s="29" t="s">
        <v>82</v>
      </c>
      <c r="O57" s="29" t="s">
        <v>24</v>
      </c>
      <c r="P57" s="29">
        <v>1999</v>
      </c>
      <c r="Q57" s="35">
        <v>5900000</v>
      </c>
      <c r="R57" s="29">
        <f t="shared" si="0"/>
        <v>1990</v>
      </c>
      <c r="S57" s="36">
        <f t="shared" si="1"/>
        <v>0.27400115239111106</v>
      </c>
    </row>
    <row r="58" spans="1:19" x14ac:dyDescent="0.25">
      <c r="A58" s="2"/>
      <c r="B58" s="19" t="s">
        <v>391</v>
      </c>
      <c r="C58" s="20" t="s">
        <v>333</v>
      </c>
      <c r="D58" s="20" t="s">
        <v>18</v>
      </c>
      <c r="E58" s="20" t="s">
        <v>19</v>
      </c>
      <c r="F58" s="21">
        <v>97</v>
      </c>
      <c r="G58" s="22">
        <v>175000000</v>
      </c>
      <c r="H58" s="22">
        <v>1029000000</v>
      </c>
      <c r="I58" s="23">
        <v>42529</v>
      </c>
      <c r="J58" s="24" t="s">
        <v>40</v>
      </c>
      <c r="K58" s="20" t="s">
        <v>392</v>
      </c>
      <c r="L58" s="25">
        <v>0.94</v>
      </c>
      <c r="M58" s="20" t="s">
        <v>346</v>
      </c>
      <c r="N58" s="20" t="s">
        <v>347</v>
      </c>
      <c r="O58" s="20" t="s">
        <v>352</v>
      </c>
      <c r="P58" s="20">
        <v>2016</v>
      </c>
      <c r="Q58" s="26">
        <v>854000000</v>
      </c>
      <c r="R58" s="20">
        <f t="shared" si="0"/>
        <v>2010</v>
      </c>
      <c r="S58" s="27">
        <f t="shared" si="1"/>
        <v>0.27231128267682825</v>
      </c>
    </row>
    <row r="59" spans="1:19" x14ac:dyDescent="0.25">
      <c r="A59" s="2"/>
      <c r="B59" s="28" t="s">
        <v>343</v>
      </c>
      <c r="C59" s="29" t="s">
        <v>333</v>
      </c>
      <c r="D59" s="29" t="s">
        <v>18</v>
      </c>
      <c r="E59" s="29" t="s">
        <v>19</v>
      </c>
      <c r="F59" s="30">
        <v>100</v>
      </c>
      <c r="G59" s="31">
        <v>94000000</v>
      </c>
      <c r="H59" s="31">
        <v>940300000</v>
      </c>
      <c r="I59" s="32">
        <v>37771</v>
      </c>
      <c r="J59" s="33" t="s">
        <v>344</v>
      </c>
      <c r="K59" s="29" t="s">
        <v>345</v>
      </c>
      <c r="L59" s="34">
        <v>0.99</v>
      </c>
      <c r="M59" s="29" t="s">
        <v>346</v>
      </c>
      <c r="N59" s="29" t="s">
        <v>347</v>
      </c>
      <c r="O59" s="29" t="s">
        <v>337</v>
      </c>
      <c r="P59" s="29">
        <v>2003</v>
      </c>
      <c r="Q59" s="35">
        <v>846300000</v>
      </c>
      <c r="R59" s="29">
        <f t="shared" si="0"/>
        <v>2000</v>
      </c>
      <c r="S59" s="36">
        <f t="shared" si="1"/>
        <v>0.27922477599521839</v>
      </c>
    </row>
    <row r="60" spans="1:19" x14ac:dyDescent="0.25">
      <c r="A60" s="2"/>
      <c r="B60" s="19" t="s">
        <v>288</v>
      </c>
      <c r="C60" s="20" t="s">
        <v>289</v>
      </c>
      <c r="D60" s="20" t="s">
        <v>18</v>
      </c>
      <c r="E60" s="20" t="s">
        <v>19</v>
      </c>
      <c r="F60" s="21">
        <v>101</v>
      </c>
      <c r="G60" s="22">
        <v>15000000</v>
      </c>
      <c r="H60" s="22">
        <v>26491793</v>
      </c>
      <c r="I60" s="23">
        <v>35307</v>
      </c>
      <c r="J60" s="24" t="s">
        <v>191</v>
      </c>
      <c r="K60" s="20" t="s">
        <v>108</v>
      </c>
      <c r="L60" s="25">
        <v>0.2</v>
      </c>
      <c r="M60" s="20" t="s">
        <v>290</v>
      </c>
      <c r="N60" s="20" t="s">
        <v>291</v>
      </c>
      <c r="O60" s="20" t="s">
        <v>24</v>
      </c>
      <c r="P60" s="20">
        <v>1996</v>
      </c>
      <c r="Q60" s="26">
        <v>11491793</v>
      </c>
      <c r="R60" s="20">
        <f t="shared" si="0"/>
        <v>1990</v>
      </c>
      <c r="S60" s="27">
        <f t="shared" si="1"/>
        <v>0.28334439561724933</v>
      </c>
    </row>
    <row r="61" spans="1:19" x14ac:dyDescent="0.25">
      <c r="A61" s="2"/>
      <c r="B61" s="28" t="s">
        <v>709</v>
      </c>
      <c r="C61" s="29" t="s">
        <v>710</v>
      </c>
      <c r="D61" s="29" t="s">
        <v>711</v>
      </c>
      <c r="E61" s="29" t="s">
        <v>19</v>
      </c>
      <c r="F61" s="30">
        <v>90</v>
      </c>
      <c r="G61" s="31">
        <v>9000000</v>
      </c>
      <c r="H61" s="31">
        <v>18564613</v>
      </c>
      <c r="I61" s="32">
        <v>31625</v>
      </c>
      <c r="J61" s="33" t="s">
        <v>69</v>
      </c>
      <c r="K61" s="29" t="s">
        <v>86</v>
      </c>
      <c r="L61" s="34">
        <v>0.84</v>
      </c>
      <c r="M61" s="29" t="s">
        <v>146</v>
      </c>
      <c r="N61" s="29" t="s">
        <v>54</v>
      </c>
      <c r="O61" s="29" t="s">
        <v>712</v>
      </c>
      <c r="P61" s="29">
        <v>1986</v>
      </c>
      <c r="Q61" s="35">
        <v>9564613</v>
      </c>
      <c r="R61" s="29">
        <f t="shared" si="0"/>
        <v>1980</v>
      </c>
      <c r="S61" s="36">
        <f t="shared" si="1"/>
        <v>0.28378558297245471</v>
      </c>
    </row>
    <row r="62" spans="1:19" x14ac:dyDescent="0.25">
      <c r="A62" s="2"/>
      <c r="B62" s="19" t="s">
        <v>274</v>
      </c>
      <c r="C62" s="20" t="s">
        <v>275</v>
      </c>
      <c r="D62" s="20" t="s">
        <v>18</v>
      </c>
      <c r="E62" s="20" t="s">
        <v>19</v>
      </c>
      <c r="F62" s="21">
        <v>93</v>
      </c>
      <c r="G62" s="22">
        <v>80000000</v>
      </c>
      <c r="H62" s="22">
        <v>178000000</v>
      </c>
      <c r="I62" s="23">
        <v>35750</v>
      </c>
      <c r="J62" s="24" t="s">
        <v>191</v>
      </c>
      <c r="K62" s="20" t="s">
        <v>247</v>
      </c>
      <c r="L62" s="25">
        <v>0.24</v>
      </c>
      <c r="M62" s="20" t="s">
        <v>276</v>
      </c>
      <c r="N62" s="20" t="s">
        <v>277</v>
      </c>
      <c r="O62" s="20" t="s">
        <v>24</v>
      </c>
      <c r="P62" s="20">
        <v>1997</v>
      </c>
      <c r="Q62" s="26">
        <v>98000000</v>
      </c>
      <c r="R62" s="20">
        <f t="shared" si="0"/>
        <v>1990</v>
      </c>
      <c r="S62" s="27">
        <f t="shared" si="1"/>
        <v>0.28249140898536773</v>
      </c>
    </row>
    <row r="63" spans="1:19" x14ac:dyDescent="0.25">
      <c r="A63" s="2"/>
      <c r="B63" s="28" t="s">
        <v>451</v>
      </c>
      <c r="C63" s="29" t="s">
        <v>452</v>
      </c>
      <c r="D63" s="29" t="s">
        <v>18</v>
      </c>
      <c r="E63" s="29" t="s">
        <v>19</v>
      </c>
      <c r="F63" s="30">
        <v>87</v>
      </c>
      <c r="G63" s="31">
        <v>39000000</v>
      </c>
      <c r="H63" s="31">
        <v>81500000</v>
      </c>
      <c r="I63" s="32">
        <v>41172</v>
      </c>
      <c r="J63" s="33" t="s">
        <v>69</v>
      </c>
      <c r="K63" s="29" t="s">
        <v>124</v>
      </c>
      <c r="L63" s="34">
        <v>0.87</v>
      </c>
      <c r="M63" s="29" t="s">
        <v>351</v>
      </c>
      <c r="N63" s="29" t="s">
        <v>277</v>
      </c>
      <c r="O63" s="29" t="s">
        <v>408</v>
      </c>
      <c r="P63" s="29">
        <v>2012</v>
      </c>
      <c r="Q63" s="35">
        <v>42500000</v>
      </c>
      <c r="R63" s="29">
        <f t="shared" si="0"/>
        <v>2010</v>
      </c>
      <c r="S63" s="36">
        <f t="shared" si="1"/>
        <v>0.28230569873777162</v>
      </c>
    </row>
    <row r="64" spans="1:19" x14ac:dyDescent="0.25">
      <c r="A64" s="2"/>
      <c r="B64" s="19" t="s">
        <v>44</v>
      </c>
      <c r="C64" s="20" t="s">
        <v>45</v>
      </c>
      <c r="D64" s="20" t="s">
        <v>18</v>
      </c>
      <c r="E64" s="20" t="s">
        <v>19</v>
      </c>
      <c r="F64" s="21">
        <v>97</v>
      </c>
      <c r="G64" s="22">
        <v>26000000</v>
      </c>
      <c r="H64" s="22">
        <v>160800000</v>
      </c>
      <c r="I64" s="23">
        <v>37837</v>
      </c>
      <c r="J64" s="24" t="s">
        <v>46</v>
      </c>
      <c r="K64" s="20" t="s">
        <v>47</v>
      </c>
      <c r="L64" s="25">
        <v>0.88</v>
      </c>
      <c r="M64" s="20" t="s">
        <v>48</v>
      </c>
      <c r="N64" s="20" t="s">
        <v>49</v>
      </c>
      <c r="O64" s="20" t="s">
        <v>24</v>
      </c>
      <c r="P64" s="20">
        <v>2003</v>
      </c>
      <c r="Q64" s="26">
        <v>134800000</v>
      </c>
      <c r="R64" s="20">
        <f t="shared" si="0"/>
        <v>2000</v>
      </c>
      <c r="S64" s="27">
        <f t="shared" si="1"/>
        <v>0.2811287324727621</v>
      </c>
    </row>
    <row r="65" spans="1:19" x14ac:dyDescent="0.25">
      <c r="A65" s="2"/>
      <c r="B65" s="28" t="s">
        <v>44</v>
      </c>
      <c r="C65" s="29" t="s">
        <v>327</v>
      </c>
      <c r="D65" s="29" t="s">
        <v>18</v>
      </c>
      <c r="E65" s="29" t="s">
        <v>19</v>
      </c>
      <c r="F65" s="30">
        <v>95</v>
      </c>
      <c r="G65" s="31">
        <v>5000000</v>
      </c>
      <c r="H65" s="31">
        <v>36000000</v>
      </c>
      <c r="I65" s="32">
        <v>28111</v>
      </c>
      <c r="J65" s="33" t="s">
        <v>46</v>
      </c>
      <c r="K65" s="29" t="s">
        <v>47</v>
      </c>
      <c r="L65" s="34">
        <v>0.88</v>
      </c>
      <c r="M65" s="29" t="s">
        <v>438</v>
      </c>
      <c r="N65" s="29" t="s">
        <v>439</v>
      </c>
      <c r="O65" s="29" t="s">
        <v>342</v>
      </c>
      <c r="P65" s="29">
        <v>1976</v>
      </c>
      <c r="Q65" s="35">
        <v>31000000</v>
      </c>
      <c r="R65" s="29">
        <f t="shared" si="0"/>
        <v>1970</v>
      </c>
      <c r="S65" s="36">
        <f t="shared" si="1"/>
        <v>0.28098884458345152</v>
      </c>
    </row>
    <row r="66" spans="1:19" x14ac:dyDescent="0.25">
      <c r="A66" s="2"/>
      <c r="B66" s="19" t="s">
        <v>417</v>
      </c>
      <c r="C66" s="20" t="s">
        <v>354</v>
      </c>
      <c r="D66" s="20" t="s">
        <v>18</v>
      </c>
      <c r="E66" s="20" t="s">
        <v>19</v>
      </c>
      <c r="F66" s="21">
        <v>102</v>
      </c>
      <c r="G66" s="22">
        <v>150000000</v>
      </c>
      <c r="H66" s="22">
        <v>1280000000</v>
      </c>
      <c r="I66" s="23">
        <v>41597</v>
      </c>
      <c r="J66" s="24" t="s">
        <v>155</v>
      </c>
      <c r="K66" s="20" t="s">
        <v>386</v>
      </c>
      <c r="L66" s="25">
        <v>0.9</v>
      </c>
      <c r="M66" s="20" t="s">
        <v>418</v>
      </c>
      <c r="N66" s="20" t="s">
        <v>419</v>
      </c>
      <c r="O66" s="20" t="s">
        <v>352</v>
      </c>
      <c r="P66" s="20">
        <v>2013</v>
      </c>
      <c r="Q66" s="26">
        <v>1130000000</v>
      </c>
      <c r="R66" s="20">
        <f t="shared" ref="R66:R129" si="2">INT(P66/10)*10</f>
        <v>2010</v>
      </c>
      <c r="S66" s="27">
        <f t="shared" ref="S66:S129" si="3">CORREL(F66:F310,H66:H310)</f>
        <v>0.28043101780074642</v>
      </c>
    </row>
    <row r="67" spans="1:19" x14ac:dyDescent="0.25">
      <c r="A67" s="2"/>
      <c r="B67" s="28" t="s">
        <v>509</v>
      </c>
      <c r="C67" s="29" t="s">
        <v>354</v>
      </c>
      <c r="D67" s="29" t="s">
        <v>18</v>
      </c>
      <c r="E67" s="29" t="s">
        <v>19</v>
      </c>
      <c r="F67" s="30">
        <v>103</v>
      </c>
      <c r="G67" s="31">
        <v>150000000</v>
      </c>
      <c r="H67" s="31">
        <v>1450000000</v>
      </c>
      <c r="I67" s="32">
        <v>43776</v>
      </c>
      <c r="J67" s="33" t="s">
        <v>69</v>
      </c>
      <c r="K67" s="29" t="s">
        <v>86</v>
      </c>
      <c r="L67" s="34">
        <v>0.77</v>
      </c>
      <c r="M67" s="29" t="s">
        <v>418</v>
      </c>
      <c r="N67" s="29" t="s">
        <v>419</v>
      </c>
      <c r="O67" s="29" t="s">
        <v>352</v>
      </c>
      <c r="P67" s="29">
        <v>2019</v>
      </c>
      <c r="Q67" s="35">
        <v>1300000000</v>
      </c>
      <c r="R67" s="29">
        <f t="shared" si="2"/>
        <v>2010</v>
      </c>
      <c r="S67" s="36">
        <f t="shared" si="3"/>
        <v>0.28822930181147111</v>
      </c>
    </row>
    <row r="68" spans="1:19" x14ac:dyDescent="0.25">
      <c r="A68" s="2"/>
      <c r="B68" s="19" t="s">
        <v>176</v>
      </c>
      <c r="C68" s="20" t="s">
        <v>177</v>
      </c>
      <c r="D68" s="20" t="s">
        <v>18</v>
      </c>
      <c r="E68" s="20" t="s">
        <v>19</v>
      </c>
      <c r="F68" s="21">
        <v>92</v>
      </c>
      <c r="G68" s="22">
        <v>55000000</v>
      </c>
      <c r="H68" s="22">
        <v>174400000</v>
      </c>
      <c r="I68" s="23">
        <v>35627</v>
      </c>
      <c r="J68" s="24" t="s">
        <v>178</v>
      </c>
      <c r="K68" s="20" t="s">
        <v>162</v>
      </c>
      <c r="L68" s="25">
        <v>0.56000000000000005</v>
      </c>
      <c r="M68" s="20" t="s">
        <v>179</v>
      </c>
      <c r="N68" s="20" t="s">
        <v>180</v>
      </c>
      <c r="O68" s="20" t="s">
        <v>24</v>
      </c>
      <c r="P68" s="20">
        <v>1997</v>
      </c>
      <c r="Q68" s="26">
        <v>119400000</v>
      </c>
      <c r="R68" s="20">
        <f t="shared" si="2"/>
        <v>1990</v>
      </c>
      <c r="S68" s="27">
        <f t="shared" si="3"/>
        <v>0.2994348189521942</v>
      </c>
    </row>
    <row r="69" spans="1:19" x14ac:dyDescent="0.25">
      <c r="A69" s="2"/>
      <c r="B69" s="28" t="s">
        <v>677</v>
      </c>
      <c r="C69" s="29" t="s">
        <v>816</v>
      </c>
      <c r="D69" s="29" t="s">
        <v>18</v>
      </c>
      <c r="E69" s="29" t="s">
        <v>19</v>
      </c>
      <c r="F69" s="30">
        <v>90</v>
      </c>
      <c r="G69" s="31">
        <v>150000000</v>
      </c>
      <c r="H69" s="31">
        <v>292800000</v>
      </c>
      <c r="I69" s="32">
        <v>40018</v>
      </c>
      <c r="J69" s="33" t="s">
        <v>305</v>
      </c>
      <c r="K69" s="29" t="s">
        <v>628</v>
      </c>
      <c r="L69" s="34">
        <v>0.22</v>
      </c>
      <c r="M69" s="29" t="s">
        <v>678</v>
      </c>
      <c r="N69" s="29" t="s">
        <v>110</v>
      </c>
      <c r="O69" s="29" t="s">
        <v>408</v>
      </c>
      <c r="P69" s="29">
        <v>2009</v>
      </c>
      <c r="Q69" s="35">
        <v>142800000</v>
      </c>
      <c r="R69" s="29">
        <f t="shared" si="2"/>
        <v>2000</v>
      </c>
      <c r="S69" s="36">
        <f t="shared" si="3"/>
        <v>0.29926486175807537</v>
      </c>
    </row>
    <row r="70" spans="1:19" x14ac:dyDescent="0.25">
      <c r="A70" s="2"/>
      <c r="B70" s="19" t="s">
        <v>89</v>
      </c>
      <c r="C70" s="20" t="s">
        <v>90</v>
      </c>
      <c r="D70" s="20" t="s">
        <v>18</v>
      </c>
      <c r="E70" s="20" t="s">
        <v>19</v>
      </c>
      <c r="F70" s="21">
        <v>61</v>
      </c>
      <c r="G70" s="22">
        <v>13000000</v>
      </c>
      <c r="H70" s="22">
        <v>28700000</v>
      </c>
      <c r="I70" s="23">
        <v>37711</v>
      </c>
      <c r="J70" s="24" t="s">
        <v>91</v>
      </c>
      <c r="K70" s="20" t="s">
        <v>92</v>
      </c>
      <c r="L70" s="25">
        <v>0.8</v>
      </c>
      <c r="M70" s="20" t="s">
        <v>93</v>
      </c>
      <c r="N70" s="20" t="s">
        <v>88</v>
      </c>
      <c r="O70" s="20" t="s">
        <v>24</v>
      </c>
      <c r="P70" s="20">
        <v>2003</v>
      </c>
      <c r="Q70" s="26">
        <v>15700000</v>
      </c>
      <c r="R70" s="20">
        <f t="shared" si="2"/>
        <v>2000</v>
      </c>
      <c r="S70" s="27">
        <f t="shared" si="3"/>
        <v>0.30030583452338339</v>
      </c>
    </row>
    <row r="71" spans="1:19" x14ac:dyDescent="0.25">
      <c r="A71" s="2"/>
      <c r="B71" s="28" t="s">
        <v>530</v>
      </c>
      <c r="C71" s="29" t="s">
        <v>531</v>
      </c>
      <c r="D71" s="29" t="s">
        <v>18</v>
      </c>
      <c r="E71" s="29" t="s">
        <v>19</v>
      </c>
      <c r="F71" s="30">
        <v>74</v>
      </c>
      <c r="G71" s="31">
        <v>7000000</v>
      </c>
      <c r="H71" s="31">
        <v>70600000</v>
      </c>
      <c r="I71" s="32">
        <v>39479</v>
      </c>
      <c r="J71" s="33" t="s">
        <v>532</v>
      </c>
      <c r="K71" s="29" t="s">
        <v>80</v>
      </c>
      <c r="L71" s="34">
        <v>0.71</v>
      </c>
      <c r="M71" s="29" t="s">
        <v>533</v>
      </c>
      <c r="N71" s="29" t="s">
        <v>534</v>
      </c>
      <c r="O71" s="29" t="s">
        <v>352</v>
      </c>
      <c r="P71" s="29">
        <v>2008</v>
      </c>
      <c r="Q71" s="35">
        <v>63600000</v>
      </c>
      <c r="R71" s="29">
        <f t="shared" si="2"/>
        <v>2000</v>
      </c>
      <c r="S71" s="36">
        <f t="shared" si="3"/>
        <v>0.29678501670195584</v>
      </c>
    </row>
    <row r="72" spans="1:19" x14ac:dyDescent="0.25">
      <c r="A72" s="2"/>
      <c r="B72" s="19" t="s">
        <v>612</v>
      </c>
      <c r="C72" s="20" t="s">
        <v>613</v>
      </c>
      <c r="D72" s="20" t="s">
        <v>18</v>
      </c>
      <c r="E72" s="20" t="s">
        <v>19</v>
      </c>
      <c r="F72" s="21">
        <v>97</v>
      </c>
      <c r="G72" s="22">
        <v>30000000</v>
      </c>
      <c r="H72" s="22">
        <v>169200000</v>
      </c>
      <c r="I72" s="23">
        <v>39913</v>
      </c>
      <c r="J72" s="24" t="s">
        <v>614</v>
      </c>
      <c r="K72" s="20" t="s">
        <v>225</v>
      </c>
      <c r="L72" s="25">
        <v>0.43</v>
      </c>
      <c r="M72" s="20" t="s">
        <v>615</v>
      </c>
      <c r="N72" s="20" t="s">
        <v>67</v>
      </c>
      <c r="O72" s="20" t="s">
        <v>408</v>
      </c>
      <c r="P72" s="20">
        <v>2009</v>
      </c>
      <c r="Q72" s="26">
        <v>-29999830.800000001</v>
      </c>
      <c r="R72" s="20">
        <f t="shared" si="2"/>
        <v>2000</v>
      </c>
      <c r="S72" s="27">
        <f t="shared" si="3"/>
        <v>0.29470216718643666</v>
      </c>
    </row>
    <row r="73" spans="1:19" x14ac:dyDescent="0.25">
      <c r="A73" s="2"/>
      <c r="B73" s="28" t="s">
        <v>222</v>
      </c>
      <c r="C73" s="29" t="s">
        <v>223</v>
      </c>
      <c r="D73" s="29" t="s">
        <v>18</v>
      </c>
      <c r="E73" s="29" t="s">
        <v>19</v>
      </c>
      <c r="F73" s="30">
        <v>101</v>
      </c>
      <c r="G73" s="31">
        <v>50000000</v>
      </c>
      <c r="H73" s="31">
        <v>144100000</v>
      </c>
      <c r="I73" s="32">
        <v>38525</v>
      </c>
      <c r="J73" s="33" t="s">
        <v>224</v>
      </c>
      <c r="K73" s="29" t="s">
        <v>225</v>
      </c>
      <c r="L73" s="34">
        <v>0.41</v>
      </c>
      <c r="M73" s="29" t="s">
        <v>226</v>
      </c>
      <c r="N73" s="29" t="s">
        <v>227</v>
      </c>
      <c r="O73" s="29" t="s">
        <v>24</v>
      </c>
      <c r="P73" s="29">
        <v>2005</v>
      </c>
      <c r="Q73" s="35">
        <v>94100000</v>
      </c>
      <c r="R73" s="29">
        <f t="shared" si="2"/>
        <v>2000</v>
      </c>
      <c r="S73" s="36">
        <f t="shared" si="3"/>
        <v>0.29457427880313941</v>
      </c>
    </row>
    <row r="74" spans="1:19" x14ac:dyDescent="0.25">
      <c r="A74" s="2"/>
      <c r="B74" s="19" t="s">
        <v>477</v>
      </c>
      <c r="C74" s="20" t="s">
        <v>816</v>
      </c>
      <c r="D74" s="20" t="s">
        <v>18</v>
      </c>
      <c r="E74" s="20" t="s">
        <v>19</v>
      </c>
      <c r="F74" s="21">
        <v>93</v>
      </c>
      <c r="G74" s="22">
        <v>85000000</v>
      </c>
      <c r="H74" s="22">
        <v>252700000</v>
      </c>
      <c r="I74" s="23">
        <v>35594</v>
      </c>
      <c r="J74" s="24" t="s">
        <v>40</v>
      </c>
      <c r="K74" s="20" t="s">
        <v>124</v>
      </c>
      <c r="L74" s="25">
        <v>0.84</v>
      </c>
      <c r="M74" s="20" t="s">
        <v>141</v>
      </c>
      <c r="N74" s="20" t="s">
        <v>29</v>
      </c>
      <c r="O74" s="20" t="s">
        <v>337</v>
      </c>
      <c r="P74" s="20">
        <v>1997</v>
      </c>
      <c r="Q74" s="26">
        <v>167700000</v>
      </c>
      <c r="R74" s="20">
        <f t="shared" si="2"/>
        <v>1990</v>
      </c>
      <c r="S74" s="27">
        <f t="shared" si="3"/>
        <v>0.2946315177499722</v>
      </c>
    </row>
    <row r="75" spans="1:19" x14ac:dyDescent="0.25">
      <c r="A75" s="2"/>
      <c r="B75" s="28" t="s">
        <v>239</v>
      </c>
      <c r="C75" s="29" t="s">
        <v>17</v>
      </c>
      <c r="D75" s="29" t="s">
        <v>18</v>
      </c>
      <c r="E75" s="29" t="s">
        <v>19</v>
      </c>
      <c r="F75" s="30">
        <v>96</v>
      </c>
      <c r="G75" s="31">
        <v>28000000</v>
      </c>
      <c r="H75" s="31">
        <v>39500000</v>
      </c>
      <c r="I75" s="32">
        <v>34166</v>
      </c>
      <c r="J75" s="33" t="s">
        <v>69</v>
      </c>
      <c r="K75" s="29" t="s">
        <v>21</v>
      </c>
      <c r="L75" s="34">
        <v>0.37</v>
      </c>
      <c r="M75" s="29" t="s">
        <v>234</v>
      </c>
      <c r="N75" s="29" t="s">
        <v>67</v>
      </c>
      <c r="O75" s="29" t="s">
        <v>24</v>
      </c>
      <c r="P75" s="29">
        <v>1993</v>
      </c>
      <c r="Q75" s="35">
        <v>11500000</v>
      </c>
      <c r="R75" s="29">
        <f t="shared" si="2"/>
        <v>1990</v>
      </c>
      <c r="S75" s="36">
        <f t="shared" si="3"/>
        <v>0.2950364322741606</v>
      </c>
    </row>
    <row r="76" spans="1:19" x14ac:dyDescent="0.25">
      <c r="A76" s="2"/>
      <c r="B76" s="19" t="s">
        <v>94</v>
      </c>
      <c r="C76" s="20" t="s">
        <v>95</v>
      </c>
      <c r="D76" s="20" t="s">
        <v>18</v>
      </c>
      <c r="E76" s="20" t="s">
        <v>19</v>
      </c>
      <c r="F76" s="21">
        <v>117</v>
      </c>
      <c r="G76" s="22">
        <v>20000000</v>
      </c>
      <c r="H76" s="22">
        <v>71400000</v>
      </c>
      <c r="I76" s="23">
        <v>37729</v>
      </c>
      <c r="J76" s="24" t="s">
        <v>96</v>
      </c>
      <c r="K76" s="20" t="s">
        <v>62</v>
      </c>
      <c r="L76" s="25">
        <v>0.78</v>
      </c>
      <c r="M76" s="20" t="s">
        <v>97</v>
      </c>
      <c r="N76" s="20" t="s">
        <v>88</v>
      </c>
      <c r="O76" s="20" t="s">
        <v>24</v>
      </c>
      <c r="P76" s="20">
        <v>2003</v>
      </c>
      <c r="Q76" s="26">
        <v>51400000</v>
      </c>
      <c r="R76" s="20">
        <f t="shared" si="2"/>
        <v>2000</v>
      </c>
      <c r="S76" s="27">
        <f t="shared" si="3"/>
        <v>0.29454362979469656</v>
      </c>
    </row>
    <row r="77" spans="1:19" x14ac:dyDescent="0.25">
      <c r="A77" s="2"/>
      <c r="B77" s="28" t="s">
        <v>190</v>
      </c>
      <c r="C77" s="29" t="s">
        <v>34</v>
      </c>
      <c r="D77" s="29" t="s">
        <v>18</v>
      </c>
      <c r="E77" s="29" t="s">
        <v>19</v>
      </c>
      <c r="F77" s="30">
        <v>76</v>
      </c>
      <c r="G77" s="31">
        <v>110000000</v>
      </c>
      <c r="H77" s="31">
        <v>145500000</v>
      </c>
      <c r="I77" s="32">
        <v>38079</v>
      </c>
      <c r="J77" s="33" t="s">
        <v>191</v>
      </c>
      <c r="K77" s="29" t="s">
        <v>192</v>
      </c>
      <c r="L77" s="34">
        <v>0.53</v>
      </c>
      <c r="M77" s="29" t="s">
        <v>193</v>
      </c>
      <c r="N77" s="29" t="s">
        <v>29</v>
      </c>
      <c r="O77" s="29" t="s">
        <v>24</v>
      </c>
      <c r="P77" s="29">
        <v>2004</v>
      </c>
      <c r="Q77" s="35">
        <v>35500000</v>
      </c>
      <c r="R77" s="29">
        <f t="shared" si="2"/>
        <v>2000</v>
      </c>
      <c r="S77" s="36">
        <f t="shared" si="3"/>
        <v>0.29756105771474356</v>
      </c>
    </row>
    <row r="78" spans="1:19" x14ac:dyDescent="0.25">
      <c r="A78" s="2"/>
      <c r="B78" s="19" t="s">
        <v>228</v>
      </c>
      <c r="C78" s="20" t="s">
        <v>229</v>
      </c>
      <c r="D78" s="20" t="s">
        <v>18</v>
      </c>
      <c r="E78" s="20" t="s">
        <v>19</v>
      </c>
      <c r="F78" s="21">
        <v>89</v>
      </c>
      <c r="G78" s="22">
        <v>40000000</v>
      </c>
      <c r="H78" s="22">
        <v>58700000</v>
      </c>
      <c r="I78" s="23">
        <v>33802</v>
      </c>
      <c r="J78" s="24" t="s">
        <v>230</v>
      </c>
      <c r="K78" s="20" t="s">
        <v>192</v>
      </c>
      <c r="L78" s="25">
        <v>0.4</v>
      </c>
      <c r="M78" s="20" t="s">
        <v>146</v>
      </c>
      <c r="N78" s="20" t="s">
        <v>231</v>
      </c>
      <c r="O78" s="20" t="s">
        <v>24</v>
      </c>
      <c r="P78" s="20">
        <v>1992</v>
      </c>
      <c r="Q78" s="26">
        <v>18700000</v>
      </c>
      <c r="R78" s="20">
        <f t="shared" si="2"/>
        <v>1990</v>
      </c>
      <c r="S78" s="27">
        <f t="shared" si="3"/>
        <v>0.2971079783840419</v>
      </c>
    </row>
    <row r="79" spans="1:19" x14ac:dyDescent="0.25">
      <c r="A79" s="2"/>
      <c r="B79" s="28" t="s">
        <v>100</v>
      </c>
      <c r="C79" s="29" t="s">
        <v>101</v>
      </c>
      <c r="D79" s="29" t="s">
        <v>18</v>
      </c>
      <c r="E79" s="29" t="s">
        <v>19</v>
      </c>
      <c r="F79" s="30">
        <v>93</v>
      </c>
      <c r="G79" s="31">
        <v>18000000</v>
      </c>
      <c r="H79" s="31">
        <v>222700000</v>
      </c>
      <c r="I79" s="32">
        <v>32682</v>
      </c>
      <c r="J79" s="33" t="s">
        <v>85</v>
      </c>
      <c r="K79" s="29" t="s">
        <v>102</v>
      </c>
      <c r="L79" s="34">
        <v>0.76</v>
      </c>
      <c r="M79" s="29" t="s">
        <v>103</v>
      </c>
      <c r="N79" s="29" t="s">
        <v>104</v>
      </c>
      <c r="O79" s="29" t="s">
        <v>24</v>
      </c>
      <c r="P79" s="29">
        <v>1989</v>
      </c>
      <c r="Q79" s="35">
        <v>204700000</v>
      </c>
      <c r="R79" s="29">
        <f t="shared" si="2"/>
        <v>1980</v>
      </c>
      <c r="S79" s="36">
        <f t="shared" si="3"/>
        <v>0.29577452583515884</v>
      </c>
    </row>
    <row r="80" spans="1:19" x14ac:dyDescent="0.25">
      <c r="A80" s="2"/>
      <c r="B80" s="19" t="s">
        <v>194</v>
      </c>
      <c r="C80" s="20" t="s">
        <v>195</v>
      </c>
      <c r="D80" s="20" t="s">
        <v>18</v>
      </c>
      <c r="E80" s="20" t="s">
        <v>19</v>
      </c>
      <c r="F80" s="21">
        <v>97</v>
      </c>
      <c r="G80" s="22">
        <v>25000000</v>
      </c>
      <c r="H80" s="22">
        <v>27600000</v>
      </c>
      <c r="I80" s="23">
        <v>38429</v>
      </c>
      <c r="J80" s="24" t="s">
        <v>196</v>
      </c>
      <c r="K80" s="20" t="s">
        <v>156</v>
      </c>
      <c r="L80" s="25">
        <v>0.52</v>
      </c>
      <c r="M80" s="20" t="s">
        <v>197</v>
      </c>
      <c r="N80" s="20" t="s">
        <v>198</v>
      </c>
      <c r="O80" s="20" t="s">
        <v>24</v>
      </c>
      <c r="P80" s="20">
        <v>2005</v>
      </c>
      <c r="Q80" s="26">
        <v>2600000</v>
      </c>
      <c r="R80" s="20">
        <f t="shared" si="2"/>
        <v>2000</v>
      </c>
      <c r="S80" s="27">
        <f t="shared" si="3"/>
        <v>0.29592373979507725</v>
      </c>
    </row>
    <row r="81" spans="1:19" x14ac:dyDescent="0.25">
      <c r="A81" s="2"/>
      <c r="B81" s="28" t="s">
        <v>278</v>
      </c>
      <c r="C81" s="29" t="s">
        <v>279</v>
      </c>
      <c r="D81" s="29" t="s">
        <v>18</v>
      </c>
      <c r="E81" s="29" t="s">
        <v>19</v>
      </c>
      <c r="F81" s="30">
        <v>86</v>
      </c>
      <c r="G81" s="31">
        <v>30000000</v>
      </c>
      <c r="H81" s="31">
        <v>12200000</v>
      </c>
      <c r="I81" s="32">
        <v>36112</v>
      </c>
      <c r="J81" s="33" t="s">
        <v>178</v>
      </c>
      <c r="K81" s="29" t="s">
        <v>21</v>
      </c>
      <c r="L81" s="34">
        <v>0.23</v>
      </c>
      <c r="M81" s="29" t="s">
        <v>280</v>
      </c>
      <c r="N81" s="29" t="s">
        <v>67</v>
      </c>
      <c r="O81" s="29" t="s">
        <v>24</v>
      </c>
      <c r="P81" s="29">
        <v>1998</v>
      </c>
      <c r="Q81" s="35">
        <v>-17800000</v>
      </c>
      <c r="R81" s="29">
        <f t="shared" si="2"/>
        <v>1990</v>
      </c>
      <c r="S81" s="36">
        <f t="shared" si="3"/>
        <v>0.29554287672604529</v>
      </c>
    </row>
    <row r="82" spans="1:19" x14ac:dyDescent="0.25">
      <c r="A82" s="2"/>
      <c r="B82" s="19" t="s">
        <v>402</v>
      </c>
      <c r="C82" s="20" t="s">
        <v>816</v>
      </c>
      <c r="D82" s="20" t="s">
        <v>18</v>
      </c>
      <c r="E82" s="20" t="s">
        <v>19</v>
      </c>
      <c r="F82" s="21">
        <v>118</v>
      </c>
      <c r="G82" s="22">
        <v>200000000</v>
      </c>
      <c r="H82" s="22">
        <v>1243000000</v>
      </c>
      <c r="I82" s="23">
        <v>43256</v>
      </c>
      <c r="J82" s="24" t="s">
        <v>61</v>
      </c>
      <c r="K82" s="20" t="s">
        <v>403</v>
      </c>
      <c r="L82" s="25">
        <v>0.93</v>
      </c>
      <c r="M82" s="20" t="s">
        <v>378</v>
      </c>
      <c r="N82" s="20" t="s">
        <v>117</v>
      </c>
      <c r="O82" s="20" t="s">
        <v>352</v>
      </c>
      <c r="P82" s="20">
        <v>2018</v>
      </c>
      <c r="Q82" s="26">
        <v>1043000000</v>
      </c>
      <c r="R82" s="20">
        <f t="shared" si="2"/>
        <v>2010</v>
      </c>
      <c r="S82" s="27">
        <f t="shared" si="3"/>
        <v>0.29333833647764551</v>
      </c>
    </row>
    <row r="83" spans="1:19" x14ac:dyDescent="0.25">
      <c r="A83" s="2"/>
      <c r="B83" s="28" t="s">
        <v>369</v>
      </c>
      <c r="C83" s="29" t="s">
        <v>333</v>
      </c>
      <c r="D83" s="29" t="s">
        <v>18</v>
      </c>
      <c r="E83" s="29" t="s">
        <v>19</v>
      </c>
      <c r="F83" s="30">
        <v>94</v>
      </c>
      <c r="G83" s="31">
        <v>175000000</v>
      </c>
      <c r="H83" s="31">
        <v>858000000</v>
      </c>
      <c r="I83" s="32">
        <v>42142</v>
      </c>
      <c r="J83" s="33" t="s">
        <v>344</v>
      </c>
      <c r="K83" s="29" t="s">
        <v>370</v>
      </c>
      <c r="L83" s="34">
        <v>0.98</v>
      </c>
      <c r="M83" s="29" t="s">
        <v>363</v>
      </c>
      <c r="N83" s="29" t="s">
        <v>117</v>
      </c>
      <c r="O83" s="29" t="s">
        <v>352</v>
      </c>
      <c r="P83" s="29">
        <v>2015</v>
      </c>
      <c r="Q83" s="35">
        <v>683000000</v>
      </c>
      <c r="R83" s="29">
        <f t="shared" si="2"/>
        <v>2010</v>
      </c>
      <c r="S83" s="36">
        <f t="shared" si="3"/>
        <v>0.28757477050074282</v>
      </c>
    </row>
    <row r="84" spans="1:19" x14ac:dyDescent="0.25">
      <c r="A84" s="2"/>
      <c r="B84" s="19" t="s">
        <v>679</v>
      </c>
      <c r="C84" s="20" t="s">
        <v>816</v>
      </c>
      <c r="D84" s="20" t="s">
        <v>18</v>
      </c>
      <c r="E84" s="20" t="s">
        <v>19</v>
      </c>
      <c r="F84" s="21">
        <v>78</v>
      </c>
      <c r="G84" s="22">
        <v>90000000</v>
      </c>
      <c r="H84" s="22">
        <v>134400000</v>
      </c>
      <c r="I84" s="23">
        <v>36364</v>
      </c>
      <c r="J84" s="24" t="s">
        <v>246</v>
      </c>
      <c r="K84" s="20" t="s">
        <v>680</v>
      </c>
      <c r="L84" s="25">
        <v>0.21</v>
      </c>
      <c r="M84" s="20" t="s">
        <v>681</v>
      </c>
      <c r="N84" s="20" t="s">
        <v>67</v>
      </c>
      <c r="O84" s="20" t="s">
        <v>337</v>
      </c>
      <c r="P84" s="20">
        <v>1999</v>
      </c>
      <c r="Q84" s="26">
        <v>44400000</v>
      </c>
      <c r="R84" s="20">
        <f t="shared" si="2"/>
        <v>1990</v>
      </c>
      <c r="S84" s="27">
        <f t="shared" si="3"/>
        <v>0.29686095739155105</v>
      </c>
    </row>
    <row r="85" spans="1:19" x14ac:dyDescent="0.25">
      <c r="A85" s="2"/>
      <c r="B85" s="28" t="s">
        <v>535</v>
      </c>
      <c r="C85" s="29" t="s">
        <v>502</v>
      </c>
      <c r="D85" s="29" t="s">
        <v>18</v>
      </c>
      <c r="E85" s="29" t="s">
        <v>19</v>
      </c>
      <c r="F85" s="30">
        <v>124</v>
      </c>
      <c r="G85" s="31">
        <v>50000000</v>
      </c>
      <c r="H85" s="31">
        <v>213100000</v>
      </c>
      <c r="I85" s="32">
        <v>41981</v>
      </c>
      <c r="J85" s="33" t="s">
        <v>204</v>
      </c>
      <c r="K85" s="29" t="s">
        <v>493</v>
      </c>
      <c r="L85" s="34">
        <v>0.71</v>
      </c>
      <c r="M85" s="29" t="s">
        <v>503</v>
      </c>
      <c r="N85" s="29" t="s">
        <v>536</v>
      </c>
      <c r="O85" s="29" t="s">
        <v>352</v>
      </c>
      <c r="P85" s="29">
        <v>2014</v>
      </c>
      <c r="Q85" s="35">
        <v>163100000</v>
      </c>
      <c r="R85" s="29">
        <f t="shared" si="2"/>
        <v>2010</v>
      </c>
      <c r="S85" s="36">
        <f t="shared" si="3"/>
        <v>0.29616709187301005</v>
      </c>
    </row>
    <row r="86" spans="1:19" x14ac:dyDescent="0.25">
      <c r="A86" s="2"/>
      <c r="B86" s="19" t="s">
        <v>121</v>
      </c>
      <c r="C86" s="20" t="s">
        <v>17</v>
      </c>
      <c r="D86" s="20" t="s">
        <v>18</v>
      </c>
      <c r="E86" s="20" t="s">
        <v>19</v>
      </c>
      <c r="F86" s="21">
        <v>104</v>
      </c>
      <c r="G86" s="22">
        <v>30000000</v>
      </c>
      <c r="H86" s="22">
        <v>58500000</v>
      </c>
      <c r="I86" s="23">
        <v>38954</v>
      </c>
      <c r="J86" s="24" t="s">
        <v>57</v>
      </c>
      <c r="K86" s="20" t="s">
        <v>102</v>
      </c>
      <c r="L86" s="25">
        <v>0.72</v>
      </c>
      <c r="M86" s="20" t="s">
        <v>122</v>
      </c>
      <c r="N86" s="20" t="s">
        <v>78</v>
      </c>
      <c r="O86" s="20" t="s">
        <v>24</v>
      </c>
      <c r="P86" s="20">
        <v>2006</v>
      </c>
      <c r="Q86" s="26">
        <v>28500000</v>
      </c>
      <c r="R86" s="20">
        <f t="shared" si="2"/>
        <v>2000</v>
      </c>
      <c r="S86" s="27">
        <f t="shared" si="3"/>
        <v>0.29727359100792466</v>
      </c>
    </row>
    <row r="87" spans="1:19" x14ac:dyDescent="0.25">
      <c r="A87" s="2"/>
      <c r="B87" s="28" t="s">
        <v>696</v>
      </c>
      <c r="C87" s="29" t="s">
        <v>697</v>
      </c>
      <c r="D87" s="29" t="s">
        <v>698</v>
      </c>
      <c r="E87" s="29" t="s">
        <v>19</v>
      </c>
      <c r="F87" s="30">
        <v>79</v>
      </c>
      <c r="G87" s="31">
        <v>38000000</v>
      </c>
      <c r="H87" s="31">
        <v>28900000</v>
      </c>
      <c r="I87" s="32">
        <v>35167</v>
      </c>
      <c r="J87" s="33" t="s">
        <v>145</v>
      </c>
      <c r="K87" s="29" t="s">
        <v>355</v>
      </c>
      <c r="L87" s="34">
        <v>0.91</v>
      </c>
      <c r="M87" s="29" t="s">
        <v>383</v>
      </c>
      <c r="N87" s="29" t="s">
        <v>336</v>
      </c>
      <c r="O87" s="29" t="s">
        <v>699</v>
      </c>
      <c r="P87" s="29">
        <v>1996</v>
      </c>
      <c r="Q87" s="35">
        <v>-9100000</v>
      </c>
      <c r="R87" s="29">
        <f t="shared" si="2"/>
        <v>1990</v>
      </c>
      <c r="S87" s="36">
        <f t="shared" si="3"/>
        <v>0.29800422796382253</v>
      </c>
    </row>
    <row r="88" spans="1:19" x14ac:dyDescent="0.25">
      <c r="A88" s="2"/>
      <c r="B88" s="19" t="s">
        <v>585</v>
      </c>
      <c r="C88" s="20" t="s">
        <v>17</v>
      </c>
      <c r="D88" s="20" t="s">
        <v>18</v>
      </c>
      <c r="E88" s="20" t="s">
        <v>19</v>
      </c>
      <c r="F88" s="21">
        <v>132</v>
      </c>
      <c r="G88" s="22">
        <v>306600000</v>
      </c>
      <c r="H88" s="22">
        <v>284100000</v>
      </c>
      <c r="I88" s="23">
        <v>40961</v>
      </c>
      <c r="J88" s="24" t="s">
        <v>167</v>
      </c>
      <c r="K88" s="20" t="s">
        <v>186</v>
      </c>
      <c r="L88" s="25">
        <v>0.52</v>
      </c>
      <c r="M88" s="20" t="s">
        <v>346</v>
      </c>
      <c r="N88" s="20" t="s">
        <v>117</v>
      </c>
      <c r="O88" s="20" t="s">
        <v>352</v>
      </c>
      <c r="P88" s="20">
        <v>2012</v>
      </c>
      <c r="Q88" s="26">
        <v>-22500000</v>
      </c>
      <c r="R88" s="20">
        <f t="shared" si="2"/>
        <v>2010</v>
      </c>
      <c r="S88" s="27">
        <f t="shared" si="3"/>
        <v>0.29512830082050018</v>
      </c>
    </row>
    <row r="89" spans="1:19" x14ac:dyDescent="0.25">
      <c r="A89" s="2"/>
      <c r="B89" s="28" t="s">
        <v>742</v>
      </c>
      <c r="C89" s="29" t="s">
        <v>743</v>
      </c>
      <c r="D89" s="29" t="s">
        <v>744</v>
      </c>
      <c r="E89" s="29" t="s">
        <v>19</v>
      </c>
      <c r="F89" s="30">
        <v>105</v>
      </c>
      <c r="G89" s="31">
        <v>32000000</v>
      </c>
      <c r="H89" s="31">
        <v>59900000</v>
      </c>
      <c r="I89" s="32">
        <v>35496</v>
      </c>
      <c r="J89" s="33" t="s">
        <v>672</v>
      </c>
      <c r="K89" s="29" t="s">
        <v>311</v>
      </c>
      <c r="L89" s="34">
        <v>0.19</v>
      </c>
      <c r="M89" s="29" t="s">
        <v>133</v>
      </c>
      <c r="N89" s="29" t="s">
        <v>134</v>
      </c>
      <c r="O89" s="29" t="s">
        <v>745</v>
      </c>
      <c r="P89" s="29">
        <v>1997</v>
      </c>
      <c r="Q89" s="35">
        <v>27900000</v>
      </c>
      <c r="R89" s="29">
        <f t="shared" si="2"/>
        <v>1990</v>
      </c>
      <c r="S89" s="36">
        <f t="shared" si="3"/>
        <v>0.29501161188679381</v>
      </c>
    </row>
    <row r="90" spans="1:19" x14ac:dyDescent="0.25">
      <c r="A90" s="2"/>
      <c r="B90" s="19" t="s">
        <v>783</v>
      </c>
      <c r="C90" s="20" t="s">
        <v>784</v>
      </c>
      <c r="D90" s="20" t="s">
        <v>785</v>
      </c>
      <c r="E90" s="20" t="s">
        <v>786</v>
      </c>
      <c r="F90" s="21">
        <v>127</v>
      </c>
      <c r="G90" s="22">
        <v>3200000</v>
      </c>
      <c r="H90" s="22">
        <v>11000000</v>
      </c>
      <c r="I90" s="23">
        <v>41901</v>
      </c>
      <c r="J90" s="24" t="s">
        <v>85</v>
      </c>
      <c r="K90" s="20" t="s">
        <v>21</v>
      </c>
      <c r="L90" s="25">
        <v>0.8</v>
      </c>
      <c r="M90" s="20" t="s">
        <v>787</v>
      </c>
      <c r="N90" s="20" t="s">
        <v>788</v>
      </c>
      <c r="O90" s="20" t="s">
        <v>789</v>
      </c>
      <c r="P90" s="20">
        <v>2014</v>
      </c>
      <c r="Q90" s="26">
        <v>7800000</v>
      </c>
      <c r="R90" s="20">
        <f t="shared" si="2"/>
        <v>2010</v>
      </c>
      <c r="S90" s="27">
        <f t="shared" si="3"/>
        <v>0.29594102375483899</v>
      </c>
    </row>
    <row r="91" spans="1:19" x14ac:dyDescent="0.25">
      <c r="A91" s="2"/>
      <c r="B91" s="28" t="s">
        <v>398</v>
      </c>
      <c r="C91" s="29" t="s">
        <v>327</v>
      </c>
      <c r="D91" s="29" t="s">
        <v>18</v>
      </c>
      <c r="E91" s="29" t="s">
        <v>19</v>
      </c>
      <c r="F91" s="30">
        <v>76</v>
      </c>
      <c r="G91" s="31">
        <v>4000000</v>
      </c>
      <c r="H91" s="31">
        <v>187000000</v>
      </c>
      <c r="I91" s="32">
        <v>20262</v>
      </c>
      <c r="J91" s="33" t="s">
        <v>40</v>
      </c>
      <c r="K91" s="29" t="s">
        <v>355</v>
      </c>
      <c r="L91" s="34">
        <v>0.93</v>
      </c>
      <c r="M91" s="29" t="s">
        <v>399</v>
      </c>
      <c r="N91" s="29" t="s">
        <v>400</v>
      </c>
      <c r="O91" s="29" t="s">
        <v>401</v>
      </c>
      <c r="P91" s="29">
        <v>1955</v>
      </c>
      <c r="Q91" s="35">
        <v>183000000</v>
      </c>
      <c r="R91" s="29">
        <f t="shared" si="2"/>
        <v>1950</v>
      </c>
      <c r="S91" s="36">
        <f t="shared" si="3"/>
        <v>0.30352660407591442</v>
      </c>
    </row>
    <row r="92" spans="1:19" x14ac:dyDescent="0.25">
      <c r="A92" s="2"/>
      <c r="B92" s="19" t="s">
        <v>50</v>
      </c>
      <c r="C92" s="20" t="s">
        <v>34</v>
      </c>
      <c r="D92" s="20" t="s">
        <v>18</v>
      </c>
      <c r="E92" s="20" t="s">
        <v>19</v>
      </c>
      <c r="F92" s="21">
        <v>85</v>
      </c>
      <c r="G92" s="22">
        <v>80000000</v>
      </c>
      <c r="H92" s="22">
        <v>273100000</v>
      </c>
      <c r="I92" s="23">
        <v>37428</v>
      </c>
      <c r="J92" s="24" t="s">
        <v>51</v>
      </c>
      <c r="K92" s="20" t="s">
        <v>52</v>
      </c>
      <c r="L92" s="25">
        <v>0.86</v>
      </c>
      <c r="M92" s="20" t="s">
        <v>53</v>
      </c>
      <c r="N92" s="20" t="s">
        <v>54</v>
      </c>
      <c r="O92" s="20" t="s">
        <v>24</v>
      </c>
      <c r="P92" s="20">
        <v>2002</v>
      </c>
      <c r="Q92" s="26">
        <v>193100000</v>
      </c>
      <c r="R92" s="20">
        <f t="shared" si="2"/>
        <v>2000</v>
      </c>
      <c r="S92" s="27">
        <f t="shared" si="3"/>
        <v>0.30412568209614133</v>
      </c>
    </row>
    <row r="93" spans="1:19" x14ac:dyDescent="0.25">
      <c r="A93" s="2"/>
      <c r="B93" s="28" t="s">
        <v>542</v>
      </c>
      <c r="C93" s="29" t="s">
        <v>327</v>
      </c>
      <c r="D93" s="29" t="s">
        <v>18</v>
      </c>
      <c r="E93" s="29" t="s">
        <v>19</v>
      </c>
      <c r="F93" s="30">
        <v>75</v>
      </c>
      <c r="G93" s="31">
        <v>1350000</v>
      </c>
      <c r="H93" s="31">
        <v>3275000</v>
      </c>
      <c r="I93" s="32">
        <v>16912</v>
      </c>
      <c r="J93" s="33" t="s">
        <v>161</v>
      </c>
      <c r="K93" s="29" t="s">
        <v>99</v>
      </c>
      <c r="L93" s="34">
        <v>0.7</v>
      </c>
      <c r="M93" s="29" t="s">
        <v>543</v>
      </c>
      <c r="N93" s="29" t="s">
        <v>544</v>
      </c>
      <c r="O93" s="29" t="s">
        <v>496</v>
      </c>
      <c r="P93" s="29">
        <v>1946</v>
      </c>
      <c r="Q93" s="35">
        <v>1925000</v>
      </c>
      <c r="R93" s="29">
        <f t="shared" si="2"/>
        <v>1940</v>
      </c>
      <c r="S93" s="36">
        <f t="shared" si="3"/>
        <v>0.30570493878581023</v>
      </c>
    </row>
    <row r="94" spans="1:19" x14ac:dyDescent="0.25">
      <c r="A94" s="2"/>
      <c r="B94" s="19" t="s">
        <v>575</v>
      </c>
      <c r="C94" s="20" t="s">
        <v>576</v>
      </c>
      <c r="D94" s="20" t="s">
        <v>18</v>
      </c>
      <c r="E94" s="20" t="s">
        <v>19</v>
      </c>
      <c r="F94" s="21">
        <v>97</v>
      </c>
      <c r="G94" s="22">
        <v>180000000</v>
      </c>
      <c r="H94" s="22">
        <v>758500000</v>
      </c>
      <c r="I94" s="23">
        <v>41787</v>
      </c>
      <c r="J94" s="24" t="s">
        <v>96</v>
      </c>
      <c r="K94" s="20" t="s">
        <v>152</v>
      </c>
      <c r="L94" s="25">
        <v>0.54</v>
      </c>
      <c r="M94" s="20" t="s">
        <v>577</v>
      </c>
      <c r="N94" s="20" t="s">
        <v>142</v>
      </c>
      <c r="O94" s="20" t="s">
        <v>408</v>
      </c>
      <c r="P94" s="20">
        <v>2014</v>
      </c>
      <c r="Q94" s="26">
        <v>578500000</v>
      </c>
      <c r="R94" s="20">
        <f t="shared" si="2"/>
        <v>2010</v>
      </c>
      <c r="S94" s="27">
        <f t="shared" si="3"/>
        <v>0.30177015949756225</v>
      </c>
    </row>
    <row r="95" spans="1:19" x14ac:dyDescent="0.25">
      <c r="A95" s="2"/>
      <c r="B95" s="28" t="s">
        <v>631</v>
      </c>
      <c r="C95" s="29" t="s">
        <v>632</v>
      </c>
      <c r="D95" s="29" t="s">
        <v>18</v>
      </c>
      <c r="E95" s="29" t="s">
        <v>19</v>
      </c>
      <c r="F95" s="30">
        <v>119</v>
      </c>
      <c r="G95" s="31">
        <v>185000000</v>
      </c>
      <c r="H95" s="31">
        <v>491700000</v>
      </c>
      <c r="I95" s="32">
        <v>43756</v>
      </c>
      <c r="J95" s="33" t="s">
        <v>167</v>
      </c>
      <c r="K95" s="29" t="s">
        <v>173</v>
      </c>
      <c r="L95" s="34">
        <v>0.4</v>
      </c>
      <c r="M95" s="29" t="s">
        <v>633</v>
      </c>
      <c r="N95" s="29" t="s">
        <v>634</v>
      </c>
      <c r="O95" s="29" t="s">
        <v>352</v>
      </c>
      <c r="P95" s="29">
        <v>2019</v>
      </c>
      <c r="Q95" s="35">
        <v>306700000</v>
      </c>
      <c r="R95" s="29">
        <f t="shared" si="2"/>
        <v>2010</v>
      </c>
      <c r="S95" s="36">
        <f t="shared" si="3"/>
        <v>0.3078319259181872</v>
      </c>
    </row>
    <row r="96" spans="1:19" x14ac:dyDescent="0.25">
      <c r="A96" s="2"/>
      <c r="B96" s="19" t="s">
        <v>307</v>
      </c>
      <c r="C96" s="20" t="s">
        <v>308</v>
      </c>
      <c r="D96" s="20" t="s">
        <v>18</v>
      </c>
      <c r="E96" s="20" t="s">
        <v>19</v>
      </c>
      <c r="F96" s="21">
        <v>96</v>
      </c>
      <c r="G96" s="22">
        <v>22000000</v>
      </c>
      <c r="H96" s="22">
        <v>40070995</v>
      </c>
      <c r="I96" s="23">
        <v>34761</v>
      </c>
      <c r="J96" s="24" t="s">
        <v>257</v>
      </c>
      <c r="K96" s="20" t="s">
        <v>252</v>
      </c>
      <c r="L96" s="25">
        <v>0.09</v>
      </c>
      <c r="M96" s="20" t="s">
        <v>309</v>
      </c>
      <c r="N96" s="20" t="s">
        <v>43</v>
      </c>
      <c r="O96" s="20" t="s">
        <v>24</v>
      </c>
      <c r="P96" s="20">
        <v>1995</v>
      </c>
      <c r="Q96" s="26">
        <v>18070995</v>
      </c>
      <c r="R96" s="20">
        <f t="shared" si="2"/>
        <v>1990</v>
      </c>
      <c r="S96" s="27">
        <f t="shared" si="3"/>
        <v>0.30417642271814738</v>
      </c>
    </row>
    <row r="97" spans="1:19" x14ac:dyDescent="0.25">
      <c r="A97" s="2"/>
      <c r="B97" s="28" t="s">
        <v>759</v>
      </c>
      <c r="C97" s="29" t="s">
        <v>760</v>
      </c>
      <c r="D97" s="29" t="s">
        <v>761</v>
      </c>
      <c r="E97" s="29" t="s">
        <v>762</v>
      </c>
      <c r="F97" s="30">
        <v>80</v>
      </c>
      <c r="G97" s="31">
        <v>8000000</v>
      </c>
      <c r="H97" s="31">
        <v>127400000</v>
      </c>
      <c r="I97" s="32">
        <v>38378</v>
      </c>
      <c r="J97" s="33" t="s">
        <v>75</v>
      </c>
      <c r="K97" s="29" t="s">
        <v>41</v>
      </c>
      <c r="L97" s="34">
        <v>0.94</v>
      </c>
      <c r="M97" s="29" t="s">
        <v>763</v>
      </c>
      <c r="N97" s="29" t="s">
        <v>764</v>
      </c>
      <c r="O97" s="29" t="s">
        <v>765</v>
      </c>
      <c r="P97" s="29">
        <v>2005</v>
      </c>
      <c r="Q97" s="35">
        <v>119400000</v>
      </c>
      <c r="R97" s="29">
        <f t="shared" si="2"/>
        <v>2000</v>
      </c>
      <c r="S97" s="36">
        <f t="shared" si="3"/>
        <v>0.30358409140123133</v>
      </c>
    </row>
    <row r="98" spans="1:19" x14ac:dyDescent="0.25">
      <c r="A98" s="2"/>
      <c r="B98" s="19" t="s">
        <v>643</v>
      </c>
      <c r="C98" s="20" t="s">
        <v>587</v>
      </c>
      <c r="D98" s="20" t="s">
        <v>18</v>
      </c>
      <c r="E98" s="20" t="s">
        <v>19</v>
      </c>
      <c r="F98" s="21">
        <v>88</v>
      </c>
      <c r="G98" s="22">
        <v>150000000</v>
      </c>
      <c r="H98" s="22">
        <v>39200000</v>
      </c>
      <c r="I98" s="23">
        <v>40613</v>
      </c>
      <c r="J98" s="24" t="s">
        <v>257</v>
      </c>
      <c r="K98" s="20" t="s">
        <v>218</v>
      </c>
      <c r="L98" s="25">
        <v>0.37</v>
      </c>
      <c r="M98" s="20" t="s">
        <v>644</v>
      </c>
      <c r="N98" s="20" t="s">
        <v>431</v>
      </c>
      <c r="O98" s="20" t="s">
        <v>352</v>
      </c>
      <c r="P98" s="20">
        <v>2011</v>
      </c>
      <c r="Q98" s="26">
        <v>-110800000</v>
      </c>
      <c r="R98" s="20">
        <f t="shared" si="2"/>
        <v>2010</v>
      </c>
      <c r="S98" s="27">
        <f t="shared" si="3"/>
        <v>0.30267762374499807</v>
      </c>
    </row>
    <row r="99" spans="1:19" x14ac:dyDescent="0.25">
      <c r="A99" s="2"/>
      <c r="B99" s="28" t="s">
        <v>339</v>
      </c>
      <c r="C99" s="29" t="s">
        <v>327</v>
      </c>
      <c r="D99" s="29" t="s">
        <v>18</v>
      </c>
      <c r="E99" s="29" t="s">
        <v>19</v>
      </c>
      <c r="F99" s="30">
        <v>139</v>
      </c>
      <c r="G99" s="31">
        <v>4400000</v>
      </c>
      <c r="H99" s="31">
        <v>103100000</v>
      </c>
      <c r="I99" s="32">
        <v>23616</v>
      </c>
      <c r="J99" s="33" t="s">
        <v>107</v>
      </c>
      <c r="K99" s="29" t="s">
        <v>36</v>
      </c>
      <c r="L99" s="34">
        <v>1</v>
      </c>
      <c r="M99" s="29" t="s">
        <v>340</v>
      </c>
      <c r="N99" s="29" t="s">
        <v>341</v>
      </c>
      <c r="O99" s="29" t="s">
        <v>342</v>
      </c>
      <c r="P99" s="29">
        <v>1964</v>
      </c>
      <c r="Q99" s="35">
        <v>98700000</v>
      </c>
      <c r="R99" s="29">
        <f t="shared" si="2"/>
        <v>1960</v>
      </c>
      <c r="S99" s="36">
        <f t="shared" si="3"/>
        <v>0.30084065466692522</v>
      </c>
    </row>
    <row r="100" spans="1:19" x14ac:dyDescent="0.25">
      <c r="A100" s="2"/>
      <c r="B100" s="19" t="s">
        <v>501</v>
      </c>
      <c r="C100" s="20" t="s">
        <v>502</v>
      </c>
      <c r="D100" s="20" t="s">
        <v>18</v>
      </c>
      <c r="E100" s="20" t="s">
        <v>19</v>
      </c>
      <c r="F100" s="21">
        <v>131</v>
      </c>
      <c r="G100" s="22">
        <v>130000000</v>
      </c>
      <c r="H100" s="22">
        <v>349500000</v>
      </c>
      <c r="I100" s="23">
        <v>43433</v>
      </c>
      <c r="J100" s="24" t="s">
        <v>145</v>
      </c>
      <c r="K100" s="20" t="s">
        <v>168</v>
      </c>
      <c r="L100" s="25">
        <v>0.79</v>
      </c>
      <c r="M100" s="20" t="s">
        <v>503</v>
      </c>
      <c r="N100" s="20" t="s">
        <v>180</v>
      </c>
      <c r="O100" s="20" t="s">
        <v>352</v>
      </c>
      <c r="P100" s="20">
        <v>2018</v>
      </c>
      <c r="Q100" s="26">
        <v>219500000</v>
      </c>
      <c r="R100" s="20">
        <f t="shared" si="2"/>
        <v>2010</v>
      </c>
      <c r="S100" s="27">
        <f t="shared" si="3"/>
        <v>0.30904009623999829</v>
      </c>
    </row>
    <row r="101" spans="1:19" x14ac:dyDescent="0.25">
      <c r="A101" s="2"/>
      <c r="B101" s="28" t="s">
        <v>255</v>
      </c>
      <c r="C101" s="29" t="s">
        <v>256</v>
      </c>
      <c r="D101" s="29" t="s">
        <v>18</v>
      </c>
      <c r="E101" s="29" t="s">
        <v>19</v>
      </c>
      <c r="F101" s="30">
        <v>86</v>
      </c>
      <c r="G101" s="31">
        <v>25000000</v>
      </c>
      <c r="H101" s="31">
        <v>18600000</v>
      </c>
      <c r="I101" s="32">
        <v>37169</v>
      </c>
      <c r="J101" s="33" t="s">
        <v>257</v>
      </c>
      <c r="K101" s="29" t="s">
        <v>258</v>
      </c>
      <c r="L101" s="34">
        <v>0.28999999999999998</v>
      </c>
      <c r="M101" s="29" t="s">
        <v>259</v>
      </c>
      <c r="N101" s="29" t="s">
        <v>260</v>
      </c>
      <c r="O101" s="29" t="s">
        <v>24</v>
      </c>
      <c r="P101" s="29">
        <v>2001</v>
      </c>
      <c r="Q101" s="35">
        <v>-6400000</v>
      </c>
      <c r="R101" s="29">
        <f t="shared" si="2"/>
        <v>2000</v>
      </c>
      <c r="S101" s="36">
        <f t="shared" si="3"/>
        <v>0.30701880572354728</v>
      </c>
    </row>
    <row r="102" spans="1:19" x14ac:dyDescent="0.25">
      <c r="A102" s="2"/>
      <c r="B102" s="19" t="s">
        <v>481</v>
      </c>
      <c r="C102" s="20" t="s">
        <v>74</v>
      </c>
      <c r="D102" s="20" t="s">
        <v>18</v>
      </c>
      <c r="E102" s="20" t="s">
        <v>19</v>
      </c>
      <c r="F102" s="21">
        <v>129</v>
      </c>
      <c r="G102" s="22">
        <v>25000000</v>
      </c>
      <c r="H102" s="22">
        <v>45700000</v>
      </c>
      <c r="I102" s="23">
        <v>42044</v>
      </c>
      <c r="J102" s="24" t="s">
        <v>155</v>
      </c>
      <c r="K102" s="20" t="s">
        <v>99</v>
      </c>
      <c r="L102" s="25">
        <v>0.81</v>
      </c>
      <c r="M102" s="20" t="s">
        <v>459</v>
      </c>
      <c r="N102" s="20" t="s">
        <v>482</v>
      </c>
      <c r="O102" s="20" t="s">
        <v>352</v>
      </c>
      <c r="P102" s="20">
        <v>2015</v>
      </c>
      <c r="Q102" s="26">
        <v>20700000</v>
      </c>
      <c r="R102" s="20">
        <f t="shared" si="2"/>
        <v>2010</v>
      </c>
      <c r="S102" s="27">
        <f t="shared" si="3"/>
        <v>0.30467070217984493</v>
      </c>
    </row>
    <row r="103" spans="1:19" x14ac:dyDescent="0.25">
      <c r="A103" s="2"/>
      <c r="B103" s="28" t="s">
        <v>314</v>
      </c>
      <c r="C103" s="29" t="s">
        <v>315</v>
      </c>
      <c r="D103" s="29" t="s">
        <v>18</v>
      </c>
      <c r="E103" s="29" t="s">
        <v>19</v>
      </c>
      <c r="F103" s="30">
        <v>93</v>
      </c>
      <c r="G103" s="31">
        <v>24000000</v>
      </c>
      <c r="H103" s="31">
        <v>4400000</v>
      </c>
      <c r="I103" s="32">
        <v>35881</v>
      </c>
      <c r="J103" s="33" t="s">
        <v>246</v>
      </c>
      <c r="K103" s="29" t="s">
        <v>21</v>
      </c>
      <c r="L103" s="34">
        <v>7.0000000000000007E-2</v>
      </c>
      <c r="M103" s="29" t="s">
        <v>316</v>
      </c>
      <c r="N103" s="29" t="s">
        <v>317</v>
      </c>
      <c r="O103" s="29" t="s">
        <v>24</v>
      </c>
      <c r="P103" s="29">
        <v>1998</v>
      </c>
      <c r="Q103" s="35">
        <v>-19600000</v>
      </c>
      <c r="R103" s="29">
        <f t="shared" si="2"/>
        <v>1990</v>
      </c>
      <c r="S103" s="36">
        <f t="shared" si="3"/>
        <v>0.31237090175590337</v>
      </c>
    </row>
    <row r="104" spans="1:19" x14ac:dyDescent="0.25">
      <c r="A104" s="2"/>
      <c r="B104" s="19" t="s">
        <v>492</v>
      </c>
      <c r="C104" s="20" t="s">
        <v>327</v>
      </c>
      <c r="D104" s="20" t="s">
        <v>18</v>
      </c>
      <c r="E104" s="20" t="s">
        <v>19</v>
      </c>
      <c r="F104" s="21">
        <v>75</v>
      </c>
      <c r="G104" s="22">
        <v>1500000</v>
      </c>
      <c r="H104" s="22">
        <v>2560000</v>
      </c>
      <c r="I104" s="23">
        <v>17680</v>
      </c>
      <c r="J104" s="24" t="s">
        <v>85</v>
      </c>
      <c r="K104" s="20" t="s">
        <v>493</v>
      </c>
      <c r="L104" s="25">
        <v>0.8</v>
      </c>
      <c r="M104" s="20" t="s">
        <v>494</v>
      </c>
      <c r="N104" s="20" t="s">
        <v>495</v>
      </c>
      <c r="O104" s="20" t="s">
        <v>496</v>
      </c>
      <c r="P104" s="20">
        <v>1948</v>
      </c>
      <c r="Q104" s="26">
        <v>1060000</v>
      </c>
      <c r="R104" s="20">
        <f t="shared" si="2"/>
        <v>1940</v>
      </c>
      <c r="S104" s="27">
        <f t="shared" si="3"/>
        <v>0.3111333628578597</v>
      </c>
    </row>
    <row r="105" spans="1:19" x14ac:dyDescent="0.25">
      <c r="A105" s="2"/>
      <c r="B105" s="28" t="s">
        <v>183</v>
      </c>
      <c r="C105" s="29" t="s">
        <v>184</v>
      </c>
      <c r="D105" s="29" t="s">
        <v>18</v>
      </c>
      <c r="E105" s="29" t="s">
        <v>19</v>
      </c>
      <c r="F105" s="30">
        <v>114</v>
      </c>
      <c r="G105" s="31">
        <v>90000000</v>
      </c>
      <c r="H105" s="31">
        <v>50600000</v>
      </c>
      <c r="I105" s="32">
        <v>36154</v>
      </c>
      <c r="J105" s="33" t="s">
        <v>185</v>
      </c>
      <c r="K105" s="29" t="s">
        <v>186</v>
      </c>
      <c r="L105" s="34">
        <v>0.54</v>
      </c>
      <c r="M105" s="29" t="s">
        <v>187</v>
      </c>
      <c r="N105" s="29" t="s">
        <v>104</v>
      </c>
      <c r="O105" s="29" t="s">
        <v>24</v>
      </c>
      <c r="P105" s="29">
        <v>1998</v>
      </c>
      <c r="Q105" s="35">
        <v>-39400000</v>
      </c>
      <c r="R105" s="29">
        <f t="shared" si="2"/>
        <v>1990</v>
      </c>
      <c r="S105" s="36">
        <f t="shared" si="3"/>
        <v>0.30691864462864676</v>
      </c>
    </row>
    <row r="106" spans="1:19" x14ac:dyDescent="0.25">
      <c r="A106" s="2"/>
      <c r="B106" s="19" t="s">
        <v>550</v>
      </c>
      <c r="C106" s="20" t="s">
        <v>551</v>
      </c>
      <c r="D106" s="20" t="s">
        <v>18</v>
      </c>
      <c r="E106" s="20" t="s">
        <v>19</v>
      </c>
      <c r="F106" s="21">
        <v>124</v>
      </c>
      <c r="G106" s="22">
        <v>25000000</v>
      </c>
      <c r="H106" s="22">
        <v>39200000</v>
      </c>
      <c r="I106" s="23">
        <v>41765</v>
      </c>
      <c r="J106" s="24" t="s">
        <v>96</v>
      </c>
      <c r="K106" s="20" t="s">
        <v>152</v>
      </c>
      <c r="L106" s="25">
        <v>0.65</v>
      </c>
      <c r="M106" s="20" t="s">
        <v>552</v>
      </c>
      <c r="N106" s="20" t="s">
        <v>553</v>
      </c>
      <c r="O106" s="20" t="s">
        <v>408</v>
      </c>
      <c r="P106" s="20">
        <v>2014</v>
      </c>
      <c r="Q106" s="26">
        <v>14200000</v>
      </c>
      <c r="R106" s="20">
        <f t="shared" si="2"/>
        <v>2010</v>
      </c>
      <c r="S106" s="27">
        <f t="shared" si="3"/>
        <v>0.31019997501062779</v>
      </c>
    </row>
    <row r="107" spans="1:19" x14ac:dyDescent="0.25">
      <c r="A107" s="2"/>
      <c r="B107" s="28" t="s">
        <v>73</v>
      </c>
      <c r="C107" s="29" t="s">
        <v>74</v>
      </c>
      <c r="D107" s="29" t="s">
        <v>18</v>
      </c>
      <c r="E107" s="29" t="s">
        <v>19</v>
      </c>
      <c r="F107" s="30">
        <v>136</v>
      </c>
      <c r="G107" s="31">
        <v>28000000</v>
      </c>
      <c r="H107" s="31">
        <v>64500000</v>
      </c>
      <c r="I107" s="32">
        <v>38023</v>
      </c>
      <c r="J107" s="33" t="s">
        <v>75</v>
      </c>
      <c r="K107" s="29" t="s">
        <v>76</v>
      </c>
      <c r="L107" s="34">
        <v>0.81</v>
      </c>
      <c r="M107" s="29" t="s">
        <v>77</v>
      </c>
      <c r="N107" s="29" t="s">
        <v>78</v>
      </c>
      <c r="O107" s="29" t="s">
        <v>24</v>
      </c>
      <c r="P107" s="29">
        <v>2004</v>
      </c>
      <c r="Q107" s="35">
        <v>36500000</v>
      </c>
      <c r="R107" s="29">
        <f t="shared" si="2"/>
        <v>2000</v>
      </c>
      <c r="S107" s="36">
        <f t="shared" si="3"/>
        <v>0.31682853864107507</v>
      </c>
    </row>
    <row r="108" spans="1:19" x14ac:dyDescent="0.25">
      <c r="A108" s="2"/>
      <c r="B108" s="19" t="s">
        <v>693</v>
      </c>
      <c r="C108" s="20" t="s">
        <v>816</v>
      </c>
      <c r="D108" s="20" t="s">
        <v>694</v>
      </c>
      <c r="E108" s="20" t="s">
        <v>19</v>
      </c>
      <c r="F108" s="21">
        <v>107</v>
      </c>
      <c r="G108" s="22">
        <v>150000000</v>
      </c>
      <c r="H108" s="22">
        <v>690800000</v>
      </c>
      <c r="I108" s="23">
        <v>42688</v>
      </c>
      <c r="J108" s="24" t="s">
        <v>61</v>
      </c>
      <c r="K108" s="20" t="s">
        <v>373</v>
      </c>
      <c r="L108" s="25">
        <v>0.95</v>
      </c>
      <c r="M108" s="20" t="s">
        <v>141</v>
      </c>
      <c r="N108" s="20" t="s">
        <v>695</v>
      </c>
      <c r="O108" s="20" t="s">
        <v>352</v>
      </c>
      <c r="P108" s="20">
        <v>2016</v>
      </c>
      <c r="Q108" s="26">
        <v>540800000</v>
      </c>
      <c r="R108" s="20">
        <f t="shared" si="2"/>
        <v>2010</v>
      </c>
      <c r="S108" s="27">
        <f t="shared" si="3"/>
        <v>0.3269975775256051</v>
      </c>
    </row>
    <row r="109" spans="1:19" x14ac:dyDescent="0.25">
      <c r="A109" s="2"/>
      <c r="B109" s="28" t="s">
        <v>405</v>
      </c>
      <c r="C109" s="29" t="s">
        <v>406</v>
      </c>
      <c r="D109" s="29" t="s">
        <v>18</v>
      </c>
      <c r="E109" s="29" t="s">
        <v>19</v>
      </c>
      <c r="F109" s="30">
        <v>82</v>
      </c>
      <c r="G109" s="31">
        <v>5000000</v>
      </c>
      <c r="H109" s="31">
        <v>17100000</v>
      </c>
      <c r="I109" s="32">
        <v>42111</v>
      </c>
      <c r="J109" s="33" t="s">
        <v>40</v>
      </c>
      <c r="K109" s="29" t="s">
        <v>70</v>
      </c>
      <c r="L109" s="34">
        <v>0.93</v>
      </c>
      <c r="M109" s="29" t="s">
        <v>407</v>
      </c>
      <c r="N109" s="29" t="s">
        <v>164</v>
      </c>
      <c r="O109" s="29" t="s">
        <v>408</v>
      </c>
      <c r="P109" s="29">
        <v>2015</v>
      </c>
      <c r="Q109" s="35">
        <v>12100000</v>
      </c>
      <c r="R109" s="29">
        <f t="shared" si="2"/>
        <v>2010</v>
      </c>
      <c r="S109" s="36">
        <f t="shared" si="3"/>
        <v>0.32659678168053169</v>
      </c>
    </row>
    <row r="110" spans="1:19" x14ac:dyDescent="0.25">
      <c r="A110" s="2"/>
      <c r="B110" s="19" t="s">
        <v>488</v>
      </c>
      <c r="C110" s="20" t="s">
        <v>333</v>
      </c>
      <c r="D110" s="20" t="s">
        <v>18</v>
      </c>
      <c r="E110" s="20" t="s">
        <v>19</v>
      </c>
      <c r="F110" s="21">
        <v>104</v>
      </c>
      <c r="G110" s="22">
        <v>200000000</v>
      </c>
      <c r="H110" s="22">
        <v>743600000</v>
      </c>
      <c r="I110" s="23">
        <v>41430</v>
      </c>
      <c r="J110" s="24" t="s">
        <v>40</v>
      </c>
      <c r="K110" s="20" t="s">
        <v>489</v>
      </c>
      <c r="L110" s="25">
        <v>0.8</v>
      </c>
      <c r="M110" s="20" t="s">
        <v>490</v>
      </c>
      <c r="N110" s="20" t="s">
        <v>336</v>
      </c>
      <c r="O110" s="20" t="s">
        <v>352</v>
      </c>
      <c r="P110" s="20">
        <v>2013</v>
      </c>
      <c r="Q110" s="26">
        <v>543600000</v>
      </c>
      <c r="R110" s="20">
        <f t="shared" si="2"/>
        <v>2010</v>
      </c>
      <c r="S110" s="27">
        <f t="shared" si="3"/>
        <v>0.32356432967660187</v>
      </c>
    </row>
    <row r="111" spans="1:19" x14ac:dyDescent="0.25">
      <c r="A111" s="2"/>
      <c r="B111" s="28" t="s">
        <v>379</v>
      </c>
      <c r="C111" s="29" t="s">
        <v>333</v>
      </c>
      <c r="D111" s="29" t="s">
        <v>18</v>
      </c>
      <c r="E111" s="29" t="s">
        <v>19</v>
      </c>
      <c r="F111" s="30">
        <v>92</v>
      </c>
      <c r="G111" s="31">
        <v>115000000</v>
      </c>
      <c r="H111" s="31">
        <v>577400000</v>
      </c>
      <c r="I111" s="32">
        <v>37192</v>
      </c>
      <c r="J111" s="33" t="s">
        <v>26</v>
      </c>
      <c r="K111" s="29" t="s">
        <v>41</v>
      </c>
      <c r="L111" s="34">
        <v>0.96</v>
      </c>
      <c r="M111" s="29" t="s">
        <v>363</v>
      </c>
      <c r="N111" s="29" t="s">
        <v>336</v>
      </c>
      <c r="O111" s="29" t="s">
        <v>337</v>
      </c>
      <c r="P111" s="29">
        <v>2001</v>
      </c>
      <c r="Q111" s="35">
        <v>462400000</v>
      </c>
      <c r="R111" s="29">
        <f t="shared" si="2"/>
        <v>2000</v>
      </c>
      <c r="S111" s="36">
        <f t="shared" si="3"/>
        <v>0.32532487166238272</v>
      </c>
    </row>
    <row r="112" spans="1:19" x14ac:dyDescent="0.25">
      <c r="A112" s="2"/>
      <c r="B112" s="19" t="s">
        <v>318</v>
      </c>
      <c r="C112" s="20" t="s">
        <v>319</v>
      </c>
      <c r="D112" s="20" t="s">
        <v>18</v>
      </c>
      <c r="E112" s="20" t="s">
        <v>19</v>
      </c>
      <c r="F112" s="21">
        <v>87</v>
      </c>
      <c r="G112" s="22">
        <v>30000000</v>
      </c>
      <c r="H112" s="22">
        <v>28900000</v>
      </c>
      <c r="I112" s="23">
        <v>35789</v>
      </c>
      <c r="J112" s="24" t="s">
        <v>320</v>
      </c>
      <c r="K112" s="20" t="s">
        <v>321</v>
      </c>
      <c r="L112" s="25">
        <v>7.0000000000000007E-2</v>
      </c>
      <c r="M112" s="20" t="s">
        <v>322</v>
      </c>
      <c r="N112" s="20" t="s">
        <v>323</v>
      </c>
      <c r="O112" s="20" t="s">
        <v>24</v>
      </c>
      <c r="P112" s="20">
        <v>1997</v>
      </c>
      <c r="Q112" s="26">
        <v>-1100000</v>
      </c>
      <c r="R112" s="20">
        <f t="shared" si="2"/>
        <v>1990</v>
      </c>
      <c r="S112" s="27">
        <f t="shared" si="3"/>
        <v>0.33114737580585735</v>
      </c>
    </row>
    <row r="113" spans="1:19" x14ac:dyDescent="0.25">
      <c r="A113" s="2"/>
      <c r="B113" s="28" t="s">
        <v>60</v>
      </c>
      <c r="C113" s="29" t="s">
        <v>34</v>
      </c>
      <c r="D113" s="29" t="s">
        <v>18</v>
      </c>
      <c r="E113" s="29" t="s">
        <v>19</v>
      </c>
      <c r="F113" s="30">
        <v>87</v>
      </c>
      <c r="G113" s="31">
        <v>90000000</v>
      </c>
      <c r="H113" s="31">
        <v>304300000</v>
      </c>
      <c r="I113" s="32">
        <v>35965</v>
      </c>
      <c r="J113" s="33" t="s">
        <v>61</v>
      </c>
      <c r="K113" s="29" t="s">
        <v>62</v>
      </c>
      <c r="L113" s="34">
        <v>0.86</v>
      </c>
      <c r="M113" s="29" t="s">
        <v>63</v>
      </c>
      <c r="N113" s="29" t="s">
        <v>64</v>
      </c>
      <c r="O113" s="29" t="s">
        <v>24</v>
      </c>
      <c r="P113" s="29">
        <v>1998</v>
      </c>
      <c r="Q113" s="35">
        <v>214300000</v>
      </c>
      <c r="R113" s="29">
        <f t="shared" si="2"/>
        <v>1990</v>
      </c>
      <c r="S113" s="36">
        <f t="shared" si="3"/>
        <v>0.3290110358533479</v>
      </c>
    </row>
    <row r="114" spans="1:19" x14ac:dyDescent="0.25">
      <c r="A114" s="2"/>
      <c r="B114" s="19" t="s">
        <v>60</v>
      </c>
      <c r="C114" s="20" t="s">
        <v>458</v>
      </c>
      <c r="D114" s="20" t="s">
        <v>18</v>
      </c>
      <c r="E114" s="20" t="s">
        <v>19</v>
      </c>
      <c r="F114" s="21">
        <v>115</v>
      </c>
      <c r="G114" s="22">
        <v>200000000</v>
      </c>
      <c r="H114" s="22">
        <v>57000000</v>
      </c>
      <c r="I114" s="23">
        <v>43899</v>
      </c>
      <c r="J114" s="24" t="s">
        <v>61</v>
      </c>
      <c r="K114" s="20" t="s">
        <v>62</v>
      </c>
      <c r="L114" s="25">
        <v>0.86</v>
      </c>
      <c r="M114" s="20" t="s">
        <v>459</v>
      </c>
      <c r="N114" s="20" t="s">
        <v>164</v>
      </c>
      <c r="O114" s="20" t="s">
        <v>408</v>
      </c>
      <c r="P114" s="20">
        <v>2020</v>
      </c>
      <c r="Q114" s="26">
        <v>-143000000</v>
      </c>
      <c r="R114" s="20">
        <f t="shared" si="2"/>
        <v>2020</v>
      </c>
      <c r="S114" s="27">
        <f t="shared" si="3"/>
        <v>0.33112870804942784</v>
      </c>
    </row>
    <row r="115" spans="1:19" x14ac:dyDescent="0.25">
      <c r="A115" s="2"/>
      <c r="B115" s="28" t="s">
        <v>528</v>
      </c>
      <c r="C115" s="29" t="s">
        <v>529</v>
      </c>
      <c r="D115" s="29" t="s">
        <v>18</v>
      </c>
      <c r="E115" s="29" t="s">
        <v>19</v>
      </c>
      <c r="F115" s="30">
        <v>100</v>
      </c>
      <c r="G115" s="31">
        <v>31000000</v>
      </c>
      <c r="H115" s="31">
        <v>34300000</v>
      </c>
      <c r="I115" s="32">
        <v>35111</v>
      </c>
      <c r="J115" s="33" t="s">
        <v>96</v>
      </c>
      <c r="K115" s="29" t="s">
        <v>86</v>
      </c>
      <c r="L115" s="34">
        <v>0.73</v>
      </c>
      <c r="M115" s="29" t="s">
        <v>517</v>
      </c>
      <c r="N115" s="29" t="s">
        <v>38</v>
      </c>
      <c r="O115" s="29" t="s">
        <v>337</v>
      </c>
      <c r="P115" s="29">
        <v>1996</v>
      </c>
      <c r="Q115" s="35">
        <v>3300000</v>
      </c>
      <c r="R115" s="29">
        <f t="shared" si="2"/>
        <v>1990</v>
      </c>
      <c r="S115" s="36">
        <f t="shared" si="3"/>
        <v>0.33477404873057087</v>
      </c>
    </row>
    <row r="116" spans="1:19" x14ac:dyDescent="0.25">
      <c r="A116" s="2"/>
      <c r="B116" s="19" t="s">
        <v>491</v>
      </c>
      <c r="C116" s="20" t="s">
        <v>385</v>
      </c>
      <c r="D116" s="20" t="s">
        <v>18</v>
      </c>
      <c r="E116" s="20" t="s">
        <v>19</v>
      </c>
      <c r="F116" s="21">
        <v>107</v>
      </c>
      <c r="G116" s="22">
        <v>51000000</v>
      </c>
      <c r="H116" s="22">
        <v>80400000</v>
      </c>
      <c r="I116" s="23">
        <v>41709</v>
      </c>
      <c r="J116" s="24" t="s">
        <v>85</v>
      </c>
      <c r="K116" s="20" t="s">
        <v>149</v>
      </c>
      <c r="L116" s="25">
        <v>0.8</v>
      </c>
      <c r="M116" s="20" t="s">
        <v>387</v>
      </c>
      <c r="N116" s="20" t="s">
        <v>198</v>
      </c>
      <c r="O116" s="20" t="s">
        <v>408</v>
      </c>
      <c r="P116" s="20">
        <v>2014</v>
      </c>
      <c r="Q116" s="26">
        <v>29400000</v>
      </c>
      <c r="R116" s="20">
        <f t="shared" si="2"/>
        <v>2010</v>
      </c>
      <c r="S116" s="27">
        <f t="shared" si="3"/>
        <v>0.33503436176072793</v>
      </c>
    </row>
    <row r="117" spans="1:19" x14ac:dyDescent="0.25">
      <c r="A117" s="2"/>
      <c r="B117" s="28" t="s">
        <v>304</v>
      </c>
      <c r="C117" s="29" t="s">
        <v>17</v>
      </c>
      <c r="D117" s="29" t="s">
        <v>18</v>
      </c>
      <c r="E117" s="29" t="s">
        <v>19</v>
      </c>
      <c r="F117" s="30">
        <v>93</v>
      </c>
      <c r="G117" s="31">
        <v>65000000</v>
      </c>
      <c r="H117" s="31">
        <v>36800000</v>
      </c>
      <c r="I117" s="32">
        <v>36203</v>
      </c>
      <c r="J117" s="33" t="s">
        <v>305</v>
      </c>
      <c r="K117" s="29" t="s">
        <v>302</v>
      </c>
      <c r="L117" s="34">
        <v>0.12</v>
      </c>
      <c r="M117" s="29" t="s">
        <v>306</v>
      </c>
      <c r="N117" s="29" t="s">
        <v>67</v>
      </c>
      <c r="O117" s="29" t="s">
        <v>24</v>
      </c>
      <c r="P117" s="29">
        <v>1999</v>
      </c>
      <c r="Q117" s="35">
        <v>-28200000</v>
      </c>
      <c r="R117" s="29">
        <f t="shared" si="2"/>
        <v>1990</v>
      </c>
      <c r="S117" s="36">
        <f t="shared" si="3"/>
        <v>0.3364451502209308</v>
      </c>
    </row>
    <row r="118" spans="1:19" x14ac:dyDescent="0.25">
      <c r="A118" s="2"/>
      <c r="B118" s="19" t="s">
        <v>212</v>
      </c>
      <c r="C118" s="20" t="s">
        <v>213</v>
      </c>
      <c r="D118" s="20" t="s">
        <v>18</v>
      </c>
      <c r="E118" s="20" t="s">
        <v>19</v>
      </c>
      <c r="F118" s="21">
        <v>131</v>
      </c>
      <c r="G118" s="22">
        <v>100000000</v>
      </c>
      <c r="H118" s="22">
        <v>347500000</v>
      </c>
      <c r="I118" s="23">
        <v>38310</v>
      </c>
      <c r="J118" s="24" t="s">
        <v>69</v>
      </c>
      <c r="K118" s="20" t="s">
        <v>214</v>
      </c>
      <c r="L118" s="25">
        <v>0.46</v>
      </c>
      <c r="M118" s="20" t="s">
        <v>22</v>
      </c>
      <c r="N118" s="20" t="s">
        <v>110</v>
      </c>
      <c r="O118" s="20" t="s">
        <v>24</v>
      </c>
      <c r="P118" s="20">
        <v>2004</v>
      </c>
      <c r="Q118" s="26">
        <v>247500000</v>
      </c>
      <c r="R118" s="20">
        <f t="shared" si="2"/>
        <v>2000</v>
      </c>
      <c r="S118" s="27">
        <f t="shared" si="3"/>
        <v>0.3353120230174283</v>
      </c>
    </row>
    <row r="119" spans="1:19" x14ac:dyDescent="0.25">
      <c r="A119" s="2"/>
      <c r="B119" s="28" t="s">
        <v>656</v>
      </c>
      <c r="C119" s="29" t="s">
        <v>213</v>
      </c>
      <c r="D119" s="29" t="s">
        <v>18</v>
      </c>
      <c r="E119" s="29" t="s">
        <v>19</v>
      </c>
      <c r="F119" s="30">
        <v>124</v>
      </c>
      <c r="G119" s="31">
        <v>130000000</v>
      </c>
      <c r="H119" s="31">
        <v>459200000</v>
      </c>
      <c r="I119" s="32">
        <v>39437</v>
      </c>
      <c r="J119" s="33" t="s">
        <v>131</v>
      </c>
      <c r="K119" s="29" t="s">
        <v>108</v>
      </c>
      <c r="L119" s="34">
        <v>0.36</v>
      </c>
      <c r="M119" s="29" t="s">
        <v>22</v>
      </c>
      <c r="N119" s="29" t="s">
        <v>110</v>
      </c>
      <c r="O119" s="29" t="s">
        <v>408</v>
      </c>
      <c r="P119" s="29">
        <v>2007</v>
      </c>
      <c r="Q119" s="35">
        <v>329200000</v>
      </c>
      <c r="R119" s="29">
        <f t="shared" si="2"/>
        <v>2000</v>
      </c>
      <c r="S119" s="36">
        <f t="shared" si="3"/>
        <v>0.33359099705274514</v>
      </c>
    </row>
    <row r="120" spans="1:19" x14ac:dyDescent="0.25">
      <c r="A120" s="2"/>
      <c r="B120" s="19" t="s">
        <v>754</v>
      </c>
      <c r="C120" s="20" t="s">
        <v>755</v>
      </c>
      <c r="D120" s="20" t="s">
        <v>18</v>
      </c>
      <c r="E120" s="20" t="s">
        <v>756</v>
      </c>
      <c r="F120" s="21">
        <v>105</v>
      </c>
      <c r="G120" s="22">
        <v>11000000</v>
      </c>
      <c r="H120" s="22">
        <v>27600000</v>
      </c>
      <c r="I120" s="23">
        <v>30596</v>
      </c>
      <c r="J120" s="24" t="s">
        <v>75</v>
      </c>
      <c r="K120" s="20" t="s">
        <v>21</v>
      </c>
      <c r="L120" s="25">
        <v>1</v>
      </c>
      <c r="M120" s="20" t="s">
        <v>757</v>
      </c>
      <c r="N120" s="20" t="s">
        <v>78</v>
      </c>
      <c r="O120" s="20" t="s">
        <v>342</v>
      </c>
      <c r="P120" s="20">
        <v>1983</v>
      </c>
      <c r="Q120" s="26">
        <v>16600000</v>
      </c>
      <c r="R120" s="20">
        <f t="shared" si="2"/>
        <v>1980</v>
      </c>
      <c r="S120" s="27">
        <f t="shared" si="3"/>
        <v>0.32917584643583281</v>
      </c>
    </row>
    <row r="121" spans="1:19" x14ac:dyDescent="0.25">
      <c r="A121" s="2"/>
      <c r="B121" s="28" t="s">
        <v>232</v>
      </c>
      <c r="C121" s="29" t="s">
        <v>17</v>
      </c>
      <c r="D121" s="29" t="s">
        <v>18</v>
      </c>
      <c r="E121" s="29" t="s">
        <v>19</v>
      </c>
      <c r="F121" s="30">
        <v>121</v>
      </c>
      <c r="G121" s="31">
        <v>15000000</v>
      </c>
      <c r="H121" s="31">
        <v>2800000</v>
      </c>
      <c r="I121" s="32">
        <v>33704</v>
      </c>
      <c r="J121" s="33" t="s">
        <v>96</v>
      </c>
      <c r="K121" s="29" t="s">
        <v>233</v>
      </c>
      <c r="L121" s="34">
        <v>0.39</v>
      </c>
      <c r="M121" s="29" t="s">
        <v>234</v>
      </c>
      <c r="N121" s="29" t="s">
        <v>235</v>
      </c>
      <c r="O121" s="29" t="s">
        <v>24</v>
      </c>
      <c r="P121" s="29">
        <v>1992</v>
      </c>
      <c r="Q121" s="35">
        <v>-12200000</v>
      </c>
      <c r="R121" s="29">
        <f t="shared" si="2"/>
        <v>1990</v>
      </c>
      <c r="S121" s="36">
        <f t="shared" si="3"/>
        <v>0.33081430695247577</v>
      </c>
    </row>
    <row r="122" spans="1:19" x14ac:dyDescent="0.25">
      <c r="A122" s="2"/>
      <c r="B122" s="19" t="s">
        <v>778</v>
      </c>
      <c r="C122" s="20" t="s">
        <v>779</v>
      </c>
      <c r="D122" s="20" t="s">
        <v>761</v>
      </c>
      <c r="E122" s="20" t="s">
        <v>762</v>
      </c>
      <c r="F122" s="21">
        <v>104</v>
      </c>
      <c r="G122" s="22">
        <v>80000000</v>
      </c>
      <c r="H122" s="22">
        <v>82700000</v>
      </c>
      <c r="I122" s="23">
        <v>40103</v>
      </c>
      <c r="J122" s="24" t="s">
        <v>107</v>
      </c>
      <c r="K122" s="20" t="s">
        <v>386</v>
      </c>
      <c r="L122" s="25">
        <v>0.81</v>
      </c>
      <c r="M122" s="20" t="s">
        <v>780</v>
      </c>
      <c r="N122" s="20" t="s">
        <v>781</v>
      </c>
      <c r="O122" s="20" t="s">
        <v>782</v>
      </c>
      <c r="P122" s="20">
        <v>2009</v>
      </c>
      <c r="Q122" s="26">
        <v>2700000</v>
      </c>
      <c r="R122" s="20">
        <f t="shared" si="2"/>
        <v>2000</v>
      </c>
      <c r="S122" s="27">
        <f t="shared" si="3"/>
        <v>0.33835804275676856</v>
      </c>
    </row>
    <row r="123" spans="1:19" x14ac:dyDescent="0.25">
      <c r="A123" s="2"/>
      <c r="B123" s="28" t="s">
        <v>689</v>
      </c>
      <c r="C123" s="29" t="s">
        <v>690</v>
      </c>
      <c r="D123" s="29" t="s">
        <v>18</v>
      </c>
      <c r="E123" s="29" t="s">
        <v>19</v>
      </c>
      <c r="F123" s="30">
        <v>88</v>
      </c>
      <c r="G123" s="31">
        <v>35000000</v>
      </c>
      <c r="H123" s="31">
        <v>96800000</v>
      </c>
      <c r="I123" s="32">
        <v>40142</v>
      </c>
      <c r="J123" s="33" t="s">
        <v>257</v>
      </c>
      <c r="K123" s="29" t="s">
        <v>691</v>
      </c>
      <c r="L123" s="34">
        <v>0.05</v>
      </c>
      <c r="M123" s="29" t="s">
        <v>692</v>
      </c>
      <c r="N123" s="29" t="s">
        <v>67</v>
      </c>
      <c r="O123" s="29" t="s">
        <v>352</v>
      </c>
      <c r="P123" s="29">
        <v>2009</v>
      </c>
      <c r="Q123" s="35">
        <v>61800000</v>
      </c>
      <c r="R123" s="29">
        <f t="shared" si="2"/>
        <v>2000</v>
      </c>
      <c r="S123" s="36">
        <f t="shared" si="3"/>
        <v>0.33932267173237668</v>
      </c>
    </row>
    <row r="124" spans="1:19" x14ac:dyDescent="0.25">
      <c r="A124" s="2"/>
      <c r="B124" s="19" t="s">
        <v>597</v>
      </c>
      <c r="C124" s="20" t="s">
        <v>598</v>
      </c>
      <c r="D124" s="20" t="s">
        <v>18</v>
      </c>
      <c r="E124" s="20" t="s">
        <v>19</v>
      </c>
      <c r="F124" s="21">
        <v>74</v>
      </c>
      <c r="G124" s="22">
        <v>31000000</v>
      </c>
      <c r="H124" s="22">
        <v>121000000</v>
      </c>
      <c r="I124" s="23">
        <v>32465</v>
      </c>
      <c r="J124" s="24" t="s">
        <v>145</v>
      </c>
      <c r="K124" s="20" t="s">
        <v>127</v>
      </c>
      <c r="L124" s="25">
        <v>0.5</v>
      </c>
      <c r="M124" s="20" t="s">
        <v>599</v>
      </c>
      <c r="N124" s="20" t="s">
        <v>600</v>
      </c>
      <c r="O124" s="20" t="s">
        <v>337</v>
      </c>
      <c r="P124" s="20">
        <v>1988</v>
      </c>
      <c r="Q124" s="26">
        <v>90000000</v>
      </c>
      <c r="R124" s="20">
        <f t="shared" si="2"/>
        <v>1980</v>
      </c>
      <c r="S124" s="27">
        <f t="shared" si="3"/>
        <v>0.33803032501272168</v>
      </c>
    </row>
    <row r="125" spans="1:19" x14ac:dyDescent="0.25">
      <c r="A125" s="2"/>
      <c r="B125" s="28" t="s">
        <v>357</v>
      </c>
      <c r="C125" s="29" t="s">
        <v>327</v>
      </c>
      <c r="D125" s="29" t="s">
        <v>18</v>
      </c>
      <c r="E125" s="29" t="s">
        <v>19</v>
      </c>
      <c r="F125" s="30">
        <v>79</v>
      </c>
      <c r="G125" s="31">
        <v>3600000</v>
      </c>
      <c r="H125" s="31">
        <v>303000000</v>
      </c>
      <c r="I125" s="32">
        <v>22306</v>
      </c>
      <c r="J125" s="33" t="s">
        <v>51</v>
      </c>
      <c r="K125" s="29" t="s">
        <v>358</v>
      </c>
      <c r="L125" s="34">
        <v>0.98</v>
      </c>
      <c r="M125" s="29" t="s">
        <v>359</v>
      </c>
      <c r="N125" s="29" t="s">
        <v>360</v>
      </c>
      <c r="O125" s="29" t="s">
        <v>337</v>
      </c>
      <c r="P125" s="29">
        <v>1961</v>
      </c>
      <c r="Q125" s="35">
        <v>299400000</v>
      </c>
      <c r="R125" s="29">
        <f t="shared" si="2"/>
        <v>1960</v>
      </c>
      <c r="S125" s="36">
        <f t="shared" si="3"/>
        <v>0.33681394660248326</v>
      </c>
    </row>
    <row r="126" spans="1:19" x14ac:dyDescent="0.25">
      <c r="A126" s="2"/>
      <c r="B126" s="19" t="s">
        <v>770</v>
      </c>
      <c r="C126" s="20" t="s">
        <v>333</v>
      </c>
      <c r="D126" s="20" t="s">
        <v>18</v>
      </c>
      <c r="E126" s="20" t="s">
        <v>816</v>
      </c>
      <c r="F126" s="21">
        <v>102</v>
      </c>
      <c r="G126" s="22">
        <v>175000000</v>
      </c>
      <c r="H126" s="22">
        <v>136400000</v>
      </c>
      <c r="I126" s="23">
        <v>43882</v>
      </c>
      <c r="J126" s="24" t="s">
        <v>155</v>
      </c>
      <c r="K126" s="20" t="s">
        <v>149</v>
      </c>
      <c r="L126" s="25">
        <v>0.88</v>
      </c>
      <c r="M126" s="20" t="s">
        <v>490</v>
      </c>
      <c r="N126" s="20" t="s">
        <v>512</v>
      </c>
      <c r="O126" s="20" t="s">
        <v>352</v>
      </c>
      <c r="P126" s="20">
        <v>2020</v>
      </c>
      <c r="Q126" s="26">
        <v>-38600000</v>
      </c>
      <c r="R126" s="20">
        <f t="shared" si="2"/>
        <v>2020</v>
      </c>
      <c r="S126" s="27">
        <f t="shared" si="3"/>
        <v>0.34045903733718652</v>
      </c>
    </row>
    <row r="127" spans="1:19" x14ac:dyDescent="0.25">
      <c r="A127" s="2"/>
      <c r="B127" s="28" t="s">
        <v>812</v>
      </c>
      <c r="C127" s="29" t="s">
        <v>813</v>
      </c>
      <c r="D127" s="29" t="s">
        <v>816</v>
      </c>
      <c r="E127" s="29" t="s">
        <v>814</v>
      </c>
      <c r="F127" s="30">
        <v>108</v>
      </c>
      <c r="G127" s="31">
        <v>24000000</v>
      </c>
      <c r="H127" s="31">
        <v>24670346</v>
      </c>
      <c r="I127" s="32">
        <v>34908</v>
      </c>
      <c r="J127" s="33" t="s">
        <v>305</v>
      </c>
      <c r="K127" s="29" t="s">
        <v>108</v>
      </c>
      <c r="L127" s="34">
        <v>0.31</v>
      </c>
      <c r="M127" s="29" t="s">
        <v>815</v>
      </c>
      <c r="N127" s="29" t="s">
        <v>254</v>
      </c>
      <c r="O127" s="29" t="s">
        <v>24</v>
      </c>
      <c r="P127" s="29">
        <v>1995</v>
      </c>
      <c r="Q127" s="35">
        <v>670346</v>
      </c>
      <c r="R127" s="29">
        <f t="shared" si="2"/>
        <v>1990</v>
      </c>
      <c r="S127" s="36">
        <f t="shared" si="3"/>
        <v>0.340707426262012</v>
      </c>
    </row>
    <row r="128" spans="1:19" x14ac:dyDescent="0.25">
      <c r="A128" s="2"/>
      <c r="B128" s="19" t="s">
        <v>572</v>
      </c>
      <c r="C128" s="20" t="s">
        <v>816</v>
      </c>
      <c r="D128" s="20" t="s">
        <v>18</v>
      </c>
      <c r="E128" s="20" t="s">
        <v>19</v>
      </c>
      <c r="F128" s="21">
        <v>130</v>
      </c>
      <c r="G128" s="22">
        <v>200000000</v>
      </c>
      <c r="H128" s="22">
        <v>493300000</v>
      </c>
      <c r="I128" s="23">
        <v>41319</v>
      </c>
      <c r="J128" s="24" t="s">
        <v>161</v>
      </c>
      <c r="K128" s="20" t="s">
        <v>243</v>
      </c>
      <c r="L128" s="25">
        <v>0.56999999999999995</v>
      </c>
      <c r="M128" s="20" t="s">
        <v>573</v>
      </c>
      <c r="N128" s="20" t="s">
        <v>277</v>
      </c>
      <c r="O128" s="20" t="s">
        <v>352</v>
      </c>
      <c r="P128" s="20">
        <v>2013</v>
      </c>
      <c r="Q128" s="26">
        <v>293300000</v>
      </c>
      <c r="R128" s="20">
        <f t="shared" si="2"/>
        <v>2010</v>
      </c>
      <c r="S128" s="27">
        <f t="shared" si="3"/>
        <v>0.34331542456295516</v>
      </c>
    </row>
    <row r="129" spans="1:19" x14ac:dyDescent="0.25">
      <c r="A129" s="2"/>
      <c r="B129" s="28" t="s">
        <v>486</v>
      </c>
      <c r="C129" s="29" t="s">
        <v>327</v>
      </c>
      <c r="D129" s="29" t="s">
        <v>18</v>
      </c>
      <c r="E129" s="29" t="s">
        <v>19</v>
      </c>
      <c r="F129" s="30">
        <v>77</v>
      </c>
      <c r="G129" s="31">
        <v>4000000</v>
      </c>
      <c r="H129" s="31">
        <v>87400000</v>
      </c>
      <c r="I129" s="32">
        <v>19395</v>
      </c>
      <c r="J129" s="33" t="s">
        <v>40</v>
      </c>
      <c r="K129" s="29" t="s">
        <v>487</v>
      </c>
      <c r="L129" s="34">
        <v>0.81</v>
      </c>
      <c r="M129" s="29" t="s">
        <v>399</v>
      </c>
      <c r="N129" s="29" t="s">
        <v>400</v>
      </c>
      <c r="O129" s="29" t="s">
        <v>331</v>
      </c>
      <c r="P129" s="29">
        <v>1953</v>
      </c>
      <c r="Q129" s="35">
        <v>83400000</v>
      </c>
      <c r="R129" s="29">
        <f t="shared" si="2"/>
        <v>1950</v>
      </c>
      <c r="S129" s="36">
        <f t="shared" si="3"/>
        <v>0.33716385383924036</v>
      </c>
    </row>
    <row r="130" spans="1:19" x14ac:dyDescent="0.25">
      <c r="A130" s="2"/>
      <c r="B130" s="19" t="s">
        <v>444</v>
      </c>
      <c r="C130" s="20" t="s">
        <v>816</v>
      </c>
      <c r="D130" s="20" t="s">
        <v>18</v>
      </c>
      <c r="E130" s="20" t="s">
        <v>19</v>
      </c>
      <c r="F130" s="21">
        <v>103</v>
      </c>
      <c r="G130" s="22">
        <v>65000000</v>
      </c>
      <c r="H130" s="22">
        <v>143700000</v>
      </c>
      <c r="I130" s="23">
        <v>42590</v>
      </c>
      <c r="J130" s="24" t="s">
        <v>145</v>
      </c>
      <c r="K130" s="20" t="s">
        <v>62</v>
      </c>
      <c r="L130" s="25">
        <v>0.88</v>
      </c>
      <c r="M130" s="20" t="s">
        <v>445</v>
      </c>
      <c r="N130" s="20" t="s">
        <v>446</v>
      </c>
      <c r="O130" s="20" t="s">
        <v>408</v>
      </c>
      <c r="P130" s="20">
        <v>2016</v>
      </c>
      <c r="Q130" s="26">
        <v>78700000</v>
      </c>
      <c r="R130" s="20">
        <f t="shared" ref="R130:R193" si="4">INT(P130/10)*10</f>
        <v>2010</v>
      </c>
      <c r="S130" s="27">
        <f t="shared" ref="S130:S193" si="5">CORREL(F130:F374,H130:H374)</f>
        <v>0.3349519106664639</v>
      </c>
    </row>
    <row r="131" spans="1:19" x14ac:dyDescent="0.25">
      <c r="A131" s="2"/>
      <c r="B131" s="28" t="s">
        <v>444</v>
      </c>
      <c r="C131" s="29" t="s">
        <v>327</v>
      </c>
      <c r="D131" s="29" t="s">
        <v>18</v>
      </c>
      <c r="E131" s="29" t="s">
        <v>19</v>
      </c>
      <c r="F131" s="30">
        <v>128</v>
      </c>
      <c r="G131" s="31">
        <v>10000000</v>
      </c>
      <c r="H131" s="31">
        <v>40000</v>
      </c>
      <c r="I131" s="32">
        <v>28432</v>
      </c>
      <c r="J131" s="33" t="s">
        <v>145</v>
      </c>
      <c r="K131" s="29" t="s">
        <v>62</v>
      </c>
      <c r="L131" s="34">
        <v>0.88</v>
      </c>
      <c r="M131" s="29" t="s">
        <v>447</v>
      </c>
      <c r="N131" s="29" t="s">
        <v>448</v>
      </c>
      <c r="O131" s="29" t="s">
        <v>342</v>
      </c>
      <c r="P131" s="29">
        <v>1977</v>
      </c>
      <c r="Q131" s="35">
        <v>-9999964</v>
      </c>
      <c r="R131" s="29">
        <f t="shared" si="4"/>
        <v>1970</v>
      </c>
      <c r="S131" s="36">
        <f t="shared" si="5"/>
        <v>0.33531237576593242</v>
      </c>
    </row>
    <row r="132" spans="1:19" x14ac:dyDescent="0.25">
      <c r="A132" s="2"/>
      <c r="B132" s="19" t="s">
        <v>135</v>
      </c>
      <c r="C132" s="20" t="s">
        <v>136</v>
      </c>
      <c r="D132" s="20" t="s">
        <v>18</v>
      </c>
      <c r="E132" s="20" t="s">
        <v>19</v>
      </c>
      <c r="F132" s="21">
        <v>75</v>
      </c>
      <c r="G132" s="22">
        <v>46000000</v>
      </c>
      <c r="H132" s="22">
        <v>62900000</v>
      </c>
      <c r="I132" s="23">
        <v>37696</v>
      </c>
      <c r="J132" s="24" t="s">
        <v>137</v>
      </c>
      <c r="K132" s="20" t="s">
        <v>115</v>
      </c>
      <c r="L132" s="25">
        <v>0.7</v>
      </c>
      <c r="M132" s="20" t="s">
        <v>138</v>
      </c>
      <c r="N132" s="20" t="s">
        <v>139</v>
      </c>
      <c r="O132" s="20" t="s">
        <v>24</v>
      </c>
      <c r="P132" s="20">
        <v>2003</v>
      </c>
      <c r="Q132" s="26">
        <v>16900000</v>
      </c>
      <c r="R132" s="20">
        <f t="shared" si="4"/>
        <v>2000</v>
      </c>
      <c r="S132" s="27">
        <f t="shared" si="5"/>
        <v>0.34663341575270673</v>
      </c>
    </row>
    <row r="133" spans="1:19" x14ac:dyDescent="0.25">
      <c r="A133" s="2"/>
      <c r="B133" s="28" t="s">
        <v>326</v>
      </c>
      <c r="C133" s="29" t="s">
        <v>327</v>
      </c>
      <c r="D133" s="29" t="s">
        <v>18</v>
      </c>
      <c r="E133" s="29" t="s">
        <v>19</v>
      </c>
      <c r="F133" s="30">
        <v>88</v>
      </c>
      <c r="G133" s="31">
        <v>2600000</v>
      </c>
      <c r="H133" s="31">
        <v>164000000</v>
      </c>
      <c r="I133" s="32">
        <v>14648</v>
      </c>
      <c r="J133" s="33" t="s">
        <v>155</v>
      </c>
      <c r="K133" s="29" t="s">
        <v>328</v>
      </c>
      <c r="L133" s="34">
        <v>1</v>
      </c>
      <c r="M133" s="29" t="s">
        <v>329</v>
      </c>
      <c r="N133" s="29" t="s">
        <v>330</v>
      </c>
      <c r="O133" s="29" t="s">
        <v>331</v>
      </c>
      <c r="P133" s="29">
        <v>1940</v>
      </c>
      <c r="Q133" s="35">
        <v>161400000</v>
      </c>
      <c r="R133" s="29">
        <f t="shared" si="4"/>
        <v>1940</v>
      </c>
      <c r="S133" s="36">
        <f t="shared" si="5"/>
        <v>0.34359352626982431</v>
      </c>
    </row>
    <row r="134" spans="1:19" x14ac:dyDescent="0.25">
      <c r="A134" s="2"/>
      <c r="B134" s="19" t="s">
        <v>221</v>
      </c>
      <c r="C134" s="20" t="s">
        <v>816</v>
      </c>
      <c r="D134" s="20" t="s">
        <v>18</v>
      </c>
      <c r="E134" s="20" t="s">
        <v>19</v>
      </c>
      <c r="F134" s="21">
        <v>168</v>
      </c>
      <c r="G134" s="22">
        <v>300000000</v>
      </c>
      <c r="H134" s="22">
        <v>961000000</v>
      </c>
      <c r="I134" s="23">
        <v>39221</v>
      </c>
      <c r="J134" s="24" t="s">
        <v>57</v>
      </c>
      <c r="K134" s="20" t="s">
        <v>192</v>
      </c>
      <c r="L134" s="25">
        <v>0.44</v>
      </c>
      <c r="M134" s="20" t="s">
        <v>189</v>
      </c>
      <c r="N134" s="20" t="s">
        <v>38</v>
      </c>
      <c r="O134" s="20" t="s">
        <v>24</v>
      </c>
      <c r="P134" s="20">
        <v>2007</v>
      </c>
      <c r="Q134" s="26">
        <v>661000000</v>
      </c>
      <c r="R134" s="20">
        <f t="shared" si="4"/>
        <v>2000</v>
      </c>
      <c r="S134" s="27">
        <f t="shared" si="5"/>
        <v>0.34305632914654738</v>
      </c>
    </row>
    <row r="135" spans="1:19" x14ac:dyDescent="0.25">
      <c r="A135" s="2"/>
      <c r="B135" s="28" t="s">
        <v>188</v>
      </c>
      <c r="C135" s="29" t="s">
        <v>816</v>
      </c>
      <c r="D135" s="29" t="s">
        <v>18</v>
      </c>
      <c r="E135" s="29" t="s">
        <v>19</v>
      </c>
      <c r="F135" s="30">
        <v>151</v>
      </c>
      <c r="G135" s="31">
        <v>225000000</v>
      </c>
      <c r="H135" s="31">
        <v>1066000000</v>
      </c>
      <c r="I135" s="32">
        <v>38892</v>
      </c>
      <c r="J135" s="33" t="s">
        <v>40</v>
      </c>
      <c r="K135" s="29" t="s">
        <v>162</v>
      </c>
      <c r="L135" s="34">
        <v>0.53</v>
      </c>
      <c r="M135" s="29" t="s">
        <v>189</v>
      </c>
      <c r="N135" s="29" t="s">
        <v>38</v>
      </c>
      <c r="O135" s="29" t="s">
        <v>24</v>
      </c>
      <c r="P135" s="29">
        <v>2006</v>
      </c>
      <c r="Q135" s="35">
        <v>841000000</v>
      </c>
      <c r="R135" s="29">
        <f t="shared" si="4"/>
        <v>2000</v>
      </c>
      <c r="S135" s="36">
        <f t="shared" si="5"/>
        <v>0.29862226659205621</v>
      </c>
    </row>
    <row r="136" spans="1:19" x14ac:dyDescent="0.25">
      <c r="A136" s="2"/>
      <c r="B136" s="19" t="s">
        <v>663</v>
      </c>
      <c r="C136" s="20" t="s">
        <v>664</v>
      </c>
      <c r="D136" s="20" t="s">
        <v>18</v>
      </c>
      <c r="E136" s="20" t="s">
        <v>19</v>
      </c>
      <c r="F136" s="21">
        <v>129</v>
      </c>
      <c r="G136" s="22">
        <v>230000000</v>
      </c>
      <c r="H136" s="22">
        <v>794900000</v>
      </c>
      <c r="I136" s="23">
        <v>42866</v>
      </c>
      <c r="J136" s="24" t="s">
        <v>167</v>
      </c>
      <c r="K136" s="20" t="s">
        <v>214</v>
      </c>
      <c r="L136" s="25">
        <v>0.28999999999999998</v>
      </c>
      <c r="M136" s="20" t="s">
        <v>665</v>
      </c>
      <c r="N136" s="20" t="s">
        <v>634</v>
      </c>
      <c r="O136" s="20" t="s">
        <v>352</v>
      </c>
      <c r="P136" s="20">
        <v>2017</v>
      </c>
      <c r="Q136" s="26">
        <v>564900000</v>
      </c>
      <c r="R136" s="20">
        <f t="shared" si="4"/>
        <v>2010</v>
      </c>
      <c r="S136" s="27">
        <f t="shared" si="5"/>
        <v>0.25353236974366944</v>
      </c>
    </row>
    <row r="137" spans="1:19" x14ac:dyDescent="0.25">
      <c r="A137" s="2"/>
      <c r="B137" s="28" t="s">
        <v>657</v>
      </c>
      <c r="C137" s="29" t="s">
        <v>816</v>
      </c>
      <c r="D137" s="29" t="s">
        <v>18</v>
      </c>
      <c r="E137" s="29" t="s">
        <v>19</v>
      </c>
      <c r="F137" s="30">
        <v>137</v>
      </c>
      <c r="G137" s="31">
        <v>410600000</v>
      </c>
      <c r="H137" s="31">
        <v>1046000000</v>
      </c>
      <c r="I137" s="32">
        <v>40670</v>
      </c>
      <c r="J137" s="33" t="s">
        <v>167</v>
      </c>
      <c r="K137" s="29" t="s">
        <v>658</v>
      </c>
      <c r="L137" s="34">
        <v>0.33</v>
      </c>
      <c r="M137" s="29" t="s">
        <v>503</v>
      </c>
      <c r="N137" s="29" t="s">
        <v>38</v>
      </c>
      <c r="O137" s="29" t="s">
        <v>352</v>
      </c>
      <c r="P137" s="29">
        <v>2011</v>
      </c>
      <c r="Q137" s="35">
        <v>635400000</v>
      </c>
      <c r="R137" s="29">
        <f t="shared" si="4"/>
        <v>2010</v>
      </c>
      <c r="S137" s="36">
        <f t="shared" si="5"/>
        <v>0.23430156720807827</v>
      </c>
    </row>
    <row r="138" spans="1:19" x14ac:dyDescent="0.25">
      <c r="A138" s="2"/>
      <c r="B138" s="19" t="s">
        <v>504</v>
      </c>
      <c r="C138" s="20" t="s">
        <v>816</v>
      </c>
      <c r="D138" s="20" t="s">
        <v>18</v>
      </c>
      <c r="E138" s="20" t="s">
        <v>19</v>
      </c>
      <c r="F138" s="21">
        <v>143</v>
      </c>
      <c r="G138" s="22">
        <v>140000000</v>
      </c>
      <c r="H138" s="22">
        <v>654300000</v>
      </c>
      <c r="I138" s="23">
        <v>37800</v>
      </c>
      <c r="J138" s="24" t="s">
        <v>26</v>
      </c>
      <c r="K138" s="20" t="s">
        <v>102</v>
      </c>
      <c r="L138" s="25">
        <v>0.79</v>
      </c>
      <c r="M138" s="20" t="s">
        <v>189</v>
      </c>
      <c r="N138" s="20" t="s">
        <v>505</v>
      </c>
      <c r="O138" s="20" t="s">
        <v>337</v>
      </c>
      <c r="P138" s="20">
        <v>2003</v>
      </c>
      <c r="Q138" s="26">
        <v>514300000</v>
      </c>
      <c r="R138" s="20">
        <f t="shared" si="4"/>
        <v>2000</v>
      </c>
      <c r="S138" s="27">
        <f t="shared" si="5"/>
        <v>0.19619555921947321</v>
      </c>
    </row>
    <row r="139" spans="1:19" x14ac:dyDescent="0.25">
      <c r="A139" s="2"/>
      <c r="B139" s="28" t="s">
        <v>675</v>
      </c>
      <c r="C139" s="29" t="s">
        <v>84</v>
      </c>
      <c r="D139" s="29" t="s">
        <v>18</v>
      </c>
      <c r="E139" s="29" t="s">
        <v>19</v>
      </c>
      <c r="F139" s="30">
        <v>92</v>
      </c>
      <c r="G139" s="31">
        <v>50000000</v>
      </c>
      <c r="H139" s="31">
        <v>239300000</v>
      </c>
      <c r="I139" s="32">
        <v>41488</v>
      </c>
      <c r="J139" s="33" t="s">
        <v>241</v>
      </c>
      <c r="K139" s="29" t="s">
        <v>214</v>
      </c>
      <c r="L139" s="34">
        <v>0.25</v>
      </c>
      <c r="M139" s="29" t="s">
        <v>676</v>
      </c>
      <c r="N139" s="29" t="s">
        <v>43</v>
      </c>
      <c r="O139" s="29" t="s">
        <v>352</v>
      </c>
      <c r="P139" s="29">
        <v>2013</v>
      </c>
      <c r="Q139" s="35">
        <v>189300000</v>
      </c>
      <c r="R139" s="29">
        <f t="shared" si="4"/>
        <v>2010</v>
      </c>
      <c r="S139" s="36">
        <f t="shared" si="5"/>
        <v>0.16977334240186187</v>
      </c>
    </row>
    <row r="140" spans="1:19" x14ac:dyDescent="0.25">
      <c r="A140" s="2"/>
      <c r="B140" s="19" t="s">
        <v>609</v>
      </c>
      <c r="C140" s="20" t="s">
        <v>84</v>
      </c>
      <c r="D140" s="20" t="s">
        <v>18</v>
      </c>
      <c r="E140" s="20" t="s">
        <v>19</v>
      </c>
      <c r="F140" s="21">
        <v>84</v>
      </c>
      <c r="G140" s="22">
        <v>50000000</v>
      </c>
      <c r="H140" s="22">
        <v>147000000</v>
      </c>
      <c r="I140" s="23">
        <v>41835</v>
      </c>
      <c r="J140" s="24" t="s">
        <v>196</v>
      </c>
      <c r="K140" s="20" t="s">
        <v>108</v>
      </c>
      <c r="L140" s="25">
        <v>0.44</v>
      </c>
      <c r="M140" s="20" t="s">
        <v>610</v>
      </c>
      <c r="N140" s="20" t="s">
        <v>43</v>
      </c>
      <c r="O140" s="20" t="s">
        <v>352</v>
      </c>
      <c r="P140" s="20">
        <v>2014</v>
      </c>
      <c r="Q140" s="26">
        <v>97000000</v>
      </c>
      <c r="R140" s="20">
        <f t="shared" si="4"/>
        <v>2010</v>
      </c>
      <c r="S140" s="27">
        <f t="shared" si="5"/>
        <v>0.17032425767228851</v>
      </c>
    </row>
    <row r="141" spans="1:19" x14ac:dyDescent="0.25">
      <c r="A141" s="2"/>
      <c r="B141" s="28" t="s">
        <v>181</v>
      </c>
      <c r="C141" s="29" t="s">
        <v>34</v>
      </c>
      <c r="D141" s="29" t="s">
        <v>18</v>
      </c>
      <c r="E141" s="29" t="s">
        <v>19</v>
      </c>
      <c r="F141" s="30">
        <v>81</v>
      </c>
      <c r="G141" s="31">
        <v>55000000</v>
      </c>
      <c r="H141" s="31">
        <v>346100000</v>
      </c>
      <c r="I141" s="32">
        <v>34873</v>
      </c>
      <c r="J141" s="33" t="s">
        <v>145</v>
      </c>
      <c r="K141" s="29" t="s">
        <v>127</v>
      </c>
      <c r="L141" s="34">
        <v>0.55000000000000004</v>
      </c>
      <c r="M141" s="29" t="s">
        <v>182</v>
      </c>
      <c r="N141" s="29" t="s">
        <v>29</v>
      </c>
      <c r="O141" s="29" t="s">
        <v>24</v>
      </c>
      <c r="P141" s="29">
        <v>1995</v>
      </c>
      <c r="Q141" s="35">
        <v>291100000</v>
      </c>
      <c r="R141" s="29">
        <f t="shared" si="4"/>
        <v>1990</v>
      </c>
      <c r="S141" s="36">
        <f t="shared" si="5"/>
        <v>0.16945239359330735</v>
      </c>
    </row>
    <row r="142" spans="1:19" x14ac:dyDescent="0.25">
      <c r="A142" s="2"/>
      <c r="B142" s="19" t="s">
        <v>455</v>
      </c>
      <c r="C142" s="20" t="s">
        <v>327</v>
      </c>
      <c r="D142" s="20" t="s">
        <v>18</v>
      </c>
      <c r="E142" s="20" t="s">
        <v>19</v>
      </c>
      <c r="F142" s="21">
        <v>134</v>
      </c>
      <c r="G142" s="22">
        <v>2500000</v>
      </c>
      <c r="H142" s="22">
        <v>3750000</v>
      </c>
      <c r="I142" s="23">
        <v>22055</v>
      </c>
      <c r="J142" s="24" t="s">
        <v>155</v>
      </c>
      <c r="K142" s="20" t="s">
        <v>21</v>
      </c>
      <c r="L142" s="25">
        <v>0.86</v>
      </c>
      <c r="M142" s="20" t="s">
        <v>456</v>
      </c>
      <c r="N142" s="20" t="s">
        <v>457</v>
      </c>
      <c r="O142" s="20" t="s">
        <v>342</v>
      </c>
      <c r="P142" s="20">
        <v>1960</v>
      </c>
      <c r="Q142" s="26">
        <v>1250000</v>
      </c>
      <c r="R142" s="20">
        <f t="shared" si="4"/>
        <v>1960</v>
      </c>
      <c r="S142" s="27">
        <f t="shared" si="5"/>
        <v>0.17481902266630842</v>
      </c>
    </row>
    <row r="143" spans="1:19" x14ac:dyDescent="0.25">
      <c r="A143" s="2"/>
      <c r="B143" s="28" t="s">
        <v>83</v>
      </c>
      <c r="C143" s="29" t="s">
        <v>84</v>
      </c>
      <c r="D143" s="29" t="s">
        <v>18</v>
      </c>
      <c r="E143" s="29" t="s">
        <v>19</v>
      </c>
      <c r="F143" s="30">
        <v>68</v>
      </c>
      <c r="G143" s="31">
        <v>20000000</v>
      </c>
      <c r="H143" s="31">
        <v>52900000</v>
      </c>
      <c r="I143" s="32">
        <v>38394</v>
      </c>
      <c r="J143" s="33" t="s">
        <v>85</v>
      </c>
      <c r="K143" s="29" t="s">
        <v>86</v>
      </c>
      <c r="L143" s="34">
        <v>0.8</v>
      </c>
      <c r="M143" s="29" t="s">
        <v>87</v>
      </c>
      <c r="N143" s="29" t="s">
        <v>88</v>
      </c>
      <c r="O143" s="29" t="s">
        <v>24</v>
      </c>
      <c r="P143" s="29">
        <v>2005</v>
      </c>
      <c r="Q143" s="35">
        <v>32900000</v>
      </c>
      <c r="R143" s="29">
        <f t="shared" si="4"/>
        <v>2000</v>
      </c>
      <c r="S143" s="36">
        <f t="shared" si="5"/>
        <v>0.1899043603602707</v>
      </c>
    </row>
    <row r="144" spans="1:19" x14ac:dyDescent="0.25">
      <c r="A144" s="2"/>
      <c r="B144" s="19" t="s">
        <v>567</v>
      </c>
      <c r="C144" s="20" t="s">
        <v>568</v>
      </c>
      <c r="D144" s="20" t="s">
        <v>18</v>
      </c>
      <c r="E144" s="20" t="s">
        <v>19</v>
      </c>
      <c r="F144" s="21">
        <v>114</v>
      </c>
      <c r="G144" s="22">
        <v>20000000</v>
      </c>
      <c r="H144" s="22">
        <v>60000000</v>
      </c>
      <c r="I144" s="23">
        <v>29561</v>
      </c>
      <c r="J144" s="24" t="s">
        <v>191</v>
      </c>
      <c r="K144" s="20" t="s">
        <v>86</v>
      </c>
      <c r="L144" s="25">
        <v>0.59</v>
      </c>
      <c r="M144" s="20" t="s">
        <v>569</v>
      </c>
      <c r="N144" s="20" t="s">
        <v>570</v>
      </c>
      <c r="O144" s="20" t="s">
        <v>571</v>
      </c>
      <c r="P144" s="20">
        <v>1980</v>
      </c>
      <c r="Q144" s="26">
        <v>40000000</v>
      </c>
      <c r="R144" s="20">
        <f t="shared" si="4"/>
        <v>1980</v>
      </c>
      <c r="S144" s="27">
        <f t="shared" si="5"/>
        <v>0.18440570214280932</v>
      </c>
    </row>
    <row r="145" spans="1:19" x14ac:dyDescent="0.25">
      <c r="A145" s="2"/>
      <c r="B145" s="28" t="s">
        <v>641</v>
      </c>
      <c r="C145" s="29" t="s">
        <v>816</v>
      </c>
      <c r="D145" s="29" t="s">
        <v>18</v>
      </c>
      <c r="E145" s="29" t="s">
        <v>19</v>
      </c>
      <c r="F145" s="30">
        <v>116</v>
      </c>
      <c r="G145" s="31">
        <v>150000</v>
      </c>
      <c r="H145" s="31">
        <v>336400000</v>
      </c>
      <c r="I145" s="32">
        <v>40307</v>
      </c>
      <c r="J145" s="33" t="s">
        <v>167</v>
      </c>
      <c r="K145" s="29" t="s">
        <v>192</v>
      </c>
      <c r="L145" s="34">
        <v>0.37</v>
      </c>
      <c r="M145" s="29" t="s">
        <v>642</v>
      </c>
      <c r="N145" s="29" t="s">
        <v>164</v>
      </c>
      <c r="O145" s="29" t="s">
        <v>352</v>
      </c>
      <c r="P145" s="29">
        <v>2010</v>
      </c>
      <c r="Q145" s="35">
        <v>336399850</v>
      </c>
      <c r="R145" s="29">
        <f t="shared" si="4"/>
        <v>2010</v>
      </c>
      <c r="S145" s="36">
        <f t="shared" si="5"/>
        <v>0.18896637890042139</v>
      </c>
    </row>
    <row r="146" spans="1:19" x14ac:dyDescent="0.25">
      <c r="A146" s="2"/>
      <c r="B146" s="19" t="s">
        <v>650</v>
      </c>
      <c r="C146" s="20" t="s">
        <v>17</v>
      </c>
      <c r="D146" s="20" t="s">
        <v>18</v>
      </c>
      <c r="E146" s="20" t="s">
        <v>19</v>
      </c>
      <c r="F146" s="21">
        <v>104</v>
      </c>
      <c r="G146" s="22">
        <v>8000000</v>
      </c>
      <c r="H146" s="22">
        <v>10100000</v>
      </c>
      <c r="I146" s="23">
        <v>40662</v>
      </c>
      <c r="J146" s="24" t="s">
        <v>257</v>
      </c>
      <c r="K146" s="20" t="s">
        <v>192</v>
      </c>
      <c r="L146" s="25">
        <v>0.36</v>
      </c>
      <c r="M146" s="20" t="s">
        <v>651</v>
      </c>
      <c r="N146" s="20" t="s">
        <v>652</v>
      </c>
      <c r="O146" s="20" t="s">
        <v>352</v>
      </c>
      <c r="P146" s="20">
        <v>2011</v>
      </c>
      <c r="Q146" s="26">
        <v>2100000</v>
      </c>
      <c r="R146" s="20">
        <f t="shared" si="4"/>
        <v>2010</v>
      </c>
      <c r="S146" s="27">
        <f t="shared" si="5"/>
        <v>0.18590815852576403</v>
      </c>
    </row>
    <row r="147" spans="1:19" x14ac:dyDescent="0.25">
      <c r="A147" s="2"/>
      <c r="B147" s="28" t="s">
        <v>766</v>
      </c>
      <c r="C147" s="29" t="s">
        <v>816</v>
      </c>
      <c r="D147" s="29" t="s">
        <v>18</v>
      </c>
      <c r="E147" s="29" t="s">
        <v>767</v>
      </c>
      <c r="F147" s="30">
        <v>124</v>
      </c>
      <c r="G147" s="31">
        <v>15000000</v>
      </c>
      <c r="H147" s="31">
        <v>10400000</v>
      </c>
      <c r="I147" s="32">
        <v>42623</v>
      </c>
      <c r="J147" s="33" t="s">
        <v>155</v>
      </c>
      <c r="K147" s="29" t="s">
        <v>52</v>
      </c>
      <c r="L147" s="34">
        <v>0.93</v>
      </c>
      <c r="M147" s="29" t="s">
        <v>768</v>
      </c>
      <c r="N147" s="29" t="s">
        <v>769</v>
      </c>
      <c r="O147" s="29" t="s">
        <v>352</v>
      </c>
      <c r="P147" s="29">
        <v>2016</v>
      </c>
      <c r="Q147" s="35">
        <v>-4600000</v>
      </c>
      <c r="R147" s="29">
        <f t="shared" si="4"/>
        <v>2010</v>
      </c>
      <c r="S147" s="36">
        <f t="shared" si="5"/>
        <v>0.18817735033141139</v>
      </c>
    </row>
    <row r="148" spans="1:19" x14ac:dyDescent="0.25">
      <c r="A148" s="2"/>
      <c r="B148" s="19" t="s">
        <v>611</v>
      </c>
      <c r="C148" s="20" t="s">
        <v>45</v>
      </c>
      <c r="D148" s="20" t="s">
        <v>18</v>
      </c>
      <c r="E148" s="20" t="s">
        <v>19</v>
      </c>
      <c r="F148" s="21">
        <v>98</v>
      </c>
      <c r="G148" s="22">
        <v>50000000</v>
      </c>
      <c r="H148" s="22">
        <v>106400000</v>
      </c>
      <c r="I148" s="23">
        <v>39883</v>
      </c>
      <c r="J148" s="24" t="s">
        <v>241</v>
      </c>
      <c r="K148" s="20" t="s">
        <v>208</v>
      </c>
      <c r="L148" s="25">
        <v>0.43</v>
      </c>
      <c r="M148" s="20" t="s">
        <v>262</v>
      </c>
      <c r="N148" s="20" t="s">
        <v>110</v>
      </c>
      <c r="O148" s="20" t="s">
        <v>352</v>
      </c>
      <c r="P148" s="20">
        <v>2009</v>
      </c>
      <c r="Q148" s="26">
        <v>56400000</v>
      </c>
      <c r="R148" s="20">
        <f t="shared" si="4"/>
        <v>2000</v>
      </c>
      <c r="S148" s="27">
        <f t="shared" si="5"/>
        <v>0.199173866529989</v>
      </c>
    </row>
    <row r="149" spans="1:19" x14ac:dyDescent="0.25">
      <c r="A149" s="2"/>
      <c r="B149" s="28" t="s">
        <v>440</v>
      </c>
      <c r="C149" s="29" t="s">
        <v>816</v>
      </c>
      <c r="D149" s="29" t="s">
        <v>18</v>
      </c>
      <c r="E149" s="29" t="s">
        <v>19</v>
      </c>
      <c r="F149" s="30">
        <v>112</v>
      </c>
      <c r="G149" s="31">
        <v>175000000</v>
      </c>
      <c r="H149" s="31">
        <v>529300000</v>
      </c>
      <c r="I149" s="32">
        <v>43409</v>
      </c>
      <c r="J149" s="33" t="s">
        <v>57</v>
      </c>
      <c r="K149" s="29" t="s">
        <v>62</v>
      </c>
      <c r="L149" s="34">
        <v>0.88</v>
      </c>
      <c r="M149" s="29" t="s">
        <v>441</v>
      </c>
      <c r="N149" s="29" t="s">
        <v>412</v>
      </c>
      <c r="O149" s="29" t="s">
        <v>408</v>
      </c>
      <c r="P149" s="29">
        <v>2018</v>
      </c>
      <c r="Q149" s="35">
        <v>354300000</v>
      </c>
      <c r="R149" s="29">
        <f t="shared" si="4"/>
        <v>2010</v>
      </c>
      <c r="S149" s="36">
        <f t="shared" si="5"/>
        <v>0.19919860101927858</v>
      </c>
    </row>
    <row r="150" spans="1:19" x14ac:dyDescent="0.25">
      <c r="A150" s="2"/>
      <c r="B150" s="19" t="s">
        <v>377</v>
      </c>
      <c r="C150" s="20" t="s">
        <v>333</v>
      </c>
      <c r="D150" s="20" t="s">
        <v>18</v>
      </c>
      <c r="E150" s="20" t="s">
        <v>19</v>
      </c>
      <c r="F150" s="21">
        <v>111</v>
      </c>
      <c r="G150" s="22">
        <v>150000000</v>
      </c>
      <c r="H150" s="22">
        <v>620700000</v>
      </c>
      <c r="I150" s="23">
        <v>39255</v>
      </c>
      <c r="J150" s="24" t="s">
        <v>26</v>
      </c>
      <c r="K150" s="20" t="s">
        <v>350</v>
      </c>
      <c r="L150" s="25">
        <v>0.96</v>
      </c>
      <c r="M150" s="20" t="s">
        <v>378</v>
      </c>
      <c r="N150" s="20" t="s">
        <v>117</v>
      </c>
      <c r="O150" s="20" t="s">
        <v>337</v>
      </c>
      <c r="P150" s="20">
        <v>2007</v>
      </c>
      <c r="Q150" s="26">
        <v>470700000</v>
      </c>
      <c r="R150" s="20">
        <f t="shared" si="4"/>
        <v>2000</v>
      </c>
      <c r="S150" s="27">
        <f t="shared" si="5"/>
        <v>0.19303515948119457</v>
      </c>
    </row>
    <row r="151" spans="1:19" x14ac:dyDescent="0.25">
      <c r="A151" s="2"/>
      <c r="B151" s="28" t="s">
        <v>171</v>
      </c>
      <c r="C151" s="29" t="s">
        <v>172</v>
      </c>
      <c r="D151" s="29" t="s">
        <v>18</v>
      </c>
      <c r="E151" s="29" t="s">
        <v>19</v>
      </c>
      <c r="F151" s="30">
        <v>83</v>
      </c>
      <c r="G151" s="31">
        <v>23000000</v>
      </c>
      <c r="H151" s="31">
        <v>44500000</v>
      </c>
      <c r="I151" s="32">
        <v>36932</v>
      </c>
      <c r="J151" s="33" t="s">
        <v>167</v>
      </c>
      <c r="K151" s="29" t="s">
        <v>173</v>
      </c>
      <c r="L151" s="34">
        <v>0.6</v>
      </c>
      <c r="M151" s="29" t="s">
        <v>174</v>
      </c>
      <c r="N151" s="29" t="s">
        <v>175</v>
      </c>
      <c r="O151" s="29" t="s">
        <v>24</v>
      </c>
      <c r="P151" s="29">
        <v>2001</v>
      </c>
      <c r="Q151" s="35">
        <v>21500000</v>
      </c>
      <c r="R151" s="29">
        <f t="shared" si="4"/>
        <v>2000</v>
      </c>
      <c r="S151" s="36">
        <f t="shared" si="5"/>
        <v>0.18580377372929208</v>
      </c>
    </row>
    <row r="152" spans="1:19" x14ac:dyDescent="0.25">
      <c r="A152" s="2"/>
      <c r="B152" s="19" t="s">
        <v>105</v>
      </c>
      <c r="C152" s="20" t="s">
        <v>106</v>
      </c>
      <c r="D152" s="20" t="s">
        <v>18</v>
      </c>
      <c r="E152" s="20" t="s">
        <v>19</v>
      </c>
      <c r="F152" s="21">
        <v>113</v>
      </c>
      <c r="G152" s="22">
        <v>30000000</v>
      </c>
      <c r="H152" s="22">
        <v>136700000</v>
      </c>
      <c r="I152" s="23">
        <v>36798</v>
      </c>
      <c r="J152" s="24" t="s">
        <v>107</v>
      </c>
      <c r="K152" s="20" t="s">
        <v>108</v>
      </c>
      <c r="L152" s="25">
        <v>0.73</v>
      </c>
      <c r="M152" s="20" t="s">
        <v>109</v>
      </c>
      <c r="N152" s="20" t="s">
        <v>110</v>
      </c>
      <c r="O152" s="20" t="s">
        <v>24</v>
      </c>
      <c r="P152" s="20">
        <v>2000</v>
      </c>
      <c r="Q152" s="26">
        <v>106700000</v>
      </c>
      <c r="R152" s="20">
        <f t="shared" si="4"/>
        <v>2000</v>
      </c>
      <c r="S152" s="27">
        <f t="shared" si="5"/>
        <v>0.18224499207699041</v>
      </c>
    </row>
    <row r="153" spans="1:19" x14ac:dyDescent="0.25">
      <c r="A153" s="2"/>
      <c r="B153" s="28" t="s">
        <v>215</v>
      </c>
      <c r="C153" s="29" t="s">
        <v>216</v>
      </c>
      <c r="D153" s="29" t="s">
        <v>18</v>
      </c>
      <c r="E153" s="29" t="s">
        <v>19</v>
      </c>
      <c r="F153" s="30">
        <v>73</v>
      </c>
      <c r="G153" s="31">
        <v>20000000</v>
      </c>
      <c r="H153" s="31">
        <v>115100000</v>
      </c>
      <c r="I153" s="32">
        <v>37297</v>
      </c>
      <c r="J153" s="33" t="s">
        <v>217</v>
      </c>
      <c r="K153" s="29" t="s">
        <v>218</v>
      </c>
      <c r="L153" s="34">
        <v>0.45</v>
      </c>
      <c r="M153" s="29" t="s">
        <v>219</v>
      </c>
      <c r="N153" s="29" t="s">
        <v>220</v>
      </c>
      <c r="O153" s="29" t="s">
        <v>24</v>
      </c>
      <c r="P153" s="29">
        <v>2002</v>
      </c>
      <c r="Q153" s="35">
        <v>95100000</v>
      </c>
      <c r="R153" s="29">
        <f t="shared" si="4"/>
        <v>2000</v>
      </c>
      <c r="S153" s="36">
        <f t="shared" si="5"/>
        <v>0.18463639710112073</v>
      </c>
    </row>
    <row r="154" spans="1:19" x14ac:dyDescent="0.25">
      <c r="A154" s="2"/>
      <c r="B154" s="19" t="s">
        <v>720</v>
      </c>
      <c r="C154" s="20" t="s">
        <v>721</v>
      </c>
      <c r="D154" s="20" t="s">
        <v>707</v>
      </c>
      <c r="E154" s="20" t="s">
        <v>19</v>
      </c>
      <c r="F154" s="21">
        <v>113</v>
      </c>
      <c r="G154" s="22">
        <v>28000000</v>
      </c>
      <c r="H154" s="22">
        <v>11100000</v>
      </c>
      <c r="I154" s="23">
        <v>31219</v>
      </c>
      <c r="J154" s="24" t="s">
        <v>145</v>
      </c>
      <c r="K154" s="20" t="s">
        <v>311</v>
      </c>
      <c r="L154" s="25">
        <v>0.53</v>
      </c>
      <c r="M154" s="20" t="s">
        <v>722</v>
      </c>
      <c r="N154" s="20" t="s">
        <v>723</v>
      </c>
      <c r="O154" s="20" t="s">
        <v>342</v>
      </c>
      <c r="P154" s="20">
        <v>1985</v>
      </c>
      <c r="Q154" s="26">
        <v>-16900000</v>
      </c>
      <c r="R154" s="20">
        <f t="shared" si="4"/>
        <v>1980</v>
      </c>
      <c r="S154" s="27">
        <f t="shared" si="5"/>
        <v>0.18220858029081261</v>
      </c>
    </row>
    <row r="155" spans="1:19" x14ac:dyDescent="0.25">
      <c r="A155" s="2"/>
      <c r="B155" s="28" t="s">
        <v>616</v>
      </c>
      <c r="C155" s="29" t="s">
        <v>327</v>
      </c>
      <c r="D155" s="29" t="s">
        <v>18</v>
      </c>
      <c r="E155" s="29" t="s">
        <v>19</v>
      </c>
      <c r="F155" s="30">
        <v>83</v>
      </c>
      <c r="G155" s="31">
        <v>5000000</v>
      </c>
      <c r="H155" s="31">
        <v>32000000</v>
      </c>
      <c r="I155" s="32">
        <v>26976</v>
      </c>
      <c r="J155" s="33" t="s">
        <v>167</v>
      </c>
      <c r="K155" s="29" t="s">
        <v>162</v>
      </c>
      <c r="L155" s="34">
        <v>0.43</v>
      </c>
      <c r="M155" s="29" t="s">
        <v>394</v>
      </c>
      <c r="N155" s="29" t="s">
        <v>360</v>
      </c>
      <c r="O155" s="29" t="s">
        <v>342</v>
      </c>
      <c r="P155" s="29">
        <v>1973</v>
      </c>
      <c r="Q155" s="35">
        <v>27000000</v>
      </c>
      <c r="R155" s="29">
        <f t="shared" si="4"/>
        <v>1970</v>
      </c>
      <c r="S155" s="36">
        <f t="shared" si="5"/>
        <v>0.18848108657773557</v>
      </c>
    </row>
    <row r="156" spans="1:19" x14ac:dyDescent="0.25">
      <c r="A156" s="2"/>
      <c r="B156" s="19" t="s">
        <v>125</v>
      </c>
      <c r="C156" s="20" t="s">
        <v>126</v>
      </c>
      <c r="D156" s="20" t="s">
        <v>18</v>
      </c>
      <c r="E156" s="20" t="s">
        <v>19</v>
      </c>
      <c r="F156" s="21">
        <v>40</v>
      </c>
      <c r="G156" s="22">
        <v>1000000</v>
      </c>
      <c r="H156" s="22">
        <v>11000000</v>
      </c>
      <c r="I156" s="23">
        <v>38744</v>
      </c>
      <c r="J156" s="24" t="s">
        <v>51</v>
      </c>
      <c r="K156" s="20" t="s">
        <v>127</v>
      </c>
      <c r="L156" s="25">
        <v>0.71</v>
      </c>
      <c r="M156" s="20" t="s">
        <v>128</v>
      </c>
      <c r="N156" s="20" t="s">
        <v>129</v>
      </c>
      <c r="O156" s="20" t="s">
        <v>24</v>
      </c>
      <c r="P156" s="20">
        <v>2006</v>
      </c>
      <c r="Q156" s="26">
        <v>10000000</v>
      </c>
      <c r="R156" s="20">
        <f t="shared" si="4"/>
        <v>2000</v>
      </c>
      <c r="S156" s="27">
        <f t="shared" si="5"/>
        <v>0.18437071541504071</v>
      </c>
    </row>
    <row r="157" spans="1:19" x14ac:dyDescent="0.25">
      <c r="A157" s="2"/>
      <c r="B157" s="28" t="s">
        <v>713</v>
      </c>
      <c r="C157" s="29" t="s">
        <v>714</v>
      </c>
      <c r="D157" s="29" t="s">
        <v>715</v>
      </c>
      <c r="E157" s="29" t="s">
        <v>19</v>
      </c>
      <c r="F157" s="30">
        <v>125</v>
      </c>
      <c r="G157" s="31">
        <v>35000000</v>
      </c>
      <c r="H157" s="31">
        <v>117900000</v>
      </c>
      <c r="I157" s="32">
        <v>41567</v>
      </c>
      <c r="J157" s="33" t="s">
        <v>75</v>
      </c>
      <c r="K157" s="29" t="s">
        <v>489</v>
      </c>
      <c r="L157" s="34">
        <v>0.79</v>
      </c>
      <c r="M157" s="29" t="s">
        <v>71</v>
      </c>
      <c r="N157" s="29" t="s">
        <v>347</v>
      </c>
      <c r="O157" s="29" t="s">
        <v>352</v>
      </c>
      <c r="P157" s="29">
        <v>2013</v>
      </c>
      <c r="Q157" s="35">
        <v>82900000</v>
      </c>
      <c r="R157" s="29">
        <f t="shared" si="4"/>
        <v>2010</v>
      </c>
      <c r="S157" s="36">
        <f t="shared" si="5"/>
        <v>0.17152887950920806</v>
      </c>
    </row>
    <row r="158" spans="1:19" x14ac:dyDescent="0.25">
      <c r="A158" s="2"/>
      <c r="B158" s="19" t="s">
        <v>555</v>
      </c>
      <c r="C158" s="20" t="s">
        <v>74</v>
      </c>
      <c r="D158" s="20" t="s">
        <v>18</v>
      </c>
      <c r="E158" s="20" t="s">
        <v>19</v>
      </c>
      <c r="F158" s="21">
        <v>123</v>
      </c>
      <c r="G158" s="22">
        <v>35000000</v>
      </c>
      <c r="H158" s="22">
        <v>60300000</v>
      </c>
      <c r="I158" s="23">
        <v>40451</v>
      </c>
      <c r="J158" s="24" t="s">
        <v>51</v>
      </c>
      <c r="K158" s="20" t="s">
        <v>149</v>
      </c>
      <c r="L158" s="25">
        <v>0.63</v>
      </c>
      <c r="M158" s="20" t="s">
        <v>556</v>
      </c>
      <c r="N158" s="20" t="s">
        <v>557</v>
      </c>
      <c r="O158" s="20" t="s">
        <v>352</v>
      </c>
      <c r="P158" s="20">
        <v>2010</v>
      </c>
      <c r="Q158" s="26">
        <v>25300000</v>
      </c>
      <c r="R158" s="20">
        <f t="shared" si="4"/>
        <v>2010</v>
      </c>
      <c r="S158" s="27">
        <f t="shared" si="5"/>
        <v>0.17837668639363749</v>
      </c>
    </row>
    <row r="159" spans="1:19" x14ac:dyDescent="0.25">
      <c r="A159" s="2"/>
      <c r="B159" s="28" t="s">
        <v>114</v>
      </c>
      <c r="C159" s="29" t="s">
        <v>45</v>
      </c>
      <c r="D159" s="29" t="s">
        <v>18</v>
      </c>
      <c r="E159" s="29" t="s">
        <v>19</v>
      </c>
      <c r="F159" s="30">
        <v>100</v>
      </c>
      <c r="G159" s="31">
        <v>35000000</v>
      </c>
      <c r="H159" s="31">
        <v>86400000</v>
      </c>
      <c r="I159" s="32">
        <v>38562</v>
      </c>
      <c r="J159" s="33" t="s">
        <v>46</v>
      </c>
      <c r="K159" s="29" t="s">
        <v>115</v>
      </c>
      <c r="L159" s="34">
        <v>0.73</v>
      </c>
      <c r="M159" s="29" t="s">
        <v>116</v>
      </c>
      <c r="N159" s="29" t="s">
        <v>117</v>
      </c>
      <c r="O159" s="29" t="s">
        <v>24</v>
      </c>
      <c r="P159" s="29">
        <v>2005</v>
      </c>
      <c r="Q159" s="35">
        <v>51400000</v>
      </c>
      <c r="R159" s="29">
        <f t="shared" si="4"/>
        <v>2000</v>
      </c>
      <c r="S159" s="36">
        <f t="shared" si="5"/>
        <v>0.18789138315142806</v>
      </c>
    </row>
    <row r="160" spans="1:19" x14ac:dyDescent="0.25">
      <c r="A160" s="2"/>
      <c r="B160" s="19" t="s">
        <v>423</v>
      </c>
      <c r="C160" s="20" t="s">
        <v>327</v>
      </c>
      <c r="D160" s="20" t="s">
        <v>18</v>
      </c>
      <c r="E160" s="20" t="s">
        <v>19</v>
      </c>
      <c r="F160" s="21">
        <v>75</v>
      </c>
      <c r="G160" s="22">
        <v>6000000</v>
      </c>
      <c r="H160" s="22">
        <v>51600000</v>
      </c>
      <c r="I160" s="23">
        <v>21579</v>
      </c>
      <c r="J160" s="24" t="s">
        <v>51</v>
      </c>
      <c r="K160" s="20" t="s">
        <v>424</v>
      </c>
      <c r="L160" s="25">
        <v>0.89</v>
      </c>
      <c r="M160" s="20" t="s">
        <v>425</v>
      </c>
      <c r="N160" s="20" t="s">
        <v>426</v>
      </c>
      <c r="O160" s="20" t="s">
        <v>342</v>
      </c>
      <c r="P160" s="20">
        <v>1959</v>
      </c>
      <c r="Q160" s="26">
        <v>45600000</v>
      </c>
      <c r="R160" s="20">
        <f t="shared" si="4"/>
        <v>1950</v>
      </c>
      <c r="S160" s="27">
        <f t="shared" si="5"/>
        <v>0.18844376229026</v>
      </c>
    </row>
    <row r="161" spans="1:19" x14ac:dyDescent="0.25">
      <c r="A161" s="2"/>
      <c r="B161" s="28" t="s">
        <v>670</v>
      </c>
      <c r="C161" s="29" t="s">
        <v>671</v>
      </c>
      <c r="D161" s="29" t="s">
        <v>18</v>
      </c>
      <c r="E161" s="29" t="s">
        <v>19</v>
      </c>
      <c r="F161" s="30">
        <v>99</v>
      </c>
      <c r="G161" s="31">
        <v>33000000</v>
      </c>
      <c r="H161" s="31">
        <v>115000000</v>
      </c>
      <c r="I161" s="32">
        <v>37274</v>
      </c>
      <c r="J161" s="33" t="s">
        <v>672</v>
      </c>
      <c r="K161" s="29" t="s">
        <v>673</v>
      </c>
      <c r="L161" s="34">
        <v>0.25</v>
      </c>
      <c r="M161" s="29" t="s">
        <v>674</v>
      </c>
      <c r="N161" s="29" t="s">
        <v>67</v>
      </c>
      <c r="O161" s="29" t="s">
        <v>337</v>
      </c>
      <c r="P161" s="29">
        <v>2002</v>
      </c>
      <c r="Q161" s="35">
        <v>82000000</v>
      </c>
      <c r="R161" s="29">
        <f t="shared" si="4"/>
        <v>2000</v>
      </c>
      <c r="S161" s="36">
        <f t="shared" si="5"/>
        <v>0.18251301792251423</v>
      </c>
    </row>
    <row r="162" spans="1:19" x14ac:dyDescent="0.25">
      <c r="A162" s="2"/>
      <c r="B162" s="19" t="s">
        <v>582</v>
      </c>
      <c r="C162" s="20" t="s">
        <v>327</v>
      </c>
      <c r="D162" s="20" t="s">
        <v>18</v>
      </c>
      <c r="E162" s="20" t="s">
        <v>19</v>
      </c>
      <c r="F162" s="21">
        <v>82</v>
      </c>
      <c r="G162" s="22">
        <v>1500000</v>
      </c>
      <c r="H162" s="22">
        <v>3700000</v>
      </c>
      <c r="I162" s="23">
        <v>17866</v>
      </c>
      <c r="J162" s="24" t="s">
        <v>91</v>
      </c>
      <c r="K162" s="20" t="s">
        <v>21</v>
      </c>
      <c r="L162" s="25">
        <v>0.53</v>
      </c>
      <c r="M162" s="20" t="s">
        <v>583</v>
      </c>
      <c r="N162" s="20" t="s">
        <v>584</v>
      </c>
      <c r="O162" s="20" t="s">
        <v>496</v>
      </c>
      <c r="P162" s="20">
        <v>1948</v>
      </c>
      <c r="Q162" s="26">
        <v>2200000</v>
      </c>
      <c r="R162" s="20">
        <f t="shared" si="4"/>
        <v>1940</v>
      </c>
      <c r="S162" s="27">
        <f t="shared" si="5"/>
        <v>0.18265282472866387</v>
      </c>
    </row>
    <row r="163" spans="1:19" x14ac:dyDescent="0.25">
      <c r="A163" s="2"/>
      <c r="B163" s="28" t="s">
        <v>564</v>
      </c>
      <c r="C163" s="29" t="s">
        <v>565</v>
      </c>
      <c r="D163" s="29" t="s">
        <v>18</v>
      </c>
      <c r="E163" s="29" t="s">
        <v>19</v>
      </c>
      <c r="F163" s="30">
        <v>95</v>
      </c>
      <c r="G163" s="31">
        <v>19000000</v>
      </c>
      <c r="H163" s="31">
        <v>8400000</v>
      </c>
      <c r="I163" s="32">
        <v>30435</v>
      </c>
      <c r="J163" s="33" t="s">
        <v>91</v>
      </c>
      <c r="K163" s="29" t="s">
        <v>21</v>
      </c>
      <c r="L163" s="34">
        <v>0.6</v>
      </c>
      <c r="M163" s="29" t="s">
        <v>566</v>
      </c>
      <c r="N163" s="29" t="s">
        <v>104</v>
      </c>
      <c r="O163" s="29" t="s">
        <v>342</v>
      </c>
      <c r="P163" s="29">
        <v>1983</v>
      </c>
      <c r="Q163" s="35">
        <v>-10600000</v>
      </c>
      <c r="R163" s="29">
        <f t="shared" si="4"/>
        <v>1980</v>
      </c>
      <c r="S163" s="36">
        <f t="shared" si="5"/>
        <v>0.17646390202451598</v>
      </c>
    </row>
    <row r="164" spans="1:19" x14ac:dyDescent="0.25">
      <c r="A164" s="2"/>
      <c r="B164" s="19" t="s">
        <v>603</v>
      </c>
      <c r="C164" s="20" t="s">
        <v>327</v>
      </c>
      <c r="D164" s="20" t="s">
        <v>18</v>
      </c>
      <c r="E164" s="20" t="s">
        <v>19</v>
      </c>
      <c r="F164" s="21">
        <v>94</v>
      </c>
      <c r="G164" s="22">
        <v>2125000</v>
      </c>
      <c r="H164" s="22">
        <v>65000000</v>
      </c>
      <c r="I164" s="23">
        <v>17118</v>
      </c>
      <c r="J164" s="24" t="s">
        <v>57</v>
      </c>
      <c r="K164" s="20" t="s">
        <v>562</v>
      </c>
      <c r="L164" s="25">
        <v>0.5</v>
      </c>
      <c r="M164" s="20" t="s">
        <v>604</v>
      </c>
      <c r="N164" s="20" t="s">
        <v>605</v>
      </c>
      <c r="O164" s="20" t="s">
        <v>331</v>
      </c>
      <c r="P164" s="20">
        <v>1946</v>
      </c>
      <c r="Q164" s="26">
        <v>62875000</v>
      </c>
      <c r="R164" s="20">
        <f t="shared" si="4"/>
        <v>1940</v>
      </c>
      <c r="S164" s="27">
        <f t="shared" si="5"/>
        <v>0.17518195016020405</v>
      </c>
    </row>
    <row r="165" spans="1:19" x14ac:dyDescent="0.25">
      <c r="A165" s="2"/>
      <c r="B165" s="28" t="s">
        <v>478</v>
      </c>
      <c r="C165" s="29" t="s">
        <v>327</v>
      </c>
      <c r="D165" s="29" t="s">
        <v>18</v>
      </c>
      <c r="E165" s="29" t="s">
        <v>19</v>
      </c>
      <c r="F165" s="30">
        <v>126</v>
      </c>
      <c r="G165" s="31">
        <v>4000000</v>
      </c>
      <c r="H165" s="31">
        <v>40000000</v>
      </c>
      <c r="I165" s="32">
        <v>22271</v>
      </c>
      <c r="J165" s="33" t="s">
        <v>51</v>
      </c>
      <c r="K165" s="29" t="s">
        <v>149</v>
      </c>
      <c r="L165" s="34">
        <v>0.82</v>
      </c>
      <c r="M165" s="29" t="s">
        <v>479</v>
      </c>
      <c r="N165" s="29" t="s">
        <v>480</v>
      </c>
      <c r="O165" s="29" t="s">
        <v>342</v>
      </c>
      <c r="P165" s="29">
        <v>1960</v>
      </c>
      <c r="Q165" s="35">
        <v>36000000</v>
      </c>
      <c r="R165" s="29">
        <f t="shared" si="4"/>
        <v>1960</v>
      </c>
      <c r="S165" s="36">
        <f t="shared" si="5"/>
        <v>0.17381661581591282</v>
      </c>
    </row>
    <row r="166" spans="1:19" x14ac:dyDescent="0.25">
      <c r="A166" s="2"/>
      <c r="B166" s="19" t="s">
        <v>202</v>
      </c>
      <c r="C166" s="20" t="s">
        <v>203</v>
      </c>
      <c r="D166" s="20" t="s">
        <v>18</v>
      </c>
      <c r="E166" s="20" t="s">
        <v>19</v>
      </c>
      <c r="F166" s="21">
        <v>98</v>
      </c>
      <c r="G166" s="22">
        <v>32000000</v>
      </c>
      <c r="H166" s="22">
        <v>11000000</v>
      </c>
      <c r="I166" s="23">
        <v>34782</v>
      </c>
      <c r="J166" s="24" t="s">
        <v>204</v>
      </c>
      <c r="K166" s="20" t="s">
        <v>21</v>
      </c>
      <c r="L166" s="25">
        <v>0.5</v>
      </c>
      <c r="M166" s="20" t="s">
        <v>205</v>
      </c>
      <c r="N166" s="20" t="s">
        <v>206</v>
      </c>
      <c r="O166" s="20" t="s">
        <v>24</v>
      </c>
      <c r="P166" s="20">
        <v>1995</v>
      </c>
      <c r="Q166" s="26">
        <v>-21000000</v>
      </c>
      <c r="R166" s="20">
        <f t="shared" si="4"/>
        <v>1990</v>
      </c>
      <c r="S166" s="27">
        <f t="shared" si="5"/>
        <v>0.18708191958914111</v>
      </c>
    </row>
    <row r="167" spans="1:19" x14ac:dyDescent="0.25">
      <c r="A167" s="2"/>
      <c r="B167" s="28" t="s">
        <v>432</v>
      </c>
      <c r="C167" s="29" t="s">
        <v>354</v>
      </c>
      <c r="D167" s="29" t="s">
        <v>18</v>
      </c>
      <c r="E167" s="29" t="s">
        <v>19</v>
      </c>
      <c r="F167" s="30">
        <v>100</v>
      </c>
      <c r="G167" s="31">
        <v>260000000</v>
      </c>
      <c r="H167" s="31">
        <v>592400000</v>
      </c>
      <c r="I167" s="32">
        <v>40496</v>
      </c>
      <c r="J167" s="33" t="s">
        <v>433</v>
      </c>
      <c r="K167" s="29" t="s">
        <v>62</v>
      </c>
      <c r="L167" s="34">
        <v>0.89</v>
      </c>
      <c r="M167" s="29" t="s">
        <v>434</v>
      </c>
      <c r="N167" s="29" t="s">
        <v>29</v>
      </c>
      <c r="O167" s="29" t="s">
        <v>408</v>
      </c>
      <c r="P167" s="29">
        <v>2010</v>
      </c>
      <c r="Q167" s="35">
        <v>332400000</v>
      </c>
      <c r="R167" s="29">
        <f t="shared" si="4"/>
        <v>2010</v>
      </c>
      <c r="S167" s="36">
        <f t="shared" si="5"/>
        <v>0.18723914409846595</v>
      </c>
    </row>
    <row r="168" spans="1:19" x14ac:dyDescent="0.25">
      <c r="A168" s="2"/>
      <c r="B168" s="19" t="s">
        <v>39</v>
      </c>
      <c r="C168" s="20" t="s">
        <v>816</v>
      </c>
      <c r="D168" s="20" t="s">
        <v>18</v>
      </c>
      <c r="E168" s="20" t="s">
        <v>19</v>
      </c>
      <c r="F168" s="21">
        <v>88</v>
      </c>
      <c r="G168" s="22">
        <v>130000000</v>
      </c>
      <c r="H168" s="22">
        <v>448200000</v>
      </c>
      <c r="I168" s="23">
        <v>36323</v>
      </c>
      <c r="J168" s="24" t="s">
        <v>40</v>
      </c>
      <c r="K168" s="20" t="s">
        <v>41</v>
      </c>
      <c r="L168" s="25">
        <v>0.89</v>
      </c>
      <c r="M168" s="20" t="s">
        <v>42</v>
      </c>
      <c r="N168" s="20" t="s">
        <v>43</v>
      </c>
      <c r="O168" s="20" t="s">
        <v>24</v>
      </c>
      <c r="P168" s="20">
        <v>1999</v>
      </c>
      <c r="Q168" s="26">
        <v>318200000</v>
      </c>
      <c r="R168" s="20">
        <f t="shared" si="4"/>
        <v>1990</v>
      </c>
      <c r="S168" s="27">
        <f t="shared" si="5"/>
        <v>0.18799347256974555</v>
      </c>
    </row>
    <row r="169" spans="1:19" x14ac:dyDescent="0.25">
      <c r="A169" s="2"/>
      <c r="B169" s="28" t="s">
        <v>55</v>
      </c>
      <c r="C169" s="29" t="s">
        <v>56</v>
      </c>
      <c r="D169" s="29" t="s">
        <v>18</v>
      </c>
      <c r="E169" s="29" t="s">
        <v>19</v>
      </c>
      <c r="F169" s="30">
        <v>74</v>
      </c>
      <c r="G169" s="31">
        <v>10000000</v>
      </c>
      <c r="H169" s="31">
        <v>6500000</v>
      </c>
      <c r="I169" s="32">
        <v>38002</v>
      </c>
      <c r="J169" s="33" t="s">
        <v>57</v>
      </c>
      <c r="K169" s="29" t="s">
        <v>21</v>
      </c>
      <c r="L169" s="34">
        <v>0.86</v>
      </c>
      <c r="M169" s="29" t="s">
        <v>58</v>
      </c>
      <c r="N169" s="29" t="s">
        <v>59</v>
      </c>
      <c r="O169" s="29" t="s">
        <v>24</v>
      </c>
      <c r="P169" s="29">
        <v>2004</v>
      </c>
      <c r="Q169" s="35">
        <v>-3500000</v>
      </c>
      <c r="R169" s="29">
        <f t="shared" si="4"/>
        <v>2000</v>
      </c>
      <c r="S169" s="36">
        <f t="shared" si="5"/>
        <v>0.19431897703669698</v>
      </c>
    </row>
    <row r="170" spans="1:19" x14ac:dyDescent="0.25">
      <c r="A170" s="2"/>
      <c r="B170" s="19" t="s">
        <v>461</v>
      </c>
      <c r="C170" s="20" t="s">
        <v>462</v>
      </c>
      <c r="D170" s="20" t="s">
        <v>18</v>
      </c>
      <c r="E170" s="20" t="s">
        <v>19</v>
      </c>
      <c r="F170" s="21">
        <v>103</v>
      </c>
      <c r="G170" s="22">
        <v>5000000</v>
      </c>
      <c r="H170" s="22">
        <v>7400000</v>
      </c>
      <c r="I170" s="23">
        <v>30162</v>
      </c>
      <c r="J170" s="24" t="s">
        <v>131</v>
      </c>
      <c r="K170" s="20" t="s">
        <v>355</v>
      </c>
      <c r="L170" s="25">
        <v>0.85</v>
      </c>
      <c r="M170" s="20" t="s">
        <v>463</v>
      </c>
      <c r="N170" s="20" t="s">
        <v>464</v>
      </c>
      <c r="O170" s="20" t="s">
        <v>342</v>
      </c>
      <c r="P170" s="20">
        <v>1982</v>
      </c>
      <c r="Q170" s="26">
        <v>2400000</v>
      </c>
      <c r="R170" s="20">
        <f t="shared" si="4"/>
        <v>1980</v>
      </c>
      <c r="S170" s="27">
        <f t="shared" si="5"/>
        <v>0.18514606981342505</v>
      </c>
    </row>
    <row r="171" spans="1:19" x14ac:dyDescent="0.25">
      <c r="A171" s="2"/>
      <c r="B171" s="28" t="s">
        <v>111</v>
      </c>
      <c r="C171" s="29" t="s">
        <v>17</v>
      </c>
      <c r="D171" s="29" t="s">
        <v>18</v>
      </c>
      <c r="E171" s="29" t="s">
        <v>19</v>
      </c>
      <c r="F171" s="30">
        <v>107</v>
      </c>
      <c r="G171" s="31">
        <v>6500000</v>
      </c>
      <c r="H171" s="31">
        <v>24100000</v>
      </c>
      <c r="I171" s="32">
        <v>34061</v>
      </c>
      <c r="J171" s="33" t="s">
        <v>46</v>
      </c>
      <c r="K171" s="29" t="s">
        <v>21</v>
      </c>
      <c r="L171" s="34">
        <v>0.73</v>
      </c>
      <c r="M171" s="29" t="s">
        <v>112</v>
      </c>
      <c r="N171" s="29" t="s">
        <v>113</v>
      </c>
      <c r="O171" s="29" t="s">
        <v>24</v>
      </c>
      <c r="P171" s="29">
        <v>1993</v>
      </c>
      <c r="Q171" s="35">
        <v>17600000</v>
      </c>
      <c r="R171" s="29">
        <f t="shared" si="4"/>
        <v>1990</v>
      </c>
      <c r="S171" s="36">
        <f t="shared" si="5"/>
        <v>0.18755648909500169</v>
      </c>
    </row>
    <row r="172" spans="1:19" x14ac:dyDescent="0.25">
      <c r="A172" s="2"/>
      <c r="B172" s="19" t="s">
        <v>554</v>
      </c>
      <c r="C172" s="20" t="s">
        <v>327</v>
      </c>
      <c r="D172" s="20" t="s">
        <v>18</v>
      </c>
      <c r="E172" s="20" t="s">
        <v>19</v>
      </c>
      <c r="F172" s="21">
        <v>79</v>
      </c>
      <c r="G172" s="22">
        <v>4000000</v>
      </c>
      <c r="H172" s="22">
        <v>191000000</v>
      </c>
      <c r="I172" s="23">
        <v>25913</v>
      </c>
      <c r="J172" s="24" t="s">
        <v>57</v>
      </c>
      <c r="K172" s="20" t="s">
        <v>168</v>
      </c>
      <c r="L172" s="25">
        <v>0.64</v>
      </c>
      <c r="M172" s="20" t="s">
        <v>394</v>
      </c>
      <c r="N172" s="20" t="s">
        <v>360</v>
      </c>
      <c r="O172" s="20" t="s">
        <v>342</v>
      </c>
      <c r="P172" s="20">
        <v>1970</v>
      </c>
      <c r="Q172" s="26">
        <v>187000000</v>
      </c>
      <c r="R172" s="20">
        <f t="shared" si="4"/>
        <v>1970</v>
      </c>
      <c r="S172" s="27">
        <f t="shared" si="5"/>
        <v>0.19180999343404173</v>
      </c>
    </row>
    <row r="173" spans="1:19" x14ac:dyDescent="0.25">
      <c r="A173" s="2"/>
      <c r="B173" s="28" t="s">
        <v>521</v>
      </c>
      <c r="C173" s="29" t="s">
        <v>816</v>
      </c>
      <c r="D173" s="29" t="s">
        <v>18</v>
      </c>
      <c r="E173" s="29" t="s">
        <v>19</v>
      </c>
      <c r="F173" s="30">
        <v>117</v>
      </c>
      <c r="G173" s="31">
        <v>140000000</v>
      </c>
      <c r="H173" s="31">
        <v>195200000</v>
      </c>
      <c r="I173" s="32">
        <v>42504</v>
      </c>
      <c r="J173" s="33" t="s">
        <v>85</v>
      </c>
      <c r="K173" s="29" t="s">
        <v>168</v>
      </c>
      <c r="L173" s="34">
        <v>0.74</v>
      </c>
      <c r="M173" s="29" t="s">
        <v>522</v>
      </c>
      <c r="N173" s="29" t="s">
        <v>523</v>
      </c>
      <c r="O173" s="29" t="s">
        <v>524</v>
      </c>
      <c r="P173" s="29">
        <v>2016</v>
      </c>
      <c r="Q173" s="35">
        <v>55200000</v>
      </c>
      <c r="R173" s="29">
        <f t="shared" si="4"/>
        <v>2010</v>
      </c>
      <c r="S173" s="36">
        <f t="shared" si="5"/>
        <v>0.19146242377876396</v>
      </c>
    </row>
    <row r="174" spans="1:19" x14ac:dyDescent="0.25">
      <c r="A174" s="2"/>
      <c r="B174" s="19" t="s">
        <v>324</v>
      </c>
      <c r="C174" s="20" t="s">
        <v>289</v>
      </c>
      <c r="D174" s="20" t="s">
        <v>18</v>
      </c>
      <c r="E174" s="20" t="s">
        <v>19</v>
      </c>
      <c r="F174" s="21">
        <v>99</v>
      </c>
      <c r="G174" s="22">
        <v>12000000</v>
      </c>
      <c r="H174" s="22">
        <v>17700000</v>
      </c>
      <c r="I174" s="23">
        <v>34971</v>
      </c>
      <c r="J174" s="24" t="s">
        <v>185</v>
      </c>
      <c r="K174" s="20" t="s">
        <v>21</v>
      </c>
      <c r="L174" s="25">
        <v>0</v>
      </c>
      <c r="M174" s="20" t="s">
        <v>325</v>
      </c>
      <c r="N174" s="20" t="s">
        <v>206</v>
      </c>
      <c r="O174" s="20" t="s">
        <v>24</v>
      </c>
      <c r="P174" s="20">
        <v>1995</v>
      </c>
      <c r="Q174" s="26">
        <v>5700000</v>
      </c>
      <c r="R174" s="20">
        <f t="shared" si="4"/>
        <v>1990</v>
      </c>
      <c r="S174" s="27">
        <f t="shared" si="5"/>
        <v>0.19404233960582412</v>
      </c>
    </row>
    <row r="175" spans="1:19" x14ac:dyDescent="0.25">
      <c r="A175" s="2"/>
      <c r="B175" s="28" t="s">
        <v>578</v>
      </c>
      <c r="C175" s="29" t="s">
        <v>579</v>
      </c>
      <c r="D175" s="29" t="s">
        <v>18</v>
      </c>
      <c r="E175" s="29" t="s">
        <v>19</v>
      </c>
      <c r="F175" s="30">
        <v>80</v>
      </c>
      <c r="G175" s="31">
        <v>25000000</v>
      </c>
      <c r="H175" s="31">
        <v>21300000</v>
      </c>
      <c r="I175" s="32">
        <v>31254</v>
      </c>
      <c r="J175" s="33" t="s">
        <v>85</v>
      </c>
      <c r="K175" s="29" t="s">
        <v>80</v>
      </c>
      <c r="L175" s="34">
        <v>0.53</v>
      </c>
      <c r="M175" s="29" t="s">
        <v>580</v>
      </c>
      <c r="N175" s="29" t="s">
        <v>581</v>
      </c>
      <c r="O175" s="29" t="s">
        <v>342</v>
      </c>
      <c r="P175" s="29">
        <v>1985</v>
      </c>
      <c r="Q175" s="35">
        <v>-3700000</v>
      </c>
      <c r="R175" s="29">
        <f t="shared" si="4"/>
        <v>1980</v>
      </c>
      <c r="S175" s="36">
        <f t="shared" si="5"/>
        <v>0.19453669698546941</v>
      </c>
    </row>
    <row r="176" spans="1:19" x14ac:dyDescent="0.25">
      <c r="A176" s="2"/>
      <c r="B176" s="19" t="s">
        <v>639</v>
      </c>
      <c r="C176" s="20" t="s">
        <v>327</v>
      </c>
      <c r="D176" s="20" t="s">
        <v>18</v>
      </c>
      <c r="E176" s="20" t="s">
        <v>19</v>
      </c>
      <c r="F176" s="21">
        <v>98</v>
      </c>
      <c r="G176" s="22">
        <v>20000000</v>
      </c>
      <c r="H176" s="22">
        <v>35800000</v>
      </c>
      <c r="I176" s="23">
        <v>29207</v>
      </c>
      <c r="J176" s="24" t="s">
        <v>196</v>
      </c>
      <c r="K176" s="20" t="s">
        <v>208</v>
      </c>
      <c r="L176" s="25">
        <v>0.38</v>
      </c>
      <c r="M176" s="20" t="s">
        <v>438</v>
      </c>
      <c r="N176" s="20" t="s">
        <v>640</v>
      </c>
      <c r="O176" s="20" t="s">
        <v>342</v>
      </c>
      <c r="P176" s="20">
        <v>1979</v>
      </c>
      <c r="Q176" s="26">
        <v>15800000</v>
      </c>
      <c r="R176" s="20">
        <f t="shared" si="4"/>
        <v>1970</v>
      </c>
      <c r="S176" s="27">
        <f t="shared" si="5"/>
        <v>0.18706234798091453</v>
      </c>
    </row>
    <row r="177" spans="1:19" x14ac:dyDescent="0.25">
      <c r="A177" s="2"/>
      <c r="B177" s="28" t="s">
        <v>719</v>
      </c>
      <c r="C177" s="29" t="s">
        <v>717</v>
      </c>
      <c r="D177" s="29" t="s">
        <v>698</v>
      </c>
      <c r="E177" s="29" t="s">
        <v>19</v>
      </c>
      <c r="F177" s="30">
        <v>150</v>
      </c>
      <c r="G177" s="31">
        <v>225000000</v>
      </c>
      <c r="H177" s="31">
        <v>419700000</v>
      </c>
      <c r="I177" s="32">
        <v>39575</v>
      </c>
      <c r="J177" s="33" t="s">
        <v>131</v>
      </c>
      <c r="K177" s="29" t="s">
        <v>115</v>
      </c>
      <c r="L177" s="34">
        <v>0.67</v>
      </c>
      <c r="M177" s="29" t="s">
        <v>718</v>
      </c>
      <c r="N177" s="29" t="s">
        <v>164</v>
      </c>
      <c r="O177" s="29" t="s">
        <v>408</v>
      </c>
      <c r="P177" s="29">
        <v>2008</v>
      </c>
      <c r="Q177" s="35">
        <v>194700000</v>
      </c>
      <c r="R177" s="29">
        <f t="shared" si="4"/>
        <v>2000</v>
      </c>
      <c r="S177" s="36">
        <f t="shared" si="5"/>
        <v>0.1868930455873343</v>
      </c>
    </row>
    <row r="178" spans="1:19" x14ac:dyDescent="0.25">
      <c r="A178" s="2"/>
      <c r="B178" s="19" t="s">
        <v>716</v>
      </c>
      <c r="C178" s="20" t="s">
        <v>717</v>
      </c>
      <c r="D178" s="20" t="s">
        <v>698</v>
      </c>
      <c r="E178" s="20" t="s">
        <v>19</v>
      </c>
      <c r="F178" s="21">
        <v>143</v>
      </c>
      <c r="G178" s="22">
        <v>180000000</v>
      </c>
      <c r="H178" s="22">
        <v>745000000</v>
      </c>
      <c r="I178" s="23">
        <v>38693</v>
      </c>
      <c r="J178" s="24" t="s">
        <v>69</v>
      </c>
      <c r="K178" s="20" t="s">
        <v>386</v>
      </c>
      <c r="L178" s="25">
        <v>0.76</v>
      </c>
      <c r="M178" s="20" t="s">
        <v>718</v>
      </c>
      <c r="N178" s="20" t="s">
        <v>164</v>
      </c>
      <c r="O178" s="20" t="s">
        <v>24</v>
      </c>
      <c r="P178" s="20">
        <v>2005</v>
      </c>
      <c r="Q178" s="26">
        <v>565000000</v>
      </c>
      <c r="R178" s="20">
        <f t="shared" si="4"/>
        <v>2000</v>
      </c>
      <c r="S178" s="27">
        <f t="shared" si="5"/>
        <v>0.17527999487506524</v>
      </c>
    </row>
    <row r="179" spans="1:19" x14ac:dyDescent="0.25">
      <c r="A179" s="2"/>
      <c r="B179" s="28" t="s">
        <v>245</v>
      </c>
      <c r="C179" s="29" t="s">
        <v>17</v>
      </c>
      <c r="D179" s="29" t="s">
        <v>18</v>
      </c>
      <c r="E179" s="29" t="s">
        <v>19</v>
      </c>
      <c r="F179" s="30">
        <v>88</v>
      </c>
      <c r="G179" s="31">
        <v>35000000</v>
      </c>
      <c r="H179" s="31">
        <v>18000000</v>
      </c>
      <c r="I179" s="32">
        <v>37458</v>
      </c>
      <c r="J179" s="33" t="s">
        <v>246</v>
      </c>
      <c r="K179" s="29" t="s">
        <v>247</v>
      </c>
      <c r="L179" s="34">
        <v>0.31</v>
      </c>
      <c r="M179" s="29" t="s">
        <v>248</v>
      </c>
      <c r="N179" s="29" t="s">
        <v>249</v>
      </c>
      <c r="O179" s="29" t="s">
        <v>24</v>
      </c>
      <c r="P179" s="29">
        <v>2002</v>
      </c>
      <c r="Q179" s="35">
        <v>-17000000</v>
      </c>
      <c r="R179" s="29">
        <f t="shared" si="4"/>
        <v>2000</v>
      </c>
      <c r="S179" s="36">
        <f t="shared" si="5"/>
        <v>0.12841811597492639</v>
      </c>
    </row>
    <row r="180" spans="1:19" x14ac:dyDescent="0.25">
      <c r="A180" s="2"/>
      <c r="B180" s="19" t="s">
        <v>65</v>
      </c>
      <c r="C180" s="20" t="s">
        <v>34</v>
      </c>
      <c r="D180" s="20" t="s">
        <v>18</v>
      </c>
      <c r="E180" s="20" t="s">
        <v>19</v>
      </c>
      <c r="F180" s="21">
        <v>78</v>
      </c>
      <c r="G180" s="22">
        <v>100000000</v>
      </c>
      <c r="H180" s="22">
        <v>169300000</v>
      </c>
      <c r="I180" s="23">
        <v>36875</v>
      </c>
      <c r="J180" s="24" t="s">
        <v>40</v>
      </c>
      <c r="K180" s="20" t="s">
        <v>47</v>
      </c>
      <c r="L180" s="25">
        <v>0.85</v>
      </c>
      <c r="M180" s="20" t="s">
        <v>66</v>
      </c>
      <c r="N180" s="20" t="s">
        <v>67</v>
      </c>
      <c r="O180" s="20" t="s">
        <v>24</v>
      </c>
      <c r="P180" s="20">
        <v>2000</v>
      </c>
      <c r="Q180" s="26">
        <v>69300000</v>
      </c>
      <c r="R180" s="20">
        <f t="shared" si="4"/>
        <v>2000</v>
      </c>
      <c r="S180" s="27">
        <f t="shared" si="5"/>
        <v>0.12352118799737405</v>
      </c>
    </row>
    <row r="181" spans="1:19" x14ac:dyDescent="0.25">
      <c r="A181" s="2"/>
      <c r="B181" s="28" t="s">
        <v>558</v>
      </c>
      <c r="C181" s="29" t="s">
        <v>559</v>
      </c>
      <c r="D181" s="29" t="s">
        <v>18</v>
      </c>
      <c r="E181" s="29" t="s">
        <v>19</v>
      </c>
      <c r="F181" s="30">
        <v>117</v>
      </c>
      <c r="G181" s="31">
        <v>70000000</v>
      </c>
      <c r="H181" s="31">
        <v>52100000</v>
      </c>
      <c r="I181" s="32">
        <v>42394</v>
      </c>
      <c r="J181" s="33" t="s">
        <v>91</v>
      </c>
      <c r="K181" s="29" t="s">
        <v>127</v>
      </c>
      <c r="L181" s="34">
        <v>0.63</v>
      </c>
      <c r="M181" s="29" t="s">
        <v>552</v>
      </c>
      <c r="N181" s="29" t="s">
        <v>72</v>
      </c>
      <c r="O181" s="29" t="s">
        <v>352</v>
      </c>
      <c r="P181" s="29">
        <v>2016</v>
      </c>
      <c r="Q181" s="35">
        <v>-17900000</v>
      </c>
      <c r="R181" s="29">
        <f t="shared" si="4"/>
        <v>2010</v>
      </c>
      <c r="S181" s="36">
        <f t="shared" si="5"/>
        <v>0.12129514531731009</v>
      </c>
    </row>
    <row r="182" spans="1:19" x14ac:dyDescent="0.25">
      <c r="A182" s="2"/>
      <c r="B182" s="19" t="s">
        <v>539</v>
      </c>
      <c r="C182" s="20" t="s">
        <v>327</v>
      </c>
      <c r="D182" s="20" t="s">
        <v>18</v>
      </c>
      <c r="E182" s="20" t="s">
        <v>19</v>
      </c>
      <c r="F182" s="21">
        <v>83</v>
      </c>
      <c r="G182" s="22">
        <v>12000000</v>
      </c>
      <c r="H182" s="22">
        <v>63500000</v>
      </c>
      <c r="I182" s="23">
        <v>29777</v>
      </c>
      <c r="J182" s="24" t="s">
        <v>40</v>
      </c>
      <c r="K182" s="20" t="s">
        <v>489</v>
      </c>
      <c r="L182" s="25">
        <v>0.7</v>
      </c>
      <c r="M182" s="20" t="s">
        <v>540</v>
      </c>
      <c r="N182" s="20" t="s">
        <v>541</v>
      </c>
      <c r="O182" s="20" t="s">
        <v>342</v>
      </c>
      <c r="P182" s="20">
        <v>1981</v>
      </c>
      <c r="Q182" s="26">
        <v>51500000</v>
      </c>
      <c r="R182" s="20">
        <f t="shared" si="4"/>
        <v>1980</v>
      </c>
      <c r="S182" s="27">
        <f t="shared" si="5"/>
        <v>0.13156070258996025</v>
      </c>
    </row>
    <row r="183" spans="1:19" x14ac:dyDescent="0.25">
      <c r="A183" s="2"/>
      <c r="B183" s="28" t="s">
        <v>261</v>
      </c>
      <c r="C183" s="29" t="s">
        <v>74</v>
      </c>
      <c r="D183" s="29" t="s">
        <v>18</v>
      </c>
      <c r="E183" s="29" t="s">
        <v>19</v>
      </c>
      <c r="F183" s="30">
        <v>110</v>
      </c>
      <c r="G183" s="31">
        <v>22000000</v>
      </c>
      <c r="H183" s="31">
        <v>146600000</v>
      </c>
      <c r="I183" s="32">
        <v>39348</v>
      </c>
      <c r="J183" s="33" t="s">
        <v>137</v>
      </c>
      <c r="K183" s="29" t="s">
        <v>243</v>
      </c>
      <c r="L183" s="34">
        <v>0.28000000000000003</v>
      </c>
      <c r="M183" s="29" t="s">
        <v>262</v>
      </c>
      <c r="N183" s="29" t="s">
        <v>263</v>
      </c>
      <c r="O183" s="29" t="s">
        <v>24</v>
      </c>
      <c r="P183" s="29">
        <v>2007</v>
      </c>
      <c r="Q183" s="35">
        <v>124600000</v>
      </c>
      <c r="R183" s="29">
        <f t="shared" si="4"/>
        <v>2000</v>
      </c>
      <c r="S183" s="36">
        <f t="shared" si="5"/>
        <v>0.12543300056090201</v>
      </c>
    </row>
    <row r="184" spans="1:19" x14ac:dyDescent="0.25">
      <c r="A184" s="2"/>
      <c r="B184" s="19" t="s">
        <v>510</v>
      </c>
      <c r="C184" s="20" t="s">
        <v>816</v>
      </c>
      <c r="D184" s="20" t="s">
        <v>18</v>
      </c>
      <c r="E184" s="20" t="s">
        <v>19</v>
      </c>
      <c r="F184" s="21">
        <v>94</v>
      </c>
      <c r="G184" s="22">
        <v>175000000</v>
      </c>
      <c r="H184" s="22">
        <v>332200000</v>
      </c>
      <c r="I184" s="23">
        <v>42318</v>
      </c>
      <c r="J184" s="24" t="s">
        <v>145</v>
      </c>
      <c r="K184" s="20" t="s">
        <v>168</v>
      </c>
      <c r="L184" s="25">
        <v>0.76</v>
      </c>
      <c r="M184" s="20" t="s">
        <v>511</v>
      </c>
      <c r="N184" s="20" t="s">
        <v>512</v>
      </c>
      <c r="O184" s="20" t="s">
        <v>352</v>
      </c>
      <c r="P184" s="20">
        <v>2015</v>
      </c>
      <c r="Q184" s="26">
        <v>157200000</v>
      </c>
      <c r="R184" s="20">
        <f t="shared" si="4"/>
        <v>2010</v>
      </c>
      <c r="S184" s="27">
        <f t="shared" si="5"/>
        <v>0.12882983535365203</v>
      </c>
    </row>
    <row r="185" spans="1:19" x14ac:dyDescent="0.25">
      <c r="A185" s="2"/>
      <c r="B185" s="28" t="s">
        <v>497</v>
      </c>
      <c r="C185" s="29" t="s">
        <v>498</v>
      </c>
      <c r="D185" s="29" t="s">
        <v>18</v>
      </c>
      <c r="E185" s="29" t="s">
        <v>19</v>
      </c>
      <c r="F185" s="30">
        <v>74</v>
      </c>
      <c r="G185" s="31">
        <v>14000000</v>
      </c>
      <c r="H185" s="31">
        <v>38700000</v>
      </c>
      <c r="I185" s="32">
        <v>31595</v>
      </c>
      <c r="J185" s="33" t="s">
        <v>51</v>
      </c>
      <c r="K185" s="29" t="s">
        <v>52</v>
      </c>
      <c r="L185" s="34">
        <v>0.8</v>
      </c>
      <c r="M185" s="29" t="s">
        <v>499</v>
      </c>
      <c r="N185" s="29" t="s">
        <v>500</v>
      </c>
      <c r="O185" s="29" t="s">
        <v>342</v>
      </c>
      <c r="P185" s="29">
        <v>1986</v>
      </c>
      <c r="Q185" s="35">
        <v>24700000</v>
      </c>
      <c r="R185" s="29">
        <f t="shared" si="4"/>
        <v>1980</v>
      </c>
      <c r="S185" s="36">
        <f t="shared" si="5"/>
        <v>0.13002643278459236</v>
      </c>
    </row>
    <row r="186" spans="1:19" x14ac:dyDescent="0.25">
      <c r="A186" s="2"/>
      <c r="B186" s="19" t="s">
        <v>154</v>
      </c>
      <c r="C186" s="20" t="s">
        <v>17</v>
      </c>
      <c r="D186" s="20" t="s">
        <v>18</v>
      </c>
      <c r="E186" s="20" t="s">
        <v>19</v>
      </c>
      <c r="F186" s="21">
        <v>120</v>
      </c>
      <c r="G186" s="22">
        <v>25000000</v>
      </c>
      <c r="H186" s="22">
        <v>15400000</v>
      </c>
      <c r="I186" s="23">
        <v>38625</v>
      </c>
      <c r="J186" s="24" t="s">
        <v>155</v>
      </c>
      <c r="K186" s="20" t="s">
        <v>156</v>
      </c>
      <c r="L186" s="25">
        <v>0.63</v>
      </c>
      <c r="M186" s="20" t="s">
        <v>157</v>
      </c>
      <c r="N186" s="20" t="s">
        <v>158</v>
      </c>
      <c r="O186" s="20" t="s">
        <v>24</v>
      </c>
      <c r="P186" s="20">
        <v>2005</v>
      </c>
      <c r="Q186" s="26">
        <v>-9600000</v>
      </c>
      <c r="R186" s="20">
        <f t="shared" si="4"/>
        <v>2000</v>
      </c>
      <c r="S186" s="27">
        <f t="shared" si="5"/>
        <v>0.1188017898282525</v>
      </c>
    </row>
    <row r="187" spans="1:19" x14ac:dyDescent="0.25">
      <c r="A187" s="2"/>
      <c r="B187" s="28" t="s">
        <v>594</v>
      </c>
      <c r="C187" s="29" t="s">
        <v>327</v>
      </c>
      <c r="D187" s="29" t="s">
        <v>18</v>
      </c>
      <c r="E187" s="29" t="s">
        <v>19</v>
      </c>
      <c r="F187" s="30">
        <v>164</v>
      </c>
      <c r="G187" s="31">
        <v>5000000</v>
      </c>
      <c r="H187" s="31">
        <v>5000000</v>
      </c>
      <c r="I187" s="32">
        <v>24646</v>
      </c>
      <c r="J187" s="33" t="s">
        <v>91</v>
      </c>
      <c r="K187" s="29" t="s">
        <v>21</v>
      </c>
      <c r="L187" s="34">
        <v>0.5</v>
      </c>
      <c r="M187" s="29" t="s">
        <v>595</v>
      </c>
      <c r="N187" s="29" t="s">
        <v>596</v>
      </c>
      <c r="O187" s="29" t="s">
        <v>342</v>
      </c>
      <c r="P187" s="29">
        <v>1967</v>
      </c>
      <c r="Q187" s="35">
        <v>0</v>
      </c>
      <c r="R187" s="29">
        <f t="shared" si="4"/>
        <v>1960</v>
      </c>
      <c r="S187" s="36">
        <f t="shared" si="5"/>
        <v>0.13417191635492526</v>
      </c>
    </row>
    <row r="188" spans="1:19" x14ac:dyDescent="0.25">
      <c r="A188" s="2"/>
      <c r="B188" s="19" t="s">
        <v>298</v>
      </c>
      <c r="C188" s="20" t="s">
        <v>17</v>
      </c>
      <c r="D188" s="20" t="s">
        <v>18</v>
      </c>
      <c r="E188" s="20" t="s">
        <v>19</v>
      </c>
      <c r="F188" s="21">
        <v>86</v>
      </c>
      <c r="G188" s="22">
        <v>90000000</v>
      </c>
      <c r="H188" s="22">
        <v>182300000</v>
      </c>
      <c r="I188" s="23">
        <v>37951</v>
      </c>
      <c r="J188" s="24" t="s">
        <v>270</v>
      </c>
      <c r="K188" s="20" t="s">
        <v>299</v>
      </c>
      <c r="L188" s="25">
        <v>0.14000000000000001</v>
      </c>
      <c r="M188" s="20" t="s">
        <v>300</v>
      </c>
      <c r="N188" s="20" t="s">
        <v>43</v>
      </c>
      <c r="O188" s="20" t="s">
        <v>24</v>
      </c>
      <c r="P188" s="20">
        <v>2003</v>
      </c>
      <c r="Q188" s="26">
        <v>92300000</v>
      </c>
      <c r="R188" s="20">
        <f t="shared" si="4"/>
        <v>2000</v>
      </c>
      <c r="S188" s="27">
        <f t="shared" si="5"/>
        <v>0.20375213821737795</v>
      </c>
    </row>
    <row r="189" spans="1:19" x14ac:dyDescent="0.25">
      <c r="A189" s="2"/>
      <c r="B189" s="28" t="s">
        <v>123</v>
      </c>
      <c r="C189" s="29" t="s">
        <v>34</v>
      </c>
      <c r="D189" s="29" t="s">
        <v>18</v>
      </c>
      <c r="E189" s="29" t="s">
        <v>19</v>
      </c>
      <c r="F189" s="30">
        <v>91</v>
      </c>
      <c r="G189" s="31">
        <v>100000000</v>
      </c>
      <c r="H189" s="31">
        <v>325300000</v>
      </c>
      <c r="I189" s="32">
        <v>35237</v>
      </c>
      <c r="J189" s="33" t="s">
        <v>69</v>
      </c>
      <c r="K189" s="29" t="s">
        <v>124</v>
      </c>
      <c r="L189" s="34">
        <v>0.71</v>
      </c>
      <c r="M189" s="29" t="s">
        <v>32</v>
      </c>
      <c r="N189" s="29" t="s">
        <v>29</v>
      </c>
      <c r="O189" s="29" t="s">
        <v>24</v>
      </c>
      <c r="P189" s="29">
        <v>1996</v>
      </c>
      <c r="Q189" s="35">
        <v>225300000</v>
      </c>
      <c r="R189" s="29">
        <f t="shared" si="4"/>
        <v>1990</v>
      </c>
      <c r="S189" s="36">
        <f t="shared" si="5"/>
        <v>0.20216961577700954</v>
      </c>
    </row>
    <row r="190" spans="1:19" x14ac:dyDescent="0.25">
      <c r="A190" s="2"/>
      <c r="B190" s="19" t="s">
        <v>797</v>
      </c>
      <c r="C190" s="20" t="s">
        <v>327</v>
      </c>
      <c r="D190" s="20" t="s">
        <v>18</v>
      </c>
      <c r="E190" s="20" t="s">
        <v>798</v>
      </c>
      <c r="F190" s="21">
        <v>93</v>
      </c>
      <c r="G190" s="22">
        <v>8000000</v>
      </c>
      <c r="H190" s="22">
        <v>10000000</v>
      </c>
      <c r="I190" s="23">
        <v>27383</v>
      </c>
      <c r="J190" s="24" t="s">
        <v>161</v>
      </c>
      <c r="K190" s="20" t="s">
        <v>21</v>
      </c>
      <c r="L190" s="25">
        <v>0.43</v>
      </c>
      <c r="M190" s="20" t="s">
        <v>340</v>
      </c>
      <c r="N190" s="20" t="s">
        <v>637</v>
      </c>
      <c r="O190" s="20" t="s">
        <v>342</v>
      </c>
      <c r="P190" s="20">
        <v>1974</v>
      </c>
      <c r="Q190" s="26">
        <v>2000000</v>
      </c>
      <c r="R190" s="20">
        <f t="shared" si="4"/>
        <v>1970</v>
      </c>
      <c r="S190" s="27">
        <f t="shared" si="5"/>
        <v>0.20405349185260035</v>
      </c>
    </row>
    <row r="191" spans="1:19" x14ac:dyDescent="0.25">
      <c r="A191" s="2"/>
      <c r="B191" s="28" t="s">
        <v>393</v>
      </c>
      <c r="C191" s="29" t="s">
        <v>327</v>
      </c>
      <c r="D191" s="29" t="s">
        <v>18</v>
      </c>
      <c r="E191" s="29" t="s">
        <v>19</v>
      </c>
      <c r="F191" s="30">
        <v>78</v>
      </c>
      <c r="G191" s="31">
        <v>4000000</v>
      </c>
      <c r="H191" s="31">
        <v>378000000</v>
      </c>
      <c r="I191" s="32">
        <v>24763</v>
      </c>
      <c r="J191" s="33" t="s">
        <v>155</v>
      </c>
      <c r="K191" s="29" t="s">
        <v>392</v>
      </c>
      <c r="L191" s="34">
        <v>0.94</v>
      </c>
      <c r="M191" s="29" t="s">
        <v>394</v>
      </c>
      <c r="N191" s="29" t="s">
        <v>360</v>
      </c>
      <c r="O191" s="29" t="s">
        <v>342</v>
      </c>
      <c r="P191" s="29">
        <v>1967</v>
      </c>
      <c r="Q191" s="35">
        <v>374000000</v>
      </c>
      <c r="R191" s="29">
        <f t="shared" si="4"/>
        <v>1960</v>
      </c>
      <c r="S191" s="36">
        <f t="shared" si="5"/>
        <v>0.20146009431567219</v>
      </c>
    </row>
    <row r="192" spans="1:19" x14ac:dyDescent="0.25">
      <c r="A192" s="2"/>
      <c r="B192" s="19" t="s">
        <v>393</v>
      </c>
      <c r="C192" s="20" t="s">
        <v>396</v>
      </c>
      <c r="D192" s="20" t="s">
        <v>18</v>
      </c>
      <c r="E192" s="20" t="s">
        <v>19</v>
      </c>
      <c r="F192" s="21">
        <v>106</v>
      </c>
      <c r="G192" s="22">
        <v>175000000</v>
      </c>
      <c r="H192" s="22">
        <v>966600000</v>
      </c>
      <c r="I192" s="23">
        <v>42464</v>
      </c>
      <c r="J192" s="24" t="s">
        <v>155</v>
      </c>
      <c r="K192" s="20" t="s">
        <v>392</v>
      </c>
      <c r="L192" s="25">
        <v>0.94</v>
      </c>
      <c r="M192" s="20" t="s">
        <v>397</v>
      </c>
      <c r="N192" s="20" t="s">
        <v>67</v>
      </c>
      <c r="O192" s="20" t="s">
        <v>352</v>
      </c>
      <c r="P192" s="20">
        <v>2016</v>
      </c>
      <c r="Q192" s="26">
        <v>791600000</v>
      </c>
      <c r="R192" s="20">
        <f t="shared" si="4"/>
        <v>2010</v>
      </c>
      <c r="S192" s="27">
        <f t="shared" si="5"/>
        <v>0.212279374077497</v>
      </c>
    </row>
    <row r="193" spans="1:19" x14ac:dyDescent="0.25">
      <c r="A193" s="2"/>
      <c r="B193" s="28" t="s">
        <v>746</v>
      </c>
      <c r="C193" s="29" t="s">
        <v>136</v>
      </c>
      <c r="D193" s="29" t="s">
        <v>747</v>
      </c>
      <c r="E193" s="29" t="s">
        <v>19</v>
      </c>
      <c r="F193" s="30">
        <v>72</v>
      </c>
      <c r="G193" s="31">
        <v>20000000</v>
      </c>
      <c r="H193" s="31">
        <v>135700000</v>
      </c>
      <c r="I193" s="32">
        <v>37666</v>
      </c>
      <c r="J193" s="33" t="s">
        <v>257</v>
      </c>
      <c r="K193" s="29" t="s">
        <v>748</v>
      </c>
      <c r="L193" s="34">
        <v>0.19</v>
      </c>
      <c r="M193" s="29" t="s">
        <v>749</v>
      </c>
      <c r="N193" s="29" t="s">
        <v>88</v>
      </c>
      <c r="O193" s="29" t="s">
        <v>24</v>
      </c>
      <c r="P193" s="29">
        <v>2003</v>
      </c>
      <c r="Q193" s="35">
        <v>115700000</v>
      </c>
      <c r="R193" s="29">
        <f t="shared" si="4"/>
        <v>2000</v>
      </c>
      <c r="S193" s="36">
        <f t="shared" si="5"/>
        <v>0.20234466731907544</v>
      </c>
    </row>
    <row r="194" spans="1:19" x14ac:dyDescent="0.25">
      <c r="A194" s="2"/>
      <c r="B194" s="19" t="s">
        <v>16</v>
      </c>
      <c r="C194" s="20" t="s">
        <v>17</v>
      </c>
      <c r="D194" s="20" t="s">
        <v>18</v>
      </c>
      <c r="E194" s="20" t="s">
        <v>19</v>
      </c>
      <c r="F194" s="21">
        <v>104</v>
      </c>
      <c r="G194" s="22">
        <v>65000000</v>
      </c>
      <c r="H194" s="22">
        <v>110300000</v>
      </c>
      <c r="I194" s="23">
        <v>36714</v>
      </c>
      <c r="J194" s="24" t="s">
        <v>20</v>
      </c>
      <c r="K194" s="20" t="s">
        <v>21</v>
      </c>
      <c r="L194" s="25">
        <v>1</v>
      </c>
      <c r="M194" s="20" t="s">
        <v>22</v>
      </c>
      <c r="N194" s="20" t="s">
        <v>23</v>
      </c>
      <c r="O194" s="20" t="s">
        <v>24</v>
      </c>
      <c r="P194" s="20">
        <v>2000</v>
      </c>
      <c r="Q194" s="26">
        <v>45300000</v>
      </c>
      <c r="R194" s="20">
        <f t="shared" ref="R194:R245" si="6">INT(P194/10)*10</f>
        <v>2000</v>
      </c>
      <c r="S194" s="27">
        <f t="shared" ref="S194:S245" si="7">CORREL(F194:F438,H194:H438)</f>
        <v>0.19792936775668593</v>
      </c>
    </row>
    <row r="195" spans="1:19" x14ac:dyDescent="0.25">
      <c r="A195" s="2"/>
      <c r="B195" s="28" t="s">
        <v>635</v>
      </c>
      <c r="C195" s="29" t="s">
        <v>327</v>
      </c>
      <c r="D195" s="29" t="s">
        <v>18</v>
      </c>
      <c r="E195" s="29" t="s">
        <v>19</v>
      </c>
      <c r="F195" s="30">
        <v>97</v>
      </c>
      <c r="G195" s="31">
        <v>6000000</v>
      </c>
      <c r="H195" s="31">
        <v>11000000</v>
      </c>
      <c r="I195" s="32">
        <v>29411</v>
      </c>
      <c r="J195" s="33" t="s">
        <v>217</v>
      </c>
      <c r="K195" s="29" t="s">
        <v>21</v>
      </c>
      <c r="L195" s="34">
        <v>0.4</v>
      </c>
      <c r="M195" s="29" t="s">
        <v>636</v>
      </c>
      <c r="N195" s="29" t="s">
        <v>637</v>
      </c>
      <c r="O195" s="29" t="s">
        <v>342</v>
      </c>
      <c r="P195" s="29">
        <v>1980</v>
      </c>
      <c r="Q195" s="35">
        <v>5000000</v>
      </c>
      <c r="R195" s="29">
        <f t="shared" si="6"/>
        <v>1980</v>
      </c>
      <c r="S195" s="36">
        <f t="shared" si="7"/>
        <v>0.20102228076753345</v>
      </c>
    </row>
    <row r="196" spans="1:19" x14ac:dyDescent="0.25">
      <c r="A196" s="2"/>
      <c r="B196" s="19" t="s">
        <v>33</v>
      </c>
      <c r="C196" s="20" t="s">
        <v>34</v>
      </c>
      <c r="D196" s="20" t="s">
        <v>18</v>
      </c>
      <c r="E196" s="20" t="s">
        <v>19</v>
      </c>
      <c r="F196" s="21">
        <v>88</v>
      </c>
      <c r="G196" s="22">
        <v>45000000</v>
      </c>
      <c r="H196" s="22">
        <v>968500000</v>
      </c>
      <c r="I196" s="23">
        <v>34500</v>
      </c>
      <c r="J196" s="24" t="s">
        <v>35</v>
      </c>
      <c r="K196" s="20" t="s">
        <v>36</v>
      </c>
      <c r="L196" s="25">
        <v>0.93</v>
      </c>
      <c r="M196" s="20" t="s">
        <v>37</v>
      </c>
      <c r="N196" s="20" t="s">
        <v>38</v>
      </c>
      <c r="O196" s="20" t="s">
        <v>24</v>
      </c>
      <c r="P196" s="20">
        <v>1994</v>
      </c>
      <c r="Q196" s="26">
        <v>923500000</v>
      </c>
      <c r="R196" s="20">
        <f t="shared" si="6"/>
        <v>1990</v>
      </c>
      <c r="S196" s="27">
        <f t="shared" si="7"/>
        <v>0.20082705941896739</v>
      </c>
    </row>
    <row r="197" spans="1:19" x14ac:dyDescent="0.25">
      <c r="A197" s="2"/>
      <c r="B197" s="28" t="s">
        <v>33</v>
      </c>
      <c r="C197" s="29" t="s">
        <v>396</v>
      </c>
      <c r="D197" s="29" t="s">
        <v>18</v>
      </c>
      <c r="E197" s="29" t="s">
        <v>19</v>
      </c>
      <c r="F197" s="30">
        <v>118</v>
      </c>
      <c r="G197" s="31">
        <v>250000000</v>
      </c>
      <c r="H197" s="31">
        <v>1657000000</v>
      </c>
      <c r="I197" s="32">
        <v>43655</v>
      </c>
      <c r="J197" s="33" t="s">
        <v>35</v>
      </c>
      <c r="K197" s="29" t="s">
        <v>36</v>
      </c>
      <c r="L197" s="34">
        <v>0.93</v>
      </c>
      <c r="M197" s="29" t="s">
        <v>397</v>
      </c>
      <c r="N197" s="29" t="s">
        <v>38</v>
      </c>
      <c r="O197" s="29" t="s">
        <v>352</v>
      </c>
      <c r="P197" s="29">
        <v>2019</v>
      </c>
      <c r="Q197" s="35">
        <v>1407000000</v>
      </c>
      <c r="R197" s="29">
        <f t="shared" si="6"/>
        <v>2010</v>
      </c>
      <c r="S197" s="36">
        <f t="shared" si="7"/>
        <v>0.23876107565492388</v>
      </c>
    </row>
    <row r="198" spans="1:19" x14ac:dyDescent="0.25">
      <c r="A198" s="2"/>
      <c r="B198" s="19" t="s">
        <v>525</v>
      </c>
      <c r="C198" s="20" t="s">
        <v>327</v>
      </c>
      <c r="D198" s="20" t="s">
        <v>18</v>
      </c>
      <c r="E198" s="20" t="s">
        <v>19</v>
      </c>
      <c r="F198" s="21">
        <v>69</v>
      </c>
      <c r="G198" s="22">
        <v>300000</v>
      </c>
      <c r="H198" s="22">
        <v>2600000</v>
      </c>
      <c r="I198" s="23">
        <v>19673</v>
      </c>
      <c r="J198" s="24" t="s">
        <v>75</v>
      </c>
      <c r="K198" s="20" t="s">
        <v>493</v>
      </c>
      <c r="L198" s="25">
        <v>0.74</v>
      </c>
      <c r="M198" s="20" t="s">
        <v>526</v>
      </c>
      <c r="N198" s="20" t="s">
        <v>527</v>
      </c>
      <c r="O198" s="20" t="s">
        <v>342</v>
      </c>
      <c r="P198" s="20">
        <v>1953</v>
      </c>
      <c r="Q198" s="26">
        <v>2300000</v>
      </c>
      <c r="R198" s="20">
        <f t="shared" si="6"/>
        <v>1950</v>
      </c>
      <c r="S198" s="27">
        <f t="shared" si="7"/>
        <v>0.17456882313662644</v>
      </c>
    </row>
    <row r="199" spans="1:19" x14ac:dyDescent="0.25">
      <c r="A199" s="2"/>
      <c r="B199" s="28" t="s">
        <v>799</v>
      </c>
      <c r="C199" s="29" t="s">
        <v>800</v>
      </c>
      <c r="D199" s="29" t="s">
        <v>18</v>
      </c>
      <c r="E199" s="29" t="s">
        <v>801</v>
      </c>
      <c r="F199" s="30">
        <v>94</v>
      </c>
      <c r="G199" s="31">
        <v>17000000</v>
      </c>
      <c r="H199" s="31">
        <v>55500000</v>
      </c>
      <c r="I199" s="32">
        <v>37743</v>
      </c>
      <c r="J199" s="33" t="s">
        <v>178</v>
      </c>
      <c r="K199" s="29" t="s">
        <v>152</v>
      </c>
      <c r="L199" s="34">
        <v>0.41</v>
      </c>
      <c r="M199" s="29" t="s">
        <v>802</v>
      </c>
      <c r="N199" s="29" t="s">
        <v>803</v>
      </c>
      <c r="O199" s="29" t="s">
        <v>24</v>
      </c>
      <c r="P199" s="29">
        <v>2003</v>
      </c>
      <c r="Q199" s="35">
        <v>38500000</v>
      </c>
      <c r="R199" s="29">
        <f t="shared" si="6"/>
        <v>2000</v>
      </c>
      <c r="S199" s="36">
        <f t="shared" si="7"/>
        <v>0.15224739984180194</v>
      </c>
    </row>
    <row r="200" spans="1:19" x14ac:dyDescent="0.25">
      <c r="A200" s="2"/>
      <c r="B200" s="19" t="s">
        <v>659</v>
      </c>
      <c r="C200" s="20" t="s">
        <v>660</v>
      </c>
      <c r="D200" s="20" t="s">
        <v>18</v>
      </c>
      <c r="E200" s="20" t="s">
        <v>19</v>
      </c>
      <c r="F200" s="21">
        <v>149</v>
      </c>
      <c r="G200" s="22">
        <v>225000000</v>
      </c>
      <c r="H200" s="22">
        <v>260500000</v>
      </c>
      <c r="I200" s="23">
        <v>41447</v>
      </c>
      <c r="J200" s="24" t="s">
        <v>85</v>
      </c>
      <c r="K200" s="20" t="s">
        <v>247</v>
      </c>
      <c r="L200" s="25">
        <v>0.3</v>
      </c>
      <c r="M200" s="20" t="s">
        <v>189</v>
      </c>
      <c r="N200" s="20" t="s">
        <v>38</v>
      </c>
      <c r="O200" s="20" t="s">
        <v>352</v>
      </c>
      <c r="P200" s="20">
        <v>2013</v>
      </c>
      <c r="Q200" s="26">
        <v>35500000</v>
      </c>
      <c r="R200" s="20">
        <f t="shared" si="6"/>
        <v>2010</v>
      </c>
      <c r="S200" s="27">
        <f t="shared" si="7"/>
        <v>0.14921261795194177</v>
      </c>
    </row>
    <row r="201" spans="1:19" x14ac:dyDescent="0.25">
      <c r="A201" s="2"/>
      <c r="B201" s="28" t="s">
        <v>519</v>
      </c>
      <c r="C201" s="29" t="s">
        <v>327</v>
      </c>
      <c r="D201" s="29" t="s">
        <v>18</v>
      </c>
      <c r="E201" s="29" t="s">
        <v>19</v>
      </c>
      <c r="F201" s="30">
        <v>108</v>
      </c>
      <c r="G201" s="31">
        <v>5000000</v>
      </c>
      <c r="H201" s="31">
        <v>51264000</v>
      </c>
      <c r="I201" s="32">
        <v>25196</v>
      </c>
      <c r="J201" s="33" t="s">
        <v>131</v>
      </c>
      <c r="K201" s="29" t="s">
        <v>108</v>
      </c>
      <c r="L201" s="34">
        <v>0.76</v>
      </c>
      <c r="M201" s="29" t="s">
        <v>340</v>
      </c>
      <c r="N201" s="29" t="s">
        <v>360</v>
      </c>
      <c r="O201" s="29" t="s">
        <v>342</v>
      </c>
      <c r="P201" s="29">
        <v>1968</v>
      </c>
      <c r="Q201" s="35">
        <v>46264000</v>
      </c>
      <c r="R201" s="29">
        <f t="shared" si="6"/>
        <v>1960</v>
      </c>
      <c r="S201" s="36">
        <f t="shared" si="7"/>
        <v>0.15458473383751783</v>
      </c>
    </row>
    <row r="202" spans="1:19" x14ac:dyDescent="0.25">
      <c r="A202" s="2"/>
      <c r="B202" s="19" t="s">
        <v>281</v>
      </c>
      <c r="C202" s="20" t="s">
        <v>282</v>
      </c>
      <c r="D202" s="20" t="s">
        <v>18</v>
      </c>
      <c r="E202" s="20" t="s">
        <v>19</v>
      </c>
      <c r="F202" s="21">
        <v>104</v>
      </c>
      <c r="G202" s="22">
        <v>14000000</v>
      </c>
      <c r="H202" s="22">
        <v>50800000</v>
      </c>
      <c r="I202" s="23">
        <v>33879</v>
      </c>
      <c r="J202" s="24" t="s">
        <v>131</v>
      </c>
      <c r="K202" s="20" t="s">
        <v>233</v>
      </c>
      <c r="L202" s="25">
        <v>0.23</v>
      </c>
      <c r="M202" s="20" t="s">
        <v>283</v>
      </c>
      <c r="N202" s="20" t="s">
        <v>254</v>
      </c>
      <c r="O202" s="20" t="s">
        <v>24</v>
      </c>
      <c r="P202" s="20">
        <v>1992</v>
      </c>
      <c r="Q202" s="26">
        <v>36800000</v>
      </c>
      <c r="R202" s="20">
        <f t="shared" si="6"/>
        <v>1990</v>
      </c>
      <c r="S202" s="27">
        <f t="shared" si="7"/>
        <v>0.16534366674049825</v>
      </c>
    </row>
    <row r="203" spans="1:19" x14ac:dyDescent="0.25">
      <c r="A203" s="2"/>
      <c r="B203" s="28" t="s">
        <v>516</v>
      </c>
      <c r="C203" s="29" t="s">
        <v>816</v>
      </c>
      <c r="D203" s="29" t="s">
        <v>18</v>
      </c>
      <c r="E203" s="29" t="s">
        <v>19</v>
      </c>
      <c r="F203" s="30">
        <v>86</v>
      </c>
      <c r="G203" s="31">
        <v>12000000</v>
      </c>
      <c r="H203" s="31">
        <v>27200000</v>
      </c>
      <c r="I203" s="32">
        <v>33949</v>
      </c>
      <c r="J203" s="33" t="s">
        <v>433</v>
      </c>
      <c r="K203" s="29" t="s">
        <v>86</v>
      </c>
      <c r="L203" s="34">
        <v>0.76</v>
      </c>
      <c r="M203" s="29" t="s">
        <v>517</v>
      </c>
      <c r="N203" s="29" t="s">
        <v>518</v>
      </c>
      <c r="O203" s="29" t="s">
        <v>337</v>
      </c>
      <c r="P203" s="29">
        <v>1992</v>
      </c>
      <c r="Q203" s="35">
        <v>15200000</v>
      </c>
      <c r="R203" s="29">
        <f t="shared" si="6"/>
        <v>1990</v>
      </c>
      <c r="S203" s="36">
        <f t="shared" si="7"/>
        <v>0.17244626661890491</v>
      </c>
    </row>
    <row r="204" spans="1:19" x14ac:dyDescent="0.25">
      <c r="A204" s="2"/>
      <c r="B204" s="19" t="s">
        <v>384</v>
      </c>
      <c r="C204" s="20" t="s">
        <v>385</v>
      </c>
      <c r="D204" s="20" t="s">
        <v>18</v>
      </c>
      <c r="E204" s="20" t="s">
        <v>19</v>
      </c>
      <c r="F204" s="21">
        <v>103</v>
      </c>
      <c r="G204" s="22">
        <v>45000000</v>
      </c>
      <c r="H204" s="22">
        <v>165200000</v>
      </c>
      <c r="I204" s="23">
        <v>40851</v>
      </c>
      <c r="J204" s="24" t="s">
        <v>57</v>
      </c>
      <c r="K204" s="20" t="s">
        <v>386</v>
      </c>
      <c r="L204" s="25">
        <v>0.95</v>
      </c>
      <c r="M204" s="20" t="s">
        <v>387</v>
      </c>
      <c r="N204" s="20" t="s">
        <v>198</v>
      </c>
      <c r="O204" s="20" t="s">
        <v>352</v>
      </c>
      <c r="P204" s="20">
        <v>2011</v>
      </c>
      <c r="Q204" s="26">
        <v>120200000</v>
      </c>
      <c r="R204" s="20">
        <f t="shared" si="6"/>
        <v>2010</v>
      </c>
      <c r="S204" s="27">
        <f t="shared" si="7"/>
        <v>0.16190041570374827</v>
      </c>
    </row>
    <row r="205" spans="1:19" x14ac:dyDescent="0.25">
      <c r="A205" s="2"/>
      <c r="B205" s="28" t="s">
        <v>380</v>
      </c>
      <c r="C205" s="29" t="s">
        <v>381</v>
      </c>
      <c r="D205" s="29" t="s">
        <v>18</v>
      </c>
      <c r="E205" s="29" t="s">
        <v>19</v>
      </c>
      <c r="F205" s="30">
        <v>76</v>
      </c>
      <c r="G205" s="31">
        <v>18000000</v>
      </c>
      <c r="H205" s="31">
        <v>89100000</v>
      </c>
      <c r="I205" s="32">
        <v>34271</v>
      </c>
      <c r="J205" s="33" t="s">
        <v>26</v>
      </c>
      <c r="K205" s="29" t="s">
        <v>382</v>
      </c>
      <c r="L205" s="34">
        <v>0.95</v>
      </c>
      <c r="M205" s="29" t="s">
        <v>383</v>
      </c>
      <c r="N205" s="29" t="s">
        <v>277</v>
      </c>
      <c r="O205" s="29" t="s">
        <v>337</v>
      </c>
      <c r="P205" s="29">
        <v>1993</v>
      </c>
      <c r="Q205" s="35">
        <v>71100000</v>
      </c>
      <c r="R205" s="29">
        <f t="shared" si="6"/>
        <v>1990</v>
      </c>
      <c r="S205" s="36">
        <f t="shared" si="7"/>
        <v>0.16406136419629552</v>
      </c>
    </row>
    <row r="206" spans="1:19" x14ac:dyDescent="0.25">
      <c r="A206" s="2"/>
      <c r="B206" s="19" t="s">
        <v>804</v>
      </c>
      <c r="C206" s="20" t="s">
        <v>805</v>
      </c>
      <c r="D206" s="20" t="s">
        <v>18</v>
      </c>
      <c r="E206" s="20" t="s">
        <v>793</v>
      </c>
      <c r="F206" s="21">
        <v>99</v>
      </c>
      <c r="G206" s="22">
        <v>120000000</v>
      </c>
      <c r="H206" s="22">
        <v>174000000</v>
      </c>
      <c r="I206" s="23">
        <v>43402</v>
      </c>
      <c r="J206" s="24" t="s">
        <v>178</v>
      </c>
      <c r="K206" s="20" t="s">
        <v>214</v>
      </c>
      <c r="L206" s="25">
        <v>0.32</v>
      </c>
      <c r="M206" s="20" t="s">
        <v>806</v>
      </c>
      <c r="N206" s="20" t="s">
        <v>142</v>
      </c>
      <c r="O206" s="20" t="s">
        <v>408</v>
      </c>
      <c r="P206" s="20">
        <v>2018</v>
      </c>
      <c r="Q206" s="26">
        <v>54000000</v>
      </c>
      <c r="R206" s="20">
        <f t="shared" si="6"/>
        <v>2010</v>
      </c>
      <c r="S206" s="27">
        <f t="shared" si="7"/>
        <v>0.15119225116547605</v>
      </c>
    </row>
    <row r="207" spans="1:19" x14ac:dyDescent="0.25">
      <c r="A207" s="2"/>
      <c r="B207" s="28" t="s">
        <v>647</v>
      </c>
      <c r="C207" s="29" t="s">
        <v>648</v>
      </c>
      <c r="D207" s="29" t="s">
        <v>18</v>
      </c>
      <c r="E207" s="29" t="s">
        <v>19</v>
      </c>
      <c r="F207" s="30">
        <v>104</v>
      </c>
      <c r="G207" s="31">
        <v>25000000</v>
      </c>
      <c r="H207" s="31">
        <v>56000000</v>
      </c>
      <c r="I207" s="32">
        <v>41136</v>
      </c>
      <c r="J207" s="33" t="s">
        <v>167</v>
      </c>
      <c r="K207" s="29" t="s">
        <v>225</v>
      </c>
      <c r="L207" s="34">
        <v>0.36</v>
      </c>
      <c r="M207" s="29" t="s">
        <v>649</v>
      </c>
      <c r="N207" s="29" t="s">
        <v>634</v>
      </c>
      <c r="O207" s="29" t="s">
        <v>352</v>
      </c>
      <c r="P207" s="29">
        <v>2012</v>
      </c>
      <c r="Q207" s="35">
        <v>31000000</v>
      </c>
      <c r="R207" s="29">
        <f t="shared" si="6"/>
        <v>2010</v>
      </c>
      <c r="S207" s="36">
        <f t="shared" si="7"/>
        <v>0.15156372818984065</v>
      </c>
    </row>
    <row r="208" spans="1:19" x14ac:dyDescent="0.25">
      <c r="A208" s="2"/>
      <c r="B208" s="19" t="s">
        <v>284</v>
      </c>
      <c r="C208" s="20" t="s">
        <v>285</v>
      </c>
      <c r="D208" s="20" t="s">
        <v>18</v>
      </c>
      <c r="E208" s="20" t="s">
        <v>19</v>
      </c>
      <c r="F208" s="21">
        <v>95</v>
      </c>
      <c r="G208" s="22">
        <v>56000000</v>
      </c>
      <c r="H208" s="22">
        <v>198600000</v>
      </c>
      <c r="I208" s="23">
        <v>38415</v>
      </c>
      <c r="J208" s="24" t="s">
        <v>185</v>
      </c>
      <c r="K208" s="20" t="s">
        <v>286</v>
      </c>
      <c r="L208" s="25">
        <v>0.21</v>
      </c>
      <c r="M208" s="20" t="s">
        <v>287</v>
      </c>
      <c r="N208" s="20" t="s">
        <v>67</v>
      </c>
      <c r="O208" s="20" t="s">
        <v>24</v>
      </c>
      <c r="P208" s="20">
        <v>2005</v>
      </c>
      <c r="Q208" s="26">
        <v>142600000</v>
      </c>
      <c r="R208" s="20">
        <f t="shared" si="6"/>
        <v>2000</v>
      </c>
      <c r="S208" s="27">
        <f t="shared" si="7"/>
        <v>0.15881308125640409</v>
      </c>
    </row>
    <row r="209" spans="1:19" x14ac:dyDescent="0.25">
      <c r="A209" s="2"/>
      <c r="B209" s="28" t="s">
        <v>453</v>
      </c>
      <c r="C209" s="29" t="s">
        <v>17</v>
      </c>
      <c r="D209" s="29" t="s">
        <v>18</v>
      </c>
      <c r="E209" s="29" t="s">
        <v>19</v>
      </c>
      <c r="F209" s="30">
        <v>128</v>
      </c>
      <c r="G209" s="31">
        <v>15000000</v>
      </c>
      <c r="H209" s="31">
        <v>92100000</v>
      </c>
      <c r="I209" s="32">
        <v>36005</v>
      </c>
      <c r="J209" s="33" t="s">
        <v>131</v>
      </c>
      <c r="K209" s="29" t="s">
        <v>86</v>
      </c>
      <c r="L209" s="34">
        <v>0.86</v>
      </c>
      <c r="M209" s="29" t="s">
        <v>454</v>
      </c>
      <c r="N209" s="29" t="s">
        <v>54</v>
      </c>
      <c r="O209" s="29" t="s">
        <v>337</v>
      </c>
      <c r="P209" s="29">
        <v>1998</v>
      </c>
      <c r="Q209" s="35">
        <v>77100000</v>
      </c>
      <c r="R209" s="29">
        <f t="shared" si="6"/>
        <v>1990</v>
      </c>
      <c r="S209" s="36">
        <f t="shared" si="7"/>
        <v>0.15826611501307117</v>
      </c>
    </row>
    <row r="210" spans="1:19" x14ac:dyDescent="0.25">
      <c r="A210" s="2"/>
      <c r="B210" s="19" t="s">
        <v>460</v>
      </c>
      <c r="C210" s="20" t="s">
        <v>354</v>
      </c>
      <c r="D210" s="20" t="s">
        <v>18</v>
      </c>
      <c r="E210" s="20" t="s">
        <v>19</v>
      </c>
      <c r="F210" s="21">
        <v>97</v>
      </c>
      <c r="G210" s="22">
        <v>105000000</v>
      </c>
      <c r="H210" s="22">
        <v>269000000</v>
      </c>
      <c r="I210" s="23">
        <v>40142</v>
      </c>
      <c r="J210" s="24" t="s">
        <v>57</v>
      </c>
      <c r="K210" s="20" t="s">
        <v>52</v>
      </c>
      <c r="L210" s="25">
        <v>0.85</v>
      </c>
      <c r="M210" s="20" t="s">
        <v>141</v>
      </c>
      <c r="N210" s="20" t="s">
        <v>336</v>
      </c>
      <c r="O210" s="20" t="s">
        <v>352</v>
      </c>
      <c r="P210" s="20">
        <v>2009</v>
      </c>
      <c r="Q210" s="26">
        <v>164000000</v>
      </c>
      <c r="R210" s="20">
        <f t="shared" si="6"/>
        <v>2000</v>
      </c>
      <c r="S210" s="27">
        <f t="shared" si="7"/>
        <v>0.19537891989251271</v>
      </c>
    </row>
    <row r="211" spans="1:19" x14ac:dyDescent="0.25">
      <c r="A211" s="2"/>
      <c r="B211" s="28" t="s">
        <v>209</v>
      </c>
      <c r="C211" s="29" t="s">
        <v>210</v>
      </c>
      <c r="D211" s="29" t="s">
        <v>18</v>
      </c>
      <c r="E211" s="29" t="s">
        <v>19</v>
      </c>
      <c r="F211" s="30">
        <v>115</v>
      </c>
      <c r="G211" s="31">
        <v>26000000</v>
      </c>
      <c r="H211" s="31">
        <v>165300000</v>
      </c>
      <c r="I211" s="32">
        <v>37106</v>
      </c>
      <c r="J211" s="33" t="s">
        <v>161</v>
      </c>
      <c r="K211" s="29" t="s">
        <v>208</v>
      </c>
      <c r="L211" s="34">
        <v>0.48</v>
      </c>
      <c r="M211" s="29" t="s">
        <v>211</v>
      </c>
      <c r="N211" s="29" t="s">
        <v>67</v>
      </c>
      <c r="O211" s="29" t="s">
        <v>24</v>
      </c>
      <c r="P211" s="29">
        <v>2001</v>
      </c>
      <c r="Q211" s="35">
        <v>139300000</v>
      </c>
      <c r="R211" s="29">
        <f t="shared" si="6"/>
        <v>2000</v>
      </c>
      <c r="S211" s="36">
        <f t="shared" si="7"/>
        <v>0.19543897047416264</v>
      </c>
    </row>
    <row r="212" spans="1:19" x14ac:dyDescent="0.25">
      <c r="A212" s="2"/>
      <c r="B212" s="19" t="s">
        <v>273</v>
      </c>
      <c r="C212" s="20" t="s">
        <v>816</v>
      </c>
      <c r="D212" s="20" t="s">
        <v>18</v>
      </c>
      <c r="E212" s="20" t="s">
        <v>19</v>
      </c>
      <c r="F212" s="21">
        <v>113</v>
      </c>
      <c r="G212" s="22">
        <v>45000000</v>
      </c>
      <c r="H212" s="22">
        <v>134700000</v>
      </c>
      <c r="I212" s="23">
        <v>38210</v>
      </c>
      <c r="J212" s="24" t="s">
        <v>217</v>
      </c>
      <c r="K212" s="20" t="s">
        <v>173</v>
      </c>
      <c r="L212" s="25">
        <v>0.26</v>
      </c>
      <c r="M212" s="20" t="s">
        <v>211</v>
      </c>
      <c r="N212" s="20" t="s">
        <v>67</v>
      </c>
      <c r="O212" s="20" t="s">
        <v>24</v>
      </c>
      <c r="P212" s="20">
        <v>2004</v>
      </c>
      <c r="Q212" s="26">
        <v>89700000</v>
      </c>
      <c r="R212" s="20">
        <f t="shared" si="6"/>
        <v>2000</v>
      </c>
      <c r="S212" s="27">
        <f t="shared" si="7"/>
        <v>0.20841165390395089</v>
      </c>
    </row>
    <row r="213" spans="1:19" x14ac:dyDescent="0.25">
      <c r="A213" s="2"/>
      <c r="B213" s="28" t="s">
        <v>545</v>
      </c>
      <c r="C213" s="29" t="s">
        <v>327</v>
      </c>
      <c r="D213" s="29" t="s">
        <v>18</v>
      </c>
      <c r="E213" s="29" t="s">
        <v>19</v>
      </c>
      <c r="F213" s="30">
        <v>74</v>
      </c>
      <c r="G213" s="31">
        <v>600000</v>
      </c>
      <c r="H213" s="31">
        <v>960000</v>
      </c>
      <c r="I213" s="32">
        <v>15147</v>
      </c>
      <c r="J213" s="33" t="s">
        <v>69</v>
      </c>
      <c r="K213" s="29" t="s">
        <v>21</v>
      </c>
      <c r="L213" s="34">
        <v>0.67</v>
      </c>
      <c r="M213" s="29" t="s">
        <v>546</v>
      </c>
      <c r="N213" s="29" t="s">
        <v>547</v>
      </c>
      <c r="O213" s="29" t="s">
        <v>331</v>
      </c>
      <c r="P213" s="29">
        <v>1941</v>
      </c>
      <c r="Q213" s="35">
        <v>360000</v>
      </c>
      <c r="R213" s="29">
        <f t="shared" si="6"/>
        <v>1940</v>
      </c>
      <c r="S213" s="36">
        <f t="shared" si="7"/>
        <v>0.22434072849155695</v>
      </c>
    </row>
    <row r="214" spans="1:19" x14ac:dyDescent="0.25">
      <c r="A214" s="2"/>
      <c r="B214" s="19" t="s">
        <v>483</v>
      </c>
      <c r="C214" s="20" t="s">
        <v>327</v>
      </c>
      <c r="D214" s="20" t="s">
        <v>18</v>
      </c>
      <c r="E214" s="20" t="s">
        <v>19</v>
      </c>
      <c r="F214" s="21">
        <v>77</v>
      </c>
      <c r="G214" s="22">
        <v>7500000</v>
      </c>
      <c r="H214" s="22">
        <v>169000000</v>
      </c>
      <c r="I214" s="23">
        <v>28298</v>
      </c>
      <c r="J214" s="24" t="s">
        <v>69</v>
      </c>
      <c r="K214" s="20" t="s">
        <v>124</v>
      </c>
      <c r="L214" s="25">
        <v>0.81</v>
      </c>
      <c r="M214" s="20" t="s">
        <v>484</v>
      </c>
      <c r="N214" s="20" t="s">
        <v>485</v>
      </c>
      <c r="O214" s="20" t="s">
        <v>342</v>
      </c>
      <c r="P214" s="20">
        <v>1977</v>
      </c>
      <c r="Q214" s="26">
        <v>161500000</v>
      </c>
      <c r="R214" s="20">
        <f t="shared" si="6"/>
        <v>1970</v>
      </c>
      <c r="S214" s="27">
        <f t="shared" si="7"/>
        <v>0.19678512242531085</v>
      </c>
    </row>
    <row r="215" spans="1:19" x14ac:dyDescent="0.25">
      <c r="A215" s="2"/>
      <c r="B215" s="28" t="s">
        <v>148</v>
      </c>
      <c r="C215" s="29" t="s">
        <v>816</v>
      </c>
      <c r="D215" s="29" t="s">
        <v>18</v>
      </c>
      <c r="E215" s="29" t="s">
        <v>19</v>
      </c>
      <c r="F215" s="30">
        <v>108</v>
      </c>
      <c r="G215" s="31">
        <v>35000000</v>
      </c>
      <c r="H215" s="31">
        <v>46700000</v>
      </c>
      <c r="I215" s="32">
        <v>33410</v>
      </c>
      <c r="J215" s="33" t="s">
        <v>131</v>
      </c>
      <c r="K215" s="29" t="s">
        <v>149</v>
      </c>
      <c r="L215" s="34">
        <v>0.65</v>
      </c>
      <c r="M215" s="29" t="s">
        <v>103</v>
      </c>
      <c r="N215" s="29" t="s">
        <v>104</v>
      </c>
      <c r="O215" s="29" t="s">
        <v>24</v>
      </c>
      <c r="P215" s="29">
        <v>1991</v>
      </c>
      <c r="Q215" s="35">
        <v>11700000</v>
      </c>
      <c r="R215" s="29">
        <f t="shared" si="6"/>
        <v>1990</v>
      </c>
      <c r="S215" s="36">
        <f t="shared" si="7"/>
        <v>0.19101772744990167</v>
      </c>
    </row>
    <row r="216" spans="1:19" x14ac:dyDescent="0.25">
      <c r="A216" s="2"/>
      <c r="B216" s="19" t="s">
        <v>68</v>
      </c>
      <c r="C216" s="20" t="s">
        <v>17</v>
      </c>
      <c r="D216" s="20" t="s">
        <v>18</v>
      </c>
      <c r="E216" s="20" t="s">
        <v>19</v>
      </c>
      <c r="F216" s="21">
        <v>128</v>
      </c>
      <c r="G216" s="22">
        <v>22000000</v>
      </c>
      <c r="H216" s="22">
        <v>80700000</v>
      </c>
      <c r="I216" s="23">
        <v>37344</v>
      </c>
      <c r="J216" s="24" t="s">
        <v>69</v>
      </c>
      <c r="K216" s="20" t="s">
        <v>70</v>
      </c>
      <c r="L216" s="25">
        <v>0.84</v>
      </c>
      <c r="M216" s="20" t="s">
        <v>71</v>
      </c>
      <c r="N216" s="20" t="s">
        <v>72</v>
      </c>
      <c r="O216" s="20" t="s">
        <v>24</v>
      </c>
      <c r="P216" s="20">
        <v>2002</v>
      </c>
      <c r="Q216" s="26">
        <v>58700000</v>
      </c>
      <c r="R216" s="20">
        <f t="shared" si="6"/>
        <v>2000</v>
      </c>
      <c r="S216" s="27">
        <f t="shared" si="7"/>
        <v>0.21021085140049345</v>
      </c>
    </row>
    <row r="217" spans="1:19" x14ac:dyDescent="0.25">
      <c r="A217" s="2"/>
      <c r="B217" s="28" t="s">
        <v>130</v>
      </c>
      <c r="C217" s="29" t="s">
        <v>17</v>
      </c>
      <c r="D217" s="29" t="s">
        <v>18</v>
      </c>
      <c r="E217" s="29" t="s">
        <v>19</v>
      </c>
      <c r="F217" s="30">
        <v>97</v>
      </c>
      <c r="G217" s="31">
        <v>22000000</v>
      </c>
      <c r="H217" s="31">
        <v>189800000</v>
      </c>
      <c r="I217" s="32">
        <v>34649</v>
      </c>
      <c r="J217" s="33" t="s">
        <v>131</v>
      </c>
      <c r="K217" s="29" t="s">
        <v>132</v>
      </c>
      <c r="L217" s="34">
        <v>0.71</v>
      </c>
      <c r="M217" s="29" t="s">
        <v>133</v>
      </c>
      <c r="N217" s="29" t="s">
        <v>134</v>
      </c>
      <c r="O217" s="29" t="s">
        <v>24</v>
      </c>
      <c r="P217" s="29">
        <v>1994</v>
      </c>
      <c r="Q217" s="35">
        <v>167800000</v>
      </c>
      <c r="R217" s="29">
        <f t="shared" si="6"/>
        <v>1990</v>
      </c>
      <c r="S217" s="36">
        <f t="shared" si="7"/>
        <v>0.27492656327912335</v>
      </c>
    </row>
    <row r="218" spans="1:19" x14ac:dyDescent="0.25">
      <c r="A218" s="2"/>
      <c r="B218" s="19" t="s">
        <v>574</v>
      </c>
      <c r="C218" s="20" t="s">
        <v>293</v>
      </c>
      <c r="D218" s="20" t="s">
        <v>18</v>
      </c>
      <c r="E218" s="20" t="s">
        <v>19</v>
      </c>
      <c r="F218" s="21">
        <v>104</v>
      </c>
      <c r="G218" s="22">
        <v>65000000</v>
      </c>
      <c r="H218" s="22">
        <v>172900000</v>
      </c>
      <c r="I218" s="23">
        <v>37561</v>
      </c>
      <c r="J218" s="24" t="s">
        <v>185</v>
      </c>
      <c r="K218" s="20" t="s">
        <v>108</v>
      </c>
      <c r="L218" s="25">
        <v>0.56000000000000005</v>
      </c>
      <c r="M218" s="20" t="s">
        <v>296</v>
      </c>
      <c r="N218" s="20" t="s">
        <v>297</v>
      </c>
      <c r="O218" s="20" t="s">
        <v>337</v>
      </c>
      <c r="P218" s="20">
        <v>2002</v>
      </c>
      <c r="Q218" s="26">
        <v>107900000</v>
      </c>
      <c r="R218" s="20">
        <f t="shared" si="6"/>
        <v>2000</v>
      </c>
      <c r="S218" s="27">
        <f t="shared" si="7"/>
        <v>0.27581365000418684</v>
      </c>
    </row>
    <row r="219" spans="1:19" x14ac:dyDescent="0.25">
      <c r="A219" s="2"/>
      <c r="B219" s="28" t="s">
        <v>292</v>
      </c>
      <c r="C219" s="29" t="s">
        <v>293</v>
      </c>
      <c r="D219" s="29" t="s">
        <v>18</v>
      </c>
      <c r="E219" s="29" t="s">
        <v>19</v>
      </c>
      <c r="F219" s="30">
        <v>92</v>
      </c>
      <c r="G219" s="31">
        <v>12000000</v>
      </c>
      <c r="H219" s="31">
        <v>110800000</v>
      </c>
      <c r="I219" s="32">
        <v>39024</v>
      </c>
      <c r="J219" s="33" t="s">
        <v>294</v>
      </c>
      <c r="K219" s="29" t="s">
        <v>295</v>
      </c>
      <c r="L219" s="34">
        <v>0.17</v>
      </c>
      <c r="M219" s="29" t="s">
        <v>296</v>
      </c>
      <c r="N219" s="29" t="s">
        <v>297</v>
      </c>
      <c r="O219" s="29" t="s">
        <v>24</v>
      </c>
      <c r="P219" s="29">
        <v>2006</v>
      </c>
      <c r="Q219" s="35">
        <v>98800000</v>
      </c>
      <c r="R219" s="29">
        <f t="shared" si="6"/>
        <v>2000</v>
      </c>
      <c r="S219" s="36">
        <f t="shared" si="7"/>
        <v>0.28433753921036375</v>
      </c>
    </row>
    <row r="220" spans="1:19" x14ac:dyDescent="0.25">
      <c r="A220" s="2"/>
      <c r="B220" s="19" t="s">
        <v>264</v>
      </c>
      <c r="C220" s="20" t="s">
        <v>265</v>
      </c>
      <c r="D220" s="20" t="s">
        <v>18</v>
      </c>
      <c r="E220" s="20" t="s">
        <v>19</v>
      </c>
      <c r="F220" s="21">
        <v>99</v>
      </c>
      <c r="G220" s="22">
        <v>50000000</v>
      </c>
      <c r="H220" s="22">
        <v>87100000</v>
      </c>
      <c r="I220" s="23">
        <v>38786</v>
      </c>
      <c r="J220" s="24" t="s">
        <v>266</v>
      </c>
      <c r="K220" s="20" t="s">
        <v>173</v>
      </c>
      <c r="L220" s="25">
        <v>0.26</v>
      </c>
      <c r="M220" s="20" t="s">
        <v>267</v>
      </c>
      <c r="N220" s="20" t="s">
        <v>29</v>
      </c>
      <c r="O220" s="20" t="s">
        <v>24</v>
      </c>
      <c r="P220" s="20">
        <v>2006</v>
      </c>
      <c r="Q220" s="26">
        <v>37100000</v>
      </c>
      <c r="R220" s="20">
        <f t="shared" si="6"/>
        <v>2000</v>
      </c>
      <c r="S220" s="27">
        <f t="shared" si="7"/>
        <v>0.28096180098755485</v>
      </c>
    </row>
    <row r="221" spans="1:19" x14ac:dyDescent="0.25">
      <c r="A221" s="2"/>
      <c r="B221" s="28" t="s">
        <v>264</v>
      </c>
      <c r="C221" s="29" t="s">
        <v>327</v>
      </c>
      <c r="D221" s="29" t="s">
        <v>18</v>
      </c>
      <c r="E221" s="29" t="s">
        <v>19</v>
      </c>
      <c r="F221" s="30">
        <v>104</v>
      </c>
      <c r="G221" s="31">
        <v>1000000</v>
      </c>
      <c r="H221" s="31">
        <v>12300000</v>
      </c>
      <c r="I221" s="32">
        <v>21628</v>
      </c>
      <c r="J221" s="33" t="s">
        <v>266</v>
      </c>
      <c r="K221" s="29" t="s">
        <v>173</v>
      </c>
      <c r="L221" s="34">
        <v>0.26</v>
      </c>
      <c r="M221" s="29" t="s">
        <v>669</v>
      </c>
      <c r="N221" s="29" t="s">
        <v>527</v>
      </c>
      <c r="O221" s="29" t="s">
        <v>342</v>
      </c>
      <c r="P221" s="29">
        <v>1959</v>
      </c>
      <c r="Q221" s="35">
        <v>11300000</v>
      </c>
      <c r="R221" s="29">
        <f t="shared" si="6"/>
        <v>1950</v>
      </c>
      <c r="S221" s="36">
        <f t="shared" si="7"/>
        <v>0.28803394375399077</v>
      </c>
    </row>
    <row r="222" spans="1:19" x14ac:dyDescent="0.25">
      <c r="A222" s="2"/>
      <c r="B222" s="19" t="s">
        <v>624</v>
      </c>
      <c r="C222" s="20" t="s">
        <v>625</v>
      </c>
      <c r="D222" s="20" t="s">
        <v>18</v>
      </c>
      <c r="E222" s="20" t="s">
        <v>19</v>
      </c>
      <c r="F222" s="21">
        <v>109</v>
      </c>
      <c r="G222" s="22">
        <v>150000000</v>
      </c>
      <c r="H222" s="22">
        <v>215300000</v>
      </c>
      <c r="I222" s="23">
        <v>40367</v>
      </c>
      <c r="J222" s="24" t="s">
        <v>137</v>
      </c>
      <c r="K222" s="20" t="s">
        <v>233</v>
      </c>
      <c r="L222" s="25">
        <v>0.4</v>
      </c>
      <c r="M222" s="20" t="s">
        <v>22</v>
      </c>
      <c r="N222" s="20" t="s">
        <v>110</v>
      </c>
      <c r="O222" s="20" t="s">
        <v>352</v>
      </c>
      <c r="P222" s="20">
        <v>2010</v>
      </c>
      <c r="Q222" s="26">
        <v>65300000</v>
      </c>
      <c r="R222" s="20">
        <f t="shared" si="6"/>
        <v>2010</v>
      </c>
      <c r="S222" s="27">
        <f t="shared" si="7"/>
        <v>0.31314643371591339</v>
      </c>
    </row>
    <row r="223" spans="1:19" x14ac:dyDescent="0.25">
      <c r="A223" s="2"/>
      <c r="B223" s="28" t="s">
        <v>733</v>
      </c>
      <c r="C223" s="29" t="s">
        <v>327</v>
      </c>
      <c r="D223" s="29" t="s">
        <v>698</v>
      </c>
      <c r="E223" s="29" t="s">
        <v>19</v>
      </c>
      <c r="F223" s="30">
        <v>92</v>
      </c>
      <c r="G223" s="31">
        <v>2000000</v>
      </c>
      <c r="H223" s="31">
        <v>1000000</v>
      </c>
      <c r="I223" s="32">
        <v>19579</v>
      </c>
      <c r="J223" s="33" t="s">
        <v>85</v>
      </c>
      <c r="K223" s="29" t="s">
        <v>21</v>
      </c>
      <c r="L223" s="34">
        <v>0.35</v>
      </c>
      <c r="M223" s="29" t="s">
        <v>514</v>
      </c>
      <c r="N223" s="29" t="s">
        <v>734</v>
      </c>
      <c r="O223" s="29" t="s">
        <v>331</v>
      </c>
      <c r="P223" s="29">
        <v>1953</v>
      </c>
      <c r="Q223" s="35">
        <v>-1000000</v>
      </c>
      <c r="R223" s="29">
        <f t="shared" si="6"/>
        <v>1950</v>
      </c>
      <c r="S223" s="36">
        <f t="shared" si="7"/>
        <v>0.32949323711586093</v>
      </c>
    </row>
    <row r="224" spans="1:19" x14ac:dyDescent="0.25">
      <c r="A224" s="2"/>
      <c r="B224" s="19" t="s">
        <v>548</v>
      </c>
      <c r="C224" s="20" t="s">
        <v>327</v>
      </c>
      <c r="D224" s="20" t="s">
        <v>18</v>
      </c>
      <c r="E224" s="20" t="s">
        <v>19</v>
      </c>
      <c r="F224" s="21">
        <v>79</v>
      </c>
      <c r="G224" s="22">
        <v>3000000</v>
      </c>
      <c r="H224" s="22">
        <v>22200000</v>
      </c>
      <c r="I224" s="23">
        <v>23370</v>
      </c>
      <c r="J224" s="24" t="s">
        <v>51</v>
      </c>
      <c r="K224" s="20" t="s">
        <v>149</v>
      </c>
      <c r="L224" s="25">
        <v>0.66</v>
      </c>
      <c r="M224" s="20" t="s">
        <v>394</v>
      </c>
      <c r="N224" s="20" t="s">
        <v>360</v>
      </c>
      <c r="O224" s="20" t="s">
        <v>342</v>
      </c>
      <c r="P224" s="20">
        <v>1963</v>
      </c>
      <c r="Q224" s="26">
        <v>19200000</v>
      </c>
      <c r="R224" s="20">
        <f t="shared" si="6"/>
        <v>1960</v>
      </c>
      <c r="S224" s="27">
        <f t="shared" si="7"/>
        <v>0.32775036982833905</v>
      </c>
    </row>
    <row r="225" spans="1:19" x14ac:dyDescent="0.25">
      <c r="A225" s="2"/>
      <c r="B225" s="28" t="s">
        <v>739</v>
      </c>
      <c r="C225" s="29" t="s">
        <v>740</v>
      </c>
      <c r="D225" s="29" t="s">
        <v>741</v>
      </c>
      <c r="E225" s="29" t="s">
        <v>19</v>
      </c>
      <c r="F225" s="30">
        <v>105</v>
      </c>
      <c r="G225" s="31">
        <v>30000000</v>
      </c>
      <c r="H225" s="31">
        <v>53900000</v>
      </c>
      <c r="I225" s="32">
        <v>34285</v>
      </c>
      <c r="J225" s="33" t="s">
        <v>241</v>
      </c>
      <c r="K225" s="29" t="s">
        <v>252</v>
      </c>
      <c r="L225" s="34">
        <v>0.26</v>
      </c>
      <c r="M225" s="29" t="s">
        <v>283</v>
      </c>
      <c r="N225" s="29" t="s">
        <v>623</v>
      </c>
      <c r="O225" s="29" t="s">
        <v>24</v>
      </c>
      <c r="P225" s="29">
        <v>1993</v>
      </c>
      <c r="Q225" s="35">
        <v>23900000</v>
      </c>
      <c r="R225" s="29">
        <f t="shared" si="6"/>
        <v>1990</v>
      </c>
      <c r="S225" s="36">
        <f t="shared" si="7"/>
        <v>0.29876263680441079</v>
      </c>
    </row>
    <row r="226" spans="1:19" x14ac:dyDescent="0.25">
      <c r="A226" s="2"/>
      <c r="B226" s="19" t="s">
        <v>159</v>
      </c>
      <c r="C226" s="20" t="s">
        <v>160</v>
      </c>
      <c r="D226" s="20" t="s">
        <v>18</v>
      </c>
      <c r="E226" s="20" t="s">
        <v>19</v>
      </c>
      <c r="F226" s="21">
        <v>77</v>
      </c>
      <c r="G226" s="22">
        <v>15000000</v>
      </c>
      <c r="H226" s="22">
        <v>96200000</v>
      </c>
      <c r="I226" s="23">
        <v>36567</v>
      </c>
      <c r="J226" s="24" t="s">
        <v>161</v>
      </c>
      <c r="K226" s="20" t="s">
        <v>162</v>
      </c>
      <c r="L226" s="25">
        <v>0.62</v>
      </c>
      <c r="M226" s="20" t="s">
        <v>163</v>
      </c>
      <c r="N226" s="20" t="s">
        <v>164</v>
      </c>
      <c r="O226" s="20" t="s">
        <v>24</v>
      </c>
      <c r="P226" s="20">
        <v>2000</v>
      </c>
      <c r="Q226" s="26">
        <v>81200000</v>
      </c>
      <c r="R226" s="20">
        <f t="shared" si="6"/>
        <v>2000</v>
      </c>
      <c r="S226" s="27">
        <f t="shared" si="7"/>
        <v>0.33069346878187184</v>
      </c>
    </row>
    <row r="227" spans="1:19" x14ac:dyDescent="0.25">
      <c r="A227" s="2"/>
      <c r="B227" s="28" t="s">
        <v>606</v>
      </c>
      <c r="C227" s="29" t="s">
        <v>327</v>
      </c>
      <c r="D227" s="29" t="s">
        <v>18</v>
      </c>
      <c r="E227" s="29" t="s">
        <v>19</v>
      </c>
      <c r="F227" s="30">
        <v>84</v>
      </c>
      <c r="G227" s="31">
        <v>9000000</v>
      </c>
      <c r="H227" s="31">
        <v>5000000</v>
      </c>
      <c r="I227" s="32">
        <v>29328</v>
      </c>
      <c r="J227" s="33" t="s">
        <v>161</v>
      </c>
      <c r="K227" s="29" t="s">
        <v>21</v>
      </c>
      <c r="L227" s="34">
        <v>0.5</v>
      </c>
      <c r="M227" s="29" t="s">
        <v>607</v>
      </c>
      <c r="N227" s="29" t="s">
        <v>608</v>
      </c>
      <c r="O227" s="29" t="s">
        <v>342</v>
      </c>
      <c r="P227" s="29">
        <v>1980</v>
      </c>
      <c r="Q227" s="35">
        <v>-4000000</v>
      </c>
      <c r="R227" s="29">
        <f t="shared" si="6"/>
        <v>1980</v>
      </c>
      <c r="S227" s="36">
        <f t="shared" si="7"/>
        <v>0.30240291477506737</v>
      </c>
    </row>
    <row r="228" spans="1:19" x14ac:dyDescent="0.25">
      <c r="A228" s="2"/>
      <c r="B228" s="19" t="s">
        <v>724</v>
      </c>
      <c r="C228" s="20" t="s">
        <v>725</v>
      </c>
      <c r="D228" s="20" t="s">
        <v>726</v>
      </c>
      <c r="E228" s="20" t="s">
        <v>19</v>
      </c>
      <c r="F228" s="21">
        <v>82</v>
      </c>
      <c r="G228" s="22">
        <v>80000000</v>
      </c>
      <c r="H228" s="22">
        <v>102300000</v>
      </c>
      <c r="I228" s="23">
        <v>38821</v>
      </c>
      <c r="J228" s="24" t="s">
        <v>191</v>
      </c>
      <c r="K228" s="20" t="s">
        <v>225</v>
      </c>
      <c r="L228" s="25">
        <v>0.5</v>
      </c>
      <c r="M228" s="20" t="s">
        <v>727</v>
      </c>
      <c r="N228" s="20" t="s">
        <v>54</v>
      </c>
      <c r="O228" s="20" t="s">
        <v>24</v>
      </c>
      <c r="P228" s="20">
        <v>2006</v>
      </c>
      <c r="Q228" s="26">
        <v>22300000</v>
      </c>
      <c r="R228" s="20">
        <f t="shared" si="6"/>
        <v>2000</v>
      </c>
      <c r="S228" s="27">
        <f t="shared" si="7"/>
        <v>0.27074947971450308</v>
      </c>
    </row>
    <row r="229" spans="1:19" x14ac:dyDescent="0.25">
      <c r="A229" s="2"/>
      <c r="B229" s="28" t="s">
        <v>513</v>
      </c>
      <c r="C229" s="29" t="s">
        <v>327</v>
      </c>
      <c r="D229" s="29" t="s">
        <v>18</v>
      </c>
      <c r="E229" s="29" t="s">
        <v>19</v>
      </c>
      <c r="F229" s="30">
        <v>105</v>
      </c>
      <c r="G229" s="31">
        <v>2000000</v>
      </c>
      <c r="H229" s="31">
        <v>1700000</v>
      </c>
      <c r="I229" s="32">
        <v>21864</v>
      </c>
      <c r="J229" s="33" t="s">
        <v>51</v>
      </c>
      <c r="K229" s="29" t="s">
        <v>21</v>
      </c>
      <c r="L229" s="34">
        <v>0.76</v>
      </c>
      <c r="M229" s="29" t="s">
        <v>514</v>
      </c>
      <c r="N229" s="29" t="s">
        <v>515</v>
      </c>
      <c r="O229" s="29" t="s">
        <v>342</v>
      </c>
      <c r="P229" s="29">
        <v>1959</v>
      </c>
      <c r="Q229" s="35">
        <v>-300000</v>
      </c>
      <c r="R229" s="29">
        <f t="shared" si="6"/>
        <v>1950</v>
      </c>
      <c r="S229" s="36">
        <f t="shared" si="7"/>
        <v>0.23783496117387284</v>
      </c>
    </row>
    <row r="230" spans="1:19" x14ac:dyDescent="0.25">
      <c r="A230" s="2"/>
      <c r="B230" s="19" t="s">
        <v>601</v>
      </c>
      <c r="C230" s="20" t="s">
        <v>602</v>
      </c>
      <c r="D230" s="20" t="s">
        <v>18</v>
      </c>
      <c r="E230" s="20" t="s">
        <v>19</v>
      </c>
      <c r="F230" s="21">
        <v>130</v>
      </c>
      <c r="G230" s="22">
        <v>180000000</v>
      </c>
      <c r="H230" s="22">
        <v>209000000</v>
      </c>
      <c r="I230" s="23">
        <v>42133</v>
      </c>
      <c r="J230" s="24" t="s">
        <v>85</v>
      </c>
      <c r="K230" s="20" t="s">
        <v>99</v>
      </c>
      <c r="L230" s="25">
        <v>0.5</v>
      </c>
      <c r="M230" s="20" t="s">
        <v>378</v>
      </c>
      <c r="N230" s="20" t="s">
        <v>117</v>
      </c>
      <c r="O230" s="20" t="s">
        <v>352</v>
      </c>
      <c r="P230" s="20">
        <v>2015</v>
      </c>
      <c r="Q230" s="26">
        <v>29000000</v>
      </c>
      <c r="R230" s="20">
        <f t="shared" si="6"/>
        <v>2010</v>
      </c>
      <c r="S230" s="27">
        <f t="shared" si="7"/>
        <v>0.28116416889161716</v>
      </c>
    </row>
    <row r="231" spans="1:19" x14ac:dyDescent="0.25">
      <c r="A231" s="2"/>
      <c r="B231" s="28" t="s">
        <v>338</v>
      </c>
      <c r="C231" s="29" t="s">
        <v>333</v>
      </c>
      <c r="D231" s="29" t="s">
        <v>18</v>
      </c>
      <c r="E231" s="29" t="s">
        <v>19</v>
      </c>
      <c r="F231" s="30">
        <v>81</v>
      </c>
      <c r="G231" s="31">
        <v>30000000</v>
      </c>
      <c r="H231" s="31">
        <v>373600000</v>
      </c>
      <c r="I231" s="32">
        <v>35022</v>
      </c>
      <c r="J231" s="33" t="s">
        <v>20</v>
      </c>
      <c r="K231" s="29" t="s">
        <v>31</v>
      </c>
      <c r="L231" s="34">
        <v>1</v>
      </c>
      <c r="M231" s="29" t="s">
        <v>335</v>
      </c>
      <c r="N231" s="29" t="s">
        <v>336</v>
      </c>
      <c r="O231" s="29" t="s">
        <v>337</v>
      </c>
      <c r="P231" s="29">
        <v>1995</v>
      </c>
      <c r="Q231" s="35">
        <v>343600000</v>
      </c>
      <c r="R231" s="29">
        <f t="shared" si="6"/>
        <v>1990</v>
      </c>
      <c r="S231" s="36">
        <f t="shared" si="7"/>
        <v>0.43423673458699785</v>
      </c>
    </row>
    <row r="232" spans="1:19" x14ac:dyDescent="0.25">
      <c r="A232" s="2"/>
      <c r="B232" s="19" t="s">
        <v>332</v>
      </c>
      <c r="C232" s="20" t="s">
        <v>333</v>
      </c>
      <c r="D232" s="20" t="s">
        <v>18</v>
      </c>
      <c r="E232" s="20" t="s">
        <v>19</v>
      </c>
      <c r="F232" s="21">
        <v>92</v>
      </c>
      <c r="G232" s="22">
        <v>90000000</v>
      </c>
      <c r="H232" s="22">
        <v>497400000</v>
      </c>
      <c r="I232" s="23">
        <v>36477</v>
      </c>
      <c r="J232" s="24" t="s">
        <v>334</v>
      </c>
      <c r="K232" s="20" t="s">
        <v>36</v>
      </c>
      <c r="L232" s="25">
        <v>1</v>
      </c>
      <c r="M232" s="20" t="s">
        <v>335</v>
      </c>
      <c r="N232" s="20" t="s">
        <v>336</v>
      </c>
      <c r="O232" s="20" t="s">
        <v>337</v>
      </c>
      <c r="P232" s="20">
        <v>1999</v>
      </c>
      <c r="Q232" s="26">
        <v>407400000</v>
      </c>
      <c r="R232" s="20">
        <f t="shared" si="6"/>
        <v>1990</v>
      </c>
      <c r="S232" s="27">
        <f t="shared" si="7"/>
        <v>0.44003465390265717</v>
      </c>
    </row>
    <row r="233" spans="1:19" x14ac:dyDescent="0.25">
      <c r="A233" s="2"/>
      <c r="B233" s="28" t="s">
        <v>364</v>
      </c>
      <c r="C233" s="29" t="s">
        <v>333</v>
      </c>
      <c r="D233" s="29" t="s">
        <v>18</v>
      </c>
      <c r="E233" s="29" t="s">
        <v>19</v>
      </c>
      <c r="F233" s="30">
        <v>103</v>
      </c>
      <c r="G233" s="31">
        <v>200000000</v>
      </c>
      <c r="H233" s="31">
        <v>1067000000</v>
      </c>
      <c r="I233" s="32">
        <v>40341</v>
      </c>
      <c r="J233" s="33" t="s">
        <v>20</v>
      </c>
      <c r="K233" s="29" t="s">
        <v>365</v>
      </c>
      <c r="L233" s="34">
        <v>0.98</v>
      </c>
      <c r="M233" s="29" t="s">
        <v>366</v>
      </c>
      <c r="N233" s="29" t="s">
        <v>336</v>
      </c>
      <c r="O233" s="29" t="s">
        <v>352</v>
      </c>
      <c r="P233" s="29">
        <v>2010</v>
      </c>
      <c r="Q233" s="35">
        <v>867000000</v>
      </c>
      <c r="R233" s="29">
        <f t="shared" si="6"/>
        <v>2010</v>
      </c>
      <c r="S233" s="36">
        <f t="shared" si="7"/>
        <v>0.44568196861997128</v>
      </c>
    </row>
    <row r="234" spans="1:19" x14ac:dyDescent="0.25">
      <c r="A234" s="2"/>
      <c r="B234" s="19" t="s">
        <v>374</v>
      </c>
      <c r="C234" s="20" t="s">
        <v>816</v>
      </c>
      <c r="D234" s="20" t="s">
        <v>18</v>
      </c>
      <c r="E234" s="20" t="s">
        <v>19</v>
      </c>
      <c r="F234" s="21">
        <v>100</v>
      </c>
      <c r="G234" s="22">
        <v>200000000</v>
      </c>
      <c r="H234" s="22">
        <v>1073000000</v>
      </c>
      <c r="I234" s="23">
        <v>43627</v>
      </c>
      <c r="J234" s="24" t="s">
        <v>107</v>
      </c>
      <c r="K234" s="20" t="s">
        <v>375</v>
      </c>
      <c r="L234" s="25">
        <v>0.97</v>
      </c>
      <c r="M234" s="20" t="s">
        <v>376</v>
      </c>
      <c r="N234" s="20" t="s">
        <v>336</v>
      </c>
      <c r="O234" s="20" t="s">
        <v>352</v>
      </c>
      <c r="P234" s="20">
        <v>2019</v>
      </c>
      <c r="Q234" s="26">
        <v>873000000</v>
      </c>
      <c r="R234" s="20">
        <f t="shared" si="6"/>
        <v>2010</v>
      </c>
      <c r="S234" s="27">
        <f t="shared" si="7"/>
        <v>0.43566760926003434</v>
      </c>
    </row>
    <row r="235" spans="1:19" x14ac:dyDescent="0.25">
      <c r="A235" s="2"/>
      <c r="B235" s="28" t="s">
        <v>140</v>
      </c>
      <c r="C235" s="29" t="s">
        <v>34</v>
      </c>
      <c r="D235" s="29" t="s">
        <v>18</v>
      </c>
      <c r="E235" s="29" t="s">
        <v>19</v>
      </c>
      <c r="F235" s="30">
        <v>95</v>
      </c>
      <c r="G235" s="31">
        <v>140000000</v>
      </c>
      <c r="H235" s="31">
        <v>109600000</v>
      </c>
      <c r="I235" s="32">
        <v>37587</v>
      </c>
      <c r="J235" s="33" t="s">
        <v>51</v>
      </c>
      <c r="K235" s="29" t="s">
        <v>99</v>
      </c>
      <c r="L235" s="34">
        <v>0.69</v>
      </c>
      <c r="M235" s="29" t="s">
        <v>141</v>
      </c>
      <c r="N235" s="29" t="s">
        <v>142</v>
      </c>
      <c r="O235" s="29" t="s">
        <v>24</v>
      </c>
      <c r="P235" s="29">
        <v>2002</v>
      </c>
      <c r="Q235" s="35">
        <v>-30400000</v>
      </c>
      <c r="R235" s="29">
        <f t="shared" si="6"/>
        <v>2000</v>
      </c>
      <c r="S235" s="36">
        <f t="shared" si="7"/>
        <v>0.46954929623981856</v>
      </c>
    </row>
    <row r="236" spans="1:19" x14ac:dyDescent="0.25">
      <c r="A236" s="2"/>
      <c r="B236" s="19" t="s">
        <v>589</v>
      </c>
      <c r="C236" s="20" t="s">
        <v>816</v>
      </c>
      <c r="D236" s="20" t="s">
        <v>18</v>
      </c>
      <c r="E236" s="20" t="s">
        <v>19</v>
      </c>
      <c r="F236" s="21">
        <v>125</v>
      </c>
      <c r="G236" s="22">
        <v>150000000</v>
      </c>
      <c r="H236" s="22">
        <v>410000000</v>
      </c>
      <c r="I236" s="23">
        <v>40512</v>
      </c>
      <c r="J236" s="24" t="s">
        <v>91</v>
      </c>
      <c r="K236" s="20" t="s">
        <v>218</v>
      </c>
      <c r="L236" s="25">
        <v>0.51</v>
      </c>
      <c r="M236" s="20" t="s">
        <v>590</v>
      </c>
      <c r="N236" s="20" t="s">
        <v>591</v>
      </c>
      <c r="O236" s="20" t="s">
        <v>408</v>
      </c>
      <c r="P236" s="20">
        <v>2010</v>
      </c>
      <c r="Q236" s="26">
        <v>260000000</v>
      </c>
      <c r="R236" s="20">
        <f t="shared" si="6"/>
        <v>2010</v>
      </c>
      <c r="S236" s="27">
        <f t="shared" si="7"/>
        <v>0.47686971373725234</v>
      </c>
    </row>
    <row r="237" spans="1:19" x14ac:dyDescent="0.25">
      <c r="A237" s="2"/>
      <c r="B237" s="28" t="s">
        <v>165</v>
      </c>
      <c r="C237" s="29" t="s">
        <v>166</v>
      </c>
      <c r="D237" s="29" t="s">
        <v>18</v>
      </c>
      <c r="E237" s="29" t="s">
        <v>19</v>
      </c>
      <c r="F237" s="30">
        <v>96</v>
      </c>
      <c r="G237" s="31">
        <v>15000000</v>
      </c>
      <c r="H237" s="31">
        <v>19300000</v>
      </c>
      <c r="I237" s="32">
        <v>37540</v>
      </c>
      <c r="J237" s="33" t="s">
        <v>167</v>
      </c>
      <c r="K237" s="29" t="s">
        <v>168</v>
      </c>
      <c r="L237" s="34">
        <v>0.6</v>
      </c>
      <c r="M237" s="29" t="s">
        <v>169</v>
      </c>
      <c r="N237" s="29" t="s">
        <v>170</v>
      </c>
      <c r="O237" s="29" t="s">
        <v>24</v>
      </c>
      <c r="P237" s="29">
        <v>2002</v>
      </c>
      <c r="Q237" s="35">
        <v>4300000</v>
      </c>
      <c r="R237" s="29">
        <f t="shared" si="6"/>
        <v>2000</v>
      </c>
      <c r="S237" s="36">
        <f t="shared" si="7"/>
        <v>0.55582749528515107</v>
      </c>
    </row>
    <row r="238" spans="1:19" x14ac:dyDescent="0.25">
      <c r="A238" s="2"/>
      <c r="B238" s="19" t="s">
        <v>682</v>
      </c>
      <c r="C238" s="20" t="s">
        <v>816</v>
      </c>
      <c r="D238" s="20" t="s">
        <v>18</v>
      </c>
      <c r="E238" s="20" t="s">
        <v>19</v>
      </c>
      <c r="F238" s="21">
        <v>82</v>
      </c>
      <c r="G238" s="22">
        <v>25000000</v>
      </c>
      <c r="H238" s="22">
        <v>65300000</v>
      </c>
      <c r="I238" s="23">
        <v>39297</v>
      </c>
      <c r="J238" s="24" t="s">
        <v>294</v>
      </c>
      <c r="K238" s="20" t="s">
        <v>247</v>
      </c>
      <c r="L238" s="25">
        <v>0.14000000000000001</v>
      </c>
      <c r="M238" s="20" t="s">
        <v>683</v>
      </c>
      <c r="N238" s="20" t="s">
        <v>206</v>
      </c>
      <c r="O238" s="20" t="s">
        <v>337</v>
      </c>
      <c r="P238" s="20">
        <v>2007</v>
      </c>
      <c r="Q238" s="26">
        <v>40300000</v>
      </c>
      <c r="R238" s="20">
        <f t="shared" si="6"/>
        <v>2000</v>
      </c>
      <c r="S238" s="27">
        <f t="shared" si="7"/>
        <v>0.62101666328459193</v>
      </c>
    </row>
    <row r="239" spans="1:19" x14ac:dyDescent="0.25">
      <c r="A239" s="2"/>
      <c r="B239" s="28" t="s">
        <v>361</v>
      </c>
      <c r="C239" s="29" t="s">
        <v>333</v>
      </c>
      <c r="D239" s="29" t="s">
        <v>18</v>
      </c>
      <c r="E239" s="29" t="s">
        <v>19</v>
      </c>
      <c r="F239" s="30">
        <v>96</v>
      </c>
      <c r="G239" s="31">
        <v>175000000</v>
      </c>
      <c r="H239" s="31">
        <v>735100000</v>
      </c>
      <c r="I239" s="32">
        <v>39962</v>
      </c>
      <c r="J239" s="33" t="s">
        <v>362</v>
      </c>
      <c r="K239" s="29" t="s">
        <v>36</v>
      </c>
      <c r="L239" s="34">
        <v>0.98</v>
      </c>
      <c r="M239" s="29" t="s">
        <v>363</v>
      </c>
      <c r="N239" s="29" t="s">
        <v>117</v>
      </c>
      <c r="O239" s="29" t="s">
        <v>352</v>
      </c>
      <c r="P239" s="29">
        <v>2009</v>
      </c>
      <c r="Q239" s="35">
        <v>560100000</v>
      </c>
      <c r="R239" s="29">
        <f t="shared" si="6"/>
        <v>2000</v>
      </c>
      <c r="S239" s="36">
        <f t="shared" si="7"/>
        <v>0.58406130481354146</v>
      </c>
    </row>
    <row r="240" spans="1:19" x14ac:dyDescent="0.25">
      <c r="A240" s="2"/>
      <c r="B240" s="19" t="s">
        <v>735</v>
      </c>
      <c r="C240" s="20" t="s">
        <v>736</v>
      </c>
      <c r="D240" s="20" t="s">
        <v>698</v>
      </c>
      <c r="E240" s="20" t="s">
        <v>19</v>
      </c>
      <c r="F240" s="21">
        <v>76</v>
      </c>
      <c r="G240" s="22">
        <v>35000000</v>
      </c>
      <c r="H240" s="22">
        <v>61700000</v>
      </c>
      <c r="I240" s="23">
        <v>38436</v>
      </c>
      <c r="J240" s="24" t="s">
        <v>178</v>
      </c>
      <c r="K240" s="20" t="s">
        <v>658</v>
      </c>
      <c r="L240" s="25">
        <v>0.32</v>
      </c>
      <c r="M240" s="20" t="s">
        <v>737</v>
      </c>
      <c r="N240" s="20" t="s">
        <v>422</v>
      </c>
      <c r="O240" s="20" t="s">
        <v>738</v>
      </c>
      <c r="P240" s="20">
        <v>2005</v>
      </c>
      <c r="Q240" s="26">
        <v>26700000</v>
      </c>
      <c r="R240" s="20">
        <f t="shared" si="6"/>
        <v>2000</v>
      </c>
      <c r="S240" s="27">
        <f t="shared" si="7"/>
        <v>0.59965405477139</v>
      </c>
    </row>
    <row r="241" spans="1:19" x14ac:dyDescent="0.25">
      <c r="A241" s="2"/>
      <c r="B241" s="28" t="s">
        <v>758</v>
      </c>
      <c r="C241" s="29" t="s">
        <v>333</v>
      </c>
      <c r="D241" s="29" t="s">
        <v>18</v>
      </c>
      <c r="E241" s="29" t="s">
        <v>816</v>
      </c>
      <c r="F241" s="30">
        <v>97</v>
      </c>
      <c r="G241" s="31">
        <v>180000000</v>
      </c>
      <c r="H241" s="31">
        <v>533300000</v>
      </c>
      <c r="I241" s="32">
        <v>39622</v>
      </c>
      <c r="J241" s="33" t="s">
        <v>372</v>
      </c>
      <c r="K241" s="29" t="s">
        <v>31</v>
      </c>
      <c r="L241" s="34">
        <v>0.95</v>
      </c>
      <c r="M241" s="29" t="s">
        <v>346</v>
      </c>
      <c r="N241" s="29" t="s">
        <v>347</v>
      </c>
      <c r="O241" s="29" t="s">
        <v>408</v>
      </c>
      <c r="P241" s="29">
        <v>2008</v>
      </c>
      <c r="Q241" s="35">
        <v>353300000</v>
      </c>
      <c r="R241" s="29">
        <f t="shared" si="6"/>
        <v>2000</v>
      </c>
      <c r="S241" s="36">
        <f t="shared" si="7"/>
        <v>0.51308282446703601</v>
      </c>
    </row>
    <row r="242" spans="1:19" x14ac:dyDescent="0.25">
      <c r="A242" s="2"/>
      <c r="B242" s="19" t="s">
        <v>143</v>
      </c>
      <c r="C242" s="20" t="s">
        <v>144</v>
      </c>
      <c r="D242" s="20" t="s">
        <v>18</v>
      </c>
      <c r="E242" s="20" t="s">
        <v>19</v>
      </c>
      <c r="F242" s="21">
        <v>107</v>
      </c>
      <c r="G242" s="22">
        <v>14000000</v>
      </c>
      <c r="H242" s="22">
        <v>34800000</v>
      </c>
      <c r="I242" s="23">
        <v>33256</v>
      </c>
      <c r="J242" s="24" t="s">
        <v>145</v>
      </c>
      <c r="K242" s="20" t="s">
        <v>115</v>
      </c>
      <c r="L242" s="25">
        <v>0.65</v>
      </c>
      <c r="M242" s="20" t="s">
        <v>146</v>
      </c>
      <c r="N242" s="20" t="s">
        <v>147</v>
      </c>
      <c r="O242" s="20" t="s">
        <v>24</v>
      </c>
      <c r="P242" s="20">
        <v>1991</v>
      </c>
      <c r="Q242" s="26">
        <v>20800000</v>
      </c>
      <c r="R242" s="20">
        <f t="shared" si="6"/>
        <v>1990</v>
      </c>
      <c r="S242" s="27">
        <f t="shared" si="7"/>
        <v>0.51597429776346049</v>
      </c>
    </row>
    <row r="243" spans="1:19" x14ac:dyDescent="0.25">
      <c r="A243" s="2"/>
      <c r="B243" s="28" t="s">
        <v>410</v>
      </c>
      <c r="C243" s="29" t="s">
        <v>816</v>
      </c>
      <c r="D243" s="29" t="s">
        <v>18</v>
      </c>
      <c r="E243" s="29" t="s">
        <v>19</v>
      </c>
      <c r="F243" s="30">
        <v>69</v>
      </c>
      <c r="G243" s="31">
        <v>30000000</v>
      </c>
      <c r="H243" s="31">
        <v>50100000</v>
      </c>
      <c r="I243" s="32">
        <v>40639</v>
      </c>
      <c r="J243" s="33" t="s">
        <v>51</v>
      </c>
      <c r="K243" s="29" t="s">
        <v>124</v>
      </c>
      <c r="L243" s="34">
        <v>0.91</v>
      </c>
      <c r="M243" s="29" t="s">
        <v>411</v>
      </c>
      <c r="N243" s="29" t="s">
        <v>412</v>
      </c>
      <c r="O243" s="29" t="s">
        <v>352</v>
      </c>
      <c r="P243" s="29">
        <v>2011</v>
      </c>
      <c r="Q243" s="35">
        <v>20100000</v>
      </c>
      <c r="R243" s="29">
        <f t="shared" si="6"/>
        <v>2010</v>
      </c>
      <c r="S243" s="36">
        <f t="shared" si="7"/>
        <v>0.90797045205823179</v>
      </c>
    </row>
    <row r="244" spans="1:19" x14ac:dyDescent="0.25">
      <c r="A244" s="2"/>
      <c r="B244" s="19" t="s">
        <v>449</v>
      </c>
      <c r="C244" s="20" t="s">
        <v>354</v>
      </c>
      <c r="D244" s="20" t="s">
        <v>18</v>
      </c>
      <c r="E244" s="20" t="s">
        <v>19</v>
      </c>
      <c r="F244" s="21">
        <v>101</v>
      </c>
      <c r="G244" s="22">
        <v>165000000</v>
      </c>
      <c r="H244" s="22">
        <v>471200000</v>
      </c>
      <c r="I244" s="23">
        <v>41211</v>
      </c>
      <c r="J244" s="24" t="s">
        <v>433</v>
      </c>
      <c r="K244" s="20" t="s">
        <v>70</v>
      </c>
      <c r="L244" s="25">
        <v>0.87</v>
      </c>
      <c r="M244" s="20" t="s">
        <v>450</v>
      </c>
      <c r="N244" s="20" t="s">
        <v>412</v>
      </c>
      <c r="O244" s="20" t="s">
        <v>408</v>
      </c>
      <c r="P244" s="20">
        <v>2012</v>
      </c>
      <c r="Q244" s="26">
        <v>306200000</v>
      </c>
      <c r="R244" s="20">
        <f t="shared" si="6"/>
        <v>2010</v>
      </c>
      <c r="S244" s="27">
        <f t="shared" si="7"/>
        <v>1</v>
      </c>
    </row>
    <row r="245" spans="1:19" x14ac:dyDescent="0.25">
      <c r="A245" s="2"/>
      <c r="B245" s="37" t="s">
        <v>353</v>
      </c>
      <c r="C245" s="38" t="s">
        <v>354</v>
      </c>
      <c r="D245" s="38" t="s">
        <v>18</v>
      </c>
      <c r="E245" s="38" t="s">
        <v>19</v>
      </c>
      <c r="F245" s="39">
        <v>108</v>
      </c>
      <c r="G245" s="40">
        <v>150000000</v>
      </c>
      <c r="H245" s="40">
        <v>1024000000</v>
      </c>
      <c r="I245" s="41">
        <v>42413</v>
      </c>
      <c r="J245" s="42" t="s">
        <v>26</v>
      </c>
      <c r="K245" s="38" t="s">
        <v>355</v>
      </c>
      <c r="L245" s="43">
        <v>0.98</v>
      </c>
      <c r="M245" s="38" t="s">
        <v>356</v>
      </c>
      <c r="N245" s="38" t="s">
        <v>117</v>
      </c>
      <c r="O245" s="38" t="s">
        <v>352</v>
      </c>
      <c r="P245" s="38">
        <v>2016</v>
      </c>
      <c r="Q245" s="44">
        <v>874000000</v>
      </c>
      <c r="R245" s="38">
        <f t="shared" si="6"/>
        <v>2010</v>
      </c>
      <c r="S245" s="45" t="e">
        <f t="shared" si="7"/>
        <v>#DIV/0!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8827-8CB6-4160-9EA3-C4CC983BFD40}">
  <dimension ref="A1:E245"/>
  <sheetViews>
    <sheetView workbookViewId="0">
      <selection activeCell="D6" sqref="D6"/>
    </sheetView>
  </sheetViews>
  <sheetFormatPr defaultRowHeight="15" x14ac:dyDescent="0.25"/>
  <cols>
    <col min="1" max="1" width="58.7109375" bestFit="1" customWidth="1"/>
    <col min="2" max="2" width="12.7109375" bestFit="1" customWidth="1"/>
    <col min="4" max="4" width="13.42578125" bestFit="1" customWidth="1"/>
    <col min="5" max="5" width="23.140625" bestFit="1" customWidth="1"/>
  </cols>
  <sheetData>
    <row r="1" spans="1:5" x14ac:dyDescent="0.25">
      <c r="A1" s="1" t="s">
        <v>0</v>
      </c>
      <c r="B1" s="1" t="s">
        <v>5</v>
      </c>
      <c r="D1" s="7" t="s">
        <v>819</v>
      </c>
      <c r="E1" t="s">
        <v>821</v>
      </c>
    </row>
    <row r="2" spans="1:5" x14ac:dyDescent="0.25">
      <c r="A2" s="1" t="s">
        <v>657</v>
      </c>
      <c r="B2" s="3">
        <v>410600000</v>
      </c>
      <c r="D2" s="8">
        <v>1940</v>
      </c>
      <c r="E2">
        <v>65721666.666666664</v>
      </c>
    </row>
    <row r="3" spans="1:5" x14ac:dyDescent="0.25">
      <c r="A3" s="1" t="s">
        <v>585</v>
      </c>
      <c r="B3" s="3">
        <v>306600000</v>
      </c>
      <c r="D3" s="8">
        <v>1950</v>
      </c>
      <c r="E3">
        <v>64100000</v>
      </c>
    </row>
    <row r="4" spans="1:5" x14ac:dyDescent="0.25">
      <c r="A4" s="1" t="s">
        <v>221</v>
      </c>
      <c r="B4" s="3">
        <v>300000000</v>
      </c>
      <c r="D4" s="8">
        <v>1960</v>
      </c>
      <c r="E4">
        <v>91591400</v>
      </c>
    </row>
    <row r="5" spans="1:5" x14ac:dyDescent="0.25">
      <c r="A5" s="1" t="s">
        <v>432</v>
      </c>
      <c r="B5" s="3">
        <v>260000000</v>
      </c>
      <c r="D5" s="8">
        <v>1970</v>
      </c>
      <c r="E5">
        <v>61467500</v>
      </c>
    </row>
    <row r="6" spans="1:5" x14ac:dyDescent="0.25">
      <c r="A6" s="1" t="s">
        <v>33</v>
      </c>
      <c r="B6" s="3">
        <v>250000000</v>
      </c>
      <c r="D6" s="8">
        <v>1980</v>
      </c>
      <c r="E6">
        <v>42567886</v>
      </c>
    </row>
    <row r="7" spans="1:5" x14ac:dyDescent="0.25">
      <c r="A7" s="1" t="s">
        <v>663</v>
      </c>
      <c r="B7" s="3">
        <v>230000000</v>
      </c>
      <c r="D7" s="8">
        <v>1990</v>
      </c>
      <c r="E7">
        <v>148371523.625</v>
      </c>
    </row>
    <row r="8" spans="1:5" x14ac:dyDescent="0.25">
      <c r="A8" s="1" t="s">
        <v>188</v>
      </c>
      <c r="B8" s="3">
        <v>225000000</v>
      </c>
      <c r="D8" s="8">
        <v>2000</v>
      </c>
      <c r="E8">
        <v>217455844.15584415</v>
      </c>
    </row>
    <row r="9" spans="1:5" x14ac:dyDescent="0.25">
      <c r="A9" s="1" t="s">
        <v>719</v>
      </c>
      <c r="B9" s="3">
        <v>225000000</v>
      </c>
      <c r="D9" s="8">
        <v>2010</v>
      </c>
      <c r="E9">
        <v>452107692.30769229</v>
      </c>
    </row>
    <row r="10" spans="1:5" x14ac:dyDescent="0.25">
      <c r="A10" s="1" t="s">
        <v>659</v>
      </c>
      <c r="B10" s="3">
        <v>225000000</v>
      </c>
      <c r="D10" s="8">
        <v>2020</v>
      </c>
      <c r="E10">
        <v>96700000</v>
      </c>
    </row>
    <row r="11" spans="1:5" x14ac:dyDescent="0.25">
      <c r="A11" s="1" t="s">
        <v>592</v>
      </c>
      <c r="B11" s="3">
        <v>200000000</v>
      </c>
      <c r="D11" s="8" t="s">
        <v>820</v>
      </c>
      <c r="E11">
        <v>232479509.93442622</v>
      </c>
    </row>
    <row r="12" spans="1:5" x14ac:dyDescent="0.25">
      <c r="A12" s="1" t="s">
        <v>638</v>
      </c>
      <c r="B12" s="3">
        <v>200000000</v>
      </c>
    </row>
    <row r="13" spans="1:5" x14ac:dyDescent="0.25">
      <c r="A13" s="1" t="s">
        <v>402</v>
      </c>
      <c r="B13" s="3">
        <v>200000000</v>
      </c>
    </row>
    <row r="14" spans="1:5" x14ac:dyDescent="0.25">
      <c r="A14" s="1" t="s">
        <v>488</v>
      </c>
      <c r="B14" s="3">
        <v>200000000</v>
      </c>
    </row>
    <row r="15" spans="1:5" x14ac:dyDescent="0.25">
      <c r="A15" s="1" t="s">
        <v>60</v>
      </c>
      <c r="B15" s="3">
        <v>200000000</v>
      </c>
    </row>
    <row r="16" spans="1:5" x14ac:dyDescent="0.25">
      <c r="A16" s="1" t="s">
        <v>572</v>
      </c>
      <c r="B16" s="3">
        <v>200000000</v>
      </c>
    </row>
    <row r="17" spans="1:2" x14ac:dyDescent="0.25">
      <c r="A17" s="1" t="s">
        <v>364</v>
      </c>
      <c r="B17" s="3">
        <v>200000000</v>
      </c>
    </row>
    <row r="18" spans="1:2" x14ac:dyDescent="0.25">
      <c r="A18" s="1" t="s">
        <v>374</v>
      </c>
      <c r="B18" s="3">
        <v>200000000</v>
      </c>
    </row>
    <row r="19" spans="1:2" x14ac:dyDescent="0.25">
      <c r="A19" s="1" t="s">
        <v>506</v>
      </c>
      <c r="B19" s="3">
        <v>185000000</v>
      </c>
    </row>
    <row r="20" spans="1:2" x14ac:dyDescent="0.25">
      <c r="A20" s="1" t="s">
        <v>631</v>
      </c>
      <c r="B20" s="3">
        <v>185000000</v>
      </c>
    </row>
    <row r="21" spans="1:2" x14ac:dyDescent="0.25">
      <c r="A21" s="1" t="s">
        <v>575</v>
      </c>
      <c r="B21" s="3">
        <v>180000000</v>
      </c>
    </row>
    <row r="22" spans="1:2" x14ac:dyDescent="0.25">
      <c r="A22" s="1" t="s">
        <v>716</v>
      </c>
      <c r="B22" s="3">
        <v>180000000</v>
      </c>
    </row>
    <row r="23" spans="1:2" x14ac:dyDescent="0.25">
      <c r="A23" s="1" t="s">
        <v>601</v>
      </c>
      <c r="B23" s="3">
        <v>180000000</v>
      </c>
    </row>
    <row r="24" spans="1:2" x14ac:dyDescent="0.25">
      <c r="A24" s="1" t="s">
        <v>758</v>
      </c>
      <c r="B24" s="3">
        <v>180000000</v>
      </c>
    </row>
    <row r="25" spans="1:2" x14ac:dyDescent="0.25">
      <c r="A25" s="1" t="s">
        <v>586</v>
      </c>
      <c r="B25" s="3">
        <v>175000000</v>
      </c>
    </row>
    <row r="26" spans="1:2" x14ac:dyDescent="0.25">
      <c r="A26" s="1" t="s">
        <v>537</v>
      </c>
      <c r="B26" s="3">
        <v>175000000</v>
      </c>
    </row>
    <row r="27" spans="1:2" x14ac:dyDescent="0.25">
      <c r="A27" s="1" t="s">
        <v>371</v>
      </c>
      <c r="B27" s="3">
        <v>175000000</v>
      </c>
    </row>
    <row r="28" spans="1:2" x14ac:dyDescent="0.25">
      <c r="A28" s="1" t="s">
        <v>391</v>
      </c>
      <c r="B28" s="3">
        <v>175000000</v>
      </c>
    </row>
    <row r="29" spans="1:2" x14ac:dyDescent="0.25">
      <c r="A29" s="1" t="s">
        <v>369</v>
      </c>
      <c r="B29" s="3">
        <v>175000000</v>
      </c>
    </row>
    <row r="30" spans="1:2" x14ac:dyDescent="0.25">
      <c r="A30" s="1" t="s">
        <v>770</v>
      </c>
      <c r="B30" s="3">
        <v>175000000</v>
      </c>
    </row>
    <row r="31" spans="1:2" x14ac:dyDescent="0.25">
      <c r="A31" s="1" t="s">
        <v>440</v>
      </c>
      <c r="B31" s="3">
        <v>175000000</v>
      </c>
    </row>
    <row r="32" spans="1:2" x14ac:dyDescent="0.25">
      <c r="A32" s="1" t="s">
        <v>510</v>
      </c>
      <c r="B32" s="3">
        <v>175000000</v>
      </c>
    </row>
    <row r="33" spans="1:2" x14ac:dyDescent="0.25">
      <c r="A33" s="1" t="s">
        <v>393</v>
      </c>
      <c r="B33" s="3">
        <v>175000000</v>
      </c>
    </row>
    <row r="34" spans="1:2" x14ac:dyDescent="0.25">
      <c r="A34" s="1" t="s">
        <v>361</v>
      </c>
      <c r="B34" s="3">
        <v>175000000</v>
      </c>
    </row>
    <row r="35" spans="1:2" x14ac:dyDescent="0.25">
      <c r="A35" s="1" t="s">
        <v>661</v>
      </c>
      <c r="B35" s="3">
        <v>170000000</v>
      </c>
    </row>
    <row r="36" spans="1:2" x14ac:dyDescent="0.25">
      <c r="A36" s="1" t="s">
        <v>348</v>
      </c>
      <c r="B36" s="3">
        <v>170000000</v>
      </c>
    </row>
    <row r="37" spans="1:2" x14ac:dyDescent="0.25">
      <c r="A37" s="1" t="s">
        <v>427</v>
      </c>
      <c r="B37" s="3">
        <v>165000000</v>
      </c>
    </row>
    <row r="38" spans="1:2" x14ac:dyDescent="0.25">
      <c r="A38" s="1" t="s">
        <v>449</v>
      </c>
      <c r="B38" s="3">
        <v>165000000</v>
      </c>
    </row>
    <row r="39" spans="1:2" x14ac:dyDescent="0.25">
      <c r="A39" s="1" t="s">
        <v>30</v>
      </c>
      <c r="B39" s="3">
        <v>160000000</v>
      </c>
    </row>
    <row r="40" spans="1:2" x14ac:dyDescent="0.25">
      <c r="A40" s="1" t="s">
        <v>429</v>
      </c>
      <c r="B40" s="3">
        <v>150000000</v>
      </c>
    </row>
    <row r="41" spans="1:2" x14ac:dyDescent="0.25">
      <c r="A41" s="1" t="s">
        <v>240</v>
      </c>
      <c r="B41" s="3">
        <v>150000000</v>
      </c>
    </row>
    <row r="42" spans="1:2" x14ac:dyDescent="0.25">
      <c r="A42" s="1" t="s">
        <v>417</v>
      </c>
      <c r="B42" s="3">
        <v>150000000</v>
      </c>
    </row>
    <row r="43" spans="1:2" x14ac:dyDescent="0.25">
      <c r="A43" s="1" t="s">
        <v>509</v>
      </c>
      <c r="B43" s="3">
        <v>150000000</v>
      </c>
    </row>
    <row r="44" spans="1:2" x14ac:dyDescent="0.25">
      <c r="A44" s="1" t="s">
        <v>677</v>
      </c>
      <c r="B44" s="3">
        <v>150000000</v>
      </c>
    </row>
    <row r="45" spans="1:2" x14ac:dyDescent="0.25">
      <c r="A45" s="1" t="s">
        <v>643</v>
      </c>
      <c r="B45" s="3">
        <v>150000000</v>
      </c>
    </row>
    <row r="46" spans="1:2" x14ac:dyDescent="0.25">
      <c r="A46" s="1" t="s">
        <v>693</v>
      </c>
      <c r="B46" s="3">
        <v>150000000</v>
      </c>
    </row>
    <row r="47" spans="1:2" x14ac:dyDescent="0.25">
      <c r="A47" s="1" t="s">
        <v>377</v>
      </c>
      <c r="B47" s="3">
        <v>150000000</v>
      </c>
    </row>
    <row r="48" spans="1:2" x14ac:dyDescent="0.25">
      <c r="A48" s="1" t="s">
        <v>624</v>
      </c>
      <c r="B48" s="3">
        <v>150000000</v>
      </c>
    </row>
    <row r="49" spans="1:2" x14ac:dyDescent="0.25">
      <c r="A49" s="1" t="s">
        <v>589</v>
      </c>
      <c r="B49" s="3">
        <v>150000000</v>
      </c>
    </row>
    <row r="50" spans="1:2" x14ac:dyDescent="0.25">
      <c r="A50" s="1" t="s">
        <v>353</v>
      </c>
      <c r="B50" s="3">
        <v>150000000</v>
      </c>
    </row>
    <row r="51" spans="1:2" x14ac:dyDescent="0.25">
      <c r="A51" s="1" t="s">
        <v>504</v>
      </c>
      <c r="B51" s="3">
        <v>140000000</v>
      </c>
    </row>
    <row r="52" spans="1:2" x14ac:dyDescent="0.25">
      <c r="A52" s="1" t="s">
        <v>521</v>
      </c>
      <c r="B52" s="3">
        <v>140000000</v>
      </c>
    </row>
    <row r="53" spans="1:2" x14ac:dyDescent="0.25">
      <c r="A53" s="1" t="s">
        <v>140</v>
      </c>
      <c r="B53" s="3">
        <v>140000000</v>
      </c>
    </row>
    <row r="54" spans="1:2" x14ac:dyDescent="0.25">
      <c r="A54" s="1" t="s">
        <v>501</v>
      </c>
      <c r="B54" s="3">
        <v>130000000</v>
      </c>
    </row>
    <row r="55" spans="1:2" x14ac:dyDescent="0.25">
      <c r="A55" s="1" t="s">
        <v>656</v>
      </c>
      <c r="B55" s="3">
        <v>130000000</v>
      </c>
    </row>
    <row r="56" spans="1:2" x14ac:dyDescent="0.25">
      <c r="A56" s="1" t="s">
        <v>39</v>
      </c>
      <c r="B56" s="3">
        <v>130000000</v>
      </c>
    </row>
    <row r="57" spans="1:2" x14ac:dyDescent="0.25">
      <c r="A57" s="1" t="s">
        <v>150</v>
      </c>
      <c r="B57" s="3">
        <v>127500000</v>
      </c>
    </row>
    <row r="58" spans="1:2" x14ac:dyDescent="0.25">
      <c r="A58" s="1" t="s">
        <v>409</v>
      </c>
      <c r="B58" s="3">
        <v>120000000</v>
      </c>
    </row>
    <row r="59" spans="1:2" x14ac:dyDescent="0.25">
      <c r="A59" s="1" t="s">
        <v>520</v>
      </c>
      <c r="B59" s="3">
        <v>120000000</v>
      </c>
    </row>
    <row r="60" spans="1:2" x14ac:dyDescent="0.25">
      <c r="A60" s="1" t="s">
        <v>804</v>
      </c>
      <c r="B60" s="3">
        <v>120000000</v>
      </c>
    </row>
    <row r="61" spans="1:2" x14ac:dyDescent="0.25">
      <c r="A61" s="1" t="s">
        <v>379</v>
      </c>
      <c r="B61" s="3">
        <v>115000000</v>
      </c>
    </row>
    <row r="62" spans="1:2" x14ac:dyDescent="0.25">
      <c r="A62" s="1" t="s">
        <v>807</v>
      </c>
      <c r="B62" s="3">
        <v>110000000</v>
      </c>
    </row>
    <row r="63" spans="1:2" x14ac:dyDescent="0.25">
      <c r="A63" s="1" t="s">
        <v>190</v>
      </c>
      <c r="B63" s="3">
        <v>110000000</v>
      </c>
    </row>
    <row r="64" spans="1:2" x14ac:dyDescent="0.25">
      <c r="A64" s="1" t="s">
        <v>460</v>
      </c>
      <c r="B64" s="3">
        <v>105000000</v>
      </c>
    </row>
    <row r="65" spans="1:2" x14ac:dyDescent="0.25">
      <c r="A65" s="1" t="s">
        <v>617</v>
      </c>
      <c r="B65" s="3">
        <v>100000000</v>
      </c>
    </row>
    <row r="66" spans="1:2" x14ac:dyDescent="0.25">
      <c r="A66" s="1" t="s">
        <v>212</v>
      </c>
      <c r="B66" s="3">
        <v>100000000</v>
      </c>
    </row>
    <row r="67" spans="1:2" x14ac:dyDescent="0.25">
      <c r="A67" s="1" t="s">
        <v>65</v>
      </c>
      <c r="B67" s="3">
        <v>100000000</v>
      </c>
    </row>
    <row r="68" spans="1:2" x14ac:dyDescent="0.25">
      <c r="A68" s="1" t="s">
        <v>123</v>
      </c>
      <c r="B68" s="3">
        <v>100000000</v>
      </c>
    </row>
    <row r="69" spans="1:2" x14ac:dyDescent="0.25">
      <c r="A69" s="1" t="s">
        <v>474</v>
      </c>
      <c r="B69" s="3">
        <v>95000000</v>
      </c>
    </row>
    <row r="70" spans="1:2" x14ac:dyDescent="0.25">
      <c r="A70" s="1" t="s">
        <v>343</v>
      </c>
      <c r="B70" s="3">
        <v>94000000</v>
      </c>
    </row>
    <row r="71" spans="1:2" x14ac:dyDescent="0.25">
      <c r="A71" s="1" t="s">
        <v>207</v>
      </c>
      <c r="B71" s="3">
        <v>90000000</v>
      </c>
    </row>
    <row r="72" spans="1:2" x14ac:dyDescent="0.25">
      <c r="A72" s="1" t="s">
        <v>679</v>
      </c>
      <c r="B72" s="3">
        <v>90000000</v>
      </c>
    </row>
    <row r="73" spans="1:2" x14ac:dyDescent="0.25">
      <c r="A73" s="1" t="s">
        <v>183</v>
      </c>
      <c r="B73" s="3">
        <v>90000000</v>
      </c>
    </row>
    <row r="74" spans="1:2" x14ac:dyDescent="0.25">
      <c r="A74" s="1" t="s">
        <v>60</v>
      </c>
      <c r="B74" s="3">
        <v>90000000</v>
      </c>
    </row>
    <row r="75" spans="1:2" x14ac:dyDescent="0.25">
      <c r="A75" s="1" t="s">
        <v>298</v>
      </c>
      <c r="B75" s="3">
        <v>90000000</v>
      </c>
    </row>
    <row r="76" spans="1:2" x14ac:dyDescent="0.25">
      <c r="A76" s="1" t="s">
        <v>332</v>
      </c>
      <c r="B76" s="3">
        <v>90000000</v>
      </c>
    </row>
    <row r="77" spans="1:2" x14ac:dyDescent="0.25">
      <c r="A77" s="1" t="s">
        <v>250</v>
      </c>
      <c r="B77" s="3">
        <v>85000000</v>
      </c>
    </row>
    <row r="78" spans="1:2" x14ac:dyDescent="0.25">
      <c r="A78" s="1" t="s">
        <v>404</v>
      </c>
      <c r="B78" s="3">
        <v>85000000</v>
      </c>
    </row>
    <row r="79" spans="1:2" x14ac:dyDescent="0.25">
      <c r="A79" s="1" t="s">
        <v>79</v>
      </c>
      <c r="B79" s="3">
        <v>85000000</v>
      </c>
    </row>
    <row r="80" spans="1:2" x14ac:dyDescent="0.25">
      <c r="A80" s="1" t="s">
        <v>477</v>
      </c>
      <c r="B80" s="3">
        <v>85000000</v>
      </c>
    </row>
    <row r="81" spans="1:2" x14ac:dyDescent="0.25">
      <c r="A81" s="1" t="s">
        <v>666</v>
      </c>
      <c r="B81" s="3">
        <v>80000000</v>
      </c>
    </row>
    <row r="82" spans="1:2" x14ac:dyDescent="0.25">
      <c r="A82" s="1" t="s">
        <v>274</v>
      </c>
      <c r="B82" s="3">
        <v>80000000</v>
      </c>
    </row>
    <row r="83" spans="1:2" x14ac:dyDescent="0.25">
      <c r="A83" s="1" t="s">
        <v>50</v>
      </c>
      <c r="B83" s="3">
        <v>80000000</v>
      </c>
    </row>
    <row r="84" spans="1:2" x14ac:dyDescent="0.25">
      <c r="A84" s="1" t="s">
        <v>778</v>
      </c>
      <c r="B84" s="3">
        <v>80000000</v>
      </c>
    </row>
    <row r="85" spans="1:2" x14ac:dyDescent="0.25">
      <c r="A85" s="1" t="s">
        <v>724</v>
      </c>
      <c r="B85" s="3">
        <v>80000000</v>
      </c>
    </row>
    <row r="86" spans="1:2" x14ac:dyDescent="0.25">
      <c r="A86" s="1" t="s">
        <v>621</v>
      </c>
      <c r="B86" s="3">
        <v>75000000</v>
      </c>
    </row>
    <row r="87" spans="1:2" x14ac:dyDescent="0.25">
      <c r="A87" s="1" t="s">
        <v>558</v>
      </c>
      <c r="B87" s="3">
        <v>70000000</v>
      </c>
    </row>
    <row r="88" spans="1:2" x14ac:dyDescent="0.25">
      <c r="A88" s="1" t="s">
        <v>304</v>
      </c>
      <c r="B88" s="3">
        <v>65000000</v>
      </c>
    </row>
    <row r="89" spans="1:2" x14ac:dyDescent="0.25">
      <c r="A89" s="1" t="s">
        <v>444</v>
      </c>
      <c r="B89" s="3">
        <v>65000000</v>
      </c>
    </row>
    <row r="90" spans="1:2" x14ac:dyDescent="0.25">
      <c r="A90" s="1" t="s">
        <v>16</v>
      </c>
      <c r="B90" s="3">
        <v>65000000</v>
      </c>
    </row>
    <row r="91" spans="1:2" x14ac:dyDescent="0.25">
      <c r="A91" s="1" t="s">
        <v>574</v>
      </c>
      <c r="B91" s="3">
        <v>65000000</v>
      </c>
    </row>
    <row r="92" spans="1:2" x14ac:dyDescent="0.25">
      <c r="A92" s="1" t="s">
        <v>284</v>
      </c>
      <c r="B92" s="3">
        <v>56000000</v>
      </c>
    </row>
    <row r="93" spans="1:2" x14ac:dyDescent="0.25">
      <c r="A93" s="1" t="s">
        <v>176</v>
      </c>
      <c r="B93" s="3">
        <v>55000000</v>
      </c>
    </row>
    <row r="94" spans="1:2" x14ac:dyDescent="0.25">
      <c r="A94" s="1" t="s">
        <v>181</v>
      </c>
      <c r="B94" s="3">
        <v>55000000</v>
      </c>
    </row>
    <row r="95" spans="1:2" x14ac:dyDescent="0.25">
      <c r="A95" s="1" t="s">
        <v>491</v>
      </c>
      <c r="B95" s="3">
        <v>51000000</v>
      </c>
    </row>
    <row r="96" spans="1:2" x14ac:dyDescent="0.25">
      <c r="A96" s="1" t="s">
        <v>222</v>
      </c>
      <c r="B96" s="3">
        <v>50000000</v>
      </c>
    </row>
    <row r="97" spans="1:2" x14ac:dyDescent="0.25">
      <c r="A97" s="1" t="s">
        <v>535</v>
      </c>
      <c r="B97" s="3">
        <v>50000000</v>
      </c>
    </row>
    <row r="98" spans="1:2" x14ac:dyDescent="0.25">
      <c r="A98" s="1" t="s">
        <v>675</v>
      </c>
      <c r="B98" s="3">
        <v>50000000</v>
      </c>
    </row>
    <row r="99" spans="1:2" x14ac:dyDescent="0.25">
      <c r="A99" s="1" t="s">
        <v>609</v>
      </c>
      <c r="B99" s="3">
        <v>50000000</v>
      </c>
    </row>
    <row r="100" spans="1:2" x14ac:dyDescent="0.25">
      <c r="A100" s="1" t="s">
        <v>611</v>
      </c>
      <c r="B100" s="3">
        <v>50000000</v>
      </c>
    </row>
    <row r="101" spans="1:2" x14ac:dyDescent="0.25">
      <c r="A101" s="1" t="s">
        <v>264</v>
      </c>
      <c r="B101" s="3">
        <v>50000000</v>
      </c>
    </row>
    <row r="102" spans="1:2" x14ac:dyDescent="0.25">
      <c r="A102" s="1" t="s">
        <v>700</v>
      </c>
      <c r="B102" s="3">
        <v>47000000</v>
      </c>
    </row>
    <row r="103" spans="1:2" x14ac:dyDescent="0.25">
      <c r="A103" s="1" t="s">
        <v>236</v>
      </c>
      <c r="B103" s="3">
        <v>46000000</v>
      </c>
    </row>
    <row r="104" spans="1:2" x14ac:dyDescent="0.25">
      <c r="A104" s="1" t="s">
        <v>135</v>
      </c>
      <c r="B104" s="3">
        <v>46000000</v>
      </c>
    </row>
    <row r="105" spans="1:2" x14ac:dyDescent="0.25">
      <c r="A105" s="1" t="s">
        <v>33</v>
      </c>
      <c r="B105" s="3">
        <v>45000000</v>
      </c>
    </row>
    <row r="106" spans="1:2" x14ac:dyDescent="0.25">
      <c r="A106" s="1" t="s">
        <v>384</v>
      </c>
      <c r="B106" s="3">
        <v>45000000</v>
      </c>
    </row>
    <row r="107" spans="1:2" x14ac:dyDescent="0.25">
      <c r="A107" s="1" t="s">
        <v>273</v>
      </c>
      <c r="B107" s="3">
        <v>45000000</v>
      </c>
    </row>
    <row r="108" spans="1:2" x14ac:dyDescent="0.25">
      <c r="A108" s="1" t="s">
        <v>118</v>
      </c>
      <c r="B108" s="3">
        <v>40000000</v>
      </c>
    </row>
    <row r="109" spans="1:2" x14ac:dyDescent="0.25">
      <c r="A109" s="1" t="s">
        <v>228</v>
      </c>
      <c r="B109" s="3">
        <v>40000000</v>
      </c>
    </row>
    <row r="110" spans="1:2" x14ac:dyDescent="0.25">
      <c r="A110" s="1" t="s">
        <v>451</v>
      </c>
      <c r="B110" s="3">
        <v>39000000</v>
      </c>
    </row>
    <row r="111" spans="1:2" x14ac:dyDescent="0.25">
      <c r="A111" s="1" t="s">
        <v>696</v>
      </c>
      <c r="B111" s="3">
        <v>38000000</v>
      </c>
    </row>
    <row r="112" spans="1:2" x14ac:dyDescent="0.25">
      <c r="A112" s="1" t="s">
        <v>689</v>
      </c>
      <c r="B112" s="3">
        <v>35000000</v>
      </c>
    </row>
    <row r="113" spans="1:2" x14ac:dyDescent="0.25">
      <c r="A113" s="1" t="s">
        <v>713</v>
      </c>
      <c r="B113" s="3">
        <v>35000000</v>
      </c>
    </row>
    <row r="114" spans="1:2" x14ac:dyDescent="0.25">
      <c r="A114" s="1" t="s">
        <v>555</v>
      </c>
      <c r="B114" s="3">
        <v>35000000</v>
      </c>
    </row>
    <row r="115" spans="1:2" x14ac:dyDescent="0.25">
      <c r="A115" s="1" t="s">
        <v>114</v>
      </c>
      <c r="B115" s="3">
        <v>35000000</v>
      </c>
    </row>
    <row r="116" spans="1:2" x14ac:dyDescent="0.25">
      <c r="A116" s="1" t="s">
        <v>245</v>
      </c>
      <c r="B116" s="3">
        <v>35000000</v>
      </c>
    </row>
    <row r="117" spans="1:2" x14ac:dyDescent="0.25">
      <c r="A117" s="1" t="s">
        <v>148</v>
      </c>
      <c r="B117" s="3">
        <v>35000000</v>
      </c>
    </row>
    <row r="118" spans="1:2" x14ac:dyDescent="0.25">
      <c r="A118" s="1" t="s">
        <v>735</v>
      </c>
      <c r="B118" s="3">
        <v>35000000</v>
      </c>
    </row>
    <row r="119" spans="1:2" x14ac:dyDescent="0.25">
      <c r="A119" s="1" t="s">
        <v>670</v>
      </c>
      <c r="B119" s="3">
        <v>33000000</v>
      </c>
    </row>
    <row r="120" spans="1:2" x14ac:dyDescent="0.25">
      <c r="A120" s="1" t="s">
        <v>742</v>
      </c>
      <c r="B120" s="3">
        <v>32000000</v>
      </c>
    </row>
    <row r="121" spans="1:2" x14ac:dyDescent="0.25">
      <c r="A121" s="1" t="s">
        <v>202</v>
      </c>
      <c r="B121" s="3">
        <v>32000000</v>
      </c>
    </row>
    <row r="122" spans="1:2" x14ac:dyDescent="0.25">
      <c r="A122" s="1" t="s">
        <v>242</v>
      </c>
      <c r="B122" s="3">
        <v>31000000</v>
      </c>
    </row>
    <row r="123" spans="1:2" x14ac:dyDescent="0.25">
      <c r="A123" s="1" t="s">
        <v>528</v>
      </c>
      <c r="B123" s="3">
        <v>31000000</v>
      </c>
    </row>
    <row r="124" spans="1:2" x14ac:dyDescent="0.25">
      <c r="A124" s="1" t="s">
        <v>597</v>
      </c>
      <c r="B124" s="3">
        <v>31000000</v>
      </c>
    </row>
    <row r="125" spans="1:2" x14ac:dyDescent="0.25">
      <c r="A125" s="1" t="s">
        <v>612</v>
      </c>
      <c r="B125" s="3">
        <v>30000000</v>
      </c>
    </row>
    <row r="126" spans="1:2" x14ac:dyDescent="0.25">
      <c r="A126" s="1" t="s">
        <v>278</v>
      </c>
      <c r="B126" s="3">
        <v>30000000</v>
      </c>
    </row>
    <row r="127" spans="1:2" x14ac:dyDescent="0.25">
      <c r="A127" s="1" t="s">
        <v>121</v>
      </c>
      <c r="B127" s="3">
        <v>30000000</v>
      </c>
    </row>
    <row r="128" spans="1:2" x14ac:dyDescent="0.25">
      <c r="A128" s="1" t="s">
        <v>318</v>
      </c>
      <c r="B128" s="3">
        <v>30000000</v>
      </c>
    </row>
    <row r="129" spans="1:2" x14ac:dyDescent="0.25">
      <c r="A129" s="1" t="s">
        <v>105</v>
      </c>
      <c r="B129" s="3">
        <v>30000000</v>
      </c>
    </row>
    <row r="130" spans="1:2" x14ac:dyDescent="0.25">
      <c r="A130" s="1" t="s">
        <v>739</v>
      </c>
      <c r="B130" s="3">
        <v>30000000</v>
      </c>
    </row>
    <row r="131" spans="1:2" x14ac:dyDescent="0.25">
      <c r="A131" s="1" t="s">
        <v>338</v>
      </c>
      <c r="B131" s="3">
        <v>30000000</v>
      </c>
    </row>
    <row r="132" spans="1:2" x14ac:dyDescent="0.25">
      <c r="A132" s="1" t="s">
        <v>410</v>
      </c>
      <c r="B132" s="3">
        <v>30000000</v>
      </c>
    </row>
    <row r="133" spans="1:2" x14ac:dyDescent="0.25">
      <c r="A133" s="1" t="s">
        <v>25</v>
      </c>
      <c r="B133" s="3">
        <v>28000000</v>
      </c>
    </row>
    <row r="134" spans="1:2" x14ac:dyDescent="0.25">
      <c r="A134" s="1" t="s">
        <v>560</v>
      </c>
      <c r="B134" s="3">
        <v>28000000</v>
      </c>
    </row>
    <row r="135" spans="1:2" x14ac:dyDescent="0.25">
      <c r="A135" s="1" t="s">
        <v>239</v>
      </c>
      <c r="B135" s="3">
        <v>28000000</v>
      </c>
    </row>
    <row r="136" spans="1:2" x14ac:dyDescent="0.25">
      <c r="A136" s="1" t="s">
        <v>73</v>
      </c>
      <c r="B136" s="3">
        <v>28000000</v>
      </c>
    </row>
    <row r="137" spans="1:2" x14ac:dyDescent="0.25">
      <c r="A137" s="1" t="s">
        <v>720</v>
      </c>
      <c r="B137" s="3">
        <v>28000000</v>
      </c>
    </row>
    <row r="138" spans="1:2" x14ac:dyDescent="0.25">
      <c r="A138" s="1" t="s">
        <v>44</v>
      </c>
      <c r="B138" s="3">
        <v>26000000</v>
      </c>
    </row>
    <row r="139" spans="1:2" x14ac:dyDescent="0.25">
      <c r="A139" s="1" t="s">
        <v>209</v>
      </c>
      <c r="B139" s="3">
        <v>26000000</v>
      </c>
    </row>
    <row r="140" spans="1:2" x14ac:dyDescent="0.25">
      <c r="A140" s="1" t="s">
        <v>30</v>
      </c>
      <c r="B140" s="3">
        <v>25000000</v>
      </c>
    </row>
    <row r="141" spans="1:2" x14ac:dyDescent="0.25">
      <c r="A141" s="1" t="s">
        <v>684</v>
      </c>
      <c r="B141" s="3">
        <v>25000000</v>
      </c>
    </row>
    <row r="142" spans="1:2" x14ac:dyDescent="0.25">
      <c r="A142" s="1" t="s">
        <v>194</v>
      </c>
      <c r="B142" s="3">
        <v>25000000</v>
      </c>
    </row>
    <row r="143" spans="1:2" x14ac:dyDescent="0.25">
      <c r="A143" s="1" t="s">
        <v>255</v>
      </c>
      <c r="B143" s="3">
        <v>25000000</v>
      </c>
    </row>
    <row r="144" spans="1:2" x14ac:dyDescent="0.25">
      <c r="A144" s="1" t="s">
        <v>481</v>
      </c>
      <c r="B144" s="3">
        <v>25000000</v>
      </c>
    </row>
    <row r="145" spans="1:2" x14ac:dyDescent="0.25">
      <c r="A145" s="1" t="s">
        <v>550</v>
      </c>
      <c r="B145" s="3">
        <v>25000000</v>
      </c>
    </row>
    <row r="146" spans="1:2" x14ac:dyDescent="0.25">
      <c r="A146" s="1" t="s">
        <v>578</v>
      </c>
      <c r="B146" s="3">
        <v>25000000</v>
      </c>
    </row>
    <row r="147" spans="1:2" x14ac:dyDescent="0.25">
      <c r="A147" s="1" t="s">
        <v>154</v>
      </c>
      <c r="B147" s="3">
        <v>25000000</v>
      </c>
    </row>
    <row r="148" spans="1:2" x14ac:dyDescent="0.25">
      <c r="A148" s="1" t="s">
        <v>647</v>
      </c>
      <c r="B148" s="3">
        <v>25000000</v>
      </c>
    </row>
    <row r="149" spans="1:2" x14ac:dyDescent="0.25">
      <c r="A149" s="1" t="s">
        <v>682</v>
      </c>
      <c r="B149" s="3">
        <v>25000000</v>
      </c>
    </row>
    <row r="150" spans="1:2" x14ac:dyDescent="0.25">
      <c r="A150" s="1" t="s">
        <v>314</v>
      </c>
      <c r="B150" s="3">
        <v>24000000</v>
      </c>
    </row>
    <row r="151" spans="1:2" x14ac:dyDescent="0.25">
      <c r="A151" s="1" t="s">
        <v>812</v>
      </c>
      <c r="B151" s="3">
        <v>24000000</v>
      </c>
    </row>
    <row r="152" spans="1:2" x14ac:dyDescent="0.25">
      <c r="A152" s="1" t="s">
        <v>171</v>
      </c>
      <c r="B152" s="3">
        <v>23000000</v>
      </c>
    </row>
    <row r="153" spans="1:2" x14ac:dyDescent="0.25">
      <c r="A153" s="1" t="s">
        <v>307</v>
      </c>
      <c r="B153" s="3">
        <v>22000000</v>
      </c>
    </row>
    <row r="154" spans="1:2" x14ac:dyDescent="0.25">
      <c r="A154" s="1" t="s">
        <v>261</v>
      </c>
      <c r="B154" s="3">
        <v>22000000</v>
      </c>
    </row>
    <row r="155" spans="1:2" x14ac:dyDescent="0.25">
      <c r="A155" s="1" t="s">
        <v>68</v>
      </c>
      <c r="B155" s="3">
        <v>22000000</v>
      </c>
    </row>
    <row r="156" spans="1:2" x14ac:dyDescent="0.25">
      <c r="A156" s="1" t="s">
        <v>130</v>
      </c>
      <c r="B156" s="3">
        <v>22000000</v>
      </c>
    </row>
    <row r="157" spans="1:2" x14ac:dyDescent="0.25">
      <c r="A157" s="1" t="s">
        <v>626</v>
      </c>
      <c r="B157" s="3">
        <v>20000000</v>
      </c>
    </row>
    <row r="158" spans="1:2" x14ac:dyDescent="0.25">
      <c r="A158" s="1" t="s">
        <v>465</v>
      </c>
      <c r="B158" s="3">
        <v>20000000</v>
      </c>
    </row>
    <row r="159" spans="1:2" x14ac:dyDescent="0.25">
      <c r="A159" s="1" t="s">
        <v>442</v>
      </c>
      <c r="B159" s="3">
        <v>20000000</v>
      </c>
    </row>
    <row r="160" spans="1:2" x14ac:dyDescent="0.25">
      <c r="A160" s="1" t="s">
        <v>94</v>
      </c>
      <c r="B160" s="3">
        <v>20000000</v>
      </c>
    </row>
    <row r="161" spans="1:2" x14ac:dyDescent="0.25">
      <c r="A161" s="1" t="s">
        <v>83</v>
      </c>
      <c r="B161" s="3">
        <v>20000000</v>
      </c>
    </row>
    <row r="162" spans="1:2" x14ac:dyDescent="0.25">
      <c r="A162" s="1" t="s">
        <v>567</v>
      </c>
      <c r="B162" s="3">
        <v>20000000</v>
      </c>
    </row>
    <row r="163" spans="1:2" x14ac:dyDescent="0.25">
      <c r="A163" s="1" t="s">
        <v>215</v>
      </c>
      <c r="B163" s="3">
        <v>20000000</v>
      </c>
    </row>
    <row r="164" spans="1:2" x14ac:dyDescent="0.25">
      <c r="A164" s="1" t="s">
        <v>639</v>
      </c>
      <c r="B164" s="3">
        <v>20000000</v>
      </c>
    </row>
    <row r="165" spans="1:2" x14ac:dyDescent="0.25">
      <c r="A165" s="1" t="s">
        <v>746</v>
      </c>
      <c r="B165" s="3">
        <v>20000000</v>
      </c>
    </row>
    <row r="166" spans="1:2" x14ac:dyDescent="0.25">
      <c r="A166" s="1" t="s">
        <v>564</v>
      </c>
      <c r="B166" s="3">
        <v>19000000</v>
      </c>
    </row>
    <row r="167" spans="1:2" x14ac:dyDescent="0.25">
      <c r="A167" s="1" t="s">
        <v>469</v>
      </c>
      <c r="B167" s="3">
        <v>18000000</v>
      </c>
    </row>
    <row r="168" spans="1:2" x14ac:dyDescent="0.25">
      <c r="A168" s="1" t="s">
        <v>100</v>
      </c>
      <c r="B168" s="3">
        <v>18000000</v>
      </c>
    </row>
    <row r="169" spans="1:2" x14ac:dyDescent="0.25">
      <c r="A169" s="1" t="s">
        <v>380</v>
      </c>
      <c r="B169" s="3">
        <v>18000000</v>
      </c>
    </row>
    <row r="170" spans="1:2" x14ac:dyDescent="0.25">
      <c r="A170" s="1" t="s">
        <v>98</v>
      </c>
      <c r="B170" s="3">
        <v>17000000</v>
      </c>
    </row>
    <row r="171" spans="1:2" x14ac:dyDescent="0.25">
      <c r="A171" s="1" t="s">
        <v>799</v>
      </c>
      <c r="B171" s="3">
        <v>17000000</v>
      </c>
    </row>
    <row r="172" spans="1:2" x14ac:dyDescent="0.25">
      <c r="A172" s="1" t="s">
        <v>750</v>
      </c>
      <c r="B172" s="3">
        <v>15000000</v>
      </c>
    </row>
    <row r="173" spans="1:2" x14ac:dyDescent="0.25">
      <c r="A173" s="1" t="s">
        <v>301</v>
      </c>
      <c r="B173" s="3">
        <v>15000000</v>
      </c>
    </row>
    <row r="174" spans="1:2" x14ac:dyDescent="0.25">
      <c r="A174" s="1" t="s">
        <v>288</v>
      </c>
      <c r="B174" s="3">
        <v>15000000</v>
      </c>
    </row>
    <row r="175" spans="1:2" x14ac:dyDescent="0.25">
      <c r="A175" s="1" t="s">
        <v>232</v>
      </c>
      <c r="B175" s="3">
        <v>15000000</v>
      </c>
    </row>
    <row r="176" spans="1:2" x14ac:dyDescent="0.25">
      <c r="A176" s="1" t="s">
        <v>766</v>
      </c>
      <c r="B176" s="3">
        <v>15000000</v>
      </c>
    </row>
    <row r="177" spans="1:2" x14ac:dyDescent="0.25">
      <c r="A177" s="1" t="s">
        <v>453</v>
      </c>
      <c r="B177" s="3">
        <v>15000000</v>
      </c>
    </row>
    <row r="178" spans="1:2" x14ac:dyDescent="0.25">
      <c r="A178" s="1" t="s">
        <v>159</v>
      </c>
      <c r="B178" s="3">
        <v>15000000</v>
      </c>
    </row>
    <row r="179" spans="1:2" x14ac:dyDescent="0.25">
      <c r="A179" s="1" t="s">
        <v>165</v>
      </c>
      <c r="B179" s="3">
        <v>15000000</v>
      </c>
    </row>
    <row r="180" spans="1:2" x14ac:dyDescent="0.25">
      <c r="A180" s="1" t="s">
        <v>497</v>
      </c>
      <c r="B180" s="3">
        <v>14000000</v>
      </c>
    </row>
    <row r="181" spans="1:2" x14ac:dyDescent="0.25">
      <c r="A181" s="1" t="s">
        <v>281</v>
      </c>
      <c r="B181" s="3">
        <v>14000000</v>
      </c>
    </row>
    <row r="182" spans="1:2" x14ac:dyDescent="0.25">
      <c r="A182" s="1" t="s">
        <v>143</v>
      </c>
      <c r="B182" s="3">
        <v>14000000</v>
      </c>
    </row>
    <row r="183" spans="1:2" x14ac:dyDescent="0.25">
      <c r="A183" s="1" t="s">
        <v>310</v>
      </c>
      <c r="B183" s="3">
        <v>13000000</v>
      </c>
    </row>
    <row r="184" spans="1:2" x14ac:dyDescent="0.25">
      <c r="A184" s="1" t="s">
        <v>89</v>
      </c>
      <c r="B184" s="3">
        <v>13000000</v>
      </c>
    </row>
    <row r="185" spans="1:2" x14ac:dyDescent="0.25">
      <c r="A185" s="1" t="s">
        <v>324</v>
      </c>
      <c r="B185" s="3">
        <v>12000000</v>
      </c>
    </row>
    <row r="186" spans="1:2" x14ac:dyDescent="0.25">
      <c r="A186" s="1" t="s">
        <v>539</v>
      </c>
      <c r="B186" s="3">
        <v>12000000</v>
      </c>
    </row>
    <row r="187" spans="1:2" x14ac:dyDescent="0.25">
      <c r="A187" s="1" t="s">
        <v>516</v>
      </c>
      <c r="B187" s="3">
        <v>12000000</v>
      </c>
    </row>
    <row r="188" spans="1:2" x14ac:dyDescent="0.25">
      <c r="A188" s="1" t="s">
        <v>292</v>
      </c>
      <c r="B188" s="3">
        <v>12000000</v>
      </c>
    </row>
    <row r="189" spans="1:2" x14ac:dyDescent="0.25">
      <c r="A189" s="1" t="s">
        <v>754</v>
      </c>
      <c r="B189" s="3">
        <v>11000000</v>
      </c>
    </row>
    <row r="190" spans="1:2" x14ac:dyDescent="0.25">
      <c r="A190" s="1" t="s">
        <v>444</v>
      </c>
      <c r="B190" s="3">
        <v>10000000</v>
      </c>
    </row>
    <row r="191" spans="1:2" x14ac:dyDescent="0.25">
      <c r="A191" s="1" t="s">
        <v>55</v>
      </c>
      <c r="B191" s="3">
        <v>10000000</v>
      </c>
    </row>
    <row r="192" spans="1:2" x14ac:dyDescent="0.25">
      <c r="A192" s="1" t="s">
        <v>709</v>
      </c>
      <c r="B192" s="3">
        <v>9000000</v>
      </c>
    </row>
    <row r="193" spans="1:2" x14ac:dyDescent="0.25">
      <c r="A193" s="1" t="s">
        <v>606</v>
      </c>
      <c r="B193" s="3">
        <v>9000000</v>
      </c>
    </row>
    <row r="194" spans="1:2" x14ac:dyDescent="0.25">
      <c r="A194" s="1" t="s">
        <v>759</v>
      </c>
      <c r="B194" s="3">
        <v>8000000</v>
      </c>
    </row>
    <row r="195" spans="1:2" x14ac:dyDescent="0.25">
      <c r="A195" s="1" t="s">
        <v>650</v>
      </c>
      <c r="B195" s="3">
        <v>8000000</v>
      </c>
    </row>
    <row r="196" spans="1:2" x14ac:dyDescent="0.25">
      <c r="A196" s="1" t="s">
        <v>797</v>
      </c>
      <c r="B196" s="3">
        <v>8000000</v>
      </c>
    </row>
    <row r="197" spans="1:2" x14ac:dyDescent="0.25">
      <c r="A197" s="1" t="s">
        <v>483</v>
      </c>
      <c r="B197" s="3">
        <v>7500000</v>
      </c>
    </row>
    <row r="198" spans="1:2" x14ac:dyDescent="0.25">
      <c r="A198" s="1" t="s">
        <v>530</v>
      </c>
      <c r="B198" s="3">
        <v>7000000</v>
      </c>
    </row>
    <row r="199" spans="1:2" x14ac:dyDescent="0.25">
      <c r="A199" s="1" t="s">
        <v>111</v>
      </c>
      <c r="B199" s="3">
        <v>6500000</v>
      </c>
    </row>
    <row r="200" spans="1:2" x14ac:dyDescent="0.25">
      <c r="A200" s="1" t="s">
        <v>549</v>
      </c>
      <c r="B200" s="3">
        <v>6300000</v>
      </c>
    </row>
    <row r="201" spans="1:2" x14ac:dyDescent="0.25">
      <c r="A201" s="1" t="s">
        <v>423</v>
      </c>
      <c r="B201" s="3">
        <v>6000000</v>
      </c>
    </row>
    <row r="202" spans="1:2" x14ac:dyDescent="0.25">
      <c r="A202" s="1" t="s">
        <v>635</v>
      </c>
      <c r="B202" s="3">
        <v>6000000</v>
      </c>
    </row>
    <row r="203" spans="1:2" x14ac:dyDescent="0.25">
      <c r="A203" s="1" t="s">
        <v>435</v>
      </c>
      <c r="B203" s="3">
        <v>5000000</v>
      </c>
    </row>
    <row r="204" spans="1:2" x14ac:dyDescent="0.25">
      <c r="A204" s="1" t="s">
        <v>795</v>
      </c>
      <c r="B204" s="3">
        <v>5000000</v>
      </c>
    </row>
    <row r="205" spans="1:2" x14ac:dyDescent="0.25">
      <c r="A205" s="1" t="s">
        <v>420</v>
      </c>
      <c r="B205" s="3">
        <v>5000000</v>
      </c>
    </row>
    <row r="206" spans="1:2" x14ac:dyDescent="0.25">
      <c r="A206" s="1" t="s">
        <v>771</v>
      </c>
      <c r="B206" s="3">
        <v>5000000</v>
      </c>
    </row>
    <row r="207" spans="1:2" x14ac:dyDescent="0.25">
      <c r="A207" s="1" t="s">
        <v>199</v>
      </c>
      <c r="B207" s="3">
        <v>5000000</v>
      </c>
    </row>
    <row r="208" spans="1:2" x14ac:dyDescent="0.25">
      <c r="A208" s="1" t="s">
        <v>790</v>
      </c>
      <c r="B208" s="3">
        <v>5000000</v>
      </c>
    </row>
    <row r="209" spans="1:2" x14ac:dyDescent="0.25">
      <c r="A209" s="1" t="s">
        <v>268</v>
      </c>
      <c r="B209" s="3">
        <v>5000000</v>
      </c>
    </row>
    <row r="210" spans="1:2" x14ac:dyDescent="0.25">
      <c r="A210" s="1" t="s">
        <v>44</v>
      </c>
      <c r="B210" s="3">
        <v>5000000</v>
      </c>
    </row>
    <row r="211" spans="1:2" x14ac:dyDescent="0.25">
      <c r="A211" s="1" t="s">
        <v>405</v>
      </c>
      <c r="B211" s="3">
        <v>5000000</v>
      </c>
    </row>
    <row r="212" spans="1:2" x14ac:dyDescent="0.25">
      <c r="A212" s="1" t="s">
        <v>616</v>
      </c>
      <c r="B212" s="3">
        <v>5000000</v>
      </c>
    </row>
    <row r="213" spans="1:2" x14ac:dyDescent="0.25">
      <c r="A213" s="1" t="s">
        <v>461</v>
      </c>
      <c r="B213" s="3">
        <v>5000000</v>
      </c>
    </row>
    <row r="214" spans="1:2" x14ac:dyDescent="0.25">
      <c r="A214" s="1" t="s">
        <v>594</v>
      </c>
      <c r="B214" s="3">
        <v>5000000</v>
      </c>
    </row>
    <row r="215" spans="1:2" x14ac:dyDescent="0.25">
      <c r="A215" s="1" t="s">
        <v>519</v>
      </c>
      <c r="B215" s="3">
        <v>5000000</v>
      </c>
    </row>
    <row r="216" spans="1:2" x14ac:dyDescent="0.25">
      <c r="A216" s="1" t="s">
        <v>339</v>
      </c>
      <c r="B216" s="3">
        <v>4400000</v>
      </c>
    </row>
    <row r="217" spans="1:2" x14ac:dyDescent="0.25">
      <c r="A217" s="1" t="s">
        <v>398</v>
      </c>
      <c r="B217" s="3">
        <v>4000000</v>
      </c>
    </row>
    <row r="218" spans="1:2" x14ac:dyDescent="0.25">
      <c r="A218" s="1" t="s">
        <v>486</v>
      </c>
      <c r="B218" s="3">
        <v>4000000</v>
      </c>
    </row>
    <row r="219" spans="1:2" x14ac:dyDescent="0.25">
      <c r="A219" s="1" t="s">
        <v>478</v>
      </c>
      <c r="B219" s="3">
        <v>4000000</v>
      </c>
    </row>
    <row r="220" spans="1:2" x14ac:dyDescent="0.25">
      <c r="A220" s="1" t="s">
        <v>554</v>
      </c>
      <c r="B220" s="3">
        <v>4000000</v>
      </c>
    </row>
    <row r="221" spans="1:2" x14ac:dyDescent="0.25">
      <c r="A221" s="1" t="s">
        <v>393</v>
      </c>
      <c r="B221" s="3">
        <v>4000000</v>
      </c>
    </row>
    <row r="222" spans="1:2" x14ac:dyDescent="0.25">
      <c r="A222" s="1" t="s">
        <v>357</v>
      </c>
      <c r="B222" s="3">
        <v>3600000</v>
      </c>
    </row>
    <row r="223" spans="1:2" x14ac:dyDescent="0.25">
      <c r="A223" s="1" t="s">
        <v>783</v>
      </c>
      <c r="B223" s="3">
        <v>3200000</v>
      </c>
    </row>
    <row r="224" spans="1:2" x14ac:dyDescent="0.25">
      <c r="A224" s="1" t="s">
        <v>728</v>
      </c>
      <c r="B224" s="3">
        <v>3000000</v>
      </c>
    </row>
    <row r="225" spans="1:2" x14ac:dyDescent="0.25">
      <c r="A225" s="1" t="s">
        <v>592</v>
      </c>
      <c r="B225" s="3">
        <v>3000000</v>
      </c>
    </row>
    <row r="226" spans="1:2" x14ac:dyDescent="0.25">
      <c r="A226" s="1" t="s">
        <v>653</v>
      </c>
      <c r="B226" s="3">
        <v>3000000</v>
      </c>
    </row>
    <row r="227" spans="1:2" x14ac:dyDescent="0.25">
      <c r="A227" s="1" t="s">
        <v>645</v>
      </c>
      <c r="B227" s="3">
        <v>3000000</v>
      </c>
    </row>
    <row r="228" spans="1:2" x14ac:dyDescent="0.25">
      <c r="A228" s="1" t="s">
        <v>548</v>
      </c>
      <c r="B228" s="3">
        <v>3000000</v>
      </c>
    </row>
    <row r="229" spans="1:2" x14ac:dyDescent="0.25">
      <c r="A229" s="1" t="s">
        <v>474</v>
      </c>
      <c r="B229" s="3">
        <v>2900000</v>
      </c>
    </row>
    <row r="230" spans="1:2" x14ac:dyDescent="0.25">
      <c r="A230" s="1" t="s">
        <v>326</v>
      </c>
      <c r="B230" s="3">
        <v>2600000</v>
      </c>
    </row>
    <row r="231" spans="1:2" x14ac:dyDescent="0.25">
      <c r="A231" s="1" t="s">
        <v>455</v>
      </c>
      <c r="B231" s="3">
        <v>2500000</v>
      </c>
    </row>
    <row r="232" spans="1:2" x14ac:dyDescent="0.25">
      <c r="A232" s="1" t="s">
        <v>388</v>
      </c>
      <c r="B232" s="3">
        <v>2280000</v>
      </c>
    </row>
    <row r="233" spans="1:2" x14ac:dyDescent="0.25">
      <c r="A233" s="1" t="s">
        <v>603</v>
      </c>
      <c r="B233" s="3">
        <v>2125000</v>
      </c>
    </row>
    <row r="234" spans="1:2" x14ac:dyDescent="0.25">
      <c r="A234" s="1" t="s">
        <v>733</v>
      </c>
      <c r="B234" s="3">
        <v>2000000</v>
      </c>
    </row>
    <row r="235" spans="1:2" x14ac:dyDescent="0.25">
      <c r="A235" s="1" t="s">
        <v>513</v>
      </c>
      <c r="B235" s="3">
        <v>2000000</v>
      </c>
    </row>
    <row r="236" spans="1:2" x14ac:dyDescent="0.25">
      <c r="A236" s="1" t="s">
        <v>492</v>
      </c>
      <c r="B236" s="3">
        <v>1500000</v>
      </c>
    </row>
    <row r="237" spans="1:2" x14ac:dyDescent="0.25">
      <c r="A237" s="1" t="s">
        <v>582</v>
      </c>
      <c r="B237" s="3">
        <v>1500000</v>
      </c>
    </row>
    <row r="238" spans="1:2" x14ac:dyDescent="0.25">
      <c r="A238" s="1" t="s">
        <v>542</v>
      </c>
      <c r="B238" s="3">
        <v>1350000</v>
      </c>
    </row>
    <row r="239" spans="1:2" x14ac:dyDescent="0.25">
      <c r="A239" s="1" t="s">
        <v>125</v>
      </c>
      <c r="B239" s="3">
        <v>1000000</v>
      </c>
    </row>
    <row r="240" spans="1:2" x14ac:dyDescent="0.25">
      <c r="A240" s="1" t="s">
        <v>264</v>
      </c>
      <c r="B240" s="3">
        <v>1000000</v>
      </c>
    </row>
    <row r="241" spans="1:2" x14ac:dyDescent="0.25">
      <c r="A241" s="1" t="s">
        <v>348</v>
      </c>
      <c r="B241" s="3">
        <v>950000</v>
      </c>
    </row>
    <row r="242" spans="1:2" x14ac:dyDescent="0.25">
      <c r="A242" s="1" t="s">
        <v>413</v>
      </c>
      <c r="B242" s="3">
        <v>858000</v>
      </c>
    </row>
    <row r="243" spans="1:2" x14ac:dyDescent="0.25">
      <c r="A243" s="1" t="s">
        <v>545</v>
      </c>
      <c r="B243" s="3">
        <v>600000</v>
      </c>
    </row>
    <row r="244" spans="1:2" x14ac:dyDescent="0.25">
      <c r="A244" s="1" t="s">
        <v>525</v>
      </c>
      <c r="B244" s="3">
        <v>300000</v>
      </c>
    </row>
    <row r="245" spans="1:2" x14ac:dyDescent="0.25">
      <c r="A245" s="1" t="s">
        <v>641</v>
      </c>
      <c r="B245" s="3">
        <v>150000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770B-1F97-4CA8-8219-86D2624C7EE1}">
  <sheetPr>
    <pageSetUpPr fitToPage="1"/>
  </sheetPr>
  <dimension ref="A1:D5"/>
  <sheetViews>
    <sheetView zoomScale="32" zoomScaleNormal="40" workbookViewId="0">
      <selection activeCell="AG22" sqref="AD22:AG57"/>
    </sheetView>
  </sheetViews>
  <sheetFormatPr defaultRowHeight="15" x14ac:dyDescent="0.25"/>
  <cols>
    <col min="1" max="1" width="20.140625" bestFit="1" customWidth="1"/>
    <col min="2" max="2" width="19.85546875" bestFit="1" customWidth="1"/>
    <col min="3" max="10" width="20.7109375" customWidth="1"/>
  </cols>
  <sheetData>
    <row r="1" spans="1:4" ht="26.25" x14ac:dyDescent="0.4">
      <c r="A1" s="12" t="s">
        <v>829</v>
      </c>
      <c r="B1" s="13"/>
      <c r="C1" s="13"/>
      <c r="D1" s="13"/>
    </row>
    <row r="3" spans="1:4" x14ac:dyDescent="0.25">
      <c r="A3" s="9" t="s">
        <v>826</v>
      </c>
      <c r="B3" s="10">
        <f>AVERAGE(Data_set!G:G)</f>
        <v>67048413.934426233</v>
      </c>
    </row>
    <row r="4" spans="1:4" x14ac:dyDescent="0.25">
      <c r="A4" s="9" t="s">
        <v>827</v>
      </c>
      <c r="B4" s="10">
        <f>AVERAGE(Data_set!H:H)</f>
        <v>232479509.93442622</v>
      </c>
    </row>
    <row r="5" spans="1:4" x14ac:dyDescent="0.25">
      <c r="A5" s="9" t="s">
        <v>828</v>
      </c>
      <c r="B5" s="9">
        <f>MODE(Data_set!R:R)</f>
        <v>2000</v>
      </c>
    </row>
  </sheetData>
  <mergeCells count="1">
    <mergeCell ref="A1:D1"/>
  </mergeCells>
  <pageMargins left="0.7" right="0.7" top="0.75" bottom="0.75" header="0.3" footer="0.3"/>
  <pageSetup paperSize="9" scale="5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9375-42AA-453C-A806-9E8F7215530A}">
  <dimension ref="A1:J245"/>
  <sheetViews>
    <sheetView workbookViewId="0">
      <selection sqref="A1:D1"/>
    </sheetView>
  </sheetViews>
  <sheetFormatPr defaultRowHeight="15" x14ac:dyDescent="0.25"/>
  <cols>
    <col min="1" max="1" width="58.7109375" bestFit="1" customWidth="1"/>
    <col min="2" max="2" width="12.7109375" bestFit="1" customWidth="1"/>
    <col min="3" max="3" width="14.85546875" customWidth="1"/>
    <col min="4" max="4" width="9.7109375" customWidth="1"/>
    <col min="8" max="8" width="13.42578125" bestFit="1" customWidth="1"/>
    <col min="9" max="9" width="23.140625" style="6" bestFit="1" customWidth="1"/>
    <col min="10" max="10" width="20.28515625" style="6" bestFit="1" customWidth="1"/>
  </cols>
  <sheetData>
    <row r="1" spans="1:10" x14ac:dyDescent="0.25">
      <c r="A1" s="11" t="s">
        <v>0</v>
      </c>
      <c r="B1" s="11" t="s">
        <v>5</v>
      </c>
      <c r="C1" s="11" t="s">
        <v>6</v>
      </c>
      <c r="D1" s="11" t="s">
        <v>817</v>
      </c>
      <c r="H1" s="7" t="s">
        <v>819</v>
      </c>
      <c r="I1" s="6" t="s">
        <v>821</v>
      </c>
      <c r="J1" s="6" t="s">
        <v>822</v>
      </c>
    </row>
    <row r="2" spans="1:10" x14ac:dyDescent="0.25">
      <c r="A2" s="1" t="s">
        <v>33</v>
      </c>
      <c r="B2" s="3">
        <v>250000000</v>
      </c>
      <c r="C2" s="3">
        <v>1657000000</v>
      </c>
      <c r="D2" s="1">
        <v>2010</v>
      </c>
      <c r="H2" s="8">
        <v>1940</v>
      </c>
      <c r="I2" s="6">
        <v>65721666.666666664</v>
      </c>
      <c r="J2" s="6">
        <v>1529222.2222222222</v>
      </c>
    </row>
    <row r="3" spans="1:10" x14ac:dyDescent="0.25">
      <c r="A3" s="1" t="s">
        <v>509</v>
      </c>
      <c r="B3" s="3">
        <v>150000000</v>
      </c>
      <c r="C3" s="3">
        <v>1450000000</v>
      </c>
      <c r="D3" s="1">
        <v>2010</v>
      </c>
      <c r="H3" s="8">
        <v>1950</v>
      </c>
      <c r="I3" s="6">
        <v>64100000</v>
      </c>
      <c r="J3" s="6">
        <v>3020000</v>
      </c>
    </row>
    <row r="4" spans="1:10" x14ac:dyDescent="0.25">
      <c r="A4" s="1" t="s">
        <v>417</v>
      </c>
      <c r="B4" s="3">
        <v>150000000</v>
      </c>
      <c r="C4" s="3">
        <v>1280000000</v>
      </c>
      <c r="D4" s="1">
        <v>2010</v>
      </c>
      <c r="H4" s="8">
        <v>1960</v>
      </c>
      <c r="I4" s="6">
        <v>91591400</v>
      </c>
      <c r="J4" s="6">
        <v>3750000</v>
      </c>
    </row>
    <row r="5" spans="1:10" x14ac:dyDescent="0.25">
      <c r="A5" s="1" t="s">
        <v>30</v>
      </c>
      <c r="B5" s="3">
        <v>160000000</v>
      </c>
      <c r="C5" s="3">
        <v>1264000000</v>
      </c>
      <c r="D5" s="1">
        <v>2010</v>
      </c>
      <c r="H5" s="8">
        <v>1970</v>
      </c>
      <c r="I5" s="6">
        <v>61467500</v>
      </c>
      <c r="J5" s="6">
        <v>8225000</v>
      </c>
    </row>
    <row r="6" spans="1:10" x14ac:dyDescent="0.25">
      <c r="A6" s="1" t="s">
        <v>402</v>
      </c>
      <c r="B6" s="3">
        <v>200000000</v>
      </c>
      <c r="C6" s="3">
        <v>1243000000</v>
      </c>
      <c r="D6" s="1">
        <v>2010</v>
      </c>
      <c r="H6" s="8">
        <v>1980</v>
      </c>
      <c r="I6" s="6">
        <v>42567886</v>
      </c>
      <c r="J6" s="6">
        <v>15333333.333333334</v>
      </c>
    </row>
    <row r="7" spans="1:10" x14ac:dyDescent="0.25">
      <c r="A7" s="1" t="s">
        <v>374</v>
      </c>
      <c r="B7" s="3">
        <v>200000000</v>
      </c>
      <c r="C7" s="3">
        <v>1073000000</v>
      </c>
      <c r="D7" s="1">
        <v>2010</v>
      </c>
      <c r="H7" s="8">
        <v>1990</v>
      </c>
      <c r="I7" s="6">
        <v>148371523.625</v>
      </c>
      <c r="J7" s="6">
        <v>41281250</v>
      </c>
    </row>
    <row r="8" spans="1:10" x14ac:dyDescent="0.25">
      <c r="A8" s="1" t="s">
        <v>364</v>
      </c>
      <c r="B8" s="3">
        <v>200000000</v>
      </c>
      <c r="C8" s="3">
        <v>1067000000</v>
      </c>
      <c r="D8" s="1">
        <v>2010</v>
      </c>
      <c r="H8" s="8">
        <v>2000</v>
      </c>
      <c r="I8" s="6">
        <v>217455844.15584415</v>
      </c>
      <c r="J8" s="6">
        <v>70772727.272727266</v>
      </c>
    </row>
    <row r="9" spans="1:10" x14ac:dyDescent="0.25">
      <c r="A9" s="1" t="s">
        <v>188</v>
      </c>
      <c r="B9" s="3">
        <v>225000000</v>
      </c>
      <c r="C9" s="3">
        <v>1066000000</v>
      </c>
      <c r="D9" s="1">
        <v>2000</v>
      </c>
      <c r="H9" s="8">
        <v>2010</v>
      </c>
      <c r="I9" s="6">
        <v>452107692.30769229</v>
      </c>
      <c r="J9" s="6">
        <v>125793076.92307693</v>
      </c>
    </row>
    <row r="10" spans="1:10" x14ac:dyDescent="0.25">
      <c r="A10" s="1" t="s">
        <v>657</v>
      </c>
      <c r="B10" s="3">
        <v>410600000</v>
      </c>
      <c r="C10" s="3">
        <v>1046000000</v>
      </c>
      <c r="D10" s="1">
        <v>2010</v>
      </c>
      <c r="H10" s="8">
        <v>2020</v>
      </c>
      <c r="I10" s="6">
        <v>96700000</v>
      </c>
      <c r="J10" s="6">
        <v>187500000</v>
      </c>
    </row>
    <row r="11" spans="1:10" x14ac:dyDescent="0.25">
      <c r="A11" s="1" t="s">
        <v>391</v>
      </c>
      <c r="B11" s="3">
        <v>175000000</v>
      </c>
      <c r="C11" s="3">
        <v>1029000000</v>
      </c>
      <c r="D11" s="1">
        <v>2010</v>
      </c>
      <c r="H11" s="8" t="s">
        <v>820</v>
      </c>
      <c r="I11" s="6">
        <v>232479509.93442622</v>
      </c>
      <c r="J11" s="6">
        <v>67048413.934426233</v>
      </c>
    </row>
    <row r="12" spans="1:10" x14ac:dyDescent="0.25">
      <c r="A12" s="1" t="s">
        <v>592</v>
      </c>
      <c r="B12" s="3">
        <v>200000000</v>
      </c>
      <c r="C12" s="3">
        <v>1025000000</v>
      </c>
      <c r="D12" s="1">
        <v>2010</v>
      </c>
    </row>
    <row r="13" spans="1:10" x14ac:dyDescent="0.25">
      <c r="A13" s="1" t="s">
        <v>353</v>
      </c>
      <c r="B13" s="3">
        <v>150000000</v>
      </c>
      <c r="C13" s="3">
        <v>1024000000</v>
      </c>
      <c r="D13" s="1">
        <v>2010</v>
      </c>
    </row>
    <row r="14" spans="1:10" x14ac:dyDescent="0.25">
      <c r="A14" s="1" t="s">
        <v>33</v>
      </c>
      <c r="B14" s="3">
        <v>45000000</v>
      </c>
      <c r="C14" s="3">
        <v>968500000</v>
      </c>
      <c r="D14" s="1">
        <v>1990</v>
      </c>
    </row>
    <row r="15" spans="1:10" x14ac:dyDescent="0.25">
      <c r="A15" s="1" t="s">
        <v>393</v>
      </c>
      <c r="B15" s="3">
        <v>175000000</v>
      </c>
      <c r="C15" s="3">
        <v>966600000</v>
      </c>
      <c r="D15" s="1">
        <v>2010</v>
      </c>
    </row>
    <row r="16" spans="1:10" x14ac:dyDescent="0.25">
      <c r="A16" s="1" t="s">
        <v>221</v>
      </c>
      <c r="B16" s="3">
        <v>300000000</v>
      </c>
      <c r="C16" s="3">
        <v>961000000</v>
      </c>
      <c r="D16" s="1">
        <v>2000</v>
      </c>
    </row>
    <row r="17" spans="1:4" x14ac:dyDescent="0.25">
      <c r="A17" s="1" t="s">
        <v>343</v>
      </c>
      <c r="B17" s="3">
        <v>94000000</v>
      </c>
      <c r="C17" s="3">
        <v>940300000</v>
      </c>
      <c r="D17" s="1">
        <v>2000</v>
      </c>
    </row>
    <row r="18" spans="1:4" x14ac:dyDescent="0.25">
      <c r="A18" s="1" t="s">
        <v>369</v>
      </c>
      <c r="B18" s="3">
        <v>175000000</v>
      </c>
      <c r="C18" s="3">
        <v>858000000</v>
      </c>
      <c r="D18" s="1">
        <v>2010</v>
      </c>
    </row>
    <row r="19" spans="1:4" x14ac:dyDescent="0.25">
      <c r="A19" s="1" t="s">
        <v>371</v>
      </c>
      <c r="B19" s="3">
        <v>175000000</v>
      </c>
      <c r="C19" s="3">
        <v>807100000</v>
      </c>
      <c r="D19" s="1">
        <v>2010</v>
      </c>
    </row>
    <row r="20" spans="1:4" x14ac:dyDescent="0.25">
      <c r="A20" s="1" t="s">
        <v>663</v>
      </c>
      <c r="B20" s="3">
        <v>230000000</v>
      </c>
      <c r="C20" s="3">
        <v>794900000</v>
      </c>
      <c r="D20" s="1">
        <v>2010</v>
      </c>
    </row>
    <row r="21" spans="1:4" x14ac:dyDescent="0.25">
      <c r="A21" s="1" t="s">
        <v>575</v>
      </c>
      <c r="B21" s="3">
        <v>180000000</v>
      </c>
      <c r="C21" s="3">
        <v>758500000</v>
      </c>
      <c r="D21" s="1">
        <v>2010</v>
      </c>
    </row>
    <row r="22" spans="1:4" x14ac:dyDescent="0.25">
      <c r="A22" s="1" t="s">
        <v>716</v>
      </c>
      <c r="B22" s="3">
        <v>180000000</v>
      </c>
      <c r="C22" s="3">
        <v>745000000</v>
      </c>
      <c r="D22" s="1">
        <v>2000</v>
      </c>
    </row>
    <row r="23" spans="1:4" x14ac:dyDescent="0.25">
      <c r="A23" s="1" t="s">
        <v>488</v>
      </c>
      <c r="B23" s="3">
        <v>200000000</v>
      </c>
      <c r="C23" s="3">
        <v>743600000</v>
      </c>
      <c r="D23" s="1">
        <v>2010</v>
      </c>
    </row>
    <row r="24" spans="1:4" x14ac:dyDescent="0.25">
      <c r="A24" s="1" t="s">
        <v>361</v>
      </c>
      <c r="B24" s="3">
        <v>175000000</v>
      </c>
      <c r="C24" s="3">
        <v>735100000</v>
      </c>
      <c r="D24" s="1">
        <v>2000</v>
      </c>
    </row>
    <row r="25" spans="1:4" x14ac:dyDescent="0.25">
      <c r="A25" s="1" t="s">
        <v>693</v>
      </c>
      <c r="B25" s="3">
        <v>150000000</v>
      </c>
      <c r="C25" s="3">
        <v>690800000</v>
      </c>
      <c r="D25" s="1">
        <v>2010</v>
      </c>
    </row>
    <row r="26" spans="1:4" x14ac:dyDescent="0.25">
      <c r="A26" s="1" t="s">
        <v>427</v>
      </c>
      <c r="B26" s="3">
        <v>165000000</v>
      </c>
      <c r="C26" s="3">
        <v>657800000</v>
      </c>
      <c r="D26" s="1">
        <v>2010</v>
      </c>
    </row>
    <row r="27" spans="1:4" x14ac:dyDescent="0.25">
      <c r="A27" s="1" t="s">
        <v>504</v>
      </c>
      <c r="B27" s="3">
        <v>140000000</v>
      </c>
      <c r="C27" s="3">
        <v>654300000</v>
      </c>
      <c r="D27" s="1">
        <v>2000</v>
      </c>
    </row>
    <row r="28" spans="1:4" x14ac:dyDescent="0.25">
      <c r="A28" s="1" t="s">
        <v>377</v>
      </c>
      <c r="B28" s="3">
        <v>150000000</v>
      </c>
      <c r="C28" s="3">
        <v>620700000</v>
      </c>
      <c r="D28" s="1">
        <v>2000</v>
      </c>
    </row>
    <row r="29" spans="1:4" x14ac:dyDescent="0.25">
      <c r="A29" s="1" t="s">
        <v>432</v>
      </c>
      <c r="B29" s="3">
        <v>260000000</v>
      </c>
      <c r="C29" s="3">
        <v>592400000</v>
      </c>
      <c r="D29" s="1">
        <v>2010</v>
      </c>
    </row>
    <row r="30" spans="1:4" x14ac:dyDescent="0.25">
      <c r="A30" s="1" t="s">
        <v>379</v>
      </c>
      <c r="B30" s="3">
        <v>115000000</v>
      </c>
      <c r="C30" s="3">
        <v>577400000</v>
      </c>
      <c r="D30" s="1">
        <v>2000</v>
      </c>
    </row>
    <row r="31" spans="1:4" x14ac:dyDescent="0.25">
      <c r="A31" s="1" t="s">
        <v>638</v>
      </c>
      <c r="B31" s="3">
        <v>200000000</v>
      </c>
      <c r="C31" s="3">
        <v>562100000</v>
      </c>
      <c r="D31" s="1">
        <v>2010</v>
      </c>
    </row>
    <row r="32" spans="1:4" x14ac:dyDescent="0.25">
      <c r="A32" s="1" t="s">
        <v>474</v>
      </c>
      <c r="B32" s="3">
        <v>95000000</v>
      </c>
      <c r="C32" s="3">
        <v>542400000</v>
      </c>
      <c r="D32" s="1">
        <v>2010</v>
      </c>
    </row>
    <row r="33" spans="1:4" x14ac:dyDescent="0.25">
      <c r="A33" s="1" t="s">
        <v>506</v>
      </c>
      <c r="B33" s="3">
        <v>185000000</v>
      </c>
      <c r="C33" s="3">
        <v>540400000</v>
      </c>
      <c r="D33" s="1">
        <v>2010</v>
      </c>
    </row>
    <row r="34" spans="1:4" x14ac:dyDescent="0.25">
      <c r="A34" s="1" t="s">
        <v>758</v>
      </c>
      <c r="B34" s="3">
        <v>180000000</v>
      </c>
      <c r="C34" s="3">
        <v>533300000</v>
      </c>
      <c r="D34" s="1">
        <v>2000</v>
      </c>
    </row>
    <row r="35" spans="1:4" x14ac:dyDescent="0.25">
      <c r="A35" s="1" t="s">
        <v>440</v>
      </c>
      <c r="B35" s="3">
        <v>175000000</v>
      </c>
      <c r="C35" s="3">
        <v>529300000</v>
      </c>
      <c r="D35" s="1">
        <v>2010</v>
      </c>
    </row>
    <row r="36" spans="1:4" x14ac:dyDescent="0.25">
      <c r="A36" s="1" t="s">
        <v>25</v>
      </c>
      <c r="B36" s="3">
        <v>28000000</v>
      </c>
      <c r="C36" s="3">
        <v>504100000</v>
      </c>
      <c r="D36" s="1">
        <v>1990</v>
      </c>
    </row>
    <row r="37" spans="1:4" x14ac:dyDescent="0.25">
      <c r="A37" s="1" t="s">
        <v>332</v>
      </c>
      <c r="B37" s="3">
        <v>90000000</v>
      </c>
      <c r="C37" s="3">
        <v>497400000</v>
      </c>
      <c r="D37" s="1">
        <v>1990</v>
      </c>
    </row>
    <row r="38" spans="1:4" x14ac:dyDescent="0.25">
      <c r="A38" s="1" t="s">
        <v>572</v>
      </c>
      <c r="B38" s="3">
        <v>200000000</v>
      </c>
      <c r="C38" s="3">
        <v>493300000</v>
      </c>
      <c r="D38" s="1">
        <v>2010</v>
      </c>
    </row>
    <row r="39" spans="1:4" x14ac:dyDescent="0.25">
      <c r="A39" s="1" t="s">
        <v>631</v>
      </c>
      <c r="B39" s="3">
        <v>185000000</v>
      </c>
      <c r="C39" s="3">
        <v>491700000</v>
      </c>
      <c r="D39" s="1">
        <v>2010</v>
      </c>
    </row>
    <row r="40" spans="1:4" x14ac:dyDescent="0.25">
      <c r="A40" s="1" t="s">
        <v>449</v>
      </c>
      <c r="B40" s="3">
        <v>165000000</v>
      </c>
      <c r="C40" s="3">
        <v>471200000</v>
      </c>
      <c r="D40" s="1">
        <v>2010</v>
      </c>
    </row>
    <row r="41" spans="1:4" x14ac:dyDescent="0.25">
      <c r="A41" s="1" t="s">
        <v>520</v>
      </c>
      <c r="B41" s="3">
        <v>120000000</v>
      </c>
      <c r="C41" s="3">
        <v>462000000</v>
      </c>
      <c r="D41" s="1">
        <v>2000</v>
      </c>
    </row>
    <row r="42" spans="1:4" x14ac:dyDescent="0.25">
      <c r="A42" s="1" t="s">
        <v>656</v>
      </c>
      <c r="B42" s="3">
        <v>130000000</v>
      </c>
      <c r="C42" s="3">
        <v>459200000</v>
      </c>
      <c r="D42" s="1">
        <v>2000</v>
      </c>
    </row>
    <row r="43" spans="1:4" x14ac:dyDescent="0.25">
      <c r="A43" s="1" t="s">
        <v>39</v>
      </c>
      <c r="B43" s="3">
        <v>130000000</v>
      </c>
      <c r="C43" s="3">
        <v>448200000</v>
      </c>
      <c r="D43" s="1">
        <v>1990</v>
      </c>
    </row>
    <row r="44" spans="1:4" x14ac:dyDescent="0.25">
      <c r="A44" s="1" t="s">
        <v>30</v>
      </c>
      <c r="B44" s="3">
        <v>25000000</v>
      </c>
      <c r="C44" s="3">
        <v>440100000</v>
      </c>
      <c r="D44" s="1">
        <v>1990</v>
      </c>
    </row>
    <row r="45" spans="1:4" x14ac:dyDescent="0.25">
      <c r="A45" s="1" t="s">
        <v>719</v>
      </c>
      <c r="B45" s="3">
        <v>225000000</v>
      </c>
      <c r="C45" s="3">
        <v>419700000</v>
      </c>
      <c r="D45" s="1">
        <v>2000</v>
      </c>
    </row>
    <row r="46" spans="1:4" x14ac:dyDescent="0.25">
      <c r="A46" s="1" t="s">
        <v>589</v>
      </c>
      <c r="B46" s="3">
        <v>150000000</v>
      </c>
      <c r="C46" s="3">
        <v>410000000</v>
      </c>
      <c r="D46" s="1">
        <v>2010</v>
      </c>
    </row>
    <row r="47" spans="1:4" x14ac:dyDescent="0.25">
      <c r="A47" s="1" t="s">
        <v>537</v>
      </c>
      <c r="B47" s="3">
        <v>175000000</v>
      </c>
      <c r="C47" s="3">
        <v>383900000</v>
      </c>
      <c r="D47" s="1">
        <v>2010</v>
      </c>
    </row>
    <row r="48" spans="1:4" x14ac:dyDescent="0.25">
      <c r="A48" s="1" t="s">
        <v>393</v>
      </c>
      <c r="B48" s="3">
        <v>4000000</v>
      </c>
      <c r="C48" s="3">
        <v>378000000</v>
      </c>
      <c r="D48" s="1">
        <v>1960</v>
      </c>
    </row>
    <row r="49" spans="1:4" x14ac:dyDescent="0.25">
      <c r="A49" s="1" t="s">
        <v>338</v>
      </c>
      <c r="B49" s="3">
        <v>30000000</v>
      </c>
      <c r="C49" s="3">
        <v>373600000</v>
      </c>
      <c r="D49" s="1">
        <v>1990</v>
      </c>
    </row>
    <row r="50" spans="1:4" x14ac:dyDescent="0.25">
      <c r="A50" s="1" t="s">
        <v>409</v>
      </c>
      <c r="B50" s="3">
        <v>120000000</v>
      </c>
      <c r="C50" s="3">
        <v>363300000</v>
      </c>
      <c r="D50" s="1">
        <v>1990</v>
      </c>
    </row>
    <row r="51" spans="1:4" x14ac:dyDescent="0.25">
      <c r="A51" s="1" t="s">
        <v>348</v>
      </c>
      <c r="B51" s="3">
        <v>170000000</v>
      </c>
      <c r="C51" s="3">
        <v>353300000</v>
      </c>
      <c r="D51" s="1">
        <v>2010</v>
      </c>
    </row>
    <row r="52" spans="1:4" x14ac:dyDescent="0.25">
      <c r="A52" s="1" t="s">
        <v>150</v>
      </c>
      <c r="B52" s="3">
        <v>127500000</v>
      </c>
      <c r="C52" s="3">
        <v>349800000</v>
      </c>
      <c r="D52" s="1">
        <v>2000</v>
      </c>
    </row>
    <row r="53" spans="1:4" x14ac:dyDescent="0.25">
      <c r="A53" s="1" t="s">
        <v>501</v>
      </c>
      <c r="B53" s="3">
        <v>130000000</v>
      </c>
      <c r="C53" s="3">
        <v>349500000</v>
      </c>
      <c r="D53" s="1">
        <v>2010</v>
      </c>
    </row>
    <row r="54" spans="1:4" x14ac:dyDescent="0.25">
      <c r="A54" s="1" t="s">
        <v>212</v>
      </c>
      <c r="B54" s="3">
        <v>100000000</v>
      </c>
      <c r="C54" s="3">
        <v>347500000</v>
      </c>
      <c r="D54" s="1">
        <v>2000</v>
      </c>
    </row>
    <row r="55" spans="1:4" x14ac:dyDescent="0.25">
      <c r="A55" s="1" t="s">
        <v>181</v>
      </c>
      <c r="B55" s="3">
        <v>55000000</v>
      </c>
      <c r="C55" s="3">
        <v>346100000</v>
      </c>
      <c r="D55" s="1">
        <v>1990</v>
      </c>
    </row>
    <row r="56" spans="1:4" x14ac:dyDescent="0.25">
      <c r="A56" s="1" t="s">
        <v>404</v>
      </c>
      <c r="B56" s="3">
        <v>85000000</v>
      </c>
      <c r="C56" s="3">
        <v>340500000</v>
      </c>
      <c r="D56" s="1">
        <v>2000</v>
      </c>
    </row>
    <row r="57" spans="1:4" x14ac:dyDescent="0.25">
      <c r="A57" s="1" t="s">
        <v>641</v>
      </c>
      <c r="B57" s="3">
        <v>150000</v>
      </c>
      <c r="C57" s="3">
        <v>336400000</v>
      </c>
      <c r="D57" s="1">
        <v>2010</v>
      </c>
    </row>
    <row r="58" spans="1:4" x14ac:dyDescent="0.25">
      <c r="A58" s="1" t="s">
        <v>510</v>
      </c>
      <c r="B58" s="3">
        <v>175000000</v>
      </c>
      <c r="C58" s="3">
        <v>332200000</v>
      </c>
      <c r="D58" s="1">
        <v>2010</v>
      </c>
    </row>
    <row r="59" spans="1:4" x14ac:dyDescent="0.25">
      <c r="A59" s="1" t="s">
        <v>123</v>
      </c>
      <c r="B59" s="3">
        <v>100000000</v>
      </c>
      <c r="C59" s="3">
        <v>325300000</v>
      </c>
      <c r="D59" s="1">
        <v>1990</v>
      </c>
    </row>
    <row r="60" spans="1:4" x14ac:dyDescent="0.25">
      <c r="A60" s="1" t="s">
        <v>586</v>
      </c>
      <c r="B60" s="3">
        <v>175000000</v>
      </c>
      <c r="C60" s="3">
        <v>325000000</v>
      </c>
      <c r="D60" s="1">
        <v>2000</v>
      </c>
    </row>
    <row r="61" spans="1:4" x14ac:dyDescent="0.25">
      <c r="A61" s="1" t="s">
        <v>621</v>
      </c>
      <c r="B61" s="3">
        <v>75000000</v>
      </c>
      <c r="C61" s="3">
        <v>320700000</v>
      </c>
      <c r="D61" s="1">
        <v>1990</v>
      </c>
    </row>
    <row r="62" spans="1:4" x14ac:dyDescent="0.25">
      <c r="A62" s="1" t="s">
        <v>240</v>
      </c>
      <c r="B62" s="3">
        <v>150000000</v>
      </c>
      <c r="C62" s="3">
        <v>314400000</v>
      </c>
      <c r="D62" s="1">
        <v>2000</v>
      </c>
    </row>
    <row r="63" spans="1:4" x14ac:dyDescent="0.25">
      <c r="A63" s="1" t="s">
        <v>429</v>
      </c>
      <c r="B63" s="3">
        <v>150000000</v>
      </c>
      <c r="C63" s="3">
        <v>310000000</v>
      </c>
      <c r="D63" s="1">
        <v>2000</v>
      </c>
    </row>
    <row r="64" spans="1:4" x14ac:dyDescent="0.25">
      <c r="A64" s="1" t="s">
        <v>60</v>
      </c>
      <c r="B64" s="3">
        <v>90000000</v>
      </c>
      <c r="C64" s="3">
        <v>304300000</v>
      </c>
      <c r="D64" s="1">
        <v>1990</v>
      </c>
    </row>
    <row r="65" spans="1:4" x14ac:dyDescent="0.25">
      <c r="A65" s="1" t="s">
        <v>357</v>
      </c>
      <c r="B65" s="3">
        <v>3600000</v>
      </c>
      <c r="C65" s="3">
        <v>303000000</v>
      </c>
      <c r="D65" s="1">
        <v>1960</v>
      </c>
    </row>
    <row r="66" spans="1:4" x14ac:dyDescent="0.25">
      <c r="A66" s="1" t="s">
        <v>661</v>
      </c>
      <c r="B66" s="3">
        <v>170000000</v>
      </c>
      <c r="C66" s="3">
        <v>300000000</v>
      </c>
      <c r="D66" s="1">
        <v>2010</v>
      </c>
    </row>
    <row r="67" spans="1:4" x14ac:dyDescent="0.25">
      <c r="A67" s="1" t="s">
        <v>677</v>
      </c>
      <c r="B67" s="3">
        <v>150000000</v>
      </c>
      <c r="C67" s="3">
        <v>292800000</v>
      </c>
      <c r="D67" s="1">
        <v>2000</v>
      </c>
    </row>
    <row r="68" spans="1:4" x14ac:dyDescent="0.25">
      <c r="A68" s="1" t="s">
        <v>585</v>
      </c>
      <c r="B68" s="3">
        <v>306600000</v>
      </c>
      <c r="C68" s="3">
        <v>284100000</v>
      </c>
      <c r="D68" s="1">
        <v>2010</v>
      </c>
    </row>
    <row r="69" spans="1:4" x14ac:dyDescent="0.25">
      <c r="A69" s="1" t="s">
        <v>50</v>
      </c>
      <c r="B69" s="3">
        <v>80000000</v>
      </c>
      <c r="C69" s="3">
        <v>273100000</v>
      </c>
      <c r="D69" s="1">
        <v>2000</v>
      </c>
    </row>
    <row r="70" spans="1:4" x14ac:dyDescent="0.25">
      <c r="A70" s="1" t="s">
        <v>460</v>
      </c>
      <c r="B70" s="3">
        <v>105000000</v>
      </c>
      <c r="C70" s="3">
        <v>269000000</v>
      </c>
      <c r="D70" s="1">
        <v>2000</v>
      </c>
    </row>
    <row r="71" spans="1:4" x14ac:dyDescent="0.25">
      <c r="A71" s="1" t="s">
        <v>413</v>
      </c>
      <c r="B71" s="3">
        <v>858000</v>
      </c>
      <c r="C71" s="3">
        <v>267400000</v>
      </c>
      <c r="D71" s="1">
        <v>1940</v>
      </c>
    </row>
    <row r="72" spans="1:4" x14ac:dyDescent="0.25">
      <c r="A72" s="1" t="s">
        <v>474</v>
      </c>
      <c r="B72" s="3">
        <v>2900000</v>
      </c>
      <c r="C72" s="3">
        <v>263600000</v>
      </c>
      <c r="D72" s="1">
        <v>1950</v>
      </c>
    </row>
    <row r="73" spans="1:4" x14ac:dyDescent="0.25">
      <c r="A73" s="1" t="s">
        <v>659</v>
      </c>
      <c r="B73" s="3">
        <v>225000000</v>
      </c>
      <c r="C73" s="3">
        <v>260500000</v>
      </c>
      <c r="D73" s="1">
        <v>2010</v>
      </c>
    </row>
    <row r="74" spans="1:4" x14ac:dyDescent="0.25">
      <c r="A74" s="1" t="s">
        <v>477</v>
      </c>
      <c r="B74" s="3">
        <v>85000000</v>
      </c>
      <c r="C74" s="3">
        <v>252700000</v>
      </c>
      <c r="D74" s="1">
        <v>1990</v>
      </c>
    </row>
    <row r="75" spans="1:4" x14ac:dyDescent="0.25">
      <c r="A75" s="1" t="s">
        <v>236</v>
      </c>
      <c r="B75" s="3">
        <v>46000000</v>
      </c>
      <c r="C75" s="3">
        <v>250400000</v>
      </c>
      <c r="D75" s="1">
        <v>2000</v>
      </c>
    </row>
    <row r="76" spans="1:4" x14ac:dyDescent="0.25">
      <c r="A76" s="1" t="s">
        <v>675</v>
      </c>
      <c r="B76" s="3">
        <v>50000000</v>
      </c>
      <c r="C76" s="3">
        <v>239300000</v>
      </c>
      <c r="D76" s="1">
        <v>2010</v>
      </c>
    </row>
    <row r="77" spans="1:4" x14ac:dyDescent="0.25">
      <c r="A77" s="1" t="s">
        <v>100</v>
      </c>
      <c r="B77" s="3">
        <v>18000000</v>
      </c>
      <c r="C77" s="3">
        <v>222700000</v>
      </c>
      <c r="D77" s="1">
        <v>1980</v>
      </c>
    </row>
    <row r="78" spans="1:4" x14ac:dyDescent="0.25">
      <c r="A78" s="1" t="s">
        <v>624</v>
      </c>
      <c r="B78" s="3">
        <v>150000000</v>
      </c>
      <c r="C78" s="3">
        <v>215300000</v>
      </c>
      <c r="D78" s="1">
        <v>2010</v>
      </c>
    </row>
    <row r="79" spans="1:4" x14ac:dyDescent="0.25">
      <c r="A79" s="1" t="s">
        <v>535</v>
      </c>
      <c r="B79" s="3">
        <v>50000000</v>
      </c>
      <c r="C79" s="3">
        <v>213100000</v>
      </c>
      <c r="D79" s="1">
        <v>2010</v>
      </c>
    </row>
    <row r="80" spans="1:4" x14ac:dyDescent="0.25">
      <c r="A80" s="1" t="s">
        <v>666</v>
      </c>
      <c r="B80" s="3">
        <v>80000000</v>
      </c>
      <c r="C80" s="3">
        <v>212900000</v>
      </c>
      <c r="D80" s="1">
        <v>2000</v>
      </c>
    </row>
    <row r="81" spans="1:4" x14ac:dyDescent="0.25">
      <c r="A81" s="1" t="s">
        <v>601</v>
      </c>
      <c r="B81" s="3">
        <v>180000000</v>
      </c>
      <c r="C81" s="3">
        <v>209000000</v>
      </c>
      <c r="D81" s="1">
        <v>2010</v>
      </c>
    </row>
    <row r="82" spans="1:4" x14ac:dyDescent="0.25">
      <c r="A82" s="1" t="s">
        <v>284</v>
      </c>
      <c r="B82" s="3">
        <v>56000000</v>
      </c>
      <c r="C82" s="3">
        <v>198600000</v>
      </c>
      <c r="D82" s="1">
        <v>2000</v>
      </c>
    </row>
    <row r="83" spans="1:4" x14ac:dyDescent="0.25">
      <c r="A83" s="1" t="s">
        <v>521</v>
      </c>
      <c r="B83" s="3">
        <v>140000000</v>
      </c>
      <c r="C83" s="3">
        <v>195200000</v>
      </c>
      <c r="D83" s="1">
        <v>2010</v>
      </c>
    </row>
    <row r="84" spans="1:4" x14ac:dyDescent="0.25">
      <c r="A84" s="1" t="s">
        <v>554</v>
      </c>
      <c r="B84" s="3">
        <v>4000000</v>
      </c>
      <c r="C84" s="3">
        <v>191000000</v>
      </c>
      <c r="D84" s="1">
        <v>1970</v>
      </c>
    </row>
    <row r="85" spans="1:4" x14ac:dyDescent="0.25">
      <c r="A85" s="1" t="s">
        <v>130</v>
      </c>
      <c r="B85" s="3">
        <v>22000000</v>
      </c>
      <c r="C85" s="3">
        <v>189800000</v>
      </c>
      <c r="D85" s="1">
        <v>1990</v>
      </c>
    </row>
    <row r="86" spans="1:4" x14ac:dyDescent="0.25">
      <c r="A86" s="1" t="s">
        <v>398</v>
      </c>
      <c r="B86" s="3">
        <v>4000000</v>
      </c>
      <c r="C86" s="3">
        <v>187000000</v>
      </c>
      <c r="D86" s="1">
        <v>1950</v>
      </c>
    </row>
    <row r="87" spans="1:4" x14ac:dyDescent="0.25">
      <c r="A87" s="1" t="s">
        <v>207</v>
      </c>
      <c r="B87" s="3">
        <v>90000000</v>
      </c>
      <c r="C87" s="3">
        <v>186100000</v>
      </c>
      <c r="D87" s="1">
        <v>2000</v>
      </c>
    </row>
    <row r="88" spans="1:4" x14ac:dyDescent="0.25">
      <c r="A88" s="1" t="s">
        <v>250</v>
      </c>
      <c r="B88" s="3">
        <v>85000000</v>
      </c>
      <c r="C88" s="3">
        <v>183600000</v>
      </c>
      <c r="D88" s="1">
        <v>2000</v>
      </c>
    </row>
    <row r="89" spans="1:4" x14ac:dyDescent="0.25">
      <c r="A89" s="1" t="s">
        <v>298</v>
      </c>
      <c r="B89" s="3">
        <v>90000000</v>
      </c>
      <c r="C89" s="3">
        <v>182300000</v>
      </c>
      <c r="D89" s="1">
        <v>2000</v>
      </c>
    </row>
    <row r="90" spans="1:4" x14ac:dyDescent="0.25">
      <c r="A90" s="1" t="s">
        <v>274</v>
      </c>
      <c r="B90" s="3">
        <v>80000000</v>
      </c>
      <c r="C90" s="3">
        <v>178000000</v>
      </c>
      <c r="D90" s="1">
        <v>1990</v>
      </c>
    </row>
    <row r="91" spans="1:4" x14ac:dyDescent="0.25">
      <c r="A91" s="1" t="s">
        <v>176</v>
      </c>
      <c r="B91" s="3">
        <v>55000000</v>
      </c>
      <c r="C91" s="3">
        <v>174400000</v>
      </c>
      <c r="D91" s="1">
        <v>1990</v>
      </c>
    </row>
    <row r="92" spans="1:4" x14ac:dyDescent="0.25">
      <c r="A92" s="1" t="s">
        <v>804</v>
      </c>
      <c r="B92" s="3">
        <v>120000000</v>
      </c>
      <c r="C92" s="3">
        <v>174000000</v>
      </c>
      <c r="D92" s="1">
        <v>2010</v>
      </c>
    </row>
    <row r="93" spans="1:4" x14ac:dyDescent="0.25">
      <c r="A93" s="1" t="s">
        <v>574</v>
      </c>
      <c r="B93" s="3">
        <v>65000000</v>
      </c>
      <c r="C93" s="3">
        <v>172900000</v>
      </c>
      <c r="D93" s="1">
        <v>2000</v>
      </c>
    </row>
    <row r="94" spans="1:4" x14ac:dyDescent="0.25">
      <c r="A94" s="1" t="s">
        <v>65</v>
      </c>
      <c r="B94" s="3">
        <v>100000000</v>
      </c>
      <c r="C94" s="3">
        <v>169300000</v>
      </c>
      <c r="D94" s="1">
        <v>2000</v>
      </c>
    </row>
    <row r="95" spans="1:4" x14ac:dyDescent="0.25">
      <c r="A95" s="1" t="s">
        <v>612</v>
      </c>
      <c r="B95" s="3">
        <v>30000000</v>
      </c>
      <c r="C95" s="3">
        <v>169200000</v>
      </c>
      <c r="D95" s="1">
        <v>2000</v>
      </c>
    </row>
    <row r="96" spans="1:4" x14ac:dyDescent="0.25">
      <c r="A96" s="1" t="s">
        <v>483</v>
      </c>
      <c r="B96" s="3">
        <v>7500000</v>
      </c>
      <c r="C96" s="3">
        <v>169000000</v>
      </c>
      <c r="D96" s="1">
        <v>1970</v>
      </c>
    </row>
    <row r="97" spans="1:4" x14ac:dyDescent="0.25">
      <c r="A97" s="1" t="s">
        <v>209</v>
      </c>
      <c r="B97" s="3">
        <v>26000000</v>
      </c>
      <c r="C97" s="3">
        <v>165300000</v>
      </c>
      <c r="D97" s="1">
        <v>2000</v>
      </c>
    </row>
    <row r="98" spans="1:4" x14ac:dyDescent="0.25">
      <c r="A98" s="1" t="s">
        <v>384</v>
      </c>
      <c r="B98" s="3">
        <v>45000000</v>
      </c>
      <c r="C98" s="3">
        <v>165200000</v>
      </c>
      <c r="D98" s="1">
        <v>2010</v>
      </c>
    </row>
    <row r="99" spans="1:4" x14ac:dyDescent="0.25">
      <c r="A99" s="1" t="s">
        <v>326</v>
      </c>
      <c r="B99" s="3">
        <v>2600000</v>
      </c>
      <c r="C99" s="3">
        <v>164000000</v>
      </c>
      <c r="D99" s="1">
        <v>1940</v>
      </c>
    </row>
    <row r="100" spans="1:4" x14ac:dyDescent="0.25">
      <c r="A100" s="1" t="s">
        <v>44</v>
      </c>
      <c r="B100" s="3">
        <v>26000000</v>
      </c>
      <c r="C100" s="3">
        <v>160800000</v>
      </c>
      <c r="D100" s="1">
        <v>2000</v>
      </c>
    </row>
    <row r="101" spans="1:4" x14ac:dyDescent="0.25">
      <c r="A101" s="1" t="s">
        <v>98</v>
      </c>
      <c r="B101" s="3">
        <v>17000000</v>
      </c>
      <c r="C101" s="3">
        <v>154900000</v>
      </c>
      <c r="D101" s="1">
        <v>1990</v>
      </c>
    </row>
    <row r="102" spans="1:4" x14ac:dyDescent="0.25">
      <c r="A102" s="1" t="s">
        <v>626</v>
      </c>
      <c r="B102" s="3">
        <v>20000000</v>
      </c>
      <c r="C102" s="3">
        <v>149300000</v>
      </c>
      <c r="D102" s="1">
        <v>2000</v>
      </c>
    </row>
    <row r="103" spans="1:4" x14ac:dyDescent="0.25">
      <c r="A103" s="1" t="s">
        <v>609</v>
      </c>
      <c r="B103" s="3">
        <v>50000000</v>
      </c>
      <c r="C103" s="3">
        <v>147000000</v>
      </c>
      <c r="D103" s="1">
        <v>2010</v>
      </c>
    </row>
    <row r="104" spans="1:4" x14ac:dyDescent="0.25">
      <c r="A104" s="1" t="s">
        <v>261</v>
      </c>
      <c r="B104" s="3">
        <v>22000000</v>
      </c>
      <c r="C104" s="3">
        <v>146600000</v>
      </c>
      <c r="D104" s="1">
        <v>2000</v>
      </c>
    </row>
    <row r="105" spans="1:4" x14ac:dyDescent="0.25">
      <c r="A105" s="1" t="s">
        <v>190</v>
      </c>
      <c r="B105" s="3">
        <v>110000000</v>
      </c>
      <c r="C105" s="3">
        <v>145500000</v>
      </c>
      <c r="D105" s="1">
        <v>2000</v>
      </c>
    </row>
    <row r="106" spans="1:4" x14ac:dyDescent="0.25">
      <c r="A106" s="1" t="s">
        <v>222</v>
      </c>
      <c r="B106" s="3">
        <v>50000000</v>
      </c>
      <c r="C106" s="3">
        <v>144100000</v>
      </c>
      <c r="D106" s="1">
        <v>2000</v>
      </c>
    </row>
    <row r="107" spans="1:4" x14ac:dyDescent="0.25">
      <c r="A107" s="1" t="s">
        <v>444</v>
      </c>
      <c r="B107" s="3">
        <v>65000000</v>
      </c>
      <c r="C107" s="3">
        <v>143700000</v>
      </c>
      <c r="D107" s="1">
        <v>2010</v>
      </c>
    </row>
    <row r="108" spans="1:4" x14ac:dyDescent="0.25">
      <c r="A108" s="1" t="s">
        <v>465</v>
      </c>
      <c r="B108" s="3">
        <v>20000000</v>
      </c>
      <c r="C108" s="3">
        <v>138000000</v>
      </c>
      <c r="D108" s="1">
        <v>2000</v>
      </c>
    </row>
    <row r="109" spans="1:4" x14ac:dyDescent="0.25">
      <c r="A109" s="1" t="s">
        <v>105</v>
      </c>
      <c r="B109" s="3">
        <v>30000000</v>
      </c>
      <c r="C109" s="3">
        <v>136700000</v>
      </c>
      <c r="D109" s="1">
        <v>2000</v>
      </c>
    </row>
    <row r="110" spans="1:4" x14ac:dyDescent="0.25">
      <c r="A110" s="1" t="s">
        <v>770</v>
      </c>
      <c r="B110" s="3">
        <v>175000000</v>
      </c>
      <c r="C110" s="3">
        <v>136400000</v>
      </c>
      <c r="D110" s="1">
        <v>2020</v>
      </c>
    </row>
    <row r="111" spans="1:4" x14ac:dyDescent="0.25">
      <c r="A111" s="1" t="s">
        <v>746</v>
      </c>
      <c r="B111" s="3">
        <v>20000000</v>
      </c>
      <c r="C111" s="3">
        <v>135700000</v>
      </c>
      <c r="D111" s="1">
        <v>2000</v>
      </c>
    </row>
    <row r="112" spans="1:4" x14ac:dyDescent="0.25">
      <c r="A112" s="1" t="s">
        <v>273</v>
      </c>
      <c r="B112" s="3">
        <v>45000000</v>
      </c>
      <c r="C112" s="3">
        <v>134700000</v>
      </c>
      <c r="D112" s="1">
        <v>2000</v>
      </c>
    </row>
    <row r="113" spans="1:4" x14ac:dyDescent="0.25">
      <c r="A113" s="1" t="s">
        <v>679</v>
      </c>
      <c r="B113" s="3">
        <v>90000000</v>
      </c>
      <c r="C113" s="3">
        <v>134400000</v>
      </c>
      <c r="D113" s="1">
        <v>1990</v>
      </c>
    </row>
    <row r="114" spans="1:4" x14ac:dyDescent="0.25">
      <c r="A114" s="1" t="s">
        <v>617</v>
      </c>
      <c r="B114" s="3">
        <v>100000000</v>
      </c>
      <c r="C114" s="3">
        <v>133400000</v>
      </c>
      <c r="D114" s="1">
        <v>2010</v>
      </c>
    </row>
    <row r="115" spans="1:4" x14ac:dyDescent="0.25">
      <c r="A115" s="1" t="s">
        <v>759</v>
      </c>
      <c r="B115" s="3">
        <v>8000000</v>
      </c>
      <c r="C115" s="3">
        <v>127400000</v>
      </c>
      <c r="D115" s="1">
        <v>2000</v>
      </c>
    </row>
    <row r="116" spans="1:4" x14ac:dyDescent="0.25">
      <c r="A116" s="1" t="s">
        <v>597</v>
      </c>
      <c r="B116" s="3">
        <v>31000000</v>
      </c>
      <c r="C116" s="3">
        <v>121000000</v>
      </c>
      <c r="D116" s="1">
        <v>1980</v>
      </c>
    </row>
    <row r="117" spans="1:4" x14ac:dyDescent="0.25">
      <c r="A117" s="1" t="s">
        <v>118</v>
      </c>
      <c r="B117" s="3">
        <v>40000000</v>
      </c>
      <c r="C117" s="3">
        <v>120500000</v>
      </c>
      <c r="D117" s="1">
        <v>2000</v>
      </c>
    </row>
    <row r="118" spans="1:4" x14ac:dyDescent="0.25">
      <c r="A118" s="1" t="s">
        <v>713</v>
      </c>
      <c r="B118" s="3">
        <v>35000000</v>
      </c>
      <c r="C118" s="3">
        <v>117900000</v>
      </c>
      <c r="D118" s="1">
        <v>2010</v>
      </c>
    </row>
    <row r="119" spans="1:4" x14ac:dyDescent="0.25">
      <c r="A119" s="1" t="s">
        <v>215</v>
      </c>
      <c r="B119" s="3">
        <v>20000000</v>
      </c>
      <c r="C119" s="3">
        <v>115100000</v>
      </c>
      <c r="D119" s="1">
        <v>2000</v>
      </c>
    </row>
    <row r="120" spans="1:4" x14ac:dyDescent="0.25">
      <c r="A120" s="1" t="s">
        <v>670</v>
      </c>
      <c r="B120" s="3">
        <v>33000000</v>
      </c>
      <c r="C120" s="3">
        <v>115000000</v>
      </c>
      <c r="D120" s="1">
        <v>2000</v>
      </c>
    </row>
    <row r="121" spans="1:4" x14ac:dyDescent="0.25">
      <c r="A121" s="1" t="s">
        <v>292</v>
      </c>
      <c r="B121" s="3">
        <v>12000000</v>
      </c>
      <c r="C121" s="3">
        <v>110800000</v>
      </c>
      <c r="D121" s="1">
        <v>2000</v>
      </c>
    </row>
    <row r="122" spans="1:4" x14ac:dyDescent="0.25">
      <c r="A122" s="1" t="s">
        <v>16</v>
      </c>
      <c r="B122" s="3">
        <v>65000000</v>
      </c>
      <c r="C122" s="3">
        <v>110300000</v>
      </c>
      <c r="D122" s="1">
        <v>2000</v>
      </c>
    </row>
    <row r="123" spans="1:4" x14ac:dyDescent="0.25">
      <c r="A123" s="1" t="s">
        <v>140</v>
      </c>
      <c r="B123" s="3">
        <v>140000000</v>
      </c>
      <c r="C123" s="3">
        <v>109600000</v>
      </c>
      <c r="D123" s="1">
        <v>2000</v>
      </c>
    </row>
    <row r="124" spans="1:4" x14ac:dyDescent="0.25">
      <c r="A124" s="1" t="s">
        <v>700</v>
      </c>
      <c r="B124" s="3">
        <v>47000000</v>
      </c>
      <c r="C124" s="3">
        <v>109000000</v>
      </c>
      <c r="D124" s="1">
        <v>2000</v>
      </c>
    </row>
    <row r="125" spans="1:4" x14ac:dyDescent="0.25">
      <c r="A125" s="1" t="s">
        <v>611</v>
      </c>
      <c r="B125" s="3">
        <v>50000000</v>
      </c>
      <c r="C125" s="3">
        <v>106400000</v>
      </c>
      <c r="D125" s="1">
        <v>2000</v>
      </c>
    </row>
    <row r="126" spans="1:4" x14ac:dyDescent="0.25">
      <c r="A126" s="1" t="s">
        <v>339</v>
      </c>
      <c r="B126" s="3">
        <v>4400000</v>
      </c>
      <c r="C126" s="3">
        <v>103100000</v>
      </c>
      <c r="D126" s="1">
        <v>1960</v>
      </c>
    </row>
    <row r="127" spans="1:4" x14ac:dyDescent="0.25">
      <c r="A127" s="1" t="s">
        <v>724</v>
      </c>
      <c r="B127" s="3">
        <v>80000000</v>
      </c>
      <c r="C127" s="3">
        <v>102300000</v>
      </c>
      <c r="D127" s="1">
        <v>2000</v>
      </c>
    </row>
    <row r="128" spans="1:4" x14ac:dyDescent="0.25">
      <c r="A128" s="1" t="s">
        <v>560</v>
      </c>
      <c r="B128" s="3">
        <v>28000000</v>
      </c>
      <c r="C128" s="3">
        <v>100700000</v>
      </c>
      <c r="D128" s="1">
        <v>2010</v>
      </c>
    </row>
    <row r="129" spans="1:4" x14ac:dyDescent="0.25">
      <c r="A129" s="1" t="s">
        <v>689</v>
      </c>
      <c r="B129" s="3">
        <v>35000000</v>
      </c>
      <c r="C129" s="3">
        <v>96800000</v>
      </c>
      <c r="D129" s="1">
        <v>2000</v>
      </c>
    </row>
    <row r="130" spans="1:4" x14ac:dyDescent="0.25">
      <c r="A130" s="1" t="s">
        <v>159</v>
      </c>
      <c r="B130" s="3">
        <v>15000000</v>
      </c>
      <c r="C130" s="3">
        <v>96200000</v>
      </c>
      <c r="D130" s="1">
        <v>2000</v>
      </c>
    </row>
    <row r="131" spans="1:4" x14ac:dyDescent="0.25">
      <c r="A131" s="1" t="s">
        <v>453</v>
      </c>
      <c r="B131" s="3">
        <v>15000000</v>
      </c>
      <c r="C131" s="3">
        <v>92100000</v>
      </c>
      <c r="D131" s="1">
        <v>1990</v>
      </c>
    </row>
    <row r="132" spans="1:4" x14ac:dyDescent="0.25">
      <c r="A132" s="1" t="s">
        <v>79</v>
      </c>
      <c r="B132" s="3">
        <v>85000000</v>
      </c>
      <c r="C132" s="3">
        <v>90900000</v>
      </c>
      <c r="D132" s="1">
        <v>1990</v>
      </c>
    </row>
    <row r="133" spans="1:4" x14ac:dyDescent="0.25">
      <c r="A133" s="1" t="s">
        <v>380</v>
      </c>
      <c r="B133" s="3">
        <v>18000000</v>
      </c>
      <c r="C133" s="3">
        <v>89100000</v>
      </c>
      <c r="D133" s="1">
        <v>1990</v>
      </c>
    </row>
    <row r="134" spans="1:4" x14ac:dyDescent="0.25">
      <c r="A134" s="1" t="s">
        <v>486</v>
      </c>
      <c r="B134" s="3">
        <v>4000000</v>
      </c>
      <c r="C134" s="3">
        <v>87400000</v>
      </c>
      <c r="D134" s="1">
        <v>1950</v>
      </c>
    </row>
    <row r="135" spans="1:4" x14ac:dyDescent="0.25">
      <c r="A135" s="1" t="s">
        <v>264</v>
      </c>
      <c r="B135" s="3">
        <v>50000000</v>
      </c>
      <c r="C135" s="3">
        <v>87100000</v>
      </c>
      <c r="D135" s="1">
        <v>2000</v>
      </c>
    </row>
    <row r="136" spans="1:4" x14ac:dyDescent="0.25">
      <c r="A136" s="1" t="s">
        <v>114</v>
      </c>
      <c r="B136" s="3">
        <v>35000000</v>
      </c>
      <c r="C136" s="3">
        <v>86400000</v>
      </c>
      <c r="D136" s="1">
        <v>2000</v>
      </c>
    </row>
    <row r="137" spans="1:4" x14ac:dyDescent="0.25">
      <c r="A137" s="1" t="s">
        <v>388</v>
      </c>
      <c r="B137" s="3">
        <v>2280000</v>
      </c>
      <c r="C137" s="3">
        <v>83300000</v>
      </c>
      <c r="D137" s="1">
        <v>1940</v>
      </c>
    </row>
    <row r="138" spans="1:4" x14ac:dyDescent="0.25">
      <c r="A138" s="1" t="s">
        <v>778</v>
      </c>
      <c r="B138" s="3">
        <v>80000000</v>
      </c>
      <c r="C138" s="3">
        <v>82700000</v>
      </c>
      <c r="D138" s="1">
        <v>2000</v>
      </c>
    </row>
    <row r="139" spans="1:4" x14ac:dyDescent="0.25">
      <c r="A139" s="1" t="s">
        <v>451</v>
      </c>
      <c r="B139" s="3">
        <v>39000000</v>
      </c>
      <c r="C139" s="3">
        <v>81500000</v>
      </c>
      <c r="D139" s="1">
        <v>2010</v>
      </c>
    </row>
    <row r="140" spans="1:4" x14ac:dyDescent="0.25">
      <c r="A140" s="1" t="s">
        <v>68</v>
      </c>
      <c r="B140" s="3">
        <v>22000000</v>
      </c>
      <c r="C140" s="3">
        <v>80700000</v>
      </c>
      <c r="D140" s="1">
        <v>2000</v>
      </c>
    </row>
    <row r="141" spans="1:4" x14ac:dyDescent="0.25">
      <c r="A141" s="1" t="s">
        <v>491</v>
      </c>
      <c r="B141" s="3">
        <v>51000000</v>
      </c>
      <c r="C141" s="3">
        <v>80400000</v>
      </c>
      <c r="D141" s="1">
        <v>2010</v>
      </c>
    </row>
    <row r="142" spans="1:4" x14ac:dyDescent="0.25">
      <c r="A142" s="1" t="s">
        <v>807</v>
      </c>
      <c r="B142" s="3">
        <v>110000000</v>
      </c>
      <c r="C142" s="3">
        <v>72200000</v>
      </c>
      <c r="D142" s="1">
        <v>2000</v>
      </c>
    </row>
    <row r="143" spans="1:4" x14ac:dyDescent="0.25">
      <c r="A143" s="1" t="s">
        <v>94</v>
      </c>
      <c r="B143" s="3">
        <v>20000000</v>
      </c>
      <c r="C143" s="3">
        <v>71400000</v>
      </c>
      <c r="D143" s="1">
        <v>2000</v>
      </c>
    </row>
    <row r="144" spans="1:4" x14ac:dyDescent="0.25">
      <c r="A144" s="1" t="s">
        <v>530</v>
      </c>
      <c r="B144" s="3">
        <v>7000000</v>
      </c>
      <c r="C144" s="3">
        <v>70600000</v>
      </c>
      <c r="D144" s="1">
        <v>2000</v>
      </c>
    </row>
    <row r="145" spans="1:4" x14ac:dyDescent="0.25">
      <c r="A145" s="1" t="s">
        <v>682</v>
      </c>
      <c r="B145" s="3">
        <v>25000000</v>
      </c>
      <c r="C145" s="3">
        <v>65300000</v>
      </c>
      <c r="D145" s="1">
        <v>2000</v>
      </c>
    </row>
    <row r="146" spans="1:4" x14ac:dyDescent="0.25">
      <c r="A146" s="1" t="s">
        <v>603</v>
      </c>
      <c r="B146" s="3">
        <v>2125000</v>
      </c>
      <c r="C146" s="3">
        <v>65000000</v>
      </c>
      <c r="D146" s="1">
        <v>1940</v>
      </c>
    </row>
    <row r="147" spans="1:4" x14ac:dyDescent="0.25">
      <c r="A147" s="1" t="s">
        <v>73</v>
      </c>
      <c r="B147" s="3">
        <v>28000000</v>
      </c>
      <c r="C147" s="3">
        <v>64500000</v>
      </c>
      <c r="D147" s="1">
        <v>2000</v>
      </c>
    </row>
    <row r="148" spans="1:4" x14ac:dyDescent="0.25">
      <c r="A148" s="1" t="s">
        <v>539</v>
      </c>
      <c r="B148" s="3">
        <v>12000000</v>
      </c>
      <c r="C148" s="3">
        <v>63500000</v>
      </c>
      <c r="D148" s="1">
        <v>1980</v>
      </c>
    </row>
    <row r="149" spans="1:4" x14ac:dyDescent="0.25">
      <c r="A149" s="1" t="s">
        <v>135</v>
      </c>
      <c r="B149" s="3">
        <v>46000000</v>
      </c>
      <c r="C149" s="3">
        <v>62900000</v>
      </c>
      <c r="D149" s="1">
        <v>2000</v>
      </c>
    </row>
    <row r="150" spans="1:4" x14ac:dyDescent="0.25">
      <c r="A150" s="1" t="s">
        <v>735</v>
      </c>
      <c r="B150" s="3">
        <v>35000000</v>
      </c>
      <c r="C150" s="3">
        <v>61700000</v>
      </c>
      <c r="D150" s="1">
        <v>2000</v>
      </c>
    </row>
    <row r="151" spans="1:4" x14ac:dyDescent="0.25">
      <c r="A151" s="1" t="s">
        <v>555</v>
      </c>
      <c r="B151" s="3">
        <v>35000000</v>
      </c>
      <c r="C151" s="3">
        <v>60300000</v>
      </c>
      <c r="D151" s="1">
        <v>2010</v>
      </c>
    </row>
    <row r="152" spans="1:4" x14ac:dyDescent="0.25">
      <c r="A152" s="1" t="s">
        <v>567</v>
      </c>
      <c r="B152" s="3">
        <v>20000000</v>
      </c>
      <c r="C152" s="3">
        <v>60000000</v>
      </c>
      <c r="D152" s="1">
        <v>1980</v>
      </c>
    </row>
    <row r="153" spans="1:4" x14ac:dyDescent="0.25">
      <c r="A153" s="1" t="s">
        <v>742</v>
      </c>
      <c r="B153" s="3">
        <v>32000000</v>
      </c>
      <c r="C153" s="3">
        <v>59900000</v>
      </c>
      <c r="D153" s="1">
        <v>1990</v>
      </c>
    </row>
    <row r="154" spans="1:4" x14ac:dyDescent="0.25">
      <c r="A154" s="1" t="s">
        <v>228</v>
      </c>
      <c r="B154" s="3">
        <v>40000000</v>
      </c>
      <c r="C154" s="3">
        <v>58700000</v>
      </c>
      <c r="D154" s="1">
        <v>1990</v>
      </c>
    </row>
    <row r="155" spans="1:4" x14ac:dyDescent="0.25">
      <c r="A155" s="1" t="s">
        <v>121</v>
      </c>
      <c r="B155" s="3">
        <v>30000000</v>
      </c>
      <c r="C155" s="3">
        <v>58500000</v>
      </c>
      <c r="D155" s="1">
        <v>2000</v>
      </c>
    </row>
    <row r="156" spans="1:4" x14ac:dyDescent="0.25">
      <c r="A156" s="1" t="s">
        <v>60</v>
      </c>
      <c r="B156" s="3">
        <v>200000000</v>
      </c>
      <c r="C156" s="3">
        <v>57000000</v>
      </c>
      <c r="D156" s="1">
        <v>2020</v>
      </c>
    </row>
    <row r="157" spans="1:4" x14ac:dyDescent="0.25">
      <c r="A157" s="1" t="s">
        <v>647</v>
      </c>
      <c r="B157" s="3">
        <v>25000000</v>
      </c>
      <c r="C157" s="3">
        <v>56000000</v>
      </c>
      <c r="D157" s="1">
        <v>2010</v>
      </c>
    </row>
    <row r="158" spans="1:4" x14ac:dyDescent="0.25">
      <c r="A158" s="1" t="s">
        <v>799</v>
      </c>
      <c r="B158" s="3">
        <v>17000000</v>
      </c>
      <c r="C158" s="3">
        <v>55500000</v>
      </c>
      <c r="D158" s="1">
        <v>2000</v>
      </c>
    </row>
    <row r="159" spans="1:4" x14ac:dyDescent="0.25">
      <c r="A159" s="1" t="s">
        <v>739</v>
      </c>
      <c r="B159" s="3">
        <v>30000000</v>
      </c>
      <c r="C159" s="3">
        <v>53900000</v>
      </c>
      <c r="D159" s="1">
        <v>1990</v>
      </c>
    </row>
    <row r="160" spans="1:4" x14ac:dyDescent="0.25">
      <c r="A160" s="1" t="s">
        <v>83</v>
      </c>
      <c r="B160" s="3">
        <v>20000000</v>
      </c>
      <c r="C160" s="3">
        <v>52900000</v>
      </c>
      <c r="D160" s="1">
        <v>2000</v>
      </c>
    </row>
    <row r="161" spans="1:4" x14ac:dyDescent="0.25">
      <c r="A161" s="1" t="s">
        <v>558</v>
      </c>
      <c r="B161" s="3">
        <v>70000000</v>
      </c>
      <c r="C161" s="3">
        <v>52100000</v>
      </c>
      <c r="D161" s="1">
        <v>2010</v>
      </c>
    </row>
    <row r="162" spans="1:4" x14ac:dyDescent="0.25">
      <c r="A162" s="1" t="s">
        <v>423</v>
      </c>
      <c r="B162" s="3">
        <v>6000000</v>
      </c>
      <c r="C162" s="3">
        <v>51600000</v>
      </c>
      <c r="D162" s="1">
        <v>1950</v>
      </c>
    </row>
    <row r="163" spans="1:4" x14ac:dyDescent="0.25">
      <c r="A163" s="1" t="s">
        <v>684</v>
      </c>
      <c r="B163" s="3">
        <v>25000000</v>
      </c>
      <c r="C163" s="3">
        <v>51500000</v>
      </c>
      <c r="D163" s="1">
        <v>2000</v>
      </c>
    </row>
    <row r="164" spans="1:4" x14ac:dyDescent="0.25">
      <c r="A164" s="1" t="s">
        <v>519</v>
      </c>
      <c r="B164" s="3">
        <v>5000000</v>
      </c>
      <c r="C164" s="3">
        <v>51264000</v>
      </c>
      <c r="D164" s="1">
        <v>1960</v>
      </c>
    </row>
    <row r="165" spans="1:4" x14ac:dyDescent="0.25">
      <c r="A165" s="1" t="s">
        <v>281</v>
      </c>
      <c r="B165" s="3">
        <v>14000000</v>
      </c>
      <c r="C165" s="3">
        <v>50800000</v>
      </c>
      <c r="D165" s="1">
        <v>1990</v>
      </c>
    </row>
    <row r="166" spans="1:4" x14ac:dyDescent="0.25">
      <c r="A166" s="1" t="s">
        <v>183</v>
      </c>
      <c r="B166" s="3">
        <v>90000000</v>
      </c>
      <c r="C166" s="3">
        <v>50600000</v>
      </c>
      <c r="D166" s="1">
        <v>1990</v>
      </c>
    </row>
    <row r="167" spans="1:4" x14ac:dyDescent="0.25">
      <c r="A167" s="1" t="s">
        <v>242</v>
      </c>
      <c r="B167" s="3">
        <v>31000000</v>
      </c>
      <c r="C167" s="3">
        <v>50200000</v>
      </c>
      <c r="D167" s="1">
        <v>1990</v>
      </c>
    </row>
    <row r="168" spans="1:4" x14ac:dyDescent="0.25">
      <c r="A168" s="1" t="s">
        <v>410</v>
      </c>
      <c r="B168" s="3">
        <v>30000000</v>
      </c>
      <c r="C168" s="3">
        <v>50100000</v>
      </c>
      <c r="D168" s="1">
        <v>2010</v>
      </c>
    </row>
    <row r="169" spans="1:4" x14ac:dyDescent="0.25">
      <c r="A169" s="1" t="s">
        <v>148</v>
      </c>
      <c r="B169" s="3">
        <v>35000000</v>
      </c>
      <c r="C169" s="3">
        <v>46700000</v>
      </c>
      <c r="D169" s="1">
        <v>1990</v>
      </c>
    </row>
    <row r="170" spans="1:4" x14ac:dyDescent="0.25">
      <c r="A170" s="1" t="s">
        <v>481</v>
      </c>
      <c r="B170" s="3">
        <v>25000000</v>
      </c>
      <c r="C170" s="3">
        <v>45700000</v>
      </c>
      <c r="D170" s="1">
        <v>2010</v>
      </c>
    </row>
    <row r="171" spans="1:4" x14ac:dyDescent="0.25">
      <c r="A171" s="1" t="s">
        <v>171</v>
      </c>
      <c r="B171" s="3">
        <v>23000000</v>
      </c>
      <c r="C171" s="3">
        <v>44500000</v>
      </c>
      <c r="D171" s="1">
        <v>2000</v>
      </c>
    </row>
    <row r="172" spans="1:4" x14ac:dyDescent="0.25">
      <c r="A172" s="1" t="s">
        <v>307</v>
      </c>
      <c r="B172" s="3">
        <v>22000000</v>
      </c>
      <c r="C172" s="3">
        <v>40070995</v>
      </c>
      <c r="D172" s="1">
        <v>1990</v>
      </c>
    </row>
    <row r="173" spans="1:4" x14ac:dyDescent="0.25">
      <c r="A173" s="1" t="s">
        <v>478</v>
      </c>
      <c r="B173" s="3">
        <v>4000000</v>
      </c>
      <c r="C173" s="3">
        <v>40000000</v>
      </c>
      <c r="D173" s="1">
        <v>1960</v>
      </c>
    </row>
    <row r="174" spans="1:4" x14ac:dyDescent="0.25">
      <c r="A174" s="1" t="s">
        <v>239</v>
      </c>
      <c r="B174" s="3">
        <v>28000000</v>
      </c>
      <c r="C174" s="3">
        <v>39500000</v>
      </c>
      <c r="D174" s="1">
        <v>1990</v>
      </c>
    </row>
    <row r="175" spans="1:4" x14ac:dyDescent="0.25">
      <c r="A175" s="1" t="s">
        <v>643</v>
      </c>
      <c r="B175" s="3">
        <v>150000000</v>
      </c>
      <c r="C175" s="3">
        <v>39200000</v>
      </c>
      <c r="D175" s="1">
        <v>2010</v>
      </c>
    </row>
    <row r="176" spans="1:4" x14ac:dyDescent="0.25">
      <c r="A176" s="1" t="s">
        <v>550</v>
      </c>
      <c r="B176" s="3">
        <v>25000000</v>
      </c>
      <c r="C176" s="3">
        <v>39200000</v>
      </c>
      <c r="D176" s="1">
        <v>2010</v>
      </c>
    </row>
    <row r="177" spans="1:4" x14ac:dyDescent="0.25">
      <c r="A177" s="1" t="s">
        <v>497</v>
      </c>
      <c r="B177" s="3">
        <v>14000000</v>
      </c>
      <c r="C177" s="3">
        <v>38700000</v>
      </c>
      <c r="D177" s="1">
        <v>1980</v>
      </c>
    </row>
    <row r="178" spans="1:4" x14ac:dyDescent="0.25">
      <c r="A178" s="1" t="s">
        <v>304</v>
      </c>
      <c r="B178" s="3">
        <v>65000000</v>
      </c>
      <c r="C178" s="3">
        <v>36800000</v>
      </c>
      <c r="D178" s="1">
        <v>1990</v>
      </c>
    </row>
    <row r="179" spans="1:4" x14ac:dyDescent="0.25">
      <c r="A179" s="1" t="s">
        <v>44</v>
      </c>
      <c r="B179" s="3">
        <v>5000000</v>
      </c>
      <c r="C179" s="3">
        <v>36000000</v>
      </c>
      <c r="D179" s="1">
        <v>1970</v>
      </c>
    </row>
    <row r="180" spans="1:4" x14ac:dyDescent="0.25">
      <c r="A180" s="1" t="s">
        <v>639</v>
      </c>
      <c r="B180" s="3">
        <v>20000000</v>
      </c>
      <c r="C180" s="3">
        <v>35800000</v>
      </c>
      <c r="D180" s="1">
        <v>1970</v>
      </c>
    </row>
    <row r="181" spans="1:4" x14ac:dyDescent="0.25">
      <c r="A181" s="1" t="s">
        <v>790</v>
      </c>
      <c r="B181" s="3">
        <v>5000000</v>
      </c>
      <c r="C181" s="3">
        <v>34800000</v>
      </c>
      <c r="D181" s="1">
        <v>2010</v>
      </c>
    </row>
    <row r="182" spans="1:4" x14ac:dyDescent="0.25">
      <c r="A182" s="1" t="s">
        <v>143</v>
      </c>
      <c r="B182" s="3">
        <v>14000000</v>
      </c>
      <c r="C182" s="3">
        <v>34800000</v>
      </c>
      <c r="D182" s="1">
        <v>1990</v>
      </c>
    </row>
    <row r="183" spans="1:4" x14ac:dyDescent="0.25">
      <c r="A183" s="1" t="s">
        <v>528</v>
      </c>
      <c r="B183" s="3">
        <v>31000000</v>
      </c>
      <c r="C183" s="3">
        <v>34300000</v>
      </c>
      <c r="D183" s="1">
        <v>1990</v>
      </c>
    </row>
    <row r="184" spans="1:4" x14ac:dyDescent="0.25">
      <c r="A184" s="1" t="s">
        <v>301</v>
      </c>
      <c r="B184" s="3">
        <v>15000000</v>
      </c>
      <c r="C184" s="3">
        <v>33100000</v>
      </c>
      <c r="D184" s="1">
        <v>2000</v>
      </c>
    </row>
    <row r="185" spans="1:4" x14ac:dyDescent="0.25">
      <c r="A185" s="1" t="s">
        <v>616</v>
      </c>
      <c r="B185" s="3">
        <v>5000000</v>
      </c>
      <c r="C185" s="3">
        <v>32000000</v>
      </c>
      <c r="D185" s="1">
        <v>1970</v>
      </c>
    </row>
    <row r="186" spans="1:4" x14ac:dyDescent="0.25">
      <c r="A186" s="1" t="s">
        <v>795</v>
      </c>
      <c r="B186" s="3">
        <v>5000000</v>
      </c>
      <c r="C186" s="3">
        <v>30900000</v>
      </c>
      <c r="D186" s="1">
        <v>2010</v>
      </c>
    </row>
    <row r="187" spans="1:4" x14ac:dyDescent="0.25">
      <c r="A187" s="1" t="s">
        <v>310</v>
      </c>
      <c r="B187" s="3">
        <v>13000000</v>
      </c>
      <c r="C187" s="3">
        <v>30600000</v>
      </c>
      <c r="D187" s="1">
        <v>1990</v>
      </c>
    </row>
    <row r="188" spans="1:4" x14ac:dyDescent="0.25">
      <c r="A188" s="1" t="s">
        <v>696</v>
      </c>
      <c r="B188" s="3">
        <v>38000000</v>
      </c>
      <c r="C188" s="3">
        <v>28900000</v>
      </c>
      <c r="D188" s="1">
        <v>1990</v>
      </c>
    </row>
    <row r="189" spans="1:4" x14ac:dyDescent="0.25">
      <c r="A189" s="1" t="s">
        <v>318</v>
      </c>
      <c r="B189" s="3">
        <v>30000000</v>
      </c>
      <c r="C189" s="3">
        <v>28900000</v>
      </c>
      <c r="D189" s="1">
        <v>1990</v>
      </c>
    </row>
    <row r="190" spans="1:4" x14ac:dyDescent="0.25">
      <c r="A190" s="1" t="s">
        <v>89</v>
      </c>
      <c r="B190" s="3">
        <v>13000000</v>
      </c>
      <c r="C190" s="3">
        <v>28700000</v>
      </c>
      <c r="D190" s="1">
        <v>2000</v>
      </c>
    </row>
    <row r="191" spans="1:4" x14ac:dyDescent="0.25">
      <c r="A191" s="1" t="s">
        <v>435</v>
      </c>
      <c r="B191" s="3">
        <v>5000000</v>
      </c>
      <c r="C191" s="3">
        <v>28200000</v>
      </c>
      <c r="D191" s="1">
        <v>1950</v>
      </c>
    </row>
    <row r="192" spans="1:4" x14ac:dyDescent="0.25">
      <c r="A192" s="1" t="s">
        <v>728</v>
      </c>
      <c r="B192" s="3">
        <v>3000000</v>
      </c>
      <c r="C192" s="3">
        <v>27800000</v>
      </c>
      <c r="D192" s="1">
        <v>1990</v>
      </c>
    </row>
    <row r="193" spans="1:4" x14ac:dyDescent="0.25">
      <c r="A193" s="1" t="s">
        <v>194</v>
      </c>
      <c r="B193" s="3">
        <v>25000000</v>
      </c>
      <c r="C193" s="3">
        <v>27600000</v>
      </c>
      <c r="D193" s="1">
        <v>2000</v>
      </c>
    </row>
    <row r="194" spans="1:4" x14ac:dyDescent="0.25">
      <c r="A194" s="1" t="s">
        <v>754</v>
      </c>
      <c r="B194" s="3">
        <v>11000000</v>
      </c>
      <c r="C194" s="3">
        <v>27600000</v>
      </c>
      <c r="D194" s="1">
        <v>1980</v>
      </c>
    </row>
    <row r="195" spans="1:4" x14ac:dyDescent="0.25">
      <c r="A195" s="1" t="s">
        <v>516</v>
      </c>
      <c r="B195" s="3">
        <v>12000000</v>
      </c>
      <c r="C195" s="3">
        <v>27200000</v>
      </c>
      <c r="D195" s="1">
        <v>1990</v>
      </c>
    </row>
    <row r="196" spans="1:4" x14ac:dyDescent="0.25">
      <c r="A196" s="1" t="s">
        <v>288</v>
      </c>
      <c r="B196" s="3">
        <v>15000000</v>
      </c>
      <c r="C196" s="3">
        <v>26491793</v>
      </c>
      <c r="D196" s="1">
        <v>1990</v>
      </c>
    </row>
    <row r="197" spans="1:4" x14ac:dyDescent="0.25">
      <c r="A197" s="1" t="s">
        <v>771</v>
      </c>
      <c r="B197" s="3">
        <v>5000000</v>
      </c>
      <c r="C197" s="3">
        <v>25100000</v>
      </c>
      <c r="D197" s="1">
        <v>2010</v>
      </c>
    </row>
    <row r="198" spans="1:4" x14ac:dyDescent="0.25">
      <c r="A198" s="1" t="s">
        <v>812</v>
      </c>
      <c r="B198" s="3">
        <v>24000000</v>
      </c>
      <c r="C198" s="3">
        <v>24670346</v>
      </c>
      <c r="D198" s="1">
        <v>1990</v>
      </c>
    </row>
    <row r="199" spans="1:4" x14ac:dyDescent="0.25">
      <c r="A199" s="1" t="s">
        <v>111</v>
      </c>
      <c r="B199" s="3">
        <v>6500000</v>
      </c>
      <c r="C199" s="3">
        <v>24100000</v>
      </c>
      <c r="D199" s="1">
        <v>1990</v>
      </c>
    </row>
    <row r="200" spans="1:4" x14ac:dyDescent="0.25">
      <c r="A200" s="1" t="s">
        <v>548</v>
      </c>
      <c r="B200" s="3">
        <v>3000000</v>
      </c>
      <c r="C200" s="3">
        <v>22200000</v>
      </c>
      <c r="D200" s="1">
        <v>1960</v>
      </c>
    </row>
    <row r="201" spans="1:4" x14ac:dyDescent="0.25">
      <c r="A201" s="1" t="s">
        <v>420</v>
      </c>
      <c r="B201" s="3">
        <v>5000000</v>
      </c>
      <c r="C201" s="3">
        <v>21300000</v>
      </c>
      <c r="D201" s="1">
        <v>2010</v>
      </c>
    </row>
    <row r="202" spans="1:4" x14ac:dyDescent="0.25">
      <c r="A202" s="1" t="s">
        <v>578</v>
      </c>
      <c r="B202" s="3">
        <v>25000000</v>
      </c>
      <c r="C202" s="3">
        <v>21300000</v>
      </c>
      <c r="D202" s="1">
        <v>1980</v>
      </c>
    </row>
    <row r="203" spans="1:4" x14ac:dyDescent="0.25">
      <c r="A203" s="1" t="s">
        <v>268</v>
      </c>
      <c r="B203" s="3">
        <v>5000000</v>
      </c>
      <c r="C203" s="3">
        <v>19400000</v>
      </c>
      <c r="D203" s="1">
        <v>1990</v>
      </c>
    </row>
    <row r="204" spans="1:4" x14ac:dyDescent="0.25">
      <c r="A204" s="1" t="s">
        <v>165</v>
      </c>
      <c r="B204" s="3">
        <v>15000000</v>
      </c>
      <c r="C204" s="3">
        <v>19300000</v>
      </c>
      <c r="D204" s="1">
        <v>2000</v>
      </c>
    </row>
    <row r="205" spans="1:4" x14ac:dyDescent="0.25">
      <c r="A205" s="1" t="s">
        <v>255</v>
      </c>
      <c r="B205" s="3">
        <v>25000000</v>
      </c>
      <c r="C205" s="3">
        <v>18600000</v>
      </c>
      <c r="D205" s="1">
        <v>2000</v>
      </c>
    </row>
    <row r="206" spans="1:4" x14ac:dyDescent="0.25">
      <c r="A206" s="1" t="s">
        <v>709</v>
      </c>
      <c r="B206" s="3">
        <v>9000000</v>
      </c>
      <c r="C206" s="3">
        <v>18564613</v>
      </c>
      <c r="D206" s="1">
        <v>1980</v>
      </c>
    </row>
    <row r="207" spans="1:4" x14ac:dyDescent="0.25">
      <c r="A207" s="1" t="s">
        <v>442</v>
      </c>
      <c r="B207" s="3">
        <v>20000000</v>
      </c>
      <c r="C207" s="3">
        <v>18100000</v>
      </c>
      <c r="D207" s="1">
        <v>1990</v>
      </c>
    </row>
    <row r="208" spans="1:4" x14ac:dyDescent="0.25">
      <c r="A208" s="1" t="s">
        <v>245</v>
      </c>
      <c r="B208" s="3">
        <v>35000000</v>
      </c>
      <c r="C208" s="3">
        <v>18000000</v>
      </c>
      <c r="D208" s="1">
        <v>2000</v>
      </c>
    </row>
    <row r="209" spans="1:4" x14ac:dyDescent="0.25">
      <c r="A209" s="1" t="s">
        <v>549</v>
      </c>
      <c r="B209" s="3">
        <v>6300000</v>
      </c>
      <c r="C209" s="3">
        <v>17900000</v>
      </c>
      <c r="D209" s="1">
        <v>1970</v>
      </c>
    </row>
    <row r="210" spans="1:4" x14ac:dyDescent="0.25">
      <c r="A210" s="1" t="s">
        <v>324</v>
      </c>
      <c r="B210" s="3">
        <v>12000000</v>
      </c>
      <c r="C210" s="3">
        <v>17700000</v>
      </c>
      <c r="D210" s="1">
        <v>1990</v>
      </c>
    </row>
    <row r="211" spans="1:4" x14ac:dyDescent="0.25">
      <c r="A211" s="1" t="s">
        <v>405</v>
      </c>
      <c r="B211" s="3">
        <v>5000000</v>
      </c>
      <c r="C211" s="3">
        <v>17100000</v>
      </c>
      <c r="D211" s="1">
        <v>2010</v>
      </c>
    </row>
    <row r="212" spans="1:4" x14ac:dyDescent="0.25">
      <c r="A212" s="1" t="s">
        <v>154</v>
      </c>
      <c r="B212" s="3">
        <v>25000000</v>
      </c>
      <c r="C212" s="3">
        <v>15400000</v>
      </c>
      <c r="D212" s="1">
        <v>2000</v>
      </c>
    </row>
    <row r="213" spans="1:4" x14ac:dyDescent="0.25">
      <c r="A213" s="1" t="s">
        <v>469</v>
      </c>
      <c r="B213" s="3">
        <v>18000000</v>
      </c>
      <c r="C213" s="3">
        <v>14100000</v>
      </c>
      <c r="D213" s="1">
        <v>1980</v>
      </c>
    </row>
    <row r="214" spans="1:4" x14ac:dyDescent="0.25">
      <c r="A214" s="1" t="s">
        <v>750</v>
      </c>
      <c r="B214" s="3">
        <v>15000000</v>
      </c>
      <c r="C214" s="3">
        <v>13400000</v>
      </c>
      <c r="D214" s="1">
        <v>1990</v>
      </c>
    </row>
    <row r="215" spans="1:4" x14ac:dyDescent="0.25">
      <c r="A215" s="1" t="s">
        <v>264</v>
      </c>
      <c r="B215" s="3">
        <v>1000000</v>
      </c>
      <c r="C215" s="3">
        <v>12300000</v>
      </c>
      <c r="D215" s="1">
        <v>1950</v>
      </c>
    </row>
    <row r="216" spans="1:4" x14ac:dyDescent="0.25">
      <c r="A216" s="1" t="s">
        <v>278</v>
      </c>
      <c r="B216" s="3">
        <v>30000000</v>
      </c>
      <c r="C216" s="3">
        <v>12200000</v>
      </c>
      <c r="D216" s="1">
        <v>1990</v>
      </c>
    </row>
    <row r="217" spans="1:4" x14ac:dyDescent="0.25">
      <c r="A217" s="1" t="s">
        <v>720</v>
      </c>
      <c r="B217" s="3">
        <v>28000000</v>
      </c>
      <c r="C217" s="3">
        <v>11100000</v>
      </c>
      <c r="D217" s="1">
        <v>1980</v>
      </c>
    </row>
    <row r="218" spans="1:4" x14ac:dyDescent="0.25">
      <c r="A218" s="1" t="s">
        <v>783</v>
      </c>
      <c r="B218" s="3">
        <v>3200000</v>
      </c>
      <c r="C218" s="3">
        <v>11000000</v>
      </c>
      <c r="D218" s="1">
        <v>2010</v>
      </c>
    </row>
    <row r="219" spans="1:4" x14ac:dyDescent="0.25">
      <c r="A219" s="1" t="s">
        <v>125</v>
      </c>
      <c r="B219" s="3">
        <v>1000000</v>
      </c>
      <c r="C219" s="3">
        <v>11000000</v>
      </c>
      <c r="D219" s="1">
        <v>2000</v>
      </c>
    </row>
    <row r="220" spans="1:4" x14ac:dyDescent="0.25">
      <c r="A220" s="1" t="s">
        <v>202</v>
      </c>
      <c r="B220" s="3">
        <v>32000000</v>
      </c>
      <c r="C220" s="3">
        <v>11000000</v>
      </c>
      <c r="D220" s="1">
        <v>1990</v>
      </c>
    </row>
    <row r="221" spans="1:4" x14ac:dyDescent="0.25">
      <c r="A221" s="1" t="s">
        <v>635</v>
      </c>
      <c r="B221" s="3">
        <v>6000000</v>
      </c>
      <c r="C221" s="3">
        <v>11000000</v>
      </c>
      <c r="D221" s="1">
        <v>1980</v>
      </c>
    </row>
    <row r="222" spans="1:4" x14ac:dyDescent="0.25">
      <c r="A222" s="1" t="s">
        <v>766</v>
      </c>
      <c r="B222" s="3">
        <v>15000000</v>
      </c>
      <c r="C222" s="3">
        <v>10400000</v>
      </c>
      <c r="D222" s="1">
        <v>2010</v>
      </c>
    </row>
    <row r="223" spans="1:4" x14ac:dyDescent="0.25">
      <c r="A223" s="1" t="s">
        <v>650</v>
      </c>
      <c r="B223" s="3">
        <v>8000000</v>
      </c>
      <c r="C223" s="3">
        <v>10100000</v>
      </c>
      <c r="D223" s="1">
        <v>2010</v>
      </c>
    </row>
    <row r="224" spans="1:4" x14ac:dyDescent="0.25">
      <c r="A224" s="1" t="s">
        <v>797</v>
      </c>
      <c r="B224" s="3">
        <v>8000000</v>
      </c>
      <c r="C224" s="3">
        <v>10000000</v>
      </c>
      <c r="D224" s="1">
        <v>1970</v>
      </c>
    </row>
    <row r="225" spans="1:4" x14ac:dyDescent="0.25">
      <c r="A225" s="1" t="s">
        <v>564</v>
      </c>
      <c r="B225" s="3">
        <v>19000000</v>
      </c>
      <c r="C225" s="3">
        <v>8400000</v>
      </c>
      <c r="D225" s="1">
        <v>1980</v>
      </c>
    </row>
    <row r="226" spans="1:4" x14ac:dyDescent="0.25">
      <c r="A226" s="1" t="s">
        <v>199</v>
      </c>
      <c r="B226" s="3">
        <v>5000000</v>
      </c>
      <c r="C226" s="3">
        <v>8153677</v>
      </c>
      <c r="D226" s="1">
        <v>1980</v>
      </c>
    </row>
    <row r="227" spans="1:4" x14ac:dyDescent="0.25">
      <c r="A227" s="1" t="s">
        <v>461</v>
      </c>
      <c r="B227" s="3">
        <v>5000000</v>
      </c>
      <c r="C227" s="3">
        <v>7400000</v>
      </c>
      <c r="D227" s="1">
        <v>1980</v>
      </c>
    </row>
    <row r="228" spans="1:4" x14ac:dyDescent="0.25">
      <c r="A228" s="1" t="s">
        <v>55</v>
      </c>
      <c r="B228" s="3">
        <v>10000000</v>
      </c>
      <c r="C228" s="3">
        <v>6500000</v>
      </c>
      <c r="D228" s="1">
        <v>2000</v>
      </c>
    </row>
    <row r="229" spans="1:4" x14ac:dyDescent="0.25">
      <c r="A229" s="1" t="s">
        <v>592</v>
      </c>
      <c r="B229" s="3">
        <v>3000000</v>
      </c>
      <c r="C229" s="3">
        <v>5600000</v>
      </c>
      <c r="D229" s="1">
        <v>1950</v>
      </c>
    </row>
    <row r="230" spans="1:4" x14ac:dyDescent="0.25">
      <c r="A230" s="1" t="s">
        <v>645</v>
      </c>
      <c r="B230" s="3">
        <v>3000000</v>
      </c>
      <c r="C230" s="3">
        <v>5000000</v>
      </c>
      <c r="D230" s="1">
        <v>1960</v>
      </c>
    </row>
    <row r="231" spans="1:4" x14ac:dyDescent="0.25">
      <c r="A231" s="1" t="s">
        <v>594</v>
      </c>
      <c r="B231" s="3">
        <v>5000000</v>
      </c>
      <c r="C231" s="3">
        <v>5000000</v>
      </c>
      <c r="D231" s="1">
        <v>1960</v>
      </c>
    </row>
    <row r="232" spans="1:4" x14ac:dyDescent="0.25">
      <c r="A232" s="1" t="s">
        <v>606</v>
      </c>
      <c r="B232" s="3">
        <v>9000000</v>
      </c>
      <c r="C232" s="3">
        <v>5000000</v>
      </c>
      <c r="D232" s="1">
        <v>1980</v>
      </c>
    </row>
    <row r="233" spans="1:4" x14ac:dyDescent="0.25">
      <c r="A233" s="1" t="s">
        <v>653</v>
      </c>
      <c r="B233" s="3">
        <v>3000000</v>
      </c>
      <c r="C233" s="3">
        <v>4600000</v>
      </c>
      <c r="D233" s="1">
        <v>1960</v>
      </c>
    </row>
    <row r="234" spans="1:4" x14ac:dyDescent="0.25">
      <c r="A234" s="1" t="s">
        <v>314</v>
      </c>
      <c r="B234" s="3">
        <v>24000000</v>
      </c>
      <c r="C234" s="3">
        <v>4400000</v>
      </c>
      <c r="D234" s="1">
        <v>1990</v>
      </c>
    </row>
    <row r="235" spans="1:4" x14ac:dyDescent="0.25">
      <c r="A235" s="1" t="s">
        <v>455</v>
      </c>
      <c r="B235" s="3">
        <v>2500000</v>
      </c>
      <c r="C235" s="3">
        <v>3750000</v>
      </c>
      <c r="D235" s="1">
        <v>1960</v>
      </c>
    </row>
    <row r="236" spans="1:4" x14ac:dyDescent="0.25">
      <c r="A236" s="1" t="s">
        <v>582</v>
      </c>
      <c r="B236" s="3">
        <v>1500000</v>
      </c>
      <c r="C236" s="3">
        <v>3700000</v>
      </c>
      <c r="D236" s="1">
        <v>1940</v>
      </c>
    </row>
    <row r="237" spans="1:4" x14ac:dyDescent="0.25">
      <c r="A237" s="1" t="s">
        <v>542</v>
      </c>
      <c r="B237" s="3">
        <v>1350000</v>
      </c>
      <c r="C237" s="3">
        <v>3275000</v>
      </c>
      <c r="D237" s="1">
        <v>1940</v>
      </c>
    </row>
    <row r="238" spans="1:4" x14ac:dyDescent="0.25">
      <c r="A238" s="1" t="s">
        <v>232</v>
      </c>
      <c r="B238" s="3">
        <v>15000000</v>
      </c>
      <c r="C238" s="3">
        <v>2800000</v>
      </c>
      <c r="D238" s="1">
        <v>1990</v>
      </c>
    </row>
    <row r="239" spans="1:4" x14ac:dyDescent="0.25">
      <c r="A239" s="1" t="s">
        <v>525</v>
      </c>
      <c r="B239" s="3">
        <v>300000</v>
      </c>
      <c r="C239" s="3">
        <v>2600000</v>
      </c>
      <c r="D239" s="1">
        <v>1950</v>
      </c>
    </row>
    <row r="240" spans="1:4" x14ac:dyDescent="0.25">
      <c r="A240" s="1" t="s">
        <v>492</v>
      </c>
      <c r="B240" s="3">
        <v>1500000</v>
      </c>
      <c r="C240" s="3">
        <v>2560000</v>
      </c>
      <c r="D240" s="1">
        <v>1940</v>
      </c>
    </row>
    <row r="241" spans="1:4" x14ac:dyDescent="0.25">
      <c r="A241" s="1" t="s">
        <v>513</v>
      </c>
      <c r="B241" s="3">
        <v>2000000</v>
      </c>
      <c r="C241" s="3">
        <v>1700000</v>
      </c>
      <c r="D241" s="1">
        <v>1950</v>
      </c>
    </row>
    <row r="242" spans="1:4" x14ac:dyDescent="0.25">
      <c r="A242" s="1" t="s">
        <v>348</v>
      </c>
      <c r="B242" s="3">
        <v>950000</v>
      </c>
      <c r="C242" s="3">
        <v>1300000</v>
      </c>
      <c r="D242" s="1">
        <v>1940</v>
      </c>
    </row>
    <row r="243" spans="1:4" x14ac:dyDescent="0.25">
      <c r="A243" s="1" t="s">
        <v>733</v>
      </c>
      <c r="B243" s="3">
        <v>2000000</v>
      </c>
      <c r="C243" s="3">
        <v>1000000</v>
      </c>
      <c r="D243" s="1">
        <v>1950</v>
      </c>
    </row>
    <row r="244" spans="1:4" x14ac:dyDescent="0.25">
      <c r="A244" s="1" t="s">
        <v>545</v>
      </c>
      <c r="B244" s="3">
        <v>600000</v>
      </c>
      <c r="C244" s="3">
        <v>960000</v>
      </c>
      <c r="D244" s="1">
        <v>1940</v>
      </c>
    </row>
    <row r="245" spans="1:4" x14ac:dyDescent="0.25">
      <c r="A245" s="1" t="s">
        <v>444</v>
      </c>
      <c r="B245" s="3">
        <v>10000000</v>
      </c>
      <c r="C245" s="3">
        <v>40000</v>
      </c>
      <c r="D245" s="1">
        <v>1970</v>
      </c>
    </row>
  </sheetData>
  <conditionalFormatting sqref="C1:C1048576">
    <cfRule type="top10" dxfId="3" priority="3" percent="1" rank="10"/>
    <cfRule type="top10" dxfId="2" priority="4" bottom="1" rank="10"/>
    <cfRule type="top10" dxfId="1" priority="7" percent="1" bottom="1" rank="10"/>
    <cfRule type="top10" dxfId="0" priority="8" rank="10"/>
  </conditionalFormatting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826D-E0FB-41CD-8518-E504C6FE7488}">
  <dimension ref="A1:C245"/>
  <sheetViews>
    <sheetView workbookViewId="0">
      <selection activeCell="B16" sqref="B16"/>
    </sheetView>
  </sheetViews>
  <sheetFormatPr defaultRowHeight="15" x14ac:dyDescent="0.25"/>
  <cols>
    <col min="1" max="1" width="20.28515625" customWidth="1"/>
    <col min="2" max="2" width="14.85546875" customWidth="1"/>
    <col min="3" max="3" width="13.140625" customWidth="1"/>
  </cols>
  <sheetData>
    <row r="1" spans="1:3" x14ac:dyDescent="0.25">
      <c r="A1" s="11" t="s">
        <v>4</v>
      </c>
      <c r="B1" s="11" t="s">
        <v>6</v>
      </c>
      <c r="C1" s="11" t="s">
        <v>823</v>
      </c>
    </row>
    <row r="2" spans="1:3" x14ac:dyDescent="0.25">
      <c r="A2" s="2">
        <v>103</v>
      </c>
      <c r="B2" s="3">
        <v>320700000</v>
      </c>
      <c r="C2" s="1">
        <f>CORREL(A2:A247,B2:B247)</f>
        <v>0.27396358844306667</v>
      </c>
    </row>
    <row r="3" spans="1:3" x14ac:dyDescent="0.25">
      <c r="A3" s="2">
        <v>100</v>
      </c>
      <c r="B3" s="3">
        <v>183600000</v>
      </c>
      <c r="C3" s="1">
        <f t="shared" ref="C3:C66" si="0">CORREL(A3:A248,B3:B248)</f>
        <v>0.27380672980745457</v>
      </c>
    </row>
    <row r="4" spans="1:3" x14ac:dyDescent="0.25">
      <c r="A4" s="2">
        <v>127</v>
      </c>
      <c r="B4" s="3">
        <v>28200000</v>
      </c>
      <c r="C4" s="1">
        <f t="shared" si="0"/>
        <v>0.27384357598536879</v>
      </c>
    </row>
    <row r="5" spans="1:3" x14ac:dyDescent="0.25">
      <c r="A5" s="2">
        <v>95</v>
      </c>
      <c r="B5" s="3">
        <v>363300000</v>
      </c>
      <c r="C5" s="1">
        <f t="shared" si="0"/>
        <v>0.27922200997228813</v>
      </c>
    </row>
    <row r="6" spans="1:3" x14ac:dyDescent="0.25">
      <c r="A6" s="2">
        <v>96</v>
      </c>
      <c r="B6" s="3">
        <v>325000000</v>
      </c>
      <c r="C6" s="1">
        <f t="shared" si="0"/>
        <v>0.27974089630818877</v>
      </c>
    </row>
    <row r="7" spans="1:3" x14ac:dyDescent="0.25">
      <c r="A7" s="2">
        <v>89</v>
      </c>
      <c r="B7" s="3">
        <v>13400000</v>
      </c>
      <c r="C7" s="1">
        <f t="shared" si="0"/>
        <v>0.28002089337516123</v>
      </c>
    </row>
    <row r="8" spans="1:3" x14ac:dyDescent="0.25">
      <c r="A8" s="2">
        <v>109</v>
      </c>
      <c r="B8" s="3">
        <v>133400000</v>
      </c>
      <c r="C8" s="1">
        <f t="shared" si="0"/>
        <v>0.27890283981690089</v>
      </c>
    </row>
    <row r="9" spans="1:3" x14ac:dyDescent="0.25">
      <c r="A9" s="2">
        <v>89</v>
      </c>
      <c r="B9" s="3">
        <v>30900000</v>
      </c>
      <c r="C9" s="1">
        <f t="shared" si="0"/>
        <v>0.27979141429474241</v>
      </c>
    </row>
    <row r="10" spans="1:3" x14ac:dyDescent="0.25">
      <c r="A10" s="2">
        <v>98</v>
      </c>
      <c r="B10" s="3">
        <v>27800000</v>
      </c>
      <c r="C10" s="1">
        <f t="shared" si="0"/>
        <v>0.27874484077312489</v>
      </c>
    </row>
    <row r="11" spans="1:3" x14ac:dyDescent="0.25">
      <c r="A11" s="2">
        <v>90</v>
      </c>
      <c r="B11" s="3">
        <v>504100000</v>
      </c>
      <c r="C11" s="1">
        <f t="shared" si="0"/>
        <v>0.27882098280045498</v>
      </c>
    </row>
    <row r="12" spans="1:3" x14ac:dyDescent="0.25">
      <c r="A12" s="2">
        <v>81</v>
      </c>
      <c r="B12" s="3">
        <v>100700000</v>
      </c>
      <c r="C12" s="1">
        <f t="shared" si="0"/>
        <v>0.28117581683596632</v>
      </c>
    </row>
    <row r="13" spans="1:3" x14ac:dyDescent="0.25">
      <c r="A13" s="2">
        <v>75</v>
      </c>
      <c r="B13" s="3">
        <v>5600000</v>
      </c>
      <c r="C13" s="1">
        <f t="shared" si="0"/>
        <v>0.28008422732440058</v>
      </c>
    </row>
    <row r="14" spans="1:3" x14ac:dyDescent="0.25">
      <c r="A14" s="2">
        <v>108</v>
      </c>
      <c r="B14" s="3">
        <v>1025000000</v>
      </c>
      <c r="C14" s="1">
        <f t="shared" si="0"/>
        <v>0.27737390767916698</v>
      </c>
    </row>
    <row r="15" spans="1:3" x14ac:dyDescent="0.25">
      <c r="A15" s="2">
        <v>113</v>
      </c>
      <c r="B15" s="3">
        <v>300000000</v>
      </c>
      <c r="C15" s="1">
        <f t="shared" si="0"/>
        <v>0.27661112667691962</v>
      </c>
    </row>
    <row r="16" spans="1:3" x14ac:dyDescent="0.25">
      <c r="A16" s="2">
        <v>102</v>
      </c>
      <c r="B16" s="3">
        <v>50200000</v>
      </c>
      <c r="C16" s="1">
        <f t="shared" si="0"/>
        <v>0.27626574827568451</v>
      </c>
    </row>
    <row r="17" spans="1:3" x14ac:dyDescent="0.25">
      <c r="A17" s="2">
        <v>120</v>
      </c>
      <c r="B17" s="3">
        <v>72200000</v>
      </c>
      <c r="C17" s="1">
        <f t="shared" si="0"/>
        <v>0.27682284808899971</v>
      </c>
    </row>
    <row r="18" spans="1:3" x14ac:dyDescent="0.25">
      <c r="A18" s="2">
        <v>96</v>
      </c>
      <c r="B18" s="3">
        <v>186100000</v>
      </c>
      <c r="C18" s="1">
        <f t="shared" si="0"/>
        <v>0.28005410160299293</v>
      </c>
    </row>
    <row r="19" spans="1:3" x14ac:dyDescent="0.25">
      <c r="A19" s="2">
        <v>105</v>
      </c>
      <c r="B19" s="3">
        <v>4600000</v>
      </c>
      <c r="C19" s="1">
        <f t="shared" si="0"/>
        <v>0.27997143963236826</v>
      </c>
    </row>
    <row r="20" spans="1:3" x14ac:dyDescent="0.25">
      <c r="A20" s="2">
        <v>70</v>
      </c>
      <c r="B20" s="3">
        <v>267400000</v>
      </c>
      <c r="C20" s="1">
        <f t="shared" si="0"/>
        <v>0.2813024050766636</v>
      </c>
    </row>
    <row r="21" spans="1:3" x14ac:dyDescent="0.25">
      <c r="A21" s="2">
        <v>77</v>
      </c>
      <c r="B21" s="3">
        <v>21300000</v>
      </c>
      <c r="C21" s="1">
        <f t="shared" si="0"/>
        <v>0.28340261272771822</v>
      </c>
    </row>
    <row r="22" spans="1:3" x14ac:dyDescent="0.25">
      <c r="A22" s="2">
        <v>84</v>
      </c>
      <c r="B22" s="3">
        <v>440100000</v>
      </c>
      <c r="C22" s="1">
        <f t="shared" si="0"/>
        <v>0.28101593652600965</v>
      </c>
    </row>
    <row r="23" spans="1:3" x14ac:dyDescent="0.25">
      <c r="A23" s="2">
        <v>129</v>
      </c>
      <c r="B23" s="3">
        <v>1264000000</v>
      </c>
      <c r="C23" s="1">
        <f t="shared" si="0"/>
        <v>0.28402646508665397</v>
      </c>
    </row>
    <row r="24" spans="1:3" x14ac:dyDescent="0.25">
      <c r="A24" s="2">
        <v>118</v>
      </c>
      <c r="B24" s="3">
        <v>17900000</v>
      </c>
      <c r="C24" s="1">
        <f t="shared" si="0"/>
        <v>0.26984386494024037</v>
      </c>
    </row>
    <row r="25" spans="1:3" x14ac:dyDescent="0.25">
      <c r="A25" s="2">
        <v>99</v>
      </c>
      <c r="B25" s="3">
        <v>212900000</v>
      </c>
      <c r="C25" s="1">
        <f t="shared" si="0"/>
        <v>0.27366998481798788</v>
      </c>
    </row>
    <row r="26" spans="1:3" x14ac:dyDescent="0.25">
      <c r="A26" s="2">
        <v>91</v>
      </c>
      <c r="B26" s="3">
        <v>149300000</v>
      </c>
      <c r="C26" s="1">
        <f t="shared" si="0"/>
        <v>0.27366673423725929</v>
      </c>
    </row>
    <row r="27" spans="1:3" x14ac:dyDescent="0.25">
      <c r="A27" s="2">
        <v>102</v>
      </c>
      <c r="B27" s="3">
        <v>657800000</v>
      </c>
      <c r="C27" s="1">
        <f t="shared" si="0"/>
        <v>0.27330256405731496</v>
      </c>
    </row>
    <row r="28" spans="1:3" x14ac:dyDescent="0.25">
      <c r="A28" s="2">
        <v>94</v>
      </c>
      <c r="B28" s="3">
        <v>30600000</v>
      </c>
      <c r="C28" s="1">
        <f t="shared" si="0"/>
        <v>0.27370961634196828</v>
      </c>
    </row>
    <row r="29" spans="1:3" x14ac:dyDescent="0.25">
      <c r="A29" s="2">
        <v>96</v>
      </c>
      <c r="B29" s="3">
        <v>310000000</v>
      </c>
      <c r="C29" s="1">
        <f t="shared" si="0"/>
        <v>0.27319695453691373</v>
      </c>
    </row>
    <row r="30" spans="1:3" x14ac:dyDescent="0.25">
      <c r="A30" s="2">
        <v>130</v>
      </c>
      <c r="B30" s="3">
        <v>5000000</v>
      </c>
      <c r="C30" s="1">
        <f t="shared" si="0"/>
        <v>0.27347086689729949</v>
      </c>
    </row>
    <row r="31" spans="1:3" x14ac:dyDescent="0.25">
      <c r="A31" s="2">
        <v>76</v>
      </c>
      <c r="B31" s="3">
        <v>25100000</v>
      </c>
      <c r="C31" s="1">
        <f t="shared" si="0"/>
        <v>0.28062587939663658</v>
      </c>
    </row>
    <row r="32" spans="1:3" x14ac:dyDescent="0.25">
      <c r="A32" s="2">
        <v>93</v>
      </c>
      <c r="B32" s="3">
        <v>540400000</v>
      </c>
      <c r="C32" s="1">
        <f t="shared" si="0"/>
        <v>0.27812036462715983</v>
      </c>
    </row>
    <row r="33" spans="1:3" x14ac:dyDescent="0.25">
      <c r="A33" s="2">
        <v>95</v>
      </c>
      <c r="B33" s="3">
        <v>138000000</v>
      </c>
      <c r="C33" s="1">
        <f t="shared" si="0"/>
        <v>0.28039566800793347</v>
      </c>
    </row>
    <row r="34" spans="1:3" x14ac:dyDescent="0.25">
      <c r="A34" s="2">
        <v>85</v>
      </c>
      <c r="B34" s="3">
        <v>250400000</v>
      </c>
      <c r="C34" s="1">
        <f t="shared" si="0"/>
        <v>0.28016752618947371</v>
      </c>
    </row>
    <row r="35" spans="1:3" x14ac:dyDescent="0.25">
      <c r="A35" s="2">
        <v>117</v>
      </c>
      <c r="B35" s="3">
        <v>462000000</v>
      </c>
      <c r="C35" s="1">
        <f t="shared" si="0"/>
        <v>0.28074469553467002</v>
      </c>
    </row>
    <row r="36" spans="1:3" x14ac:dyDescent="0.25">
      <c r="A36" s="2">
        <v>106</v>
      </c>
      <c r="B36" s="3">
        <v>562100000</v>
      </c>
      <c r="C36" s="1">
        <f t="shared" si="0"/>
        <v>0.27849669031951263</v>
      </c>
    </row>
    <row r="37" spans="1:3" x14ac:dyDescent="0.25">
      <c r="A37" s="2">
        <v>102</v>
      </c>
      <c r="B37" s="3">
        <v>383900000</v>
      </c>
      <c r="C37" s="1">
        <f t="shared" si="0"/>
        <v>0.27765109491553563</v>
      </c>
    </row>
    <row r="38" spans="1:3" x14ac:dyDescent="0.25">
      <c r="A38" s="2">
        <v>84</v>
      </c>
      <c r="B38" s="3">
        <v>8153677</v>
      </c>
      <c r="C38" s="1">
        <f t="shared" si="0"/>
        <v>0.27752228829946968</v>
      </c>
    </row>
    <row r="39" spans="1:3" x14ac:dyDescent="0.25">
      <c r="A39" s="2">
        <v>81</v>
      </c>
      <c r="B39" s="3">
        <v>314400000</v>
      </c>
      <c r="C39" s="1">
        <f t="shared" si="0"/>
        <v>0.27560399041120826</v>
      </c>
    </row>
    <row r="40" spans="1:3" x14ac:dyDescent="0.25">
      <c r="A40" s="2">
        <v>77</v>
      </c>
      <c r="B40" s="3">
        <v>34800000</v>
      </c>
      <c r="C40" s="1">
        <f t="shared" si="0"/>
        <v>0.2774838586501987</v>
      </c>
    </row>
    <row r="41" spans="1:3" x14ac:dyDescent="0.25">
      <c r="A41" s="2">
        <v>74</v>
      </c>
      <c r="B41" s="3">
        <v>263600000</v>
      </c>
      <c r="C41" s="1">
        <f t="shared" si="0"/>
        <v>0.27516547503549971</v>
      </c>
    </row>
    <row r="42" spans="1:3" x14ac:dyDescent="0.25">
      <c r="A42" s="2">
        <v>106</v>
      </c>
      <c r="B42" s="3">
        <v>542400000</v>
      </c>
      <c r="C42" s="1">
        <f t="shared" si="0"/>
        <v>0.27700471464313586</v>
      </c>
    </row>
    <row r="43" spans="1:3" x14ac:dyDescent="0.25">
      <c r="A43" s="2">
        <v>105</v>
      </c>
      <c r="B43" s="3">
        <v>807100000</v>
      </c>
      <c r="C43" s="1">
        <f t="shared" si="0"/>
        <v>0.27622947182028101</v>
      </c>
    </row>
    <row r="44" spans="1:3" x14ac:dyDescent="0.25">
      <c r="A44" s="2">
        <v>83</v>
      </c>
      <c r="B44" s="3">
        <v>51500000</v>
      </c>
      <c r="C44" s="1">
        <f t="shared" si="0"/>
        <v>0.27626463489622527</v>
      </c>
    </row>
    <row r="45" spans="1:3" x14ac:dyDescent="0.25">
      <c r="A45" s="2">
        <v>89</v>
      </c>
      <c r="B45" s="3">
        <v>33100000</v>
      </c>
      <c r="C45" s="1">
        <f t="shared" si="0"/>
        <v>0.27462748251095448</v>
      </c>
    </row>
    <row r="46" spans="1:3" x14ac:dyDescent="0.25">
      <c r="A46" s="2">
        <v>98</v>
      </c>
      <c r="B46" s="3">
        <v>154900000</v>
      </c>
      <c r="C46" s="1">
        <f t="shared" si="0"/>
        <v>0.2734094416523879</v>
      </c>
    </row>
    <row r="47" spans="1:3" x14ac:dyDescent="0.25">
      <c r="A47" s="2">
        <v>82</v>
      </c>
      <c r="B47" s="3">
        <v>349800000</v>
      </c>
      <c r="C47" s="1">
        <f t="shared" si="0"/>
        <v>0.27334103782634905</v>
      </c>
    </row>
    <row r="48" spans="1:3" x14ac:dyDescent="0.25">
      <c r="A48" s="2">
        <v>83</v>
      </c>
      <c r="B48" s="3">
        <v>19400000</v>
      </c>
      <c r="C48" s="1">
        <f t="shared" si="0"/>
        <v>0.27578471273820243</v>
      </c>
    </row>
    <row r="49" spans="1:3" x14ac:dyDescent="0.25">
      <c r="A49" s="2">
        <v>109</v>
      </c>
      <c r="B49" s="3">
        <v>14100000</v>
      </c>
      <c r="C49" s="1">
        <f t="shared" si="0"/>
        <v>0.27374306425159889</v>
      </c>
    </row>
    <row r="50" spans="1:3" x14ac:dyDescent="0.25">
      <c r="A50" s="2">
        <v>69</v>
      </c>
      <c r="B50" s="3">
        <v>18100000</v>
      </c>
      <c r="C50" s="1">
        <f t="shared" si="0"/>
        <v>0.27574003392692653</v>
      </c>
    </row>
    <row r="51" spans="1:3" x14ac:dyDescent="0.25">
      <c r="A51" s="2">
        <v>112</v>
      </c>
      <c r="B51" s="3">
        <v>353300000</v>
      </c>
      <c r="C51" s="1">
        <f t="shared" si="0"/>
        <v>0.27241341263871505</v>
      </c>
    </row>
    <row r="52" spans="1:3" x14ac:dyDescent="0.25">
      <c r="A52" s="2">
        <v>64</v>
      </c>
      <c r="B52" s="3">
        <v>1300000</v>
      </c>
      <c r="C52" s="1">
        <f t="shared" si="0"/>
        <v>0.27156858611862206</v>
      </c>
    </row>
    <row r="53" spans="1:3" x14ac:dyDescent="0.25">
      <c r="A53" s="2">
        <v>99</v>
      </c>
      <c r="B53" s="3">
        <v>109000000</v>
      </c>
      <c r="C53" s="1">
        <f t="shared" si="0"/>
        <v>0.26743758053714539</v>
      </c>
    </row>
    <row r="54" spans="1:3" x14ac:dyDescent="0.25">
      <c r="A54" s="2">
        <v>120</v>
      </c>
      <c r="B54" s="3">
        <v>120500000</v>
      </c>
      <c r="C54" s="1">
        <f t="shared" si="0"/>
        <v>0.26740802652352363</v>
      </c>
    </row>
    <row r="55" spans="1:3" x14ac:dyDescent="0.25">
      <c r="A55" s="2">
        <v>107</v>
      </c>
      <c r="B55" s="3">
        <v>340500000</v>
      </c>
      <c r="C55" s="1">
        <f t="shared" si="0"/>
        <v>0.26995501354750923</v>
      </c>
    </row>
    <row r="56" spans="1:3" x14ac:dyDescent="0.25">
      <c r="A56" s="2">
        <v>126</v>
      </c>
      <c r="B56" s="3">
        <v>83300000</v>
      </c>
      <c r="C56" s="1">
        <f t="shared" si="0"/>
        <v>0.26950784687717905</v>
      </c>
    </row>
    <row r="57" spans="1:3" x14ac:dyDescent="0.25">
      <c r="A57" s="2">
        <v>74</v>
      </c>
      <c r="B57" s="3">
        <v>90900000</v>
      </c>
      <c r="C57" s="1">
        <f t="shared" si="0"/>
        <v>0.27400115239111106</v>
      </c>
    </row>
    <row r="58" spans="1:3" x14ac:dyDescent="0.25">
      <c r="A58" s="2">
        <v>97</v>
      </c>
      <c r="B58" s="3">
        <v>1029000000</v>
      </c>
      <c r="C58" s="1">
        <f t="shared" si="0"/>
        <v>0.27231128267682825</v>
      </c>
    </row>
    <row r="59" spans="1:3" x14ac:dyDescent="0.25">
      <c r="A59" s="2">
        <v>100</v>
      </c>
      <c r="B59" s="3">
        <v>940300000</v>
      </c>
      <c r="C59" s="1">
        <f t="shared" si="0"/>
        <v>0.27922477599521839</v>
      </c>
    </row>
    <row r="60" spans="1:3" x14ac:dyDescent="0.25">
      <c r="A60" s="2">
        <v>101</v>
      </c>
      <c r="B60" s="3">
        <v>26491793</v>
      </c>
      <c r="C60" s="1">
        <f t="shared" si="0"/>
        <v>0.28334439561724933</v>
      </c>
    </row>
    <row r="61" spans="1:3" x14ac:dyDescent="0.25">
      <c r="A61" s="2">
        <v>90</v>
      </c>
      <c r="B61" s="3">
        <v>18564613</v>
      </c>
      <c r="C61" s="1">
        <f t="shared" si="0"/>
        <v>0.28378558297245471</v>
      </c>
    </row>
    <row r="62" spans="1:3" x14ac:dyDescent="0.25">
      <c r="A62" s="2">
        <v>93</v>
      </c>
      <c r="B62" s="3">
        <v>178000000</v>
      </c>
      <c r="C62" s="1">
        <f t="shared" si="0"/>
        <v>0.28249140898536773</v>
      </c>
    </row>
    <row r="63" spans="1:3" x14ac:dyDescent="0.25">
      <c r="A63" s="2">
        <v>87</v>
      </c>
      <c r="B63" s="3">
        <v>81500000</v>
      </c>
      <c r="C63" s="1">
        <f t="shared" si="0"/>
        <v>0.28230569873777162</v>
      </c>
    </row>
    <row r="64" spans="1:3" x14ac:dyDescent="0.25">
      <c r="A64" s="2">
        <v>97</v>
      </c>
      <c r="B64" s="3">
        <v>160800000</v>
      </c>
      <c r="C64" s="1">
        <f t="shared" si="0"/>
        <v>0.2811287324727621</v>
      </c>
    </row>
    <row r="65" spans="1:3" x14ac:dyDescent="0.25">
      <c r="A65" s="2">
        <v>95</v>
      </c>
      <c r="B65" s="3">
        <v>36000000</v>
      </c>
      <c r="C65" s="1">
        <f t="shared" si="0"/>
        <v>0.28098884458345152</v>
      </c>
    </row>
    <row r="66" spans="1:3" x14ac:dyDescent="0.25">
      <c r="A66" s="2">
        <v>102</v>
      </c>
      <c r="B66" s="3">
        <v>1280000000</v>
      </c>
      <c r="C66" s="1">
        <f t="shared" si="0"/>
        <v>0.28043101780074642</v>
      </c>
    </row>
    <row r="67" spans="1:3" x14ac:dyDescent="0.25">
      <c r="A67" s="2">
        <v>103</v>
      </c>
      <c r="B67" s="3">
        <v>1450000000</v>
      </c>
      <c r="C67" s="1">
        <f t="shared" ref="C67:C130" si="1">CORREL(A67:A312,B67:B312)</f>
        <v>0.28822930181147111</v>
      </c>
    </row>
    <row r="68" spans="1:3" x14ac:dyDescent="0.25">
      <c r="A68" s="2">
        <v>92</v>
      </c>
      <c r="B68" s="3">
        <v>174400000</v>
      </c>
      <c r="C68" s="1">
        <f t="shared" si="1"/>
        <v>0.2994348189521942</v>
      </c>
    </row>
    <row r="69" spans="1:3" x14ac:dyDescent="0.25">
      <c r="A69" s="2">
        <v>90</v>
      </c>
      <c r="B69" s="3">
        <v>292800000</v>
      </c>
      <c r="C69" s="1">
        <f t="shared" si="1"/>
        <v>0.29926486175807537</v>
      </c>
    </row>
    <row r="70" spans="1:3" x14ac:dyDescent="0.25">
      <c r="A70" s="2">
        <v>61</v>
      </c>
      <c r="B70" s="3">
        <v>28700000</v>
      </c>
      <c r="C70" s="1">
        <f t="shared" si="1"/>
        <v>0.30030583452338339</v>
      </c>
    </row>
    <row r="71" spans="1:3" x14ac:dyDescent="0.25">
      <c r="A71" s="2">
        <v>74</v>
      </c>
      <c r="B71" s="3">
        <v>70600000</v>
      </c>
      <c r="C71" s="1">
        <f t="shared" si="1"/>
        <v>0.29678501670195584</v>
      </c>
    </row>
    <row r="72" spans="1:3" x14ac:dyDescent="0.25">
      <c r="A72" s="2">
        <v>97</v>
      </c>
      <c r="B72" s="3">
        <v>169200000</v>
      </c>
      <c r="C72" s="1">
        <f t="shared" si="1"/>
        <v>0.29470216718643666</v>
      </c>
    </row>
    <row r="73" spans="1:3" x14ac:dyDescent="0.25">
      <c r="A73" s="2">
        <v>101</v>
      </c>
      <c r="B73" s="3">
        <v>144100000</v>
      </c>
      <c r="C73" s="1">
        <f t="shared" si="1"/>
        <v>0.29457427880313941</v>
      </c>
    </row>
    <row r="74" spans="1:3" x14ac:dyDescent="0.25">
      <c r="A74" s="2">
        <v>93</v>
      </c>
      <c r="B74" s="3">
        <v>252700000</v>
      </c>
      <c r="C74" s="1">
        <f t="shared" si="1"/>
        <v>0.2946315177499722</v>
      </c>
    </row>
    <row r="75" spans="1:3" x14ac:dyDescent="0.25">
      <c r="A75" s="2">
        <v>96</v>
      </c>
      <c r="B75" s="3">
        <v>39500000</v>
      </c>
      <c r="C75" s="1">
        <f t="shared" si="1"/>
        <v>0.2950364322741606</v>
      </c>
    </row>
    <row r="76" spans="1:3" x14ac:dyDescent="0.25">
      <c r="A76" s="2">
        <v>117</v>
      </c>
      <c r="B76" s="3">
        <v>71400000</v>
      </c>
      <c r="C76" s="1">
        <f t="shared" si="1"/>
        <v>0.29454362979469656</v>
      </c>
    </row>
    <row r="77" spans="1:3" x14ac:dyDescent="0.25">
      <c r="A77" s="2">
        <v>76</v>
      </c>
      <c r="B77" s="3">
        <v>145500000</v>
      </c>
      <c r="C77" s="1">
        <f t="shared" si="1"/>
        <v>0.29756105771474356</v>
      </c>
    </row>
    <row r="78" spans="1:3" x14ac:dyDescent="0.25">
      <c r="A78" s="2">
        <v>89</v>
      </c>
      <c r="B78" s="3">
        <v>58700000</v>
      </c>
      <c r="C78" s="1">
        <f t="shared" si="1"/>
        <v>0.2971079783840419</v>
      </c>
    </row>
    <row r="79" spans="1:3" x14ac:dyDescent="0.25">
      <c r="A79" s="2">
        <v>93</v>
      </c>
      <c r="B79" s="3">
        <v>222700000</v>
      </c>
      <c r="C79" s="1">
        <f t="shared" si="1"/>
        <v>0.29577452583515884</v>
      </c>
    </row>
    <row r="80" spans="1:3" x14ac:dyDescent="0.25">
      <c r="A80" s="2">
        <v>97</v>
      </c>
      <c r="B80" s="3">
        <v>27600000</v>
      </c>
      <c r="C80" s="1">
        <f t="shared" si="1"/>
        <v>0.29592373979507725</v>
      </c>
    </row>
    <row r="81" spans="1:3" x14ac:dyDescent="0.25">
      <c r="A81" s="2">
        <v>86</v>
      </c>
      <c r="B81" s="3">
        <v>12200000</v>
      </c>
      <c r="C81" s="1">
        <f t="shared" si="1"/>
        <v>0.29554287672604529</v>
      </c>
    </row>
    <row r="82" spans="1:3" x14ac:dyDescent="0.25">
      <c r="A82" s="2">
        <v>118</v>
      </c>
      <c r="B82" s="3">
        <v>1243000000</v>
      </c>
      <c r="C82" s="1">
        <f t="shared" si="1"/>
        <v>0.29333833647764551</v>
      </c>
    </row>
    <row r="83" spans="1:3" x14ac:dyDescent="0.25">
      <c r="A83" s="2">
        <v>94</v>
      </c>
      <c r="B83" s="3">
        <v>858000000</v>
      </c>
      <c r="C83" s="1">
        <f t="shared" si="1"/>
        <v>0.28757477050074282</v>
      </c>
    </row>
    <row r="84" spans="1:3" x14ac:dyDescent="0.25">
      <c r="A84" s="2">
        <v>78</v>
      </c>
      <c r="B84" s="3">
        <v>134400000</v>
      </c>
      <c r="C84" s="1">
        <f t="shared" si="1"/>
        <v>0.29686095739155105</v>
      </c>
    </row>
    <row r="85" spans="1:3" x14ac:dyDescent="0.25">
      <c r="A85" s="2">
        <v>124</v>
      </c>
      <c r="B85" s="3">
        <v>213100000</v>
      </c>
      <c r="C85" s="1">
        <f t="shared" si="1"/>
        <v>0.29616709187301005</v>
      </c>
    </row>
    <row r="86" spans="1:3" x14ac:dyDescent="0.25">
      <c r="A86" s="2">
        <v>104</v>
      </c>
      <c r="B86" s="3">
        <v>58500000</v>
      </c>
      <c r="C86" s="1">
        <f t="shared" si="1"/>
        <v>0.29727359100792466</v>
      </c>
    </row>
    <row r="87" spans="1:3" x14ac:dyDescent="0.25">
      <c r="A87" s="2">
        <v>79</v>
      </c>
      <c r="B87" s="3">
        <v>28900000</v>
      </c>
      <c r="C87" s="1">
        <f t="shared" si="1"/>
        <v>0.29800422796382253</v>
      </c>
    </row>
    <row r="88" spans="1:3" x14ac:dyDescent="0.25">
      <c r="A88" s="2">
        <v>132</v>
      </c>
      <c r="B88" s="3">
        <v>284100000</v>
      </c>
      <c r="C88" s="1">
        <f t="shared" si="1"/>
        <v>0.29512830082050018</v>
      </c>
    </row>
    <row r="89" spans="1:3" x14ac:dyDescent="0.25">
      <c r="A89" s="2">
        <v>105</v>
      </c>
      <c r="B89" s="3">
        <v>59900000</v>
      </c>
      <c r="C89" s="1">
        <f t="shared" si="1"/>
        <v>0.29501161188679381</v>
      </c>
    </row>
    <row r="90" spans="1:3" x14ac:dyDescent="0.25">
      <c r="A90" s="2">
        <v>127</v>
      </c>
      <c r="B90" s="3">
        <v>11000000</v>
      </c>
      <c r="C90" s="1">
        <f t="shared" si="1"/>
        <v>0.29594102375483899</v>
      </c>
    </row>
    <row r="91" spans="1:3" x14ac:dyDescent="0.25">
      <c r="A91" s="2">
        <v>76</v>
      </c>
      <c r="B91" s="3">
        <v>187000000</v>
      </c>
      <c r="C91" s="1">
        <f t="shared" si="1"/>
        <v>0.30352660407591442</v>
      </c>
    </row>
    <row r="92" spans="1:3" x14ac:dyDescent="0.25">
      <c r="A92" s="2">
        <v>85</v>
      </c>
      <c r="B92" s="3">
        <v>273100000</v>
      </c>
      <c r="C92" s="1">
        <f t="shared" si="1"/>
        <v>0.30412568209614133</v>
      </c>
    </row>
    <row r="93" spans="1:3" x14ac:dyDescent="0.25">
      <c r="A93" s="2">
        <v>75</v>
      </c>
      <c r="B93" s="3">
        <v>3275000</v>
      </c>
      <c r="C93" s="1">
        <f t="shared" si="1"/>
        <v>0.30570493878581023</v>
      </c>
    </row>
    <row r="94" spans="1:3" x14ac:dyDescent="0.25">
      <c r="A94" s="2">
        <v>97</v>
      </c>
      <c r="B94" s="3">
        <v>758500000</v>
      </c>
      <c r="C94" s="1">
        <f t="shared" si="1"/>
        <v>0.30177015949756225</v>
      </c>
    </row>
    <row r="95" spans="1:3" x14ac:dyDescent="0.25">
      <c r="A95" s="2">
        <v>119</v>
      </c>
      <c r="B95" s="3">
        <v>491700000</v>
      </c>
      <c r="C95" s="1">
        <f t="shared" si="1"/>
        <v>0.3078319259181872</v>
      </c>
    </row>
    <row r="96" spans="1:3" x14ac:dyDescent="0.25">
      <c r="A96" s="2">
        <v>96</v>
      </c>
      <c r="B96" s="3">
        <v>40070995</v>
      </c>
      <c r="C96" s="1">
        <f t="shared" si="1"/>
        <v>0.30417642271814738</v>
      </c>
    </row>
    <row r="97" spans="1:3" x14ac:dyDescent="0.25">
      <c r="A97" s="2">
        <v>80</v>
      </c>
      <c r="B97" s="3">
        <v>127400000</v>
      </c>
      <c r="C97" s="1">
        <f t="shared" si="1"/>
        <v>0.30358409140123133</v>
      </c>
    </row>
    <row r="98" spans="1:3" x14ac:dyDescent="0.25">
      <c r="A98" s="2">
        <v>88</v>
      </c>
      <c r="B98" s="3">
        <v>39200000</v>
      </c>
      <c r="C98" s="1">
        <f t="shared" si="1"/>
        <v>0.30267762374499807</v>
      </c>
    </row>
    <row r="99" spans="1:3" x14ac:dyDescent="0.25">
      <c r="A99" s="2">
        <v>139</v>
      </c>
      <c r="B99" s="3">
        <v>103100000</v>
      </c>
      <c r="C99" s="1">
        <f t="shared" si="1"/>
        <v>0.30084065466692522</v>
      </c>
    </row>
    <row r="100" spans="1:3" x14ac:dyDescent="0.25">
      <c r="A100" s="2">
        <v>131</v>
      </c>
      <c r="B100" s="3">
        <v>349500000</v>
      </c>
      <c r="C100" s="1">
        <f t="shared" si="1"/>
        <v>0.30904009623999829</v>
      </c>
    </row>
    <row r="101" spans="1:3" x14ac:dyDescent="0.25">
      <c r="A101" s="2">
        <v>86</v>
      </c>
      <c r="B101" s="3">
        <v>18600000</v>
      </c>
      <c r="C101" s="1">
        <f t="shared" si="1"/>
        <v>0.30701880572354728</v>
      </c>
    </row>
    <row r="102" spans="1:3" x14ac:dyDescent="0.25">
      <c r="A102" s="2">
        <v>129</v>
      </c>
      <c r="B102" s="3">
        <v>45700000</v>
      </c>
      <c r="C102" s="1">
        <f t="shared" si="1"/>
        <v>0.30467070217984493</v>
      </c>
    </row>
    <row r="103" spans="1:3" x14ac:dyDescent="0.25">
      <c r="A103" s="2">
        <v>93</v>
      </c>
      <c r="B103" s="3">
        <v>4400000</v>
      </c>
      <c r="C103" s="1">
        <f t="shared" si="1"/>
        <v>0.31237090175590337</v>
      </c>
    </row>
    <row r="104" spans="1:3" x14ac:dyDescent="0.25">
      <c r="A104" s="2">
        <v>75</v>
      </c>
      <c r="B104" s="3">
        <v>2560000</v>
      </c>
      <c r="C104" s="1">
        <f t="shared" si="1"/>
        <v>0.3111333628578597</v>
      </c>
    </row>
    <row r="105" spans="1:3" x14ac:dyDescent="0.25">
      <c r="A105" s="2">
        <v>114</v>
      </c>
      <c r="B105" s="3">
        <v>50600000</v>
      </c>
      <c r="C105" s="1">
        <f t="shared" si="1"/>
        <v>0.30691864462864676</v>
      </c>
    </row>
    <row r="106" spans="1:3" x14ac:dyDescent="0.25">
      <c r="A106" s="2">
        <v>124</v>
      </c>
      <c r="B106" s="3">
        <v>39200000</v>
      </c>
      <c r="C106" s="1">
        <f t="shared" si="1"/>
        <v>0.31019997501062779</v>
      </c>
    </row>
    <row r="107" spans="1:3" x14ac:dyDescent="0.25">
      <c r="A107" s="2">
        <v>136</v>
      </c>
      <c r="B107" s="3">
        <v>64500000</v>
      </c>
      <c r="C107" s="1">
        <f t="shared" si="1"/>
        <v>0.31682853864107507</v>
      </c>
    </row>
    <row r="108" spans="1:3" x14ac:dyDescent="0.25">
      <c r="A108" s="2">
        <v>107</v>
      </c>
      <c r="B108" s="3">
        <v>690800000</v>
      </c>
      <c r="C108" s="1">
        <f t="shared" si="1"/>
        <v>0.3269975775256051</v>
      </c>
    </row>
    <row r="109" spans="1:3" x14ac:dyDescent="0.25">
      <c r="A109" s="2">
        <v>82</v>
      </c>
      <c r="B109" s="3">
        <v>17100000</v>
      </c>
      <c r="C109" s="1">
        <f t="shared" si="1"/>
        <v>0.32659678168053169</v>
      </c>
    </row>
    <row r="110" spans="1:3" x14ac:dyDescent="0.25">
      <c r="A110" s="2">
        <v>104</v>
      </c>
      <c r="B110" s="3">
        <v>743600000</v>
      </c>
      <c r="C110" s="1">
        <f t="shared" si="1"/>
        <v>0.32356432967660187</v>
      </c>
    </row>
    <row r="111" spans="1:3" x14ac:dyDescent="0.25">
      <c r="A111" s="2">
        <v>92</v>
      </c>
      <c r="B111" s="3">
        <v>577400000</v>
      </c>
      <c r="C111" s="1">
        <f t="shared" si="1"/>
        <v>0.32532487166238272</v>
      </c>
    </row>
    <row r="112" spans="1:3" x14ac:dyDescent="0.25">
      <c r="A112" s="2">
        <v>87</v>
      </c>
      <c r="B112" s="3">
        <v>28900000</v>
      </c>
      <c r="C112" s="1">
        <f t="shared" si="1"/>
        <v>0.33114737580585735</v>
      </c>
    </row>
    <row r="113" spans="1:3" x14ac:dyDescent="0.25">
      <c r="A113" s="2">
        <v>87</v>
      </c>
      <c r="B113" s="3">
        <v>304300000</v>
      </c>
      <c r="C113" s="1">
        <f t="shared" si="1"/>
        <v>0.3290110358533479</v>
      </c>
    </row>
    <row r="114" spans="1:3" x14ac:dyDescent="0.25">
      <c r="A114" s="2">
        <v>115</v>
      </c>
      <c r="B114" s="3">
        <v>57000000</v>
      </c>
      <c r="C114" s="1">
        <f t="shared" si="1"/>
        <v>0.33112870804942784</v>
      </c>
    </row>
    <row r="115" spans="1:3" x14ac:dyDescent="0.25">
      <c r="A115" s="2">
        <v>100</v>
      </c>
      <c r="B115" s="3">
        <v>34300000</v>
      </c>
      <c r="C115" s="1">
        <f t="shared" si="1"/>
        <v>0.33477404873057087</v>
      </c>
    </row>
    <row r="116" spans="1:3" x14ac:dyDescent="0.25">
      <c r="A116" s="2">
        <v>107</v>
      </c>
      <c r="B116" s="3">
        <v>80400000</v>
      </c>
      <c r="C116" s="1">
        <f t="shared" si="1"/>
        <v>0.33503436176072793</v>
      </c>
    </row>
    <row r="117" spans="1:3" x14ac:dyDescent="0.25">
      <c r="A117" s="2">
        <v>93</v>
      </c>
      <c r="B117" s="3">
        <v>36800000</v>
      </c>
      <c r="C117" s="1">
        <f t="shared" si="1"/>
        <v>0.3364451502209308</v>
      </c>
    </row>
    <row r="118" spans="1:3" x14ac:dyDescent="0.25">
      <c r="A118" s="2">
        <v>131</v>
      </c>
      <c r="B118" s="3">
        <v>347500000</v>
      </c>
      <c r="C118" s="1">
        <f t="shared" si="1"/>
        <v>0.3353120230174283</v>
      </c>
    </row>
    <row r="119" spans="1:3" x14ac:dyDescent="0.25">
      <c r="A119" s="2">
        <v>124</v>
      </c>
      <c r="B119" s="3">
        <v>459200000</v>
      </c>
      <c r="C119" s="1">
        <f t="shared" si="1"/>
        <v>0.33359099705274514</v>
      </c>
    </row>
    <row r="120" spans="1:3" x14ac:dyDescent="0.25">
      <c r="A120" s="2">
        <v>105</v>
      </c>
      <c r="B120" s="3">
        <v>27600000</v>
      </c>
      <c r="C120" s="1">
        <f t="shared" si="1"/>
        <v>0.32917584643583281</v>
      </c>
    </row>
    <row r="121" spans="1:3" x14ac:dyDescent="0.25">
      <c r="A121" s="2">
        <v>121</v>
      </c>
      <c r="B121" s="3">
        <v>2800000</v>
      </c>
      <c r="C121" s="1">
        <f t="shared" si="1"/>
        <v>0.33081430695247577</v>
      </c>
    </row>
    <row r="122" spans="1:3" x14ac:dyDescent="0.25">
      <c r="A122" s="2">
        <v>104</v>
      </c>
      <c r="B122" s="3">
        <v>82700000</v>
      </c>
      <c r="C122" s="1">
        <f t="shared" si="1"/>
        <v>0.33835804275676856</v>
      </c>
    </row>
    <row r="123" spans="1:3" x14ac:dyDescent="0.25">
      <c r="A123" s="2">
        <v>88</v>
      </c>
      <c r="B123" s="3">
        <v>96800000</v>
      </c>
      <c r="C123" s="1">
        <f t="shared" si="1"/>
        <v>0.33932267173237668</v>
      </c>
    </row>
    <row r="124" spans="1:3" x14ac:dyDescent="0.25">
      <c r="A124" s="2">
        <v>74</v>
      </c>
      <c r="B124" s="3">
        <v>121000000</v>
      </c>
      <c r="C124" s="1">
        <f t="shared" si="1"/>
        <v>0.33803032501272168</v>
      </c>
    </row>
    <row r="125" spans="1:3" x14ac:dyDescent="0.25">
      <c r="A125" s="2">
        <v>79</v>
      </c>
      <c r="B125" s="3">
        <v>303000000</v>
      </c>
      <c r="C125" s="1">
        <f t="shared" si="1"/>
        <v>0.33681394660248326</v>
      </c>
    </row>
    <row r="126" spans="1:3" x14ac:dyDescent="0.25">
      <c r="A126" s="2">
        <v>102</v>
      </c>
      <c r="B126" s="3">
        <v>136400000</v>
      </c>
      <c r="C126" s="1">
        <f t="shared" si="1"/>
        <v>0.34045903733718652</v>
      </c>
    </row>
    <row r="127" spans="1:3" x14ac:dyDescent="0.25">
      <c r="A127" s="2">
        <v>108</v>
      </c>
      <c r="B127" s="3">
        <v>24670346</v>
      </c>
      <c r="C127" s="1">
        <f t="shared" si="1"/>
        <v>0.340707426262012</v>
      </c>
    </row>
    <row r="128" spans="1:3" x14ac:dyDescent="0.25">
      <c r="A128" s="2">
        <v>130</v>
      </c>
      <c r="B128" s="3">
        <v>493300000</v>
      </c>
      <c r="C128" s="1">
        <f t="shared" si="1"/>
        <v>0.34331542456295516</v>
      </c>
    </row>
    <row r="129" spans="1:3" x14ac:dyDescent="0.25">
      <c r="A129" s="2">
        <v>77</v>
      </c>
      <c r="B129" s="3">
        <v>87400000</v>
      </c>
      <c r="C129" s="1">
        <f t="shared" si="1"/>
        <v>0.33716385383924036</v>
      </c>
    </row>
    <row r="130" spans="1:3" x14ac:dyDescent="0.25">
      <c r="A130" s="2">
        <v>103</v>
      </c>
      <c r="B130" s="3">
        <v>143700000</v>
      </c>
      <c r="C130" s="1">
        <f t="shared" si="1"/>
        <v>0.3349519106664639</v>
      </c>
    </row>
    <row r="131" spans="1:3" x14ac:dyDescent="0.25">
      <c r="A131" s="2">
        <v>128</v>
      </c>
      <c r="B131" s="3">
        <v>40000</v>
      </c>
      <c r="C131" s="1">
        <f t="shared" ref="C131:C194" si="2">CORREL(A131:A376,B131:B376)</f>
        <v>0.33531237576593242</v>
      </c>
    </row>
    <row r="132" spans="1:3" x14ac:dyDescent="0.25">
      <c r="A132" s="2">
        <v>75</v>
      </c>
      <c r="B132" s="3">
        <v>62900000</v>
      </c>
      <c r="C132" s="1">
        <f t="shared" si="2"/>
        <v>0.34663341575270673</v>
      </c>
    </row>
    <row r="133" spans="1:3" x14ac:dyDescent="0.25">
      <c r="A133" s="2">
        <v>88</v>
      </c>
      <c r="B133" s="3">
        <v>164000000</v>
      </c>
      <c r="C133" s="1">
        <f t="shared" si="2"/>
        <v>0.34359352626982431</v>
      </c>
    </row>
    <row r="134" spans="1:3" x14ac:dyDescent="0.25">
      <c r="A134" s="2">
        <v>168</v>
      </c>
      <c r="B134" s="3">
        <v>961000000</v>
      </c>
      <c r="C134" s="1">
        <f t="shared" si="2"/>
        <v>0.34305632914654738</v>
      </c>
    </row>
    <row r="135" spans="1:3" x14ac:dyDescent="0.25">
      <c r="A135" s="2">
        <v>151</v>
      </c>
      <c r="B135" s="3">
        <v>1066000000</v>
      </c>
      <c r="C135" s="1">
        <f t="shared" si="2"/>
        <v>0.29862226659205621</v>
      </c>
    </row>
    <row r="136" spans="1:3" x14ac:dyDescent="0.25">
      <c r="A136" s="2">
        <v>129</v>
      </c>
      <c r="B136" s="3">
        <v>794900000</v>
      </c>
      <c r="C136" s="1">
        <f t="shared" si="2"/>
        <v>0.25353236974366944</v>
      </c>
    </row>
    <row r="137" spans="1:3" x14ac:dyDescent="0.25">
      <c r="A137" s="2">
        <v>137</v>
      </c>
      <c r="B137" s="3">
        <v>1046000000</v>
      </c>
      <c r="C137" s="1">
        <f t="shared" si="2"/>
        <v>0.23430156720807827</v>
      </c>
    </row>
    <row r="138" spans="1:3" x14ac:dyDescent="0.25">
      <c r="A138" s="2">
        <v>143</v>
      </c>
      <c r="B138" s="3">
        <v>654300000</v>
      </c>
      <c r="C138" s="1">
        <f t="shared" si="2"/>
        <v>0.19619555921947321</v>
      </c>
    </row>
    <row r="139" spans="1:3" x14ac:dyDescent="0.25">
      <c r="A139" s="2">
        <v>92</v>
      </c>
      <c r="B139" s="3">
        <v>239300000</v>
      </c>
      <c r="C139" s="1">
        <f t="shared" si="2"/>
        <v>0.16977334240186187</v>
      </c>
    </row>
    <row r="140" spans="1:3" x14ac:dyDescent="0.25">
      <c r="A140" s="2">
        <v>84</v>
      </c>
      <c r="B140" s="3">
        <v>147000000</v>
      </c>
      <c r="C140" s="1">
        <f t="shared" si="2"/>
        <v>0.17032425767228851</v>
      </c>
    </row>
    <row r="141" spans="1:3" x14ac:dyDescent="0.25">
      <c r="A141" s="2">
        <v>81</v>
      </c>
      <c r="B141" s="3">
        <v>346100000</v>
      </c>
      <c r="C141" s="1">
        <f t="shared" si="2"/>
        <v>0.16945239359330735</v>
      </c>
    </row>
    <row r="142" spans="1:3" x14ac:dyDescent="0.25">
      <c r="A142" s="2">
        <v>134</v>
      </c>
      <c r="B142" s="3">
        <v>3750000</v>
      </c>
      <c r="C142" s="1">
        <f t="shared" si="2"/>
        <v>0.17481902266630842</v>
      </c>
    </row>
    <row r="143" spans="1:3" x14ac:dyDescent="0.25">
      <c r="A143" s="2">
        <v>68</v>
      </c>
      <c r="B143" s="3">
        <v>52900000</v>
      </c>
      <c r="C143" s="1">
        <f t="shared" si="2"/>
        <v>0.1899043603602707</v>
      </c>
    </row>
    <row r="144" spans="1:3" x14ac:dyDescent="0.25">
      <c r="A144" s="2">
        <v>114</v>
      </c>
      <c r="B144" s="3">
        <v>60000000</v>
      </c>
      <c r="C144" s="1">
        <f t="shared" si="2"/>
        <v>0.18440570214280932</v>
      </c>
    </row>
    <row r="145" spans="1:3" x14ac:dyDescent="0.25">
      <c r="A145" s="2">
        <v>116</v>
      </c>
      <c r="B145" s="3">
        <v>336400000</v>
      </c>
      <c r="C145" s="1">
        <f t="shared" si="2"/>
        <v>0.18896637890042139</v>
      </c>
    </row>
    <row r="146" spans="1:3" x14ac:dyDescent="0.25">
      <c r="A146" s="2">
        <v>104</v>
      </c>
      <c r="B146" s="3">
        <v>10100000</v>
      </c>
      <c r="C146" s="1">
        <f t="shared" si="2"/>
        <v>0.18590815852576403</v>
      </c>
    </row>
    <row r="147" spans="1:3" x14ac:dyDescent="0.25">
      <c r="A147" s="2">
        <v>124</v>
      </c>
      <c r="B147" s="3">
        <v>10400000</v>
      </c>
      <c r="C147" s="1">
        <f t="shared" si="2"/>
        <v>0.18817735033141139</v>
      </c>
    </row>
    <row r="148" spans="1:3" x14ac:dyDescent="0.25">
      <c r="A148" s="2">
        <v>98</v>
      </c>
      <c r="B148" s="3">
        <v>106400000</v>
      </c>
      <c r="C148" s="1">
        <f t="shared" si="2"/>
        <v>0.199173866529989</v>
      </c>
    </row>
    <row r="149" spans="1:3" x14ac:dyDescent="0.25">
      <c r="A149" s="2">
        <v>112</v>
      </c>
      <c r="B149" s="3">
        <v>529300000</v>
      </c>
      <c r="C149" s="1">
        <f t="shared" si="2"/>
        <v>0.19919860101927858</v>
      </c>
    </row>
    <row r="150" spans="1:3" x14ac:dyDescent="0.25">
      <c r="A150" s="2">
        <v>111</v>
      </c>
      <c r="B150" s="3">
        <v>620700000</v>
      </c>
      <c r="C150" s="1">
        <f t="shared" si="2"/>
        <v>0.19303515948119457</v>
      </c>
    </row>
    <row r="151" spans="1:3" x14ac:dyDescent="0.25">
      <c r="A151" s="2">
        <v>83</v>
      </c>
      <c r="B151" s="3">
        <v>44500000</v>
      </c>
      <c r="C151" s="1">
        <f t="shared" si="2"/>
        <v>0.18580377372929208</v>
      </c>
    </row>
    <row r="152" spans="1:3" x14ac:dyDescent="0.25">
      <c r="A152" s="2">
        <v>113</v>
      </c>
      <c r="B152" s="3">
        <v>136700000</v>
      </c>
      <c r="C152" s="1">
        <f t="shared" si="2"/>
        <v>0.18224499207699041</v>
      </c>
    </row>
    <row r="153" spans="1:3" x14ac:dyDescent="0.25">
      <c r="A153" s="2">
        <v>73</v>
      </c>
      <c r="B153" s="3">
        <v>115100000</v>
      </c>
      <c r="C153" s="1">
        <f t="shared" si="2"/>
        <v>0.18463639710112073</v>
      </c>
    </row>
    <row r="154" spans="1:3" x14ac:dyDescent="0.25">
      <c r="A154" s="2">
        <v>113</v>
      </c>
      <c r="B154" s="3">
        <v>11100000</v>
      </c>
      <c r="C154" s="1">
        <f t="shared" si="2"/>
        <v>0.18220858029081261</v>
      </c>
    </row>
    <row r="155" spans="1:3" x14ac:dyDescent="0.25">
      <c r="A155" s="2">
        <v>83</v>
      </c>
      <c r="B155" s="3">
        <v>32000000</v>
      </c>
      <c r="C155" s="1">
        <f t="shared" si="2"/>
        <v>0.18848108657773557</v>
      </c>
    </row>
    <row r="156" spans="1:3" x14ac:dyDescent="0.25">
      <c r="A156" s="2">
        <v>40</v>
      </c>
      <c r="B156" s="3">
        <v>11000000</v>
      </c>
      <c r="C156" s="1">
        <f t="shared" si="2"/>
        <v>0.18437071541504071</v>
      </c>
    </row>
    <row r="157" spans="1:3" x14ac:dyDescent="0.25">
      <c r="A157" s="2">
        <v>125</v>
      </c>
      <c r="B157" s="3">
        <v>117900000</v>
      </c>
      <c r="C157" s="1">
        <f t="shared" si="2"/>
        <v>0.17152887950920806</v>
      </c>
    </row>
    <row r="158" spans="1:3" x14ac:dyDescent="0.25">
      <c r="A158" s="2">
        <v>123</v>
      </c>
      <c r="B158" s="3">
        <v>60300000</v>
      </c>
      <c r="C158" s="1">
        <f t="shared" si="2"/>
        <v>0.17837668639363749</v>
      </c>
    </row>
    <row r="159" spans="1:3" x14ac:dyDescent="0.25">
      <c r="A159" s="2">
        <v>100</v>
      </c>
      <c r="B159" s="3">
        <v>86400000</v>
      </c>
      <c r="C159" s="1">
        <f t="shared" si="2"/>
        <v>0.18789138315142806</v>
      </c>
    </row>
    <row r="160" spans="1:3" x14ac:dyDescent="0.25">
      <c r="A160" s="2">
        <v>75</v>
      </c>
      <c r="B160" s="3">
        <v>51600000</v>
      </c>
      <c r="C160" s="1">
        <f t="shared" si="2"/>
        <v>0.18844376229026</v>
      </c>
    </row>
    <row r="161" spans="1:3" x14ac:dyDescent="0.25">
      <c r="A161" s="2">
        <v>99</v>
      </c>
      <c r="B161" s="3">
        <v>115000000</v>
      </c>
      <c r="C161" s="1">
        <f t="shared" si="2"/>
        <v>0.18251301792251423</v>
      </c>
    </row>
    <row r="162" spans="1:3" x14ac:dyDescent="0.25">
      <c r="A162" s="2">
        <v>82</v>
      </c>
      <c r="B162" s="3">
        <v>3700000</v>
      </c>
      <c r="C162" s="1">
        <f t="shared" si="2"/>
        <v>0.18265282472866387</v>
      </c>
    </row>
    <row r="163" spans="1:3" x14ac:dyDescent="0.25">
      <c r="A163" s="2">
        <v>95</v>
      </c>
      <c r="B163" s="3">
        <v>8400000</v>
      </c>
      <c r="C163" s="1">
        <f t="shared" si="2"/>
        <v>0.17646390202451598</v>
      </c>
    </row>
    <row r="164" spans="1:3" x14ac:dyDescent="0.25">
      <c r="A164" s="2">
        <v>94</v>
      </c>
      <c r="B164" s="3">
        <v>65000000</v>
      </c>
      <c r="C164" s="1">
        <f t="shared" si="2"/>
        <v>0.17518195016020405</v>
      </c>
    </row>
    <row r="165" spans="1:3" x14ac:dyDescent="0.25">
      <c r="A165" s="2">
        <v>126</v>
      </c>
      <c r="B165" s="3">
        <v>40000000</v>
      </c>
      <c r="C165" s="1">
        <f t="shared" si="2"/>
        <v>0.17381661581591282</v>
      </c>
    </row>
    <row r="166" spans="1:3" x14ac:dyDescent="0.25">
      <c r="A166" s="2">
        <v>98</v>
      </c>
      <c r="B166" s="3">
        <v>11000000</v>
      </c>
      <c r="C166" s="1">
        <f t="shared" si="2"/>
        <v>0.18708191958914111</v>
      </c>
    </row>
    <row r="167" spans="1:3" x14ac:dyDescent="0.25">
      <c r="A167" s="2">
        <v>100</v>
      </c>
      <c r="B167" s="3">
        <v>592400000</v>
      </c>
      <c r="C167" s="1">
        <f t="shared" si="2"/>
        <v>0.18723914409846595</v>
      </c>
    </row>
    <row r="168" spans="1:3" x14ac:dyDescent="0.25">
      <c r="A168" s="2">
        <v>88</v>
      </c>
      <c r="B168" s="3">
        <v>448200000</v>
      </c>
      <c r="C168" s="1">
        <f t="shared" si="2"/>
        <v>0.18799347256974555</v>
      </c>
    </row>
    <row r="169" spans="1:3" x14ac:dyDescent="0.25">
      <c r="A169" s="2">
        <v>74</v>
      </c>
      <c r="B169" s="3">
        <v>6500000</v>
      </c>
      <c r="C169" s="1">
        <f t="shared" si="2"/>
        <v>0.19431897703669698</v>
      </c>
    </row>
    <row r="170" spans="1:3" x14ac:dyDescent="0.25">
      <c r="A170" s="2">
        <v>103</v>
      </c>
      <c r="B170" s="3">
        <v>7400000</v>
      </c>
      <c r="C170" s="1">
        <f t="shared" si="2"/>
        <v>0.18514606981342505</v>
      </c>
    </row>
    <row r="171" spans="1:3" x14ac:dyDescent="0.25">
      <c r="A171" s="2">
        <v>107</v>
      </c>
      <c r="B171" s="3">
        <v>24100000</v>
      </c>
      <c r="C171" s="1">
        <f t="shared" si="2"/>
        <v>0.18755648909500169</v>
      </c>
    </row>
    <row r="172" spans="1:3" x14ac:dyDescent="0.25">
      <c r="A172" s="2">
        <v>79</v>
      </c>
      <c r="B172" s="3">
        <v>191000000</v>
      </c>
      <c r="C172" s="1">
        <f t="shared" si="2"/>
        <v>0.19180999343404173</v>
      </c>
    </row>
    <row r="173" spans="1:3" x14ac:dyDescent="0.25">
      <c r="A173" s="2">
        <v>117</v>
      </c>
      <c r="B173" s="3">
        <v>195200000</v>
      </c>
      <c r="C173" s="1">
        <f t="shared" si="2"/>
        <v>0.19146242377876396</v>
      </c>
    </row>
    <row r="174" spans="1:3" x14ac:dyDescent="0.25">
      <c r="A174" s="2">
        <v>99</v>
      </c>
      <c r="B174" s="3">
        <v>17700000</v>
      </c>
      <c r="C174" s="1">
        <f t="shared" si="2"/>
        <v>0.19404233960582412</v>
      </c>
    </row>
    <row r="175" spans="1:3" x14ac:dyDescent="0.25">
      <c r="A175" s="2">
        <v>80</v>
      </c>
      <c r="B175" s="3">
        <v>21300000</v>
      </c>
      <c r="C175" s="1">
        <f t="shared" si="2"/>
        <v>0.19453669698546941</v>
      </c>
    </row>
    <row r="176" spans="1:3" x14ac:dyDescent="0.25">
      <c r="A176" s="2">
        <v>98</v>
      </c>
      <c r="B176" s="3">
        <v>35800000</v>
      </c>
      <c r="C176" s="1">
        <f t="shared" si="2"/>
        <v>0.18706234798091453</v>
      </c>
    </row>
    <row r="177" spans="1:3" x14ac:dyDescent="0.25">
      <c r="A177" s="2">
        <v>150</v>
      </c>
      <c r="B177" s="3">
        <v>419700000</v>
      </c>
      <c r="C177" s="1">
        <f t="shared" si="2"/>
        <v>0.1868930455873343</v>
      </c>
    </row>
    <row r="178" spans="1:3" x14ac:dyDescent="0.25">
      <c r="A178" s="2">
        <v>143</v>
      </c>
      <c r="B178" s="3">
        <v>745000000</v>
      </c>
      <c r="C178" s="1">
        <f t="shared" si="2"/>
        <v>0.17527999487506524</v>
      </c>
    </row>
    <row r="179" spans="1:3" x14ac:dyDescent="0.25">
      <c r="A179" s="2">
        <v>88</v>
      </c>
      <c r="B179" s="3">
        <v>18000000</v>
      </c>
      <c r="C179" s="1">
        <f t="shared" si="2"/>
        <v>0.12841811597492639</v>
      </c>
    </row>
    <row r="180" spans="1:3" x14ac:dyDescent="0.25">
      <c r="A180" s="2">
        <v>78</v>
      </c>
      <c r="B180" s="3">
        <v>169300000</v>
      </c>
      <c r="C180" s="1">
        <f t="shared" si="2"/>
        <v>0.12352118799737405</v>
      </c>
    </row>
    <row r="181" spans="1:3" x14ac:dyDescent="0.25">
      <c r="A181" s="2">
        <v>117</v>
      </c>
      <c r="B181" s="3">
        <v>52100000</v>
      </c>
      <c r="C181" s="1">
        <f t="shared" si="2"/>
        <v>0.12129514531731009</v>
      </c>
    </row>
    <row r="182" spans="1:3" x14ac:dyDescent="0.25">
      <c r="A182" s="2">
        <v>83</v>
      </c>
      <c r="B182" s="3">
        <v>63500000</v>
      </c>
      <c r="C182" s="1">
        <f t="shared" si="2"/>
        <v>0.13156070258996025</v>
      </c>
    </row>
    <row r="183" spans="1:3" x14ac:dyDescent="0.25">
      <c r="A183" s="2">
        <v>110</v>
      </c>
      <c r="B183" s="3">
        <v>146600000</v>
      </c>
      <c r="C183" s="1">
        <f t="shared" si="2"/>
        <v>0.12543300056090201</v>
      </c>
    </row>
    <row r="184" spans="1:3" x14ac:dyDescent="0.25">
      <c r="A184" s="2">
        <v>94</v>
      </c>
      <c r="B184" s="3">
        <v>332200000</v>
      </c>
      <c r="C184" s="1">
        <f t="shared" si="2"/>
        <v>0.12882983535365203</v>
      </c>
    </row>
    <row r="185" spans="1:3" x14ac:dyDescent="0.25">
      <c r="A185" s="2">
        <v>74</v>
      </c>
      <c r="B185" s="3">
        <v>38700000</v>
      </c>
      <c r="C185" s="1">
        <f t="shared" si="2"/>
        <v>0.13002643278459236</v>
      </c>
    </row>
    <row r="186" spans="1:3" x14ac:dyDescent="0.25">
      <c r="A186" s="2">
        <v>120</v>
      </c>
      <c r="B186" s="3">
        <v>15400000</v>
      </c>
      <c r="C186" s="1">
        <f t="shared" si="2"/>
        <v>0.1188017898282525</v>
      </c>
    </row>
    <row r="187" spans="1:3" x14ac:dyDescent="0.25">
      <c r="A187" s="2">
        <v>164</v>
      </c>
      <c r="B187" s="3">
        <v>5000000</v>
      </c>
      <c r="C187" s="1">
        <f t="shared" si="2"/>
        <v>0.13417191635492526</v>
      </c>
    </row>
    <row r="188" spans="1:3" x14ac:dyDescent="0.25">
      <c r="A188" s="2">
        <v>86</v>
      </c>
      <c r="B188" s="3">
        <v>182300000</v>
      </c>
      <c r="C188" s="1">
        <f t="shared" si="2"/>
        <v>0.20375213821737795</v>
      </c>
    </row>
    <row r="189" spans="1:3" x14ac:dyDescent="0.25">
      <c r="A189" s="2">
        <v>91</v>
      </c>
      <c r="B189" s="3">
        <v>325300000</v>
      </c>
      <c r="C189" s="1">
        <f t="shared" si="2"/>
        <v>0.20216961577700954</v>
      </c>
    </row>
    <row r="190" spans="1:3" x14ac:dyDescent="0.25">
      <c r="A190" s="2">
        <v>93</v>
      </c>
      <c r="B190" s="3">
        <v>10000000</v>
      </c>
      <c r="C190" s="1">
        <f t="shared" si="2"/>
        <v>0.20405349185260035</v>
      </c>
    </row>
    <row r="191" spans="1:3" x14ac:dyDescent="0.25">
      <c r="A191" s="2">
        <v>78</v>
      </c>
      <c r="B191" s="3">
        <v>378000000</v>
      </c>
      <c r="C191" s="1">
        <f t="shared" si="2"/>
        <v>0.20146009431567219</v>
      </c>
    </row>
    <row r="192" spans="1:3" x14ac:dyDescent="0.25">
      <c r="A192" s="2">
        <v>106</v>
      </c>
      <c r="B192" s="3">
        <v>966600000</v>
      </c>
      <c r="C192" s="1">
        <f t="shared" si="2"/>
        <v>0.212279374077497</v>
      </c>
    </row>
    <row r="193" spans="1:3" x14ac:dyDescent="0.25">
      <c r="A193" s="2">
        <v>72</v>
      </c>
      <c r="B193" s="3">
        <v>135700000</v>
      </c>
      <c r="C193" s="1">
        <f t="shared" si="2"/>
        <v>0.20234466731907544</v>
      </c>
    </row>
    <row r="194" spans="1:3" x14ac:dyDescent="0.25">
      <c r="A194" s="2">
        <v>104</v>
      </c>
      <c r="B194" s="3">
        <v>110300000</v>
      </c>
      <c r="C194" s="1">
        <f t="shared" si="2"/>
        <v>0.19792936775668593</v>
      </c>
    </row>
    <row r="195" spans="1:3" x14ac:dyDescent="0.25">
      <c r="A195" s="2">
        <v>97</v>
      </c>
      <c r="B195" s="3">
        <v>11000000</v>
      </c>
      <c r="C195" s="1">
        <f t="shared" ref="C195:C245" si="3">CORREL(A195:A440,B195:B440)</f>
        <v>0.20102228076753345</v>
      </c>
    </row>
    <row r="196" spans="1:3" x14ac:dyDescent="0.25">
      <c r="A196" s="2">
        <v>88</v>
      </c>
      <c r="B196" s="3">
        <v>968500000</v>
      </c>
      <c r="C196" s="1">
        <f t="shared" si="3"/>
        <v>0.20082705941896739</v>
      </c>
    </row>
    <row r="197" spans="1:3" x14ac:dyDescent="0.25">
      <c r="A197" s="2">
        <v>118</v>
      </c>
      <c r="B197" s="3">
        <v>1657000000</v>
      </c>
      <c r="C197" s="1">
        <f t="shared" si="3"/>
        <v>0.23876107565492388</v>
      </c>
    </row>
    <row r="198" spans="1:3" x14ac:dyDescent="0.25">
      <c r="A198" s="2">
        <v>69</v>
      </c>
      <c r="B198" s="3">
        <v>2600000</v>
      </c>
      <c r="C198" s="1">
        <f t="shared" si="3"/>
        <v>0.17456882313662644</v>
      </c>
    </row>
    <row r="199" spans="1:3" x14ac:dyDescent="0.25">
      <c r="A199" s="2">
        <v>94</v>
      </c>
      <c r="B199" s="3">
        <v>55500000</v>
      </c>
      <c r="C199" s="1">
        <f t="shared" si="3"/>
        <v>0.15224739984180194</v>
      </c>
    </row>
    <row r="200" spans="1:3" x14ac:dyDescent="0.25">
      <c r="A200" s="2">
        <v>149</v>
      </c>
      <c r="B200" s="3">
        <v>260500000</v>
      </c>
      <c r="C200" s="1">
        <f t="shared" si="3"/>
        <v>0.14921261795194177</v>
      </c>
    </row>
    <row r="201" spans="1:3" x14ac:dyDescent="0.25">
      <c r="A201" s="2">
        <v>108</v>
      </c>
      <c r="B201" s="3">
        <v>51264000</v>
      </c>
      <c r="C201" s="1">
        <f t="shared" si="3"/>
        <v>0.15458473383751783</v>
      </c>
    </row>
    <row r="202" spans="1:3" x14ac:dyDescent="0.25">
      <c r="A202" s="2">
        <v>104</v>
      </c>
      <c r="B202" s="3">
        <v>50800000</v>
      </c>
      <c r="C202" s="1">
        <f t="shared" si="3"/>
        <v>0.16534366674049825</v>
      </c>
    </row>
    <row r="203" spans="1:3" x14ac:dyDescent="0.25">
      <c r="A203" s="2">
        <v>86</v>
      </c>
      <c r="B203" s="3">
        <v>27200000</v>
      </c>
      <c r="C203" s="1">
        <f t="shared" si="3"/>
        <v>0.17244626661890491</v>
      </c>
    </row>
    <row r="204" spans="1:3" x14ac:dyDescent="0.25">
      <c r="A204" s="2">
        <v>103</v>
      </c>
      <c r="B204" s="3">
        <v>165200000</v>
      </c>
      <c r="C204" s="1">
        <f t="shared" si="3"/>
        <v>0.16190041570374827</v>
      </c>
    </row>
    <row r="205" spans="1:3" x14ac:dyDescent="0.25">
      <c r="A205" s="2">
        <v>76</v>
      </c>
      <c r="B205" s="3">
        <v>89100000</v>
      </c>
      <c r="C205" s="1">
        <f t="shared" si="3"/>
        <v>0.16406136419629552</v>
      </c>
    </row>
    <row r="206" spans="1:3" x14ac:dyDescent="0.25">
      <c r="A206" s="2">
        <v>99</v>
      </c>
      <c r="B206" s="3">
        <v>174000000</v>
      </c>
      <c r="C206" s="1">
        <f t="shared" si="3"/>
        <v>0.15119225116547605</v>
      </c>
    </row>
    <row r="207" spans="1:3" x14ac:dyDescent="0.25">
      <c r="A207" s="2">
        <v>104</v>
      </c>
      <c r="B207" s="3">
        <v>56000000</v>
      </c>
      <c r="C207" s="1">
        <f t="shared" si="3"/>
        <v>0.15156372818984065</v>
      </c>
    </row>
    <row r="208" spans="1:3" x14ac:dyDescent="0.25">
      <c r="A208" s="2">
        <v>95</v>
      </c>
      <c r="B208" s="3">
        <v>198600000</v>
      </c>
      <c r="C208" s="1">
        <f t="shared" si="3"/>
        <v>0.15881308125640409</v>
      </c>
    </row>
    <row r="209" spans="1:3" x14ac:dyDescent="0.25">
      <c r="A209" s="2">
        <v>128</v>
      </c>
      <c r="B209" s="3">
        <v>92100000</v>
      </c>
      <c r="C209" s="1">
        <f t="shared" si="3"/>
        <v>0.15826611501307117</v>
      </c>
    </row>
    <row r="210" spans="1:3" x14ac:dyDescent="0.25">
      <c r="A210" s="2">
        <v>97</v>
      </c>
      <c r="B210" s="3">
        <v>269000000</v>
      </c>
      <c r="C210" s="1">
        <f t="shared" si="3"/>
        <v>0.19537891989251271</v>
      </c>
    </row>
    <row r="211" spans="1:3" x14ac:dyDescent="0.25">
      <c r="A211" s="2">
        <v>115</v>
      </c>
      <c r="B211" s="3">
        <v>165300000</v>
      </c>
      <c r="C211" s="1">
        <f t="shared" si="3"/>
        <v>0.19543897047416264</v>
      </c>
    </row>
    <row r="212" spans="1:3" x14ac:dyDescent="0.25">
      <c r="A212" s="2">
        <v>113</v>
      </c>
      <c r="B212" s="3">
        <v>134700000</v>
      </c>
      <c r="C212" s="1">
        <f t="shared" si="3"/>
        <v>0.20841165390395089</v>
      </c>
    </row>
    <row r="213" spans="1:3" x14ac:dyDescent="0.25">
      <c r="A213" s="2">
        <v>74</v>
      </c>
      <c r="B213" s="3">
        <v>960000</v>
      </c>
      <c r="C213" s="1">
        <f t="shared" si="3"/>
        <v>0.22434072849155695</v>
      </c>
    </row>
    <row r="214" spans="1:3" x14ac:dyDescent="0.25">
      <c r="A214" s="2">
        <v>77</v>
      </c>
      <c r="B214" s="3">
        <v>169000000</v>
      </c>
      <c r="C214" s="1">
        <f t="shared" si="3"/>
        <v>0.19678512242531085</v>
      </c>
    </row>
    <row r="215" spans="1:3" x14ac:dyDescent="0.25">
      <c r="A215" s="2">
        <v>108</v>
      </c>
      <c r="B215" s="3">
        <v>46700000</v>
      </c>
      <c r="C215" s="1">
        <f t="shared" si="3"/>
        <v>0.19101772744990167</v>
      </c>
    </row>
    <row r="216" spans="1:3" x14ac:dyDescent="0.25">
      <c r="A216" s="2">
        <v>128</v>
      </c>
      <c r="B216" s="3">
        <v>80700000</v>
      </c>
      <c r="C216" s="1">
        <f t="shared" si="3"/>
        <v>0.21021085140049345</v>
      </c>
    </row>
    <row r="217" spans="1:3" x14ac:dyDescent="0.25">
      <c r="A217" s="2">
        <v>97</v>
      </c>
      <c r="B217" s="3">
        <v>189800000</v>
      </c>
      <c r="C217" s="1">
        <f t="shared" si="3"/>
        <v>0.27492656327912335</v>
      </c>
    </row>
    <row r="218" spans="1:3" x14ac:dyDescent="0.25">
      <c r="A218" s="2">
        <v>104</v>
      </c>
      <c r="B218" s="3">
        <v>172900000</v>
      </c>
      <c r="C218" s="1">
        <f t="shared" si="3"/>
        <v>0.27581365000418684</v>
      </c>
    </row>
    <row r="219" spans="1:3" x14ac:dyDescent="0.25">
      <c r="A219" s="2">
        <v>92</v>
      </c>
      <c r="B219" s="3">
        <v>110800000</v>
      </c>
      <c r="C219" s="1">
        <f t="shared" si="3"/>
        <v>0.28433753921036375</v>
      </c>
    </row>
    <row r="220" spans="1:3" x14ac:dyDescent="0.25">
      <c r="A220" s="2">
        <v>99</v>
      </c>
      <c r="B220" s="3">
        <v>87100000</v>
      </c>
      <c r="C220" s="1">
        <f t="shared" si="3"/>
        <v>0.28096180098755485</v>
      </c>
    </row>
    <row r="221" spans="1:3" x14ac:dyDescent="0.25">
      <c r="A221" s="2">
        <v>104</v>
      </c>
      <c r="B221" s="3">
        <v>12300000</v>
      </c>
      <c r="C221" s="1">
        <f t="shared" si="3"/>
        <v>0.28803394375399077</v>
      </c>
    </row>
    <row r="222" spans="1:3" x14ac:dyDescent="0.25">
      <c r="A222" s="2">
        <v>109</v>
      </c>
      <c r="B222" s="3">
        <v>215300000</v>
      </c>
      <c r="C222" s="1">
        <f t="shared" si="3"/>
        <v>0.31314643371591339</v>
      </c>
    </row>
    <row r="223" spans="1:3" x14ac:dyDescent="0.25">
      <c r="A223" s="2">
        <v>92</v>
      </c>
      <c r="B223" s="3">
        <v>1000000</v>
      </c>
      <c r="C223" s="1">
        <f t="shared" si="3"/>
        <v>0.32949323711586093</v>
      </c>
    </row>
    <row r="224" spans="1:3" x14ac:dyDescent="0.25">
      <c r="A224" s="2">
        <v>79</v>
      </c>
      <c r="B224" s="3">
        <v>22200000</v>
      </c>
      <c r="C224" s="1">
        <f t="shared" si="3"/>
        <v>0.32775036982833905</v>
      </c>
    </row>
    <row r="225" spans="1:3" x14ac:dyDescent="0.25">
      <c r="A225" s="2">
        <v>105</v>
      </c>
      <c r="B225" s="3">
        <v>53900000</v>
      </c>
      <c r="C225" s="1">
        <f t="shared" si="3"/>
        <v>0.29876263680441079</v>
      </c>
    </row>
    <row r="226" spans="1:3" x14ac:dyDescent="0.25">
      <c r="A226" s="2">
        <v>77</v>
      </c>
      <c r="B226" s="3">
        <v>96200000</v>
      </c>
      <c r="C226" s="1">
        <f t="shared" si="3"/>
        <v>0.33069346878187184</v>
      </c>
    </row>
    <row r="227" spans="1:3" x14ac:dyDescent="0.25">
      <c r="A227" s="2">
        <v>84</v>
      </c>
      <c r="B227" s="3">
        <v>5000000</v>
      </c>
      <c r="C227" s="1">
        <f t="shared" si="3"/>
        <v>0.30240291477506737</v>
      </c>
    </row>
    <row r="228" spans="1:3" x14ac:dyDescent="0.25">
      <c r="A228" s="2">
        <v>82</v>
      </c>
      <c r="B228" s="3">
        <v>102300000</v>
      </c>
      <c r="C228" s="1">
        <f t="shared" si="3"/>
        <v>0.27074947971450308</v>
      </c>
    </row>
    <row r="229" spans="1:3" x14ac:dyDescent="0.25">
      <c r="A229" s="2">
        <v>105</v>
      </c>
      <c r="B229" s="3">
        <v>1700000</v>
      </c>
      <c r="C229" s="1">
        <f t="shared" si="3"/>
        <v>0.23783496117387284</v>
      </c>
    </row>
    <row r="230" spans="1:3" x14ac:dyDescent="0.25">
      <c r="A230" s="2">
        <v>130</v>
      </c>
      <c r="B230" s="3">
        <v>209000000</v>
      </c>
      <c r="C230" s="1">
        <f t="shared" si="3"/>
        <v>0.28116416889161716</v>
      </c>
    </row>
    <row r="231" spans="1:3" x14ac:dyDescent="0.25">
      <c r="A231" s="2">
        <v>81</v>
      </c>
      <c r="B231" s="3">
        <v>373600000</v>
      </c>
      <c r="C231" s="1">
        <f t="shared" si="3"/>
        <v>0.43423673458699785</v>
      </c>
    </row>
    <row r="232" spans="1:3" x14ac:dyDescent="0.25">
      <c r="A232" s="2">
        <v>92</v>
      </c>
      <c r="B232" s="3">
        <v>497400000</v>
      </c>
      <c r="C232" s="1">
        <f t="shared" si="3"/>
        <v>0.44003465390265717</v>
      </c>
    </row>
    <row r="233" spans="1:3" x14ac:dyDescent="0.25">
      <c r="A233" s="2">
        <v>103</v>
      </c>
      <c r="B233" s="3">
        <v>1067000000</v>
      </c>
      <c r="C233" s="1">
        <f t="shared" si="3"/>
        <v>0.44568196861997128</v>
      </c>
    </row>
    <row r="234" spans="1:3" x14ac:dyDescent="0.25">
      <c r="A234" s="2">
        <v>100</v>
      </c>
      <c r="B234" s="3">
        <v>1073000000</v>
      </c>
      <c r="C234" s="1">
        <f t="shared" si="3"/>
        <v>0.43566760926003434</v>
      </c>
    </row>
    <row r="235" spans="1:3" x14ac:dyDescent="0.25">
      <c r="A235" s="2">
        <v>95</v>
      </c>
      <c r="B235" s="3">
        <v>109600000</v>
      </c>
      <c r="C235" s="1">
        <f t="shared" si="3"/>
        <v>0.46954929623981856</v>
      </c>
    </row>
    <row r="236" spans="1:3" x14ac:dyDescent="0.25">
      <c r="A236" s="2">
        <v>125</v>
      </c>
      <c r="B236" s="3">
        <v>410000000</v>
      </c>
      <c r="C236" s="1">
        <f t="shared" si="3"/>
        <v>0.47686971373725234</v>
      </c>
    </row>
    <row r="237" spans="1:3" x14ac:dyDescent="0.25">
      <c r="A237" s="2">
        <v>96</v>
      </c>
      <c r="B237" s="3">
        <v>19300000</v>
      </c>
      <c r="C237" s="1">
        <f t="shared" si="3"/>
        <v>0.55582749528515107</v>
      </c>
    </row>
    <row r="238" spans="1:3" x14ac:dyDescent="0.25">
      <c r="A238" s="2">
        <v>82</v>
      </c>
      <c r="B238" s="3">
        <v>65300000</v>
      </c>
      <c r="C238" s="1">
        <f t="shared" si="3"/>
        <v>0.62101666328459193</v>
      </c>
    </row>
    <row r="239" spans="1:3" x14ac:dyDescent="0.25">
      <c r="A239" s="2">
        <v>96</v>
      </c>
      <c r="B239" s="3">
        <v>735100000</v>
      </c>
      <c r="C239" s="1">
        <f t="shared" si="3"/>
        <v>0.58406130481354146</v>
      </c>
    </row>
    <row r="240" spans="1:3" x14ac:dyDescent="0.25">
      <c r="A240" s="2">
        <v>76</v>
      </c>
      <c r="B240" s="3">
        <v>61700000</v>
      </c>
      <c r="C240" s="1">
        <f t="shared" si="3"/>
        <v>0.59965405477139</v>
      </c>
    </row>
    <row r="241" spans="1:3" x14ac:dyDescent="0.25">
      <c r="A241" s="2">
        <v>97</v>
      </c>
      <c r="B241" s="3">
        <v>533300000</v>
      </c>
      <c r="C241" s="1">
        <f t="shared" si="3"/>
        <v>0.51308282446703601</v>
      </c>
    </row>
    <row r="242" spans="1:3" x14ac:dyDescent="0.25">
      <c r="A242" s="2">
        <v>107</v>
      </c>
      <c r="B242" s="3">
        <v>34800000</v>
      </c>
      <c r="C242" s="1">
        <f t="shared" si="3"/>
        <v>0.51597429776346049</v>
      </c>
    </row>
    <row r="243" spans="1:3" x14ac:dyDescent="0.25">
      <c r="A243" s="2">
        <v>69</v>
      </c>
      <c r="B243" s="3">
        <v>50100000</v>
      </c>
      <c r="C243" s="1">
        <f t="shared" si="3"/>
        <v>0.90797045205823179</v>
      </c>
    </row>
    <row r="244" spans="1:3" x14ac:dyDescent="0.25">
      <c r="A244" s="2">
        <v>101</v>
      </c>
      <c r="B244" s="3">
        <v>471200000</v>
      </c>
      <c r="C244" s="1">
        <f t="shared" si="3"/>
        <v>1</v>
      </c>
    </row>
    <row r="245" spans="1:3" x14ac:dyDescent="0.25">
      <c r="A245" s="2">
        <v>108</v>
      </c>
      <c r="B245" s="3">
        <v>1024000000</v>
      </c>
      <c r="C245" s="1" t="e">
        <f t="shared" si="3"/>
        <v>#DIV/0!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6D5F-D284-4CA2-BC8A-817777C20519}">
  <dimension ref="A1:C55"/>
  <sheetViews>
    <sheetView topLeftCell="A18" workbookViewId="0">
      <selection activeCell="A38" sqref="A38"/>
    </sheetView>
  </sheetViews>
  <sheetFormatPr defaultRowHeight="15" x14ac:dyDescent="0.25"/>
  <cols>
    <col min="1" max="1" width="58.7109375" bestFit="1" customWidth="1"/>
    <col min="2" max="2" width="14.85546875" customWidth="1"/>
    <col min="3" max="3" width="9.7109375" customWidth="1"/>
  </cols>
  <sheetData>
    <row r="1" spans="1:3" x14ac:dyDescent="0.25">
      <c r="A1" t="s">
        <v>824</v>
      </c>
    </row>
    <row r="2" spans="1:3" x14ac:dyDescent="0.25">
      <c r="A2" s="11" t="s">
        <v>0</v>
      </c>
      <c r="B2" s="11" t="s">
        <v>6</v>
      </c>
      <c r="C2" s="11" t="s">
        <v>817</v>
      </c>
    </row>
    <row r="3" spans="1:3" x14ac:dyDescent="0.25">
      <c r="A3" s="1" t="s">
        <v>33</v>
      </c>
      <c r="B3" s="3">
        <v>1657000000</v>
      </c>
      <c r="C3" s="1">
        <v>2010</v>
      </c>
    </row>
    <row r="4" spans="1:3" x14ac:dyDescent="0.25">
      <c r="A4" s="1" t="s">
        <v>509</v>
      </c>
      <c r="B4" s="3">
        <v>1450000000</v>
      </c>
      <c r="C4" s="1">
        <v>2010</v>
      </c>
    </row>
    <row r="5" spans="1:3" x14ac:dyDescent="0.25">
      <c r="A5" s="1" t="s">
        <v>417</v>
      </c>
      <c r="B5" s="3">
        <v>1280000000</v>
      </c>
      <c r="C5" s="1">
        <v>2010</v>
      </c>
    </row>
    <row r="6" spans="1:3" x14ac:dyDescent="0.25">
      <c r="A6" s="1" t="s">
        <v>30</v>
      </c>
      <c r="B6" s="3">
        <v>1264000000</v>
      </c>
      <c r="C6" s="1">
        <v>2010</v>
      </c>
    </row>
    <row r="7" spans="1:3" x14ac:dyDescent="0.25">
      <c r="A7" s="1" t="s">
        <v>402</v>
      </c>
      <c r="B7" s="3">
        <v>1243000000</v>
      </c>
      <c r="C7" s="1">
        <v>2010</v>
      </c>
    </row>
    <row r="8" spans="1:3" x14ac:dyDescent="0.25">
      <c r="A8" s="1" t="s">
        <v>374</v>
      </c>
      <c r="B8" s="3">
        <v>1073000000</v>
      </c>
      <c r="C8" s="1">
        <v>2010</v>
      </c>
    </row>
    <row r="9" spans="1:3" x14ac:dyDescent="0.25">
      <c r="A9" s="1" t="s">
        <v>364</v>
      </c>
      <c r="B9" s="3">
        <v>1067000000</v>
      </c>
      <c r="C9" s="1">
        <v>2010</v>
      </c>
    </row>
    <row r="10" spans="1:3" x14ac:dyDescent="0.25">
      <c r="A10" s="1" t="s">
        <v>188</v>
      </c>
      <c r="B10" s="3">
        <v>1066000000</v>
      </c>
      <c r="C10" s="1">
        <v>2000</v>
      </c>
    </row>
    <row r="11" spans="1:3" x14ac:dyDescent="0.25">
      <c r="A11" s="1" t="s">
        <v>657</v>
      </c>
      <c r="B11" s="3">
        <v>1046000000</v>
      </c>
      <c r="C11" s="1">
        <v>2010</v>
      </c>
    </row>
    <row r="12" spans="1:3" x14ac:dyDescent="0.25">
      <c r="A12" s="1" t="s">
        <v>391</v>
      </c>
      <c r="B12" s="3">
        <v>1029000000</v>
      </c>
      <c r="C12" s="1">
        <v>2010</v>
      </c>
    </row>
    <row r="13" spans="1:3" x14ac:dyDescent="0.25">
      <c r="A13" s="1" t="s">
        <v>592</v>
      </c>
      <c r="B13" s="3">
        <v>1025000000</v>
      </c>
      <c r="C13" s="1">
        <v>2010</v>
      </c>
    </row>
    <row r="14" spans="1:3" x14ac:dyDescent="0.25">
      <c r="A14" s="1" t="s">
        <v>353</v>
      </c>
      <c r="B14" s="3">
        <v>1024000000</v>
      </c>
      <c r="C14" s="1">
        <v>2010</v>
      </c>
    </row>
    <row r="15" spans="1:3" x14ac:dyDescent="0.25">
      <c r="A15" s="1" t="s">
        <v>33</v>
      </c>
      <c r="B15" s="3">
        <v>968500000</v>
      </c>
      <c r="C15" s="1">
        <v>1990</v>
      </c>
    </row>
    <row r="16" spans="1:3" x14ac:dyDescent="0.25">
      <c r="A16" s="1" t="s">
        <v>393</v>
      </c>
      <c r="B16" s="3">
        <v>966600000</v>
      </c>
      <c r="C16" s="1">
        <v>2010</v>
      </c>
    </row>
    <row r="17" spans="1:3" x14ac:dyDescent="0.25">
      <c r="A17" s="1" t="s">
        <v>221</v>
      </c>
      <c r="B17" s="3">
        <v>961000000</v>
      </c>
      <c r="C17" s="1">
        <v>2000</v>
      </c>
    </row>
    <row r="18" spans="1:3" x14ac:dyDescent="0.25">
      <c r="A18" s="1" t="s">
        <v>343</v>
      </c>
      <c r="B18" s="3">
        <v>940300000</v>
      </c>
      <c r="C18" s="1">
        <v>2000</v>
      </c>
    </row>
    <row r="19" spans="1:3" x14ac:dyDescent="0.25">
      <c r="A19" s="1" t="s">
        <v>369</v>
      </c>
      <c r="B19" s="3">
        <v>858000000</v>
      </c>
      <c r="C19" s="1">
        <v>2010</v>
      </c>
    </row>
    <row r="20" spans="1:3" x14ac:dyDescent="0.25">
      <c r="A20" s="1" t="s">
        <v>371</v>
      </c>
      <c r="B20" s="3">
        <v>807100000</v>
      </c>
      <c r="C20" s="1">
        <v>2010</v>
      </c>
    </row>
    <row r="21" spans="1:3" x14ac:dyDescent="0.25">
      <c r="A21" s="1" t="s">
        <v>663</v>
      </c>
      <c r="B21" s="3">
        <v>794900000</v>
      </c>
      <c r="C21" s="1">
        <v>2010</v>
      </c>
    </row>
    <row r="22" spans="1:3" x14ac:dyDescent="0.25">
      <c r="A22" s="1" t="s">
        <v>575</v>
      </c>
      <c r="B22" s="3">
        <v>758500000</v>
      </c>
      <c r="C22" s="1">
        <v>2010</v>
      </c>
    </row>
    <row r="23" spans="1:3" x14ac:dyDescent="0.25">
      <c r="A23" s="1" t="s">
        <v>716</v>
      </c>
      <c r="B23" s="3">
        <v>745000000</v>
      </c>
      <c r="C23" s="1">
        <v>2000</v>
      </c>
    </row>
    <row r="24" spans="1:3" x14ac:dyDescent="0.25">
      <c r="A24" s="1" t="s">
        <v>488</v>
      </c>
      <c r="B24" s="3">
        <v>743600000</v>
      </c>
      <c r="C24" s="1">
        <v>2010</v>
      </c>
    </row>
    <row r="25" spans="1:3" x14ac:dyDescent="0.25">
      <c r="A25" s="1" t="s">
        <v>361</v>
      </c>
      <c r="B25" s="3">
        <v>735100000</v>
      </c>
      <c r="C25" s="1">
        <v>2000</v>
      </c>
    </row>
    <row r="26" spans="1:3" x14ac:dyDescent="0.25">
      <c r="A26" s="1" t="s">
        <v>693</v>
      </c>
      <c r="B26" s="3">
        <v>690800000</v>
      </c>
      <c r="C26" s="1">
        <v>2010</v>
      </c>
    </row>
    <row r="30" spans="1:3" x14ac:dyDescent="0.25">
      <c r="A30" t="s">
        <v>825</v>
      </c>
    </row>
    <row r="31" spans="1:3" x14ac:dyDescent="0.25">
      <c r="A31" s="11" t="s">
        <v>0</v>
      </c>
      <c r="B31" s="11" t="s">
        <v>6</v>
      </c>
      <c r="C31" s="11" t="s">
        <v>817</v>
      </c>
    </row>
    <row r="32" spans="1:3" x14ac:dyDescent="0.25">
      <c r="A32" s="1" t="s">
        <v>766</v>
      </c>
      <c r="B32" s="3">
        <v>10400000</v>
      </c>
      <c r="C32" s="1">
        <v>2010</v>
      </c>
    </row>
    <row r="33" spans="1:3" x14ac:dyDescent="0.25">
      <c r="A33" s="1" t="s">
        <v>650</v>
      </c>
      <c r="B33" s="3">
        <v>10100000</v>
      </c>
      <c r="C33" s="1">
        <v>2010</v>
      </c>
    </row>
    <row r="34" spans="1:3" x14ac:dyDescent="0.25">
      <c r="A34" s="1" t="s">
        <v>797</v>
      </c>
      <c r="B34" s="3">
        <v>10000000</v>
      </c>
      <c r="C34" s="1">
        <v>1970</v>
      </c>
    </row>
    <row r="35" spans="1:3" x14ac:dyDescent="0.25">
      <c r="A35" s="1" t="s">
        <v>564</v>
      </c>
      <c r="B35" s="3">
        <v>8400000</v>
      </c>
      <c r="C35" s="1">
        <v>1980</v>
      </c>
    </row>
    <row r="36" spans="1:3" x14ac:dyDescent="0.25">
      <c r="A36" s="1" t="s">
        <v>199</v>
      </c>
      <c r="B36" s="3">
        <v>8153677</v>
      </c>
      <c r="C36" s="1">
        <v>1980</v>
      </c>
    </row>
    <row r="37" spans="1:3" x14ac:dyDescent="0.25">
      <c r="A37" s="1" t="s">
        <v>461</v>
      </c>
      <c r="B37" s="3">
        <v>7400000</v>
      </c>
      <c r="C37" s="1">
        <v>1980</v>
      </c>
    </row>
    <row r="38" spans="1:3" x14ac:dyDescent="0.25">
      <c r="A38" s="1" t="s">
        <v>55</v>
      </c>
      <c r="B38" s="3">
        <v>6500000</v>
      </c>
      <c r="C38" s="1">
        <v>2000</v>
      </c>
    </row>
    <row r="39" spans="1:3" x14ac:dyDescent="0.25">
      <c r="A39" s="1" t="s">
        <v>592</v>
      </c>
      <c r="B39" s="3">
        <v>5600000</v>
      </c>
      <c r="C39" s="1">
        <v>1950</v>
      </c>
    </row>
    <row r="40" spans="1:3" x14ac:dyDescent="0.25">
      <c r="A40" s="1" t="s">
        <v>645</v>
      </c>
      <c r="B40" s="3">
        <v>5000000</v>
      </c>
      <c r="C40" s="1">
        <v>1960</v>
      </c>
    </row>
    <row r="41" spans="1:3" x14ac:dyDescent="0.25">
      <c r="A41" s="1" t="s">
        <v>594</v>
      </c>
      <c r="B41" s="3">
        <v>5000000</v>
      </c>
      <c r="C41" s="1">
        <v>1960</v>
      </c>
    </row>
    <row r="42" spans="1:3" x14ac:dyDescent="0.25">
      <c r="A42" s="1" t="s">
        <v>606</v>
      </c>
      <c r="B42" s="3">
        <v>5000000</v>
      </c>
      <c r="C42" s="1">
        <v>1980</v>
      </c>
    </row>
    <row r="43" spans="1:3" x14ac:dyDescent="0.25">
      <c r="A43" s="1" t="s">
        <v>653</v>
      </c>
      <c r="B43" s="3">
        <v>4600000</v>
      </c>
      <c r="C43" s="1">
        <v>1960</v>
      </c>
    </row>
    <row r="44" spans="1:3" x14ac:dyDescent="0.25">
      <c r="A44" s="1" t="s">
        <v>314</v>
      </c>
      <c r="B44" s="3">
        <v>4400000</v>
      </c>
      <c r="C44" s="1">
        <v>1990</v>
      </c>
    </row>
    <row r="45" spans="1:3" x14ac:dyDescent="0.25">
      <c r="A45" s="1" t="s">
        <v>455</v>
      </c>
      <c r="B45" s="3">
        <v>3750000</v>
      </c>
      <c r="C45" s="1">
        <v>1960</v>
      </c>
    </row>
    <row r="46" spans="1:3" x14ac:dyDescent="0.25">
      <c r="A46" s="1" t="s">
        <v>582</v>
      </c>
      <c r="B46" s="3">
        <v>3700000</v>
      </c>
      <c r="C46" s="1">
        <v>1940</v>
      </c>
    </row>
    <row r="47" spans="1:3" x14ac:dyDescent="0.25">
      <c r="A47" s="1" t="s">
        <v>542</v>
      </c>
      <c r="B47" s="3">
        <v>3275000</v>
      </c>
      <c r="C47" s="1">
        <v>1940</v>
      </c>
    </row>
    <row r="48" spans="1:3" x14ac:dyDescent="0.25">
      <c r="A48" s="1" t="s">
        <v>232</v>
      </c>
      <c r="B48" s="3">
        <v>2800000</v>
      </c>
      <c r="C48" s="1">
        <v>1990</v>
      </c>
    </row>
    <row r="49" spans="1:3" x14ac:dyDescent="0.25">
      <c r="A49" s="1" t="s">
        <v>525</v>
      </c>
      <c r="B49" s="3">
        <v>2600000</v>
      </c>
      <c r="C49" s="1">
        <v>1950</v>
      </c>
    </row>
    <row r="50" spans="1:3" x14ac:dyDescent="0.25">
      <c r="A50" s="1" t="s">
        <v>492</v>
      </c>
      <c r="B50" s="3">
        <v>2560000</v>
      </c>
      <c r="C50" s="1">
        <v>1940</v>
      </c>
    </row>
    <row r="51" spans="1:3" x14ac:dyDescent="0.25">
      <c r="A51" s="1" t="s">
        <v>513</v>
      </c>
      <c r="B51" s="3">
        <v>1700000</v>
      </c>
      <c r="C51" s="1">
        <v>1950</v>
      </c>
    </row>
    <row r="52" spans="1:3" x14ac:dyDescent="0.25">
      <c r="A52" s="1" t="s">
        <v>348</v>
      </c>
      <c r="B52" s="3">
        <v>1300000</v>
      </c>
      <c r="C52" s="1">
        <v>1940</v>
      </c>
    </row>
    <row r="53" spans="1:3" x14ac:dyDescent="0.25">
      <c r="A53" s="1" t="s">
        <v>733</v>
      </c>
      <c r="B53" s="3">
        <v>1000000</v>
      </c>
      <c r="C53" s="1">
        <v>1950</v>
      </c>
    </row>
    <row r="54" spans="1:3" x14ac:dyDescent="0.25">
      <c r="A54" s="1" t="s">
        <v>545</v>
      </c>
      <c r="B54" s="3">
        <v>960000</v>
      </c>
      <c r="C54" s="1">
        <v>1940</v>
      </c>
    </row>
    <row r="55" spans="1:3" x14ac:dyDescent="0.25">
      <c r="A55" s="1" t="s">
        <v>444</v>
      </c>
      <c r="B55" s="3">
        <v>40000</v>
      </c>
      <c r="C55" s="1">
        <v>1970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Data_set</vt:lpstr>
      <vt:lpstr>Sheet7</vt:lpstr>
      <vt:lpstr>Dashboard</vt:lpstr>
      <vt:lpstr>Era_Based</vt:lpstr>
      <vt:lpstr>RUN VS BOX OFFICE</vt:lpstr>
      <vt:lpstr>10%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Akua Kumah</dc:creator>
  <cp:lastModifiedBy>Nana Akua Kumah</cp:lastModifiedBy>
  <cp:lastPrinted>2024-09-19T03:18:23Z</cp:lastPrinted>
  <dcterms:created xsi:type="dcterms:W3CDTF">2024-09-18T02:40:03Z</dcterms:created>
  <dcterms:modified xsi:type="dcterms:W3CDTF">2024-09-24T01:57:40Z</dcterms:modified>
</cp:coreProperties>
</file>