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062a41a94d0a75/Desktop/Disney_Projects_2024/"/>
    </mc:Choice>
  </mc:AlternateContent>
  <xr:revisionPtr revIDLastSave="16" documentId="8_{D8CDE524-35F0-42D1-AC9A-C0551A8C7F47}" xr6:coauthVersionLast="47" xr6:coauthVersionMax="47" xr10:uidLastSave="{7D40D596-832E-4FCB-BBC0-D8C8F30A5131}"/>
  <bookViews>
    <workbookView xWindow="-120" yWindow="-120" windowWidth="20730" windowHeight="11040" xr2:uid="{607DE79C-CBB8-4315-82DF-555540ABC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<sst xmlns="http://schemas.openxmlformats.org/spreadsheetml/2006/main" count="2214" uniqueCount="819">
  <si>
    <t>Movie Name</t>
  </si>
  <si>
    <t>Production company</t>
  </si>
  <si>
    <t>Country</t>
  </si>
  <si>
    <t>Language</t>
  </si>
  <si>
    <t>Running time (min)</t>
  </si>
  <si>
    <t>Budget ($)</t>
  </si>
  <si>
    <t>Box office ($)</t>
  </si>
  <si>
    <t>Release Date</t>
  </si>
  <si>
    <t>IMDB Rating</t>
  </si>
  <si>
    <t>Metascore</t>
  </si>
  <si>
    <t>Rotten Tomatoes</t>
  </si>
  <si>
    <t>Directed by</t>
  </si>
  <si>
    <t>Music by</t>
  </si>
  <si>
    <t>Distributed by</t>
  </si>
  <si>
    <t>Release Year</t>
  </si>
  <si>
    <t>Profit($)</t>
  </si>
  <si>
    <t>Decade</t>
  </si>
  <si>
    <t>101 Dalmatians</t>
  </si>
  <si>
    <t>['Walt Disney Pictures', 'Great Oaks Entertainment']</t>
  </si>
  <si>
    <t>United States</t>
  </si>
  <si>
    <t>English</t>
  </si>
  <si>
    <t>5.7</t>
  </si>
  <si>
    <t>49</t>
  </si>
  <si>
    <t>Stephen Herek</t>
  </si>
  <si>
    <t>Michael Kamen</t>
  </si>
  <si>
    <t>Buena Vista Pictures Distribution</t>
  </si>
  <si>
    <t>102 Dalmatians</t>
  </si>
  <si>
    <t>['Walt Disney Pictures', 'Cruella Productions', 'Kanzaman S.A.M. Films']</t>
  </si>
  <si>
    <t>4.9</t>
  </si>
  <si>
    <t>35</t>
  </si>
  <si>
    <t>Kevin Lima</t>
  </si>
  <si>
    <t>David Newman</t>
  </si>
  <si>
    <t>Buena Vista Pictures</t>
  </si>
  <si>
    <t>20,000 Leagues Under the Sea</t>
  </si>
  <si>
    <t>Walt Disney Productions</t>
  </si>
  <si>
    <t>7.2</t>
  </si>
  <si>
    <t>83</t>
  </si>
  <si>
    <t>Richard Fleischer</t>
  </si>
  <si>
    <t>['Paul Smith', 'Joseph S. Dubin', '(orchestration)']</t>
  </si>
  <si>
    <t>Buena Vista Distribution</t>
  </si>
  <si>
    <t>A Bug's Life</t>
  </si>
  <si>
    <t>['Walt Disney Pictures', 'Pixar Animation Studios']</t>
  </si>
  <si>
    <t>77</t>
  </si>
  <si>
    <t>John Lasseter</t>
  </si>
  <si>
    <t>Randy Newman</t>
  </si>
  <si>
    <t>A Christmas Carol</t>
  </si>
  <si>
    <t>['Walt Disney Pictures', 'ImageMovers Digital']</t>
  </si>
  <si>
    <t>6.8</t>
  </si>
  <si>
    <t>55</t>
  </si>
  <si>
    <t>Robert Zemeckis</t>
  </si>
  <si>
    <t>Alan Silvestri</t>
  </si>
  <si>
    <t>Walt Disney Studios Motion Pictures</t>
  </si>
  <si>
    <t>A Kid in King Arthur's Court</t>
  </si>
  <si>
    <t>['Walt Disney Pictures', 'Trimark Pictures', 'Tapestry Films']</t>
  </si>
  <si>
    <t>Unknown</t>
  </si>
  <si>
    <t>4.7</t>
  </si>
  <si>
    <t>34</t>
  </si>
  <si>
    <t>Michael Gottlieb</t>
  </si>
  <si>
    <t>J. A. C. Redford</t>
  </si>
  <si>
    <t>['Buena Vista Pictures', '(United States)', 'Trimark Pictures (International)']</t>
  </si>
  <si>
    <t>A Wrinkle in Time</t>
  </si>
  <si>
    <t>4.2</t>
  </si>
  <si>
    <t>53</t>
  </si>
  <si>
    <t>Ava DuVernay</t>
  </si>
  <si>
    <t>Ramin Djawadi</t>
  </si>
  <si>
    <t>['Walt Disney Studios', 'Motion Pictures']</t>
  </si>
  <si>
    <t>African Cats</t>
  </si>
  <si>
    <t>['Disneynature', 'Fothergill / Scholey Productions', 'Silverback Films']</t>
  </si>
  <si>
    <t>['United States', 'France', 'United Kingdom']</t>
  </si>
  <si>
    <t>['English', 'French']</t>
  </si>
  <si>
    <t>7.6</t>
  </si>
  <si>
    <t>61</t>
  </si>
  <si>
    <t>['Alastair Fothergill', 'Keith Scholey']</t>
  </si>
  <si>
    <t>Nicholas Hooper</t>
  </si>
  <si>
    <t>Air Bud</t>
  </si>
  <si>
    <t>Buddy Films, Inc.</t>
  </si>
  <si>
    <t>['United States', 'Canada']</t>
  </si>
  <si>
    <t>5.2</t>
  </si>
  <si>
    <t>N/A</t>
  </si>
  <si>
    <t>Charles Martin Smith</t>
  </si>
  <si>
    <t>Brahm Wenger</t>
  </si>
  <si>
    <t>['Buena Vista Pictures Distribution', '(United States)', 'Malofilm', '(Canada)']</t>
  </si>
  <si>
    <t>Aladdin</t>
  </si>
  <si>
    <t>8.0</t>
  </si>
  <si>
    <t>86</t>
  </si>
  <si>
    <t>['John Musker', 'Ron Clements']</t>
  </si>
  <si>
    <t>Alan Menken</t>
  </si>
  <si>
    <t>Alexander and the Terrible, Horrible, No Good, Very Bad Day</t>
  </si>
  <si>
    <t>['Walt Disney Pictures', '21 Laps Entertainment', 'The Jim Henson Company']</t>
  </si>
  <si>
    <t>6.2</t>
  </si>
  <si>
    <t>54</t>
  </si>
  <si>
    <t>Miguel Arteta</t>
  </si>
  <si>
    <t>Christophe Beck</t>
  </si>
  <si>
    <t>Alice in Wonderland</t>
  </si>
  <si>
    <t>6.4</t>
  </si>
  <si>
    <t>['Clyde Geronimi', 'Wilfred Jackson', 'Hamilton Luske']</t>
  </si>
  <si>
    <t>Oliver Wallace</t>
  </si>
  <si>
    <t>RKO Radio Pictures</t>
  </si>
  <si>
    <t>['Walt Disney Pictures', 'Roth Films', 'The Zanuck Company', 'Team Todd']</t>
  </si>
  <si>
    <t>Tim Burton</t>
  </si>
  <si>
    <t>Danny Elfman</t>
  </si>
  <si>
    <t>Alice Through the Looking Glass</t>
  </si>
  <si>
    <t>['Walt Disney Pictures', 'Roth Films', 'Team Todd', 'Tim Burton Productions']</t>
  </si>
  <si>
    <t>James Bobin</t>
  </si>
  <si>
    <t>Angels in the Outfield</t>
  </si>
  <si>
    <t>['Walt Disney Pictures', 'Caravan Pictures']</t>
  </si>
  <si>
    <t>44</t>
  </si>
  <si>
    <t>William Dear</t>
  </si>
  <si>
    <t>Randy Edelman</t>
  </si>
  <si>
    <t>Around the World in 80 Days</t>
  </si>
  <si>
    <t>['Walt Disney Pictures', 'Walden Media', 'Spanknyce Films', 'Mostow/Lieberman Productions']</t>
  </si>
  <si>
    <t>['English', 'French', 'Mandarin Chinese', 'Hindi']</t>
  </si>
  <si>
    <t>5.9</t>
  </si>
  <si>
    <t>Frank Coraci</t>
  </si>
  <si>
    <t>['Trevor Jones', 'David A. Stewart']</t>
  </si>
  <si>
    <t>Atlantis: The Lost Empire</t>
  </si>
  <si>
    <t>['Walt Disney Pictures', 'Walt Disney Feature Animation']</t>
  </si>
  <si>
    <t>6.9</t>
  </si>
  <si>
    <t>52</t>
  </si>
  <si>
    <t>['Gary Trousdale', 'Kirk Wise']</t>
  </si>
  <si>
    <t>James Newton Howard</t>
  </si>
  <si>
    <t>Babes in Toyland</t>
  </si>
  <si>
    <t>6.3</t>
  </si>
  <si>
    <t>Jack Donohue</t>
  </si>
  <si>
    <t>['Victor Herbert', 'George Bruns', 'Mel Leven (new lyrics)']</t>
  </si>
  <si>
    <t>Bambi</t>
  </si>
  <si>
    <t>7.3</t>
  </si>
  <si>
    <t>91</t>
  </si>
  <si>
    <t>['Supervising director', 'David Hand', 'Sequence directors', 'James Algar', 'Samuel Armstrong', 'Graham Heid', 'Bill Roberts', 'Paul Satterfield', 'Norman Wright']</t>
  </si>
  <si>
    <t>['Frank Churchill', 'Edward H. Plumb']</t>
  </si>
  <si>
    <t>Bears</t>
  </si>
  <si>
    <t>['Disneynature', 'Silverback Films']</t>
  </si>
  <si>
    <t>7.4</t>
  </si>
  <si>
    <t>68</t>
  </si>
  <si>
    <t>George Fenton</t>
  </si>
  <si>
    <t>Beauty and the Beast</t>
  </si>
  <si>
    <t>95</t>
  </si>
  <si>
    <t>['Walt Disney Pictures', 'Mandeville Films']</t>
  </si>
  <si>
    <t>Bill Condon</t>
  </si>
  <si>
    <t>Bedknobs and Broomsticks</t>
  </si>
  <si>
    <t>7.1</t>
  </si>
  <si>
    <t>59</t>
  </si>
  <si>
    <t>Robert Stevenson</t>
  </si>
  <si>
    <t>Irwin Kostal</t>
  </si>
  <si>
    <t>Bedtime Stories</t>
  </si>
  <si>
    <t>['Walt Disney Pictures', 'Happy Madison Productions', 'Gunn Films', 'Offspring Entertainment', 'Conman &amp; Izzy Productions']</t>
  </si>
  <si>
    <t>6.0</t>
  </si>
  <si>
    <t>33</t>
  </si>
  <si>
    <t>Adam Shankman</t>
  </si>
  <si>
    <t>Rupert Gregson-Williams</t>
  </si>
  <si>
    <t>Beverly Hills Chihuahua</t>
  </si>
  <si>
    <t>3.8</t>
  </si>
  <si>
    <t>41</t>
  </si>
  <si>
    <t>Raja Gosnell</t>
  </si>
  <si>
    <t>Heitor Pereira</t>
  </si>
  <si>
    <t>Big Hero 6</t>
  </si>
  <si>
    <t>['Walt Disney Pictures', 'Walt Disney Animation Studios']</t>
  </si>
  <si>
    <t>7.8</t>
  </si>
  <si>
    <t>74</t>
  </si>
  <si>
    <t>['Don Hall', 'Chris Williams']</t>
  </si>
  <si>
    <t>Henry Jackman</t>
  </si>
  <si>
    <t>Blank Check</t>
  </si>
  <si>
    <t>Walt Disney Pictures</t>
  </si>
  <si>
    <t>5.3</t>
  </si>
  <si>
    <t>42</t>
  </si>
  <si>
    <t>Rupert Wainwright</t>
  </si>
  <si>
    <t>Nicholas Pike</t>
  </si>
  <si>
    <t>Bolt</t>
  </si>
  <si>
    <t>67</t>
  </si>
  <si>
    <t>['Chris Williams', 'Byron Howard']</t>
  </si>
  <si>
    <t>John Powell</t>
  </si>
  <si>
    <t>Bon Voyage!</t>
  </si>
  <si>
    <t>5.8</t>
  </si>
  <si>
    <t>James Neilson</t>
  </si>
  <si>
    <t>Paul Smith</t>
  </si>
  <si>
    <t>Born in China</t>
  </si>
  <si>
    <t>['Disneynature', 'Shanghai Media Group', 'Chuan Films', 'Brian Leith Productions']</t>
  </si>
  <si>
    <t>['United States', 'China', 'France']</t>
  </si>
  <si>
    <t>['English', 'Mandarin', 'French']</t>
  </si>
  <si>
    <t>57</t>
  </si>
  <si>
    <t>Lu Chuan</t>
  </si>
  <si>
    <t>Barnaby Taylor</t>
  </si>
  <si>
    <t>['Walt Disney Studios Motion Pictures', 'Shanghai Media Group', '(China)']</t>
  </si>
  <si>
    <t>Brave</t>
  </si>
  <si>
    <t>69</t>
  </si>
  <si>
    <t>['Mark Andrews', 'Brenda Chapman']</t>
  </si>
  <si>
    <t>Patrick Doyle</t>
  </si>
  <si>
    <t>Bridge to Terabithia</t>
  </si>
  <si>
    <t>Gábor Csupó</t>
  </si>
  <si>
    <t>Aaron Zigman</t>
  </si>
  <si>
    <t>['Buena Vista Pictures Distribution', '(United States)', 'Summit Entertainment', '(International)']</t>
  </si>
  <si>
    <t>Brother Bear</t>
  </si>
  <si>
    <t>48</t>
  </si>
  <si>
    <t>['Aaron Blaise', 'Robert Walker']</t>
  </si>
  <si>
    <t>['Phil Collins', 'Mark Mancina']</t>
  </si>
  <si>
    <t>Cars</t>
  </si>
  <si>
    <t>73</t>
  </si>
  <si>
    <t>Cars 2</t>
  </si>
  <si>
    <t>6.1</t>
  </si>
  <si>
    <t>Michael Giacchino</t>
  </si>
  <si>
    <t>Cars 3</t>
  </si>
  <si>
    <t>6.7</t>
  </si>
  <si>
    <t>Brian Fee</t>
  </si>
  <si>
    <t>Cheetah</t>
  </si>
  <si>
    <t>['Walt Disney Pictures', 'Silver Screen Partners III']</t>
  </si>
  <si>
    <t>Jeff Blyth</t>
  </si>
  <si>
    <t>Bruce Rowland</t>
  </si>
  <si>
    <t>Chicken Little</t>
  </si>
  <si>
    <t>Mark Dindal</t>
  </si>
  <si>
    <t>John Debney</t>
  </si>
  <si>
    <t>Chimpanzee</t>
  </si>
  <si>
    <t>['Disneynature', 'Great Ape Productions']</t>
  </si>
  <si>
    <t>['Alastair Fothergill', 'Mark Linfield']</t>
  </si>
  <si>
    <t>Cinderella</t>
  </si>
  <si>
    <t>['Clyde Geronimi', 'Hamilton Luske', 'Wilfred Jackson']</t>
  </si>
  <si>
    <t>['Oliver Wallace', 'Paul J. Smith']</t>
  </si>
  <si>
    <t>['Walt Disney Pictures', 'Kinberg Genre', 'Allison Shearmur Productions', 'Beagle Pug Films']</t>
  </si>
  <si>
    <t>['United States', 'United Kingdom']</t>
  </si>
  <si>
    <t>Kenneth Branagh</t>
  </si>
  <si>
    <t>Coco</t>
  </si>
  <si>
    <t>8.4</t>
  </si>
  <si>
    <t>81</t>
  </si>
  <si>
    <t>Lee Unkrich</t>
  </si>
  <si>
    <t>College Road Trip</t>
  </si>
  <si>
    <t>['Walt Disney Pictures', 'Gunn Films', 'Head Gear Films']</t>
  </si>
  <si>
    <t>4.3</t>
  </si>
  <si>
    <t>36</t>
  </si>
  <si>
    <t>Roger Kumble</t>
  </si>
  <si>
    <t>Edward Shearmur</t>
  </si>
  <si>
    <t>Confessions of a Teenage Drama Queen</t>
  </si>
  <si>
    <t>Sara Sugarman</t>
  </si>
  <si>
    <t>Mark Mothersbaugh</t>
  </si>
  <si>
    <t>Cool Runnings</t>
  </si>
  <si>
    <t>7.0</t>
  </si>
  <si>
    <t>60</t>
  </si>
  <si>
    <t>Jon Turteltaub</t>
  </si>
  <si>
    <t>Hans Zimmer</t>
  </si>
  <si>
    <t>Dinosaur</t>
  </si>
  <si>
    <t>['Walt Disney Pictures', 'Walt Disney Feature Animation', 'The Secret Lab']</t>
  </si>
  <si>
    <t>6.5</t>
  </si>
  <si>
    <t>56</t>
  </si>
  <si>
    <t>['Ralph Zondag', 'Eric Leighton']</t>
  </si>
  <si>
    <t>Doug's 1st Movie</t>
  </si>
  <si>
    <t>['Walt Disney Pictures', 'Jumbo Pictures', 'Walt Disney Television Animation', 'Plus One Animation']</t>
  </si>
  <si>
    <t>5.0</t>
  </si>
  <si>
    <t>Maurice Joyce</t>
  </si>
  <si>
    <t>Mark Watters</t>
  </si>
  <si>
    <t>Dragonslayer</t>
  </si>
  <si>
    <t>['Paramount Pictures', 'Walt Disney Productions']</t>
  </si>
  <si>
    <t>Matthew Robbins</t>
  </si>
  <si>
    <t>Alex North</t>
  </si>
  <si>
    <t>['Paramount Pictures', 'Buena Vista International Distribution']</t>
  </si>
  <si>
    <t>DuckTales the Movie: Treasure of the Lost Lamp</t>
  </si>
  <si>
    <t>Bob Hathcock</t>
  </si>
  <si>
    <t>Dumbo</t>
  </si>
  <si>
    <t>['Walt Disney Pictures', 'Tim Burton Productions', 'Infinite Detective Productions', 'Secret Machine Entertainment']</t>
  </si>
  <si>
    <t>96</t>
  </si>
  <si>
    <t>['Supervising director:', 'Ben Sharpsteen', 'Sequence directors:', 'Norman Ferguson', 'Wilfred Jackson', 'Bill Roberts', 'Jack Kinney', 'Samuel Armstrong']</t>
  </si>
  <si>
    <t>['Frank Churchill', 'Oliver Wallace']</t>
  </si>
  <si>
    <t>Earth</t>
  </si>
  <si>
    <t>['BBC Worldwide', 'Greenlight Media', 'Discovery Channel', 'BBC Natural History Unit']</t>
  </si>
  <si>
    <t>['France', 'United Kingdom', 'Germany', 'United States']</t>
  </si>
  <si>
    <t>72</t>
  </si>
  <si>
    <t>['George Fenton', 'Berliner Philharmoniker']</t>
  </si>
  <si>
    <t>['Gaumount (France)', 'Lionsgate UK (United Kingdom)', 'Universum Film (Germany)', 'Walt Disney Studios Motion Pictures (United States)']</t>
  </si>
  <si>
    <t>Eight Below</t>
  </si>
  <si>
    <t>['Walt Disney Pictures', 'Spyglass Entertainment', 'Mandeville Films', 'The Kennedy/Marshall Company']</t>
  </si>
  <si>
    <t>64</t>
  </si>
  <si>
    <t>Frank Marshall</t>
  </si>
  <si>
    <t>Mark Isham</t>
  </si>
  <si>
    <t>Enchanted</t>
  </si>
  <si>
    <t>75</t>
  </si>
  <si>
    <t>Fantasia</t>
  </si>
  <si>
    <t>['Samuel Armstrong', 'James Algar', 'Bill Roberts', 'Paul Satterfield', 'Ben Sharpsteen', 'David D. Hand', 'Hamilton Luske', 'Jim Handley', 'Ford Beebe', 'T. Hee', 'Norman Ferguson', 'Wilfred Jackson']</t>
  </si>
  <si>
    <t>See program</t>
  </si>
  <si>
    <t>['Walt Disney Productions', 'RKO Radio Pictures']</t>
  </si>
  <si>
    <t>Fantasia 2000</t>
  </si>
  <si>
    <t>['Don Hahn', 'Pixote Hunt', 'Hendel Butoy', 'Eric Goldberg', 'James Algar', 'Francis Glebas', 'Paul and Gaëtan Brizzi']</t>
  </si>
  <si>
    <t>Finding Dory</t>
  </si>
  <si>
    <t>Andrew Stanton</t>
  </si>
  <si>
    <t>Thomas Newman</t>
  </si>
  <si>
    <t>Finding Nemo</t>
  </si>
  <si>
    <t>8.1</t>
  </si>
  <si>
    <t>90</t>
  </si>
  <si>
    <t>First Kid</t>
  </si>
  <si>
    <t>['Walt Disney Pictures', 'Caravan Pictures', 'Roger Birnbaum Productions']</t>
  </si>
  <si>
    <t>David M. Evans</t>
  </si>
  <si>
    <t>Richard Gibbs</t>
  </si>
  <si>
    <t>Flight of the Navigator</t>
  </si>
  <si>
    <t>['PSO Productions', 'Viking Film AS']</t>
  </si>
  <si>
    <t>['United States', 'Norway']</t>
  </si>
  <si>
    <t>Randal Kleiser</t>
  </si>
  <si>
    <t>['PSO Productions (outside North America)', 'Buena Vista Distribution']</t>
  </si>
  <si>
    <t>Flubber</t>
  </si>
  <si>
    <t>['Walt Disney Pictures', 'Great Oaks']</t>
  </si>
  <si>
    <t>37</t>
  </si>
  <si>
    <t>Les Mayfield</t>
  </si>
  <si>
    <t>Frankenweenie</t>
  </si>
  <si>
    <t>['Walt Disney Pictures', 'Tim Burton Productions']</t>
  </si>
  <si>
    <t>Freaky Friday</t>
  </si>
  <si>
    <t>['Walt Disney Pictures', 'Gunn Films']</t>
  </si>
  <si>
    <t>70</t>
  </si>
  <si>
    <t>Mark Waters</t>
  </si>
  <si>
    <t>Rolfe Kent</t>
  </si>
  <si>
    <t>Gary Nelson</t>
  </si>
  <si>
    <t>Johnny Mandel</t>
  </si>
  <si>
    <t>Frozen</t>
  </si>
  <si>
    <t>['Chris Buck', 'Jennifer Lee']</t>
  </si>
  <si>
    <t>['Christophe Beck', 'Robert Lopez', 'Kristen Anderson-Lopez']</t>
  </si>
  <si>
    <t>Frozen II</t>
  </si>
  <si>
    <t>George of the Jungle</t>
  </si>
  <si>
    <t>['Walt Disney Pictures', 'Mandeville Films', 'Jay Ward Productions', 'The Kerner Entertainment Company']</t>
  </si>
  <si>
    <t>5.5</t>
  </si>
  <si>
    <t>Sam Weisman</t>
  </si>
  <si>
    <t>Marc Shaiman</t>
  </si>
  <si>
    <t>G-Force</t>
  </si>
  <si>
    <t>5.1</t>
  </si>
  <si>
    <t>Hoyt H. Yeatman Jr.</t>
  </si>
  <si>
    <t>Trevor Rabin</t>
  </si>
  <si>
    <t>Ghosts of the Abyss</t>
  </si>
  <si>
    <t>['Walt Disney Pictures', 'Walden Media', 'Earthship Productions', 'Ascot Elite Entertainment Group', 'Golden Village', 'Telepool', 'UGC PH']</t>
  </si>
  <si>
    <t>James Cameron</t>
  </si>
  <si>
    <t>Joel McNeely</t>
  </si>
  <si>
    <t>Hannah Montana and Miley Cyrus: Best of Both Worlds Concert</t>
  </si>
  <si>
    <t>['Walt Disney Pictures', 'PACE', 'Disney Channel Original Productions']</t>
  </si>
  <si>
    <t>2.4</t>
  </si>
  <si>
    <t>Bruce Hendricks</t>
  </si>
  <si>
    <t>['Matthew Gerrard', 'Robbie Nevil', 'Miley Cyrus', 'Jamie Houston', 'Tim James']</t>
  </si>
  <si>
    <t>Hannah Montana: The Movie</t>
  </si>
  <si>
    <t>['Walt Disney Pictures', "It's a Laugh Productions", 'Millar Gough Ink']</t>
  </si>
  <si>
    <t>4.5</t>
  </si>
  <si>
    <t>47</t>
  </si>
  <si>
    <t>Peter Chelsom</t>
  </si>
  <si>
    <t>Herbie: Fully Loaded</t>
  </si>
  <si>
    <t>['Walt Disney Pictures', 'Robert Simonds Productions']</t>
  </si>
  <si>
    <t>4.8</t>
  </si>
  <si>
    <t>Angela Robinson</t>
  </si>
  <si>
    <t>Hercules</t>
  </si>
  <si>
    <t>['Ron Clements', 'John Musker']</t>
  </si>
  <si>
    <t>Hocus Pocus</t>
  </si>
  <si>
    <t>Kenny Ortega</t>
  </si>
  <si>
    <t>Holes</t>
  </si>
  <si>
    <t>['Walt Disney Pictures', 'Walden Media', 'Phoenix Pictures', 'Chicago Pacific Entertainment']</t>
  </si>
  <si>
    <t>71</t>
  </si>
  <si>
    <t>Andrew Davis</t>
  </si>
  <si>
    <t>Home on the Range</t>
  </si>
  <si>
    <t>50</t>
  </si>
  <si>
    <t>['Will Finn', 'John Sanford']</t>
  </si>
  <si>
    <t>Honey, I Blew Up the Kid</t>
  </si>
  <si>
    <t>['Walt Disney Pictures', 'Touchwood Pacific Partners']</t>
  </si>
  <si>
    <t>Bruce Broughton</t>
  </si>
  <si>
    <t>Honey, I Shrunk the Kids</t>
  </si>
  <si>
    <t>63</t>
  </si>
  <si>
    <t>Joe Johnston</t>
  </si>
  <si>
    <t>James Horner</t>
  </si>
  <si>
    <t>Ice Princess</t>
  </si>
  <si>
    <t>['Walt Disney Pictures', 'Bridget Johnson Films', 'On The Ice Productions']</t>
  </si>
  <si>
    <t>Tim Fywell</t>
  </si>
  <si>
    <t>I'll Be Home for Christmas</t>
  </si>
  <si>
    <t>Arlene Sanford</t>
  </si>
  <si>
    <t>Incredibles 2</t>
  </si>
  <si>
    <t>80</t>
  </si>
  <si>
    <t>Brad Bird</t>
  </si>
  <si>
    <t>Inside Out</t>
  </si>
  <si>
    <t>94</t>
  </si>
  <si>
    <t>Pete Docter</t>
  </si>
  <si>
    <t>Inspector Gadget</t>
  </si>
  <si>
    <t>4.1</t>
  </si>
  <si>
    <t>David Kellogg</t>
  </si>
  <si>
    <t>Into the Woods</t>
  </si>
  <si>
    <t>['Walt Disney Pictures', 'Lucamar Productions', 'Marc Platt Productions']</t>
  </si>
  <si>
    <t>Rob Marshall</t>
  </si>
  <si>
    <t>Stephen Sondheim</t>
  </si>
  <si>
    <t>Invincible</t>
  </si>
  <si>
    <t>Ericson Core</t>
  </si>
  <si>
    <t>James and the Giant Peach</t>
  </si>
  <si>
    <t>['Walt Disney Pictures', 'Allied Filmmakers', 'Skellington Productions']</t>
  </si>
  <si>
    <t>['United Kingdom', 'United States']</t>
  </si>
  <si>
    <t>78</t>
  </si>
  <si>
    <t>Henry Selick</t>
  </si>
  <si>
    <t>['Buena Vista Pictures', '(Global)', 'Guild Film Distribution', '(United Kingdom)']</t>
  </si>
  <si>
    <t>John Carter</t>
  </si>
  <si>
    <t>6.6</t>
  </si>
  <si>
    <t>51</t>
  </si>
  <si>
    <t>Jungle 2 Jungle</t>
  </si>
  <si>
    <t>['Walt Disney Pictures', 'TF1 International']</t>
  </si>
  <si>
    <t>['United States', 'France']</t>
  </si>
  <si>
    <t>John Pasquin</t>
  </si>
  <si>
    <t>Michael Convertino</t>
  </si>
  <si>
    <t>['Buena Vista Pictures', '(United States)', 'Ariane Films', '(France)']</t>
  </si>
  <si>
    <t>Khoobsurat</t>
  </si>
  <si>
    <t>['Walt Disney Pictures India', 'Anil Kapoor Films Company']</t>
  </si>
  <si>
    <t>India</t>
  </si>
  <si>
    <t>Hindi</t>
  </si>
  <si>
    <t>Shashanka Ghosh</t>
  </si>
  <si>
    <t>['Songs:', 'Sneha Khanwalkar', 'Badshah', 'Amaal Mallik', 'Background Score:', 'Simaab Sen']</t>
  </si>
  <si>
    <t>UTV Motion Pictures</t>
  </si>
  <si>
    <t>Lady and the Tramp</t>
  </si>
  <si>
    <t>Buena Vista Film Distribution</t>
  </si>
  <si>
    <t>Lilo &amp; Stitch</t>
  </si>
  <si>
    <t>['Chris Sanders', 'Dean DeBlois']</t>
  </si>
  <si>
    <t>Make Mine Music</t>
  </si>
  <si>
    <t>['Jack Kinney', 'Clyde Geronimi', 'Hamilton Luske', 'Joshua Meador', 'Robert Cormack']</t>
  </si>
  <si>
    <t>['Eliot Daniel', 'Ken Darby', 'Charles Wolcott', 'Oliver Wallace', 'Edward Plumb']</t>
  </si>
  <si>
    <t>RKO Radio Pictures, Inc.</t>
  </si>
  <si>
    <t>Maleficent</t>
  </si>
  <si>
    <t>['Walt Disney Pictures', 'Roth Films']</t>
  </si>
  <si>
    <t>Robert Stromberg</t>
  </si>
  <si>
    <t>Maleficent: Mistress of Evil</t>
  </si>
  <si>
    <t>['Walt Disney Pictures', 'Roth/Kirschenbaum Films']</t>
  </si>
  <si>
    <t>43</t>
  </si>
  <si>
    <t>Joachim Rønning</t>
  </si>
  <si>
    <t>Geoff Zanelli</t>
  </si>
  <si>
    <t>Man of the House</t>
  </si>
  <si>
    <t>['Walt Disney Pictures', 'All Girl Productions', 'Orr &amp; Cruickshank Productions']</t>
  </si>
  <si>
    <t>5.4</t>
  </si>
  <si>
    <t>James Orr</t>
  </si>
  <si>
    <t>Mark Mancina</t>
  </si>
  <si>
    <t>March of the Penguins</t>
  </si>
  <si>
    <t>['Wild Bunch', 'National Geographic Films', 'Bonne Pioche']</t>
  </si>
  <si>
    <t>France</t>
  </si>
  <si>
    <t>French</t>
  </si>
  <si>
    <t>7.5</t>
  </si>
  <si>
    <t>79</t>
  </si>
  <si>
    <t>Luc Jacquet</t>
  </si>
  <si>
    <t>['Émilie Simon (France)', 'Alex Wurman (US)']</t>
  </si>
  <si>
    <t>Buena Vista International France</t>
  </si>
  <si>
    <t>Mars Needs Moms</t>
  </si>
  <si>
    <t>Simon Wells</t>
  </si>
  <si>
    <t>Mary Poppins</t>
  </si>
  <si>
    <t>88</t>
  </si>
  <si>
    <t>['Richard M. Sherman (songs)', 'Robert B. Sherman (songs)', 'Irwin Kostal (score)']</t>
  </si>
  <si>
    <t>Mary Poppins Returns</t>
  </si>
  <si>
    <t>66</t>
  </si>
  <si>
    <t>Max Keeble's Big Move</t>
  </si>
  <si>
    <t>['Walt Disney Pictures', 'Karz Entertainment']</t>
  </si>
  <si>
    <t>40</t>
  </si>
  <si>
    <t>Tim Hill</t>
  </si>
  <si>
    <t>Michael Wandmacher</t>
  </si>
  <si>
    <t>McFarland, USA</t>
  </si>
  <si>
    <t>['Walt Disney Pictures', 'Mayhem Pictures']</t>
  </si>
  <si>
    <t>Niki Caro</t>
  </si>
  <si>
    <t>Antônio Pinto</t>
  </si>
  <si>
    <t>Meet the Deedles</t>
  </si>
  <si>
    <t>['Walt Disney Pictures', 'DIC Entertainment', 'Peak Productions']</t>
  </si>
  <si>
    <t>Steve Boyum</t>
  </si>
  <si>
    <t>Steve Bartek</t>
  </si>
  <si>
    <t>Melody Time</t>
  </si>
  <si>
    <t>['Jack Kinney', 'Clyde Geronimi', 'Hamilton Luske', 'Wilfred Jackson']</t>
  </si>
  <si>
    <t>['Eliot Daniel', 'Paul J. Smith', 'Ken Darby']</t>
  </si>
  <si>
    <t>Mighty Joe Young</t>
  </si>
  <si>
    <t>['Walt Disney Pictures', 'RKO Pictures', 'The Jacobson Company']</t>
  </si>
  <si>
    <t>5.6</t>
  </si>
  <si>
    <t>Ron Underwood</t>
  </si>
  <si>
    <t>Million Dollar Arm</t>
  </si>
  <si>
    <t>['Walt Disney Pictures', 'Roth Films', 'Mayhem Pictures']</t>
  </si>
  <si>
    <t>Craig Gillespie</t>
  </si>
  <si>
    <t>A. R. Rahman</t>
  </si>
  <si>
    <t>Miracle</t>
  </si>
  <si>
    <t>Gavin O'Connor</t>
  </si>
  <si>
    <t>Moana</t>
  </si>
  <si>
    <t>['United States']</t>
  </si>
  <si>
    <t>['Mark Mancina', 'Lin-Manuel Miranda', "Opetaia Foa'i"]</t>
  </si>
  <si>
    <t>Monkey Kingdom</t>
  </si>
  <si>
    <t>['Mark Linfield', 'Alastair Fothergill']</t>
  </si>
  <si>
    <t>Harry Gregson-Williams</t>
  </si>
  <si>
    <t>Monsters University</t>
  </si>
  <si>
    <t>65</t>
  </si>
  <si>
    <t>Dan Scanlon</t>
  </si>
  <si>
    <t>Monsters, Inc.</t>
  </si>
  <si>
    <t>Mr. Magoo</t>
  </si>
  <si>
    <t>['Walt Disney Pictures', 'UPA Productions']</t>
  </si>
  <si>
    <t>4.0</t>
  </si>
  <si>
    <t>18</t>
  </si>
  <si>
    <t>Stanley Tong</t>
  </si>
  <si>
    <t>Mike Tavera</t>
  </si>
  <si>
    <t>Mulan</t>
  </si>
  <si>
    <t>['Barry Cook', 'Tony Bancroft']</t>
  </si>
  <si>
    <t>Jerry Goldsmith</t>
  </si>
  <si>
    <t>['Walt Disney Pictures', 'Jason T. Reed Productions', 'Good Fear Productions']</t>
  </si>
  <si>
    <t>Muppet Treasure Island</t>
  </si>
  <si>
    <t>['Walt Disney Pictures', 'Jim Henson Productions']</t>
  </si>
  <si>
    <t>Brian Henson</t>
  </si>
  <si>
    <t>Muppets Most Wanted</t>
  </si>
  <si>
    <t>['Walt Disney Pictures', 'Mandeville Films', 'The Muppets Studio']</t>
  </si>
  <si>
    <t>My Favorite Martian</t>
  </si>
  <si>
    <t>Donald Petrie</t>
  </si>
  <si>
    <t>National Treasure</t>
  </si>
  <si>
    <t>['Walt Disney Pictures', 'Jerry Bruckheimer Films', 'Junction Entertainment', 'Saturn Films']</t>
  </si>
  <si>
    <t>39</t>
  </si>
  <si>
    <t>National Treasure: Book of Secrets</t>
  </si>
  <si>
    <t>Never Cry Wolf</t>
  </si>
  <si>
    <t>['Walt Disney Pictures', 'Amarok Productions Ltd.']</t>
  </si>
  <si>
    <t>['English', 'Inuktitut']</t>
  </si>
  <si>
    <t>Carroll Ballard</t>
  </si>
  <si>
    <t>Newsies</t>
  </si>
  <si>
    <t>46</t>
  </si>
  <si>
    <t>['Alan Menken', 'J. A. C. Redford']</t>
  </si>
  <si>
    <t>Oceans</t>
  </si>
  <si>
    <t>['Pathé', 'Participant Media', 'Galatée Films', 'Notro Films', 'France 2 Cinéma', 'France 3 Cinéma', 'Canal+', 'TPS Star', 'Alfred P. Sloan Foundation', 'Census of Marine Life']</t>
  </si>
  <si>
    <t>['Jacques Perrin', 'Jacques Cluzaud', '(co-director)']</t>
  </si>
  <si>
    <t>Bruno Coulais</t>
  </si>
  <si>
    <t>Pathé Distribution</t>
  </si>
  <si>
    <t>Old Dogs</t>
  </si>
  <si>
    <t>['Walt Disney Pictures', 'Tapestry Films']</t>
  </si>
  <si>
    <t>19</t>
  </si>
  <si>
    <t>Walt Becker</t>
  </si>
  <si>
    <t>Oliver &amp; Company</t>
  </si>
  <si>
    <t>['Walt Disney Pictures', 'Walt Disney Feature Animation', 'Silver Screen Partners III']</t>
  </si>
  <si>
    <t>58</t>
  </si>
  <si>
    <t>George Scribner</t>
  </si>
  <si>
    <t>One Hundred and One Dalmatians</t>
  </si>
  <si>
    <t>['Clyde Geronimi', 'Hamilton Luske', 'Wolfgang Reitherman']</t>
  </si>
  <si>
    <t>George Bruns</t>
  </si>
  <si>
    <t>Onward</t>
  </si>
  <si>
    <t>['Mychael Danna', 'Jeff Danna']</t>
  </si>
  <si>
    <t>Operation Dumbo Drop</t>
  </si>
  <si>
    <t>['Walt Disney Pictures', 'Interscope Communications', 'PolyGram Filmed Entertainment']</t>
  </si>
  <si>
    <t>['English', 'Vietnamese']</t>
  </si>
  <si>
    <t>Simon Wincer</t>
  </si>
  <si>
    <t>Oz the Great and Powerful</t>
  </si>
  <si>
    <t>Sam Raimi</t>
  </si>
  <si>
    <t>Peter Pan</t>
  </si>
  <si>
    <t>76</t>
  </si>
  <si>
    <t>Pete's Dragon</t>
  </si>
  <si>
    <t>David Lowery</t>
  </si>
  <si>
    <t>Daniel Hart</t>
  </si>
  <si>
    <t>Don Chaffey</t>
  </si>
  <si>
    <t>Piglet's Big Movie</t>
  </si>
  <si>
    <t>['DisneyToon Studios', 'Walt Disney Pictures']</t>
  </si>
  <si>
    <t>62</t>
  </si>
  <si>
    <t>Francis Glebas</t>
  </si>
  <si>
    <t>['Carl Johnson', 'Carly Simon']</t>
  </si>
  <si>
    <t>Pinocchio</t>
  </si>
  <si>
    <t>99</t>
  </si>
  <si>
    <t>['Ben Sharpsteen', 'Hamilton Luske', 'Bill Roberts', 'Norman Ferguson', 'Jack Kinney', 'Wilfred Jackson', 'T. Hee']</t>
  </si>
  <si>
    <t>['Leigh Harline', 'Paul J. Smith']</t>
  </si>
  <si>
    <t>Pirates of the Caribbean: At World's End</t>
  </si>
  <si>
    <t>Gore Verbinski</t>
  </si>
  <si>
    <t>Pirates of the Caribbean: Dead Man's Chest</t>
  </si>
  <si>
    <t>Pirates of the Caribbean: Dead Men Tell No Tales</t>
  </si>
  <si>
    <t>['Walt Disney Pictures', 'Jerry Bruckheimer Films']</t>
  </si>
  <si>
    <t>['Joachim Rønning', 'Espen Sandberg']</t>
  </si>
  <si>
    <t>Pirates of the Caribbean: On Stranger Tides</t>
  </si>
  <si>
    <t>45</t>
  </si>
  <si>
    <t>Pirates of the Caribbean: The Curse of the Black Pearl</t>
  </si>
  <si>
    <t>['Klaus Badelt']</t>
  </si>
  <si>
    <t>Planes</t>
  </si>
  <si>
    <t>['Walt Disney Pictures', 'Disneytoon Studios']</t>
  </si>
  <si>
    <t>Klay Hall</t>
  </si>
  <si>
    <t>Planes: Fire &amp; Rescue</t>
  </si>
  <si>
    <t>Bobs Gannaway</t>
  </si>
  <si>
    <t>Pocahontas</t>
  </si>
  <si>
    <t>['Mike Gabriel', 'Eric Goldberg']</t>
  </si>
  <si>
    <t>Pollyanna</t>
  </si>
  <si>
    <t>David Swift</t>
  </si>
  <si>
    <t>Paul Smith (Score)</t>
  </si>
  <si>
    <t>Pooh's Heffalump Movie</t>
  </si>
  <si>
    <t>Frank Nissen</t>
  </si>
  <si>
    <t>Popeye</t>
  </si>
  <si>
    <t>['Paramount Pictures', 'Walt Disney Productions', 'Robert Evans Productions', 'King Features Entertainment']</t>
  </si>
  <si>
    <t>Robert Altman</t>
  </si>
  <si>
    <t>Harry Nilsson</t>
  </si>
  <si>
    <t>['Paramount Pictures (North America)', '(North America)', 'Buena Vista International Distribution (International)', '(International)']</t>
  </si>
  <si>
    <t>Prince of Persia: The Sands of Time</t>
  </si>
  <si>
    <t>Mike Newell</t>
  </si>
  <si>
    <t>Prom</t>
  </si>
  <si>
    <t>Joe Nussbaum</t>
  </si>
  <si>
    <t>Deborah Lurie</t>
  </si>
  <si>
    <t>Queen of Katwe</t>
  </si>
  <si>
    <t>['English', 'Luganda']</t>
  </si>
  <si>
    <t>Mira Nair</t>
  </si>
  <si>
    <t>Alex Heffes</t>
  </si>
  <si>
    <t>Race to Witch Mountain</t>
  </si>
  <si>
    <t>Andy Fickman</t>
  </si>
  <si>
    <t>Ralph Breaks the Internet</t>
  </si>
  <si>
    <t>['Rich Moore', 'Phil Johnston']</t>
  </si>
  <si>
    <t>Ratatouille</t>
  </si>
  <si>
    <t>Recess: School's Out</t>
  </si>
  <si>
    <t>['Walt Disney Pictures', 'Walt Disney Television Animation', 'Walt Disney Television Animation Digital Production', 'Paul &amp; Joe Productions', 'Sunwoo Animation Sunwoo Digital International']</t>
  </si>
  <si>
    <t>Chuck Sheetz</t>
  </si>
  <si>
    <t>Denis M. Hannigan</t>
  </si>
  <si>
    <t>Remember The Titans</t>
  </si>
  <si>
    <t>['Walt Disney Pictures', 'Jerry Bruckheimer Films', 'Technical Black Films']</t>
  </si>
  <si>
    <t>Boaz Yakin</t>
  </si>
  <si>
    <t>Return to Never Land</t>
  </si>
  <si>
    <t>Walt Disney Television Animation</t>
  </si>
  <si>
    <t>Robin Budd</t>
  </si>
  <si>
    <t>['Joel McNeely (Score)', 'They Might Be Giants (Songs)']</t>
  </si>
  <si>
    <t>Return to Oz</t>
  </si>
  <si>
    <t>['Walt Disney Pictures', 'Silver Screen Partners II']</t>
  </si>
  <si>
    <t>Walter Murch</t>
  </si>
  <si>
    <t>David Shire</t>
  </si>
  <si>
    <t>Robin Hood</t>
  </si>
  <si>
    <t>Wolfgang Reitherman</t>
  </si>
  <si>
    <t>Roving Mars</t>
  </si>
  <si>
    <t>['Walt Disney Pictures', 'White Mountain Films', 'The Kennedy/Marshall Company']</t>
  </si>
  <si>
    <t>George Butler</t>
  </si>
  <si>
    <t>['Philip Glass', 'Sigur Rós']</t>
  </si>
  <si>
    <t>Saving Mr. Banks</t>
  </si>
  <si>
    <t>['Walt Disney Pictures', 'Ruby Films', 'Essential Media and Entertainment', 'BBC Films', 'Hopscotch Features']</t>
  </si>
  <si>
    <t>['Australia', 'United Kingdom', 'United States']</t>
  </si>
  <si>
    <t>John Lee Hancock</t>
  </si>
  <si>
    <t>Secretariat</t>
  </si>
  <si>
    <t>Randall Wallace</t>
  </si>
  <si>
    <t>Nick Glennie-Smith</t>
  </si>
  <si>
    <t>Sky High</t>
  </si>
  <si>
    <t>Mike Mitchell</t>
  </si>
  <si>
    <t>Sleeping Beauty</t>
  </si>
  <si>
    <t>85</t>
  </si>
  <si>
    <t>['Clyde Geronimi (supervising)', 'Eric Larson', 'Wolfgang Reitherman', 'Les Clark']</t>
  </si>
  <si>
    <t>George Bruns (adapted from Tchaikovsky's Sleeping Beauty Ballet )</t>
  </si>
  <si>
    <t>Snow Dogs</t>
  </si>
  <si>
    <t>['Walt Disney Pictures', 'The Kerner Entertainment Company']</t>
  </si>
  <si>
    <t>29</t>
  </si>
  <si>
    <t>Brian Levant</t>
  </si>
  <si>
    <t>So Dear to My Heart</t>
  </si>
  <si>
    <t>['Harold D. Schuster', 'Hamilton Luske']</t>
  </si>
  <si>
    <t>Something Wicked This Way Comes</t>
  </si>
  <si>
    <t>['Walt Disney Productions', 'Bryna Productions']</t>
  </si>
  <si>
    <t>Jack Clayton</t>
  </si>
  <si>
    <t>Song of the South</t>
  </si>
  <si>
    <t>['Live action:', 'Harve Foster', 'Animation:', 'Wilfred Jackson']</t>
  </si>
  <si>
    <t>['Edward Plumb', 'Daniele Amfitheatrof', 'Paul J. Smith', 'Charles Wolcott']</t>
  </si>
  <si>
    <t>Swiss Family Robinson</t>
  </si>
  <si>
    <t>['John McKimson', 'Ken Annakin']</t>
  </si>
  <si>
    <t>['William Alwyn', '(composer)', 'Muir Mathieson', '(conductor)']</t>
  </si>
  <si>
    <t>Tall Tale</t>
  </si>
  <si>
    <t>Jeremiah S. Chechik</t>
  </si>
  <si>
    <t>Tangled</t>
  </si>
  <si>
    <t>7.7</t>
  </si>
  <si>
    <t>['Nathan Greno', 'Byron Howard']</t>
  </si>
  <si>
    <t>Tarzan</t>
  </si>
  <si>
    <t>['Kevin Lima', 'Chris Buck']</t>
  </si>
  <si>
    <t>Teacher's Pet</t>
  </si>
  <si>
    <t>['Walt Disney Pictures', 'Walt Disney Television Animation', 'Toon City Animation']</t>
  </si>
  <si>
    <t>Timothy Björklund</t>
  </si>
  <si>
    <t>Stephen James Taylor</t>
  </si>
  <si>
    <t>Tex</t>
  </si>
  <si>
    <t>Walt Disney Productions (promoted under the auspices of Touchstone Films)</t>
  </si>
  <si>
    <t>Tim Hunter</t>
  </si>
  <si>
    <t>Pino Donaggio</t>
  </si>
  <si>
    <t>The Adventures of Huck Finn</t>
  </si>
  <si>
    <t>Stephen Sommers</t>
  </si>
  <si>
    <t>Bill Conti</t>
  </si>
  <si>
    <t>The Aristocats</t>
  </si>
  <si>
    <t>The BFG</t>
  </si>
  <si>
    <t>Steven Spielberg</t>
  </si>
  <si>
    <t>John Williams</t>
  </si>
  <si>
    <t>['Walt Disney Studios', 'Motion Pictures', '(Worldwide)', 'Mister Smith Entertainment', '(', 'EMEA', ')']</t>
  </si>
  <si>
    <t>The Big Green</t>
  </si>
  <si>
    <t>Holly Goldberg Sloan</t>
  </si>
  <si>
    <t>The Black Cauldron</t>
  </si>
  <si>
    <t>['Walt Disney Pictures', 'Walt Disney Productions', 'Silver Screen Partners II']</t>
  </si>
  <si>
    <t>['Ted Berman', 'Richard Rich']</t>
  </si>
  <si>
    <t>Elmer Bernstein</t>
  </si>
  <si>
    <t>The Black Hole</t>
  </si>
  <si>
    <t>John Barry</t>
  </si>
  <si>
    <t>The Chronicles of Narnia: Prince Caspian</t>
  </si>
  <si>
    <t>['Walt Disney Pictures', 'Walden Media']</t>
  </si>
  <si>
    <t>Andrew Adamson</t>
  </si>
  <si>
    <t>The Chronicles of Narnia: The Lion, the Witch and the Wardrobe</t>
  </si>
  <si>
    <t>The Country Bears</t>
  </si>
  <si>
    <t>Peter Hastings</t>
  </si>
  <si>
    <t>Christopher Young</t>
  </si>
  <si>
    <t>The Emperor's New Groove</t>
  </si>
  <si>
    <t>The Finest Hours</t>
  </si>
  <si>
    <t>['Walt Disney Pictures', 'Whitaker Entertainment', 'Red Hawk Entertainment']</t>
  </si>
  <si>
    <t>Carter Burwell</t>
  </si>
  <si>
    <t>The Fox and the Hound</t>
  </si>
  <si>
    <t>['Ted Berman', 'Richard Rich', 'Art Stevens']</t>
  </si>
  <si>
    <t>Buddy Baker</t>
  </si>
  <si>
    <t>The Game Plan</t>
  </si>
  <si>
    <t>Nathan Wang</t>
  </si>
  <si>
    <t>The Good Dinosaur</t>
  </si>
  <si>
    <t>Peter Sohn</t>
  </si>
  <si>
    <t>The Great Mouse Detective</t>
  </si>
  <si>
    <t>['Walt Disney Pictures', 'Walt Disney Feature Animation', 'Silver Screen Partners II']</t>
  </si>
  <si>
    <t>['Ron Clements', 'Burny Mattinson', 'Dave Michener', 'John Musker']</t>
  </si>
  <si>
    <t>Henry Mancini</t>
  </si>
  <si>
    <t>The Greatest Game Ever Played</t>
  </si>
  <si>
    <t>Bill Paxton</t>
  </si>
  <si>
    <t>Brian Tyler</t>
  </si>
  <si>
    <t>The Happiest Millionaire</t>
  </si>
  <si>
    <t>Norman Tokar</t>
  </si>
  <si>
    <t>['Songs:', 'Score:', 'Jack Elliott']</t>
  </si>
  <si>
    <t>The Haunted Mansion</t>
  </si>
  <si>
    <t>Rob Minkoff</t>
  </si>
  <si>
    <t>The Hunchback of Notre Dame</t>
  </si>
  <si>
    <t>The Island at the Top of the World</t>
  </si>
  <si>
    <t>['English', 'Swedish', 'Norwegian', 'Danish', 'Icelandic']</t>
  </si>
  <si>
    <t>Maurice Jarre</t>
  </si>
  <si>
    <t>The Jungle Book</t>
  </si>
  <si>
    <t>['Walt Disney Pictures', 'Fairview Entertainment']</t>
  </si>
  <si>
    <t>Jon Favreau</t>
  </si>
  <si>
    <t>The Jungle Book 2</t>
  </si>
  <si>
    <t>['United States', 'Australia']</t>
  </si>
  <si>
    <t>38</t>
  </si>
  <si>
    <t>Steve Trenbirth</t>
  </si>
  <si>
    <t>The Kid</t>
  </si>
  <si>
    <t>8.3</t>
  </si>
  <si>
    <t>['Marc Shaiman', 'Jason White']</t>
  </si>
  <si>
    <t>The Last Flight of Noah's Ark</t>
  </si>
  <si>
    <t>Charles Jarrott</t>
  </si>
  <si>
    <t>The Lion King</t>
  </si>
  <si>
    <t>8.5</t>
  </si>
  <si>
    <t>['Roger Allers', 'Rob Minkoff']</t>
  </si>
  <si>
    <t>The Living Desert</t>
  </si>
  <si>
    <t>James Algar</t>
  </si>
  <si>
    <t>Paul J. Smith</t>
  </si>
  <si>
    <t>The Lizzie McGuire Movie</t>
  </si>
  <si>
    <t>['Walt Disney Pictures', 'Stan Rogow Productions']</t>
  </si>
  <si>
    <t>['English', 'Italian']</t>
  </si>
  <si>
    <t>Jim Fall</t>
  </si>
  <si>
    <t>Cliff Eidelman</t>
  </si>
  <si>
    <t>The Lone Ranger</t>
  </si>
  <si>
    <t>['Walt Disney Pictures', 'Jerry Bruckheimer Films', 'Infinitum Nihil', 'Blind Wink Productions']</t>
  </si>
  <si>
    <t>The Love Bug</t>
  </si>
  <si>
    <t>The Mighty Ducks</t>
  </si>
  <si>
    <t>['Walt Disney Pictures', 'Avnet– Kerner Productions', 'Touchwood Pacific Partners I']</t>
  </si>
  <si>
    <t>The Muppet Christmas Carol</t>
  </si>
  <si>
    <t>Miles Goodman</t>
  </si>
  <si>
    <t>The Muppets</t>
  </si>
  <si>
    <t>The Nightmare Before Christmas</t>
  </si>
  <si>
    <t>['Touchstone Pictures', 'Skellington Productions']</t>
  </si>
  <si>
    <t>82</t>
  </si>
  <si>
    <t>The Nutcracker and the Four Realms</t>
  </si>
  <si>
    <t>['Walt Disney Pictures', 'The Mark Gordon Company']</t>
  </si>
  <si>
    <t>['Lasse Hallström', 'Joe Johnston']</t>
  </si>
  <si>
    <t>The Odd Life of Timothy Green</t>
  </si>
  <si>
    <t>['Walt Disney Pictures', 'Scott Sanders Productions']</t>
  </si>
  <si>
    <t>Peter Hedges</t>
  </si>
  <si>
    <t>The Pacifier</t>
  </si>
  <si>
    <t>['Walt Disney Pictures', 'Spyglass Entertainment']</t>
  </si>
  <si>
    <t>30</t>
  </si>
  <si>
    <t>The Parent Trap</t>
  </si>
  <si>
    <t>Nancy Meyers</t>
  </si>
  <si>
    <t>The Princess and the Frog</t>
  </si>
  <si>
    <t>The Princess Diaries</t>
  </si>
  <si>
    <t>['Walt Disney Pictures', 'BrownHouse Productions']</t>
  </si>
  <si>
    <t>Garry Marshall</t>
  </si>
  <si>
    <t>The Princess Diaries 2: Royal Engagement</t>
  </si>
  <si>
    <t>The Reluctant Dragon</t>
  </si>
  <si>
    <t>['Alfred Werker', '(live action)', 'Hamilton Luske', '(animation)', 'Jack Cutting', ',', 'Ub Iwerks', ',', 'Jack Kinney', '(sequence directors)']</t>
  </si>
  <si>
    <t>['Frank Churchill', 'Larry Morey']</t>
  </si>
  <si>
    <t>The Rescuers</t>
  </si>
  <si>
    <t>['Wolfgang Reitherman', 'John Lounsbery', 'Art Stevens']</t>
  </si>
  <si>
    <t>Artie Butler</t>
  </si>
  <si>
    <t>The Rocketeer</t>
  </si>
  <si>
    <t>The Rookie</t>
  </si>
  <si>
    <t>The Santa Clause</t>
  </si>
  <si>
    <t>The Santa Clause 2</t>
  </si>
  <si>
    <t>['Walt Disney Pictures', 'Outlaw Productions', 'Boxing Cat Films']</t>
  </si>
  <si>
    <t>Michael Lembeck</t>
  </si>
  <si>
    <t>George S. Clinton</t>
  </si>
  <si>
    <t>The Santa Clause 3: The Escape Clause</t>
  </si>
  <si>
    <t>32</t>
  </si>
  <si>
    <t>The Shaggy Dog</t>
  </si>
  <si>
    <t>['Walt Disney Pictures', 'Mandeville Films', 'Boxing Cat Films']</t>
  </si>
  <si>
    <t>4.4</t>
  </si>
  <si>
    <t>Brian Robbins</t>
  </si>
  <si>
    <t>Charles Barton</t>
  </si>
  <si>
    <t>The Sorcerer's Apprentice</t>
  </si>
  <si>
    <t>['Walt Disney Pictures', 'Jerry Bruckheimer Films', 'Saturn Films', 'Broken Road Productions']</t>
  </si>
  <si>
    <t>The Sword and the Rose</t>
  </si>
  <si>
    <t>Ken Annakin</t>
  </si>
  <si>
    <t>Clifton Parker</t>
  </si>
  <si>
    <t>The Sword in the Stone</t>
  </si>
  <si>
    <t>The Three Musketeers</t>
  </si>
  <si>
    <t>['Walt Disney Pictures', 'Caravan Pictures', 'Avnet–Kerner Productions (uncredited)']</t>
  </si>
  <si>
    <t>['United States', 'Austria']</t>
  </si>
  <si>
    <t>The Tigger Movie</t>
  </si>
  <si>
    <t>['Walt Disney Television Animation', 'Walt Disney Animation Japan', 'Walt Disney Pictures']</t>
  </si>
  <si>
    <t>Jun Falkenstein</t>
  </si>
  <si>
    <t>The Watcher in the Woods</t>
  </si>
  <si>
    <t>['John Hough', 'Vincent McEveety (uncredited)']</t>
  </si>
  <si>
    <t>Stanley Myers</t>
  </si>
  <si>
    <t>The Wild</t>
  </si>
  <si>
    <t>['Walt Disney Pictures', 'Hoytyboy Pictures', 'Sir Zip Productions', 'Contrafilm', 'C.O.R.E. Feature Animation']</t>
  </si>
  <si>
    <t>Steve "Spaz" Williams</t>
  </si>
  <si>
    <t>Third Man on the Mountain</t>
  </si>
  <si>
    <t>William Alwyn</t>
  </si>
  <si>
    <t>Tomorrowland</t>
  </si>
  <si>
    <t>['Walt Disney Pictures', 'A113 Productions']</t>
  </si>
  <si>
    <t>Toy Story</t>
  </si>
  <si>
    <t>Toy Story 2</t>
  </si>
  <si>
    <t>7.9</t>
  </si>
  <si>
    <t>Toy Story 3</t>
  </si>
  <si>
    <t>92</t>
  </si>
  <si>
    <t>Toy Story 4</t>
  </si>
  <si>
    <t>84</t>
  </si>
  <si>
    <t>Josh Cooley</t>
  </si>
  <si>
    <t>Treasure Planet</t>
  </si>
  <si>
    <t>Tron: Legacy</t>
  </si>
  <si>
    <t>Joseph Kosinski</t>
  </si>
  <si>
    <t>Daft Punk</t>
  </si>
  <si>
    <t>Tuck Everlasting</t>
  </si>
  <si>
    <t>['Walt Disney Pictures', 'Scholastic Studios']</t>
  </si>
  <si>
    <t>Jay Russell</t>
  </si>
  <si>
    <t>William Ross</t>
  </si>
  <si>
    <t>Underdog</t>
  </si>
  <si>
    <t>Frederik Du Chau</t>
  </si>
  <si>
    <t>Up</t>
  </si>
  <si>
    <t>8.2</t>
  </si>
  <si>
    <t>Valiant</t>
  </si>
  <si>
    <t>['Vanguard Animation', 'Ealing Studios', 'UK Film Council', 'Take Film Partnerships', 'Odyssey Entertainment']</t>
  </si>
  <si>
    <t>Gary Chapman</t>
  </si>
  <si>
    <t>['Entertainment Film Distributors (UK)', 'Buena Vista Pictures (US)']</t>
  </si>
  <si>
    <t>WALL-E</t>
  </si>
  <si>
    <t>White Fang</t>
  </si>
  <si>
    <t>['Walt Disney Pictures', 'Silver Screen Partners IV']</t>
  </si>
  <si>
    <t>['Basil Poledouris', 'Hans Zimmer', '(additional music)']</t>
  </si>
  <si>
    <t>Winnie the Pooh</t>
  </si>
  <si>
    <t>['Stephen J. Anderson', 'Don Hall']</t>
  </si>
  <si>
    <t>Wreck-It Ralph</t>
  </si>
  <si>
    <t>Rich Moore</t>
  </si>
  <si>
    <t>Zootopia</t>
  </si>
  <si>
    <t>['Byron Howard', 'Rich Moore']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</si>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</sst>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###############;\(\$#,##0.###############\);\$#,##0.###############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D2D2D2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9" fontId="2" fillId="2" borderId="2" xfId="1" applyFont="1" applyFill="1" applyBorder="1"/>
    <xf numFmtId="10" fontId="2" fillId="2" borderId="2" xfId="0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1" fontId="3" fillId="3" borderId="2" xfId="0" applyNumberFormat="1" applyFont="1" applyFill="1" applyBorder="1"/>
    <xf numFmtId="164" fontId="3" fillId="3" borderId="2" xfId="0" applyNumberFormat="1" applyFont="1" applyFill="1" applyBorder="1"/>
    <xf numFmtId="15" fontId="3" fillId="3" borderId="2" xfId="0" applyNumberFormat="1" applyFont="1" applyFill="1" applyBorder="1"/>
    <xf numFmtId="9" fontId="3" fillId="3" borderId="2" xfId="1" applyFont="1" applyFill="1" applyBorder="1"/>
    <xf numFmtId="10" fontId="3" fillId="3" borderId="2" xfId="0" applyNumberFormat="1" applyFont="1" applyFill="1" applyBorder="1"/>
    <xf numFmtId="3" fontId="3" fillId="3" borderId="2" xfId="0" applyNumberFormat="1" applyFont="1" applyFill="1" applyBorder="1"/>
    <xf numFmtId="0" fontId="3" fillId="0" borderId="1" xfId="0" applyFont="1" applyBorder="1"/>
    <xf numFmtId="0" fontId="3" fillId="0" borderId="2" xfId="0" applyFont="1" applyBorder="1"/>
    <xf numFmtId="1" fontId="3" fillId="0" borderId="2" xfId="0" applyNumberFormat="1" applyFont="1" applyBorder="1"/>
    <xf numFmtId="164" fontId="3" fillId="0" borderId="2" xfId="0" applyNumberFormat="1" applyFont="1" applyBorder="1"/>
    <xf numFmtId="15" fontId="3" fillId="0" borderId="2" xfId="0" applyNumberFormat="1" applyFont="1" applyBorder="1"/>
    <xf numFmtId="9" fontId="3" fillId="0" borderId="2" xfId="1" applyFont="1" applyBorder="1"/>
    <xf numFmtId="10" fontId="3" fillId="0" borderId="2" xfId="0" applyNumberFormat="1" applyFont="1" applyBorder="1"/>
    <xf numFmtId="3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1" fontId="3" fillId="0" borderId="4" xfId="0" applyNumberFormat="1" applyFont="1" applyBorder="1"/>
    <xf numFmtId="164" fontId="3" fillId="0" borderId="4" xfId="0" applyNumberFormat="1" applyFont="1" applyBorder="1"/>
    <xf numFmtId="15" fontId="3" fillId="0" borderId="4" xfId="0" applyNumberFormat="1" applyFont="1" applyBorder="1"/>
    <xf numFmtId="9" fontId="3" fillId="0" borderId="4" xfId="1" applyFont="1" applyBorder="1"/>
    <xf numFmtId="10" fontId="3" fillId="0" borderId="4" xfId="0" applyNumberFormat="1" applyFont="1" applyBorder="1"/>
    <xf numFmtId="3" fontId="3" fillId="0" borderId="4" xfId="0" applyNumberFormat="1" applyFont="1" applyBorder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1D19-2E50-47C2-818E-378F50F76A85}">
  <dimension ref="A1:R245"/>
  <sheetViews>
    <sheetView tabSelected="1" topLeftCell="E1" workbookViewId="0">
      <selection activeCell="R3" sqref="R3"/>
    </sheetView>
  </sheetViews>
  <sheetFormatPr defaultRowHeight="15" x14ac:dyDescent="0.25"/>
  <cols>
    <col min="18" max="18" width="10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9" t="s">
        <v>818</v>
      </c>
    </row>
    <row r="2" spans="1:18" x14ac:dyDescent="0.25">
      <c r="A2" s="5" t="s">
        <v>17</v>
      </c>
      <c r="B2" s="6" t="s">
        <v>18</v>
      </c>
      <c r="C2" s="6" t="s">
        <v>19</v>
      </c>
      <c r="D2" s="6" t="s">
        <v>20</v>
      </c>
      <c r="E2" s="7">
        <v>103</v>
      </c>
      <c r="F2" s="8">
        <v>75000000</v>
      </c>
      <c r="G2" s="8">
        <v>320700000</v>
      </c>
      <c r="H2" s="9">
        <v>35396</v>
      </c>
      <c r="I2" s="10" t="s">
        <v>21</v>
      </c>
      <c r="J2" s="6" t="s">
        <v>22</v>
      </c>
      <c r="K2" s="11">
        <v>0.41</v>
      </c>
      <c r="L2" s="6" t="s">
        <v>23</v>
      </c>
      <c r="M2" s="6" t="s">
        <v>24</v>
      </c>
      <c r="N2" s="6" t="s">
        <v>25</v>
      </c>
      <c r="O2" s="6">
        <v>1996</v>
      </c>
      <c r="P2" s="12">
        <v>245700000</v>
      </c>
      <c r="Q2" s="6">
        <f t="shared" ref="Q2:Q65" si="0">INT(O2/10)*10</f>
        <v>1990</v>
      </c>
      <c r="R2">
        <f>P2-F2/F2</f>
        <v>245699999</v>
      </c>
    </row>
    <row r="3" spans="1:18" x14ac:dyDescent="0.25">
      <c r="A3" s="13" t="s">
        <v>26</v>
      </c>
      <c r="B3" s="14" t="s">
        <v>27</v>
      </c>
      <c r="C3" s="14" t="s">
        <v>19</v>
      </c>
      <c r="D3" s="14" t="s">
        <v>20</v>
      </c>
      <c r="E3" s="15">
        <v>100</v>
      </c>
      <c r="F3" s="16">
        <v>85000000</v>
      </c>
      <c r="G3" s="16">
        <v>183600000</v>
      </c>
      <c r="H3" s="17">
        <v>36852</v>
      </c>
      <c r="I3" s="18" t="s">
        <v>28</v>
      </c>
      <c r="J3" s="14" t="s">
        <v>29</v>
      </c>
      <c r="K3" s="19">
        <v>0.31</v>
      </c>
      <c r="L3" s="14" t="s">
        <v>30</v>
      </c>
      <c r="M3" s="14" t="s">
        <v>31</v>
      </c>
      <c r="N3" s="14" t="s">
        <v>32</v>
      </c>
      <c r="O3" s="14">
        <v>2000</v>
      </c>
      <c r="P3" s="20">
        <v>98600000</v>
      </c>
      <c r="Q3" s="14">
        <f t="shared" si="0"/>
        <v>2000</v>
      </c>
      <c r="R3">
        <f t="shared" ref="R3:R66" si="1">(P3/F3)*100</f>
        <v>115.99999999999999</v>
      </c>
    </row>
    <row r="4" spans="1:18" x14ac:dyDescent="0.25">
      <c r="A4" s="5" t="s">
        <v>33</v>
      </c>
      <c r="B4" s="6" t="s">
        <v>34</v>
      </c>
      <c r="C4" s="6" t="s">
        <v>19</v>
      </c>
      <c r="D4" s="6" t="s">
        <v>20</v>
      </c>
      <c r="E4" s="7">
        <v>127</v>
      </c>
      <c r="F4" s="8">
        <v>5000000</v>
      </c>
      <c r="G4" s="8">
        <v>28200000</v>
      </c>
      <c r="H4" s="9">
        <v>20081</v>
      </c>
      <c r="I4" s="10" t="s">
        <v>35</v>
      </c>
      <c r="J4" s="6" t="s">
        <v>36</v>
      </c>
      <c r="K4" s="11">
        <v>0.89</v>
      </c>
      <c r="L4" s="6" t="s">
        <v>37</v>
      </c>
      <c r="M4" s="6" t="s">
        <v>38</v>
      </c>
      <c r="N4" s="6" t="s">
        <v>39</v>
      </c>
      <c r="O4" s="6">
        <v>1954</v>
      </c>
      <c r="P4" s="12">
        <v>23200000</v>
      </c>
      <c r="Q4" s="6">
        <f t="shared" si="0"/>
        <v>1950</v>
      </c>
      <c r="R4">
        <f t="shared" si="1"/>
        <v>463.99999999999994</v>
      </c>
    </row>
    <row r="5" spans="1:18" x14ac:dyDescent="0.25">
      <c r="A5" s="13" t="s">
        <v>40</v>
      </c>
      <c r="B5" s="14" t="s">
        <v>41</v>
      </c>
      <c r="C5" s="14" t="s">
        <v>19</v>
      </c>
      <c r="D5" s="14" t="s">
        <v>20</v>
      </c>
      <c r="E5" s="15">
        <v>95</v>
      </c>
      <c r="F5" s="16">
        <v>120000000</v>
      </c>
      <c r="G5" s="16">
        <v>363300000</v>
      </c>
      <c r="H5" s="17">
        <v>36119</v>
      </c>
      <c r="I5" s="18" t="s">
        <v>35</v>
      </c>
      <c r="J5" s="14" t="s">
        <v>42</v>
      </c>
      <c r="K5" s="19">
        <v>0.92</v>
      </c>
      <c r="L5" s="14" t="s">
        <v>43</v>
      </c>
      <c r="M5" s="14" t="s">
        <v>44</v>
      </c>
      <c r="N5" s="14" t="s">
        <v>25</v>
      </c>
      <c r="O5" s="14">
        <v>1998</v>
      </c>
      <c r="P5" s="20">
        <v>243300000</v>
      </c>
      <c r="Q5" s="14">
        <f t="shared" si="0"/>
        <v>1990</v>
      </c>
      <c r="R5">
        <f t="shared" si="1"/>
        <v>202.75</v>
      </c>
    </row>
    <row r="6" spans="1:18" x14ac:dyDescent="0.25">
      <c r="A6" s="5" t="s">
        <v>45</v>
      </c>
      <c r="B6" s="6" t="s">
        <v>46</v>
      </c>
      <c r="C6" s="6" t="s">
        <v>19</v>
      </c>
      <c r="D6" s="6" t="s">
        <v>20</v>
      </c>
      <c r="E6" s="7">
        <v>96</v>
      </c>
      <c r="F6" s="8">
        <v>175000000</v>
      </c>
      <c r="G6" s="8">
        <v>325000000</v>
      </c>
      <c r="H6" s="9">
        <v>40120</v>
      </c>
      <c r="I6" s="10" t="s">
        <v>47</v>
      </c>
      <c r="J6" s="6" t="s">
        <v>48</v>
      </c>
      <c r="K6" s="11">
        <v>0.52</v>
      </c>
      <c r="L6" s="6" t="s">
        <v>49</v>
      </c>
      <c r="M6" s="6" t="s">
        <v>50</v>
      </c>
      <c r="N6" s="6" t="s">
        <v>51</v>
      </c>
      <c r="O6" s="6">
        <v>2009</v>
      </c>
      <c r="P6" s="12">
        <v>150000000</v>
      </c>
      <c r="Q6" s="6">
        <f t="shared" si="0"/>
        <v>2000</v>
      </c>
      <c r="R6">
        <f t="shared" si="1"/>
        <v>85.714285714285708</v>
      </c>
    </row>
    <row r="7" spans="1:18" x14ac:dyDescent="0.25">
      <c r="A7" s="13" t="s">
        <v>52</v>
      </c>
      <c r="B7" s="14" t="s">
        <v>53</v>
      </c>
      <c r="C7" s="14" t="s">
        <v>54</v>
      </c>
      <c r="D7" s="14" t="s">
        <v>20</v>
      </c>
      <c r="E7" s="15">
        <v>89</v>
      </c>
      <c r="F7" s="16">
        <v>15000000</v>
      </c>
      <c r="G7" s="16">
        <v>13400000</v>
      </c>
      <c r="H7" s="17">
        <v>34922</v>
      </c>
      <c r="I7" s="18" t="s">
        <v>55</v>
      </c>
      <c r="J7" s="14" t="s">
        <v>56</v>
      </c>
      <c r="K7" s="19">
        <v>0.05</v>
      </c>
      <c r="L7" s="14" t="s">
        <v>57</v>
      </c>
      <c r="M7" s="14" t="s">
        <v>58</v>
      </c>
      <c r="N7" s="14" t="s">
        <v>59</v>
      </c>
      <c r="O7" s="14">
        <v>1995</v>
      </c>
      <c r="P7" s="20">
        <v>-1600000</v>
      </c>
      <c r="Q7" s="14">
        <f t="shared" si="0"/>
        <v>1990</v>
      </c>
      <c r="R7">
        <f t="shared" si="1"/>
        <v>-10.666666666666668</v>
      </c>
    </row>
    <row r="8" spans="1:18" x14ac:dyDescent="0.25">
      <c r="A8" s="5" t="s">
        <v>60</v>
      </c>
      <c r="B8" s="6" t="s">
        <v>54</v>
      </c>
      <c r="C8" s="6" t="s">
        <v>19</v>
      </c>
      <c r="D8" s="6" t="s">
        <v>20</v>
      </c>
      <c r="E8" s="7">
        <v>109</v>
      </c>
      <c r="F8" s="8">
        <v>100000000</v>
      </c>
      <c r="G8" s="8">
        <v>133400000</v>
      </c>
      <c r="H8" s="9">
        <v>43157</v>
      </c>
      <c r="I8" s="10" t="s">
        <v>61</v>
      </c>
      <c r="J8" s="6" t="s">
        <v>62</v>
      </c>
      <c r="K8" s="11">
        <v>0.42</v>
      </c>
      <c r="L8" s="6" t="s">
        <v>63</v>
      </c>
      <c r="M8" s="6" t="s">
        <v>64</v>
      </c>
      <c r="N8" s="6" t="s">
        <v>65</v>
      </c>
      <c r="O8" s="6">
        <v>2018</v>
      </c>
      <c r="P8" s="12">
        <v>33400000</v>
      </c>
      <c r="Q8" s="6">
        <f t="shared" si="0"/>
        <v>2010</v>
      </c>
      <c r="R8">
        <f t="shared" si="1"/>
        <v>33.4</v>
      </c>
    </row>
    <row r="9" spans="1:18" x14ac:dyDescent="0.25">
      <c r="A9" s="13" t="s">
        <v>66</v>
      </c>
      <c r="B9" s="14" t="s">
        <v>67</v>
      </c>
      <c r="C9" s="14" t="s">
        <v>68</v>
      </c>
      <c r="D9" s="14" t="s">
        <v>69</v>
      </c>
      <c r="E9" s="15">
        <v>89</v>
      </c>
      <c r="F9" s="16">
        <v>5000000</v>
      </c>
      <c r="G9" s="16">
        <v>30900000</v>
      </c>
      <c r="H9" s="17">
        <v>40655</v>
      </c>
      <c r="I9" s="18" t="s">
        <v>70</v>
      </c>
      <c r="J9" s="14" t="s">
        <v>71</v>
      </c>
      <c r="K9" s="19">
        <v>0.73</v>
      </c>
      <c r="L9" s="14" t="s">
        <v>72</v>
      </c>
      <c r="M9" s="14" t="s">
        <v>73</v>
      </c>
      <c r="N9" s="14" t="s">
        <v>51</v>
      </c>
      <c r="O9" s="14">
        <v>2011</v>
      </c>
      <c r="P9" s="20">
        <v>25900000</v>
      </c>
      <c r="Q9" s="14">
        <f t="shared" si="0"/>
        <v>2010</v>
      </c>
      <c r="R9">
        <f t="shared" si="1"/>
        <v>518</v>
      </c>
    </row>
    <row r="10" spans="1:18" x14ac:dyDescent="0.25">
      <c r="A10" s="5" t="s">
        <v>74</v>
      </c>
      <c r="B10" s="6" t="s">
        <v>75</v>
      </c>
      <c r="C10" s="6" t="s">
        <v>76</v>
      </c>
      <c r="D10" s="6" t="s">
        <v>20</v>
      </c>
      <c r="E10" s="7">
        <v>98</v>
      </c>
      <c r="F10" s="8">
        <v>3000000</v>
      </c>
      <c r="G10" s="8">
        <v>27800000</v>
      </c>
      <c r="H10" s="9">
        <v>35643</v>
      </c>
      <c r="I10" s="10" t="s">
        <v>77</v>
      </c>
      <c r="J10" s="6" t="s">
        <v>78</v>
      </c>
      <c r="K10" s="11">
        <v>0.45</v>
      </c>
      <c r="L10" s="6" t="s">
        <v>79</v>
      </c>
      <c r="M10" s="6" t="s">
        <v>80</v>
      </c>
      <c r="N10" s="6" t="s">
        <v>81</v>
      </c>
      <c r="O10" s="6">
        <v>1997</v>
      </c>
      <c r="P10" s="12">
        <v>24800000</v>
      </c>
      <c r="Q10" s="6">
        <f t="shared" si="0"/>
        <v>1990</v>
      </c>
      <c r="R10">
        <f t="shared" si="1"/>
        <v>826.66666666666674</v>
      </c>
    </row>
    <row r="11" spans="1:18" x14ac:dyDescent="0.25">
      <c r="A11" s="13" t="s">
        <v>82</v>
      </c>
      <c r="B11" s="14" t="s">
        <v>54</v>
      </c>
      <c r="C11" s="14" t="s">
        <v>19</v>
      </c>
      <c r="D11" s="14" t="s">
        <v>20</v>
      </c>
      <c r="E11" s="15">
        <v>90</v>
      </c>
      <c r="F11" s="16">
        <v>28000000</v>
      </c>
      <c r="G11" s="16">
        <v>504100000</v>
      </c>
      <c r="H11" s="17">
        <v>33933</v>
      </c>
      <c r="I11" s="18" t="s">
        <v>83</v>
      </c>
      <c r="J11" s="14" t="s">
        <v>84</v>
      </c>
      <c r="K11" s="19">
        <v>0.95</v>
      </c>
      <c r="L11" s="14" t="s">
        <v>85</v>
      </c>
      <c r="M11" s="14" t="s">
        <v>86</v>
      </c>
      <c r="N11" s="14" t="s">
        <v>32</v>
      </c>
      <c r="O11" s="14">
        <v>1992</v>
      </c>
      <c r="P11" s="20">
        <v>476100000</v>
      </c>
      <c r="Q11" s="14">
        <f t="shared" si="0"/>
        <v>1990</v>
      </c>
      <c r="R11">
        <f t="shared" si="1"/>
        <v>1700.3571428571429</v>
      </c>
    </row>
    <row r="12" spans="1:18" x14ac:dyDescent="0.25">
      <c r="A12" s="5" t="s">
        <v>87</v>
      </c>
      <c r="B12" s="6" t="s">
        <v>88</v>
      </c>
      <c r="C12" s="6" t="s">
        <v>19</v>
      </c>
      <c r="D12" s="6" t="s">
        <v>20</v>
      </c>
      <c r="E12" s="7">
        <v>81</v>
      </c>
      <c r="F12" s="8">
        <v>28000000</v>
      </c>
      <c r="G12" s="8">
        <v>100700000</v>
      </c>
      <c r="H12" s="9">
        <v>41918</v>
      </c>
      <c r="I12" s="10" t="s">
        <v>89</v>
      </c>
      <c r="J12" s="6" t="s">
        <v>90</v>
      </c>
      <c r="K12" s="11">
        <v>0.61</v>
      </c>
      <c r="L12" s="6" t="s">
        <v>91</v>
      </c>
      <c r="M12" s="6" t="s">
        <v>92</v>
      </c>
      <c r="N12" s="6" t="s">
        <v>65</v>
      </c>
      <c r="O12" s="6">
        <v>2014</v>
      </c>
      <c r="P12" s="12">
        <v>72700000</v>
      </c>
      <c r="Q12" s="6">
        <f t="shared" si="0"/>
        <v>2010</v>
      </c>
      <c r="R12">
        <f t="shared" si="1"/>
        <v>259.64285714285717</v>
      </c>
    </row>
    <row r="13" spans="1:18" x14ac:dyDescent="0.25">
      <c r="A13" s="13" t="s">
        <v>93</v>
      </c>
      <c r="B13" s="14" t="s">
        <v>34</v>
      </c>
      <c r="C13" s="14" t="s">
        <v>19</v>
      </c>
      <c r="D13" s="14" t="s">
        <v>20</v>
      </c>
      <c r="E13" s="15">
        <v>75</v>
      </c>
      <c r="F13" s="16">
        <v>3000000</v>
      </c>
      <c r="G13" s="16">
        <v>5600000</v>
      </c>
      <c r="H13" s="17">
        <v>18835</v>
      </c>
      <c r="I13" s="18" t="s">
        <v>94</v>
      </c>
      <c r="J13" s="14" t="s">
        <v>62</v>
      </c>
      <c r="K13" s="19">
        <v>0.51</v>
      </c>
      <c r="L13" s="14" t="s">
        <v>95</v>
      </c>
      <c r="M13" s="14" t="s">
        <v>96</v>
      </c>
      <c r="N13" s="14" t="s">
        <v>97</v>
      </c>
      <c r="O13" s="14">
        <v>1951</v>
      </c>
      <c r="P13" s="20">
        <v>2600000</v>
      </c>
      <c r="Q13" s="14">
        <f t="shared" si="0"/>
        <v>1950</v>
      </c>
      <c r="R13">
        <f t="shared" si="1"/>
        <v>86.666666666666671</v>
      </c>
    </row>
    <row r="14" spans="1:18" x14ac:dyDescent="0.25">
      <c r="A14" s="5" t="s">
        <v>93</v>
      </c>
      <c r="B14" s="6" t="s">
        <v>98</v>
      </c>
      <c r="C14" s="6" t="s">
        <v>19</v>
      </c>
      <c r="D14" s="6" t="s">
        <v>20</v>
      </c>
      <c r="E14" s="7">
        <v>108</v>
      </c>
      <c r="F14" s="8">
        <v>200000000</v>
      </c>
      <c r="G14" s="8">
        <v>1025000000</v>
      </c>
      <c r="H14" s="9">
        <v>40234</v>
      </c>
      <c r="I14" s="10" t="s">
        <v>94</v>
      </c>
      <c r="J14" s="6" t="s">
        <v>62</v>
      </c>
      <c r="K14" s="11">
        <v>0.51</v>
      </c>
      <c r="L14" s="6" t="s">
        <v>99</v>
      </c>
      <c r="M14" s="6" t="s">
        <v>100</v>
      </c>
      <c r="N14" s="6" t="s">
        <v>51</v>
      </c>
      <c r="O14" s="6">
        <v>2010</v>
      </c>
      <c r="P14" s="12">
        <v>825000000</v>
      </c>
      <c r="Q14" s="6">
        <f t="shared" si="0"/>
        <v>2010</v>
      </c>
      <c r="R14">
        <f t="shared" si="1"/>
        <v>412.5</v>
      </c>
    </row>
    <row r="15" spans="1:18" x14ac:dyDescent="0.25">
      <c r="A15" s="13" t="s">
        <v>101</v>
      </c>
      <c r="B15" s="14" t="s">
        <v>102</v>
      </c>
      <c r="C15" s="14" t="s">
        <v>19</v>
      </c>
      <c r="D15" s="14" t="s">
        <v>20</v>
      </c>
      <c r="E15" s="15">
        <v>113</v>
      </c>
      <c r="F15" s="16">
        <v>170000000</v>
      </c>
      <c r="G15" s="16">
        <v>300000000</v>
      </c>
      <c r="H15" s="17">
        <v>42500</v>
      </c>
      <c r="I15" s="18" t="s">
        <v>89</v>
      </c>
      <c r="J15" s="14" t="s">
        <v>56</v>
      </c>
      <c r="K15" s="19">
        <v>0.28999999999999998</v>
      </c>
      <c r="L15" s="14" t="s">
        <v>103</v>
      </c>
      <c r="M15" s="14" t="s">
        <v>100</v>
      </c>
      <c r="N15" s="14" t="s">
        <v>65</v>
      </c>
      <c r="O15" s="14">
        <v>2016</v>
      </c>
      <c r="P15" s="20">
        <v>130000000</v>
      </c>
      <c r="Q15" s="14">
        <f t="shared" si="0"/>
        <v>2010</v>
      </c>
      <c r="R15">
        <f t="shared" si="1"/>
        <v>76.470588235294116</v>
      </c>
    </row>
    <row r="16" spans="1:18" x14ac:dyDescent="0.25">
      <c r="A16" s="5" t="s">
        <v>104</v>
      </c>
      <c r="B16" s="6" t="s">
        <v>105</v>
      </c>
      <c r="C16" s="6" t="s">
        <v>19</v>
      </c>
      <c r="D16" s="6" t="s">
        <v>20</v>
      </c>
      <c r="E16" s="7">
        <v>102</v>
      </c>
      <c r="F16" s="8">
        <v>31000000</v>
      </c>
      <c r="G16" s="8">
        <v>50200000</v>
      </c>
      <c r="H16" s="9">
        <v>34530</v>
      </c>
      <c r="I16" s="10" t="s">
        <v>89</v>
      </c>
      <c r="J16" s="6" t="s">
        <v>106</v>
      </c>
      <c r="K16" s="11">
        <v>0.33</v>
      </c>
      <c r="L16" s="6" t="s">
        <v>107</v>
      </c>
      <c r="M16" s="6" t="s">
        <v>108</v>
      </c>
      <c r="N16" s="6" t="s">
        <v>32</v>
      </c>
      <c r="O16" s="6">
        <v>1994</v>
      </c>
      <c r="P16" s="12">
        <v>19200000</v>
      </c>
      <c r="Q16" s="6">
        <f t="shared" si="0"/>
        <v>1990</v>
      </c>
      <c r="R16">
        <f t="shared" si="1"/>
        <v>61.935483870967744</v>
      </c>
    </row>
    <row r="17" spans="1:18" x14ac:dyDescent="0.25">
      <c r="A17" s="13" t="s">
        <v>109</v>
      </c>
      <c r="B17" s="14" t="s">
        <v>110</v>
      </c>
      <c r="C17" s="14" t="s">
        <v>19</v>
      </c>
      <c r="D17" s="14" t="s">
        <v>111</v>
      </c>
      <c r="E17" s="15">
        <v>120</v>
      </c>
      <c r="F17" s="16">
        <v>110000000</v>
      </c>
      <c r="G17" s="16">
        <v>72200000</v>
      </c>
      <c r="H17" s="17">
        <v>38151</v>
      </c>
      <c r="I17" s="18" t="s">
        <v>112</v>
      </c>
      <c r="J17" s="14" t="s">
        <v>22</v>
      </c>
      <c r="K17" s="19">
        <v>0.32</v>
      </c>
      <c r="L17" s="14" t="s">
        <v>113</v>
      </c>
      <c r="M17" s="14" t="s">
        <v>114</v>
      </c>
      <c r="N17" s="14" t="s">
        <v>32</v>
      </c>
      <c r="O17" s="14">
        <v>2004</v>
      </c>
      <c r="P17" s="20">
        <v>-37800000</v>
      </c>
      <c r="Q17" s="14">
        <f t="shared" si="0"/>
        <v>2000</v>
      </c>
      <c r="R17">
        <f t="shared" si="1"/>
        <v>-34.36363636363636</v>
      </c>
    </row>
    <row r="18" spans="1:18" x14ac:dyDescent="0.25">
      <c r="A18" s="5" t="s">
        <v>115</v>
      </c>
      <c r="B18" s="6" t="s">
        <v>116</v>
      </c>
      <c r="C18" s="6" t="s">
        <v>19</v>
      </c>
      <c r="D18" s="6" t="s">
        <v>20</v>
      </c>
      <c r="E18" s="7">
        <v>96</v>
      </c>
      <c r="F18" s="8">
        <v>90000000</v>
      </c>
      <c r="G18" s="8">
        <v>186100000</v>
      </c>
      <c r="H18" s="9">
        <v>37045</v>
      </c>
      <c r="I18" s="10" t="s">
        <v>117</v>
      </c>
      <c r="J18" s="6" t="s">
        <v>118</v>
      </c>
      <c r="K18" s="11">
        <v>0.49</v>
      </c>
      <c r="L18" s="6" t="s">
        <v>119</v>
      </c>
      <c r="M18" s="6" t="s">
        <v>120</v>
      </c>
      <c r="N18" s="6" t="s">
        <v>32</v>
      </c>
      <c r="O18" s="6">
        <v>2001</v>
      </c>
      <c r="P18" s="12">
        <v>96100000</v>
      </c>
      <c r="Q18" s="6">
        <f t="shared" si="0"/>
        <v>2000</v>
      </c>
      <c r="R18">
        <f t="shared" si="1"/>
        <v>106.77777777777777</v>
      </c>
    </row>
    <row r="19" spans="1:18" x14ac:dyDescent="0.25">
      <c r="A19" s="13" t="s">
        <v>121</v>
      </c>
      <c r="B19" s="14" t="s">
        <v>34</v>
      </c>
      <c r="C19" s="14" t="s">
        <v>19</v>
      </c>
      <c r="D19" s="14" t="s">
        <v>20</v>
      </c>
      <c r="E19" s="15">
        <v>105</v>
      </c>
      <c r="F19" s="16">
        <v>3000000</v>
      </c>
      <c r="G19" s="16">
        <v>4600000</v>
      </c>
      <c r="H19" s="17">
        <v>22629</v>
      </c>
      <c r="I19" s="18" t="s">
        <v>122</v>
      </c>
      <c r="J19" s="14" t="s">
        <v>48</v>
      </c>
      <c r="K19" s="19">
        <v>0.36</v>
      </c>
      <c r="L19" s="14" t="s">
        <v>123</v>
      </c>
      <c r="M19" s="14" t="s">
        <v>124</v>
      </c>
      <c r="N19" s="14" t="s">
        <v>39</v>
      </c>
      <c r="O19" s="14">
        <v>1961</v>
      </c>
      <c r="P19" s="20">
        <v>1600000</v>
      </c>
      <c r="Q19" s="14">
        <f t="shared" si="0"/>
        <v>1960</v>
      </c>
      <c r="R19">
        <f t="shared" si="1"/>
        <v>53.333333333333336</v>
      </c>
    </row>
    <row r="20" spans="1:18" x14ac:dyDescent="0.25">
      <c r="A20" s="5" t="s">
        <v>125</v>
      </c>
      <c r="B20" s="6" t="s">
        <v>34</v>
      </c>
      <c r="C20" s="6" t="s">
        <v>19</v>
      </c>
      <c r="D20" s="6" t="s">
        <v>20</v>
      </c>
      <c r="E20" s="7">
        <v>70</v>
      </c>
      <c r="F20" s="8">
        <v>858000</v>
      </c>
      <c r="G20" s="8">
        <v>267400000</v>
      </c>
      <c r="H20" s="9">
        <v>15562</v>
      </c>
      <c r="I20" s="10" t="s">
        <v>126</v>
      </c>
      <c r="J20" s="6" t="s">
        <v>127</v>
      </c>
      <c r="K20" s="11">
        <v>0.9</v>
      </c>
      <c r="L20" s="6" t="s">
        <v>128</v>
      </c>
      <c r="M20" s="6" t="s">
        <v>129</v>
      </c>
      <c r="N20" s="6" t="s">
        <v>97</v>
      </c>
      <c r="O20" s="6">
        <v>1942</v>
      </c>
      <c r="P20" s="12">
        <v>266542000</v>
      </c>
      <c r="Q20" s="6">
        <f t="shared" si="0"/>
        <v>1940</v>
      </c>
      <c r="R20">
        <f t="shared" si="1"/>
        <v>31065.501165501166</v>
      </c>
    </row>
    <row r="21" spans="1:18" x14ac:dyDescent="0.25">
      <c r="A21" s="13" t="s">
        <v>130</v>
      </c>
      <c r="B21" s="14" t="s">
        <v>131</v>
      </c>
      <c r="C21" s="14" t="s">
        <v>19</v>
      </c>
      <c r="D21" s="14" t="s">
        <v>20</v>
      </c>
      <c r="E21" s="15">
        <v>77</v>
      </c>
      <c r="F21" s="16">
        <v>5000000</v>
      </c>
      <c r="G21" s="16">
        <v>21300000</v>
      </c>
      <c r="H21" s="17">
        <v>41747</v>
      </c>
      <c r="I21" s="18" t="s">
        <v>132</v>
      </c>
      <c r="J21" s="14" t="s">
        <v>133</v>
      </c>
      <c r="K21" s="19">
        <v>0.9</v>
      </c>
      <c r="L21" s="14" t="s">
        <v>72</v>
      </c>
      <c r="M21" s="14" t="s">
        <v>134</v>
      </c>
      <c r="N21" s="14" t="s">
        <v>51</v>
      </c>
      <c r="O21" s="14">
        <v>2014</v>
      </c>
      <c r="P21" s="20">
        <v>16300000</v>
      </c>
      <c r="Q21" s="14">
        <f t="shared" si="0"/>
        <v>2010</v>
      </c>
      <c r="R21">
        <f t="shared" si="1"/>
        <v>326</v>
      </c>
    </row>
    <row r="22" spans="1:18" x14ac:dyDescent="0.25">
      <c r="A22" s="5" t="s">
        <v>135</v>
      </c>
      <c r="B22" s="6" t="s">
        <v>54</v>
      </c>
      <c r="C22" s="6" t="s">
        <v>19</v>
      </c>
      <c r="D22" s="6" t="s">
        <v>20</v>
      </c>
      <c r="E22" s="7">
        <v>84</v>
      </c>
      <c r="F22" s="8">
        <v>25000000</v>
      </c>
      <c r="G22" s="8">
        <v>440100000</v>
      </c>
      <c r="H22" s="9">
        <v>33510</v>
      </c>
      <c r="I22" s="10" t="s">
        <v>83</v>
      </c>
      <c r="J22" s="6" t="s">
        <v>136</v>
      </c>
      <c r="K22" s="11">
        <v>0.94</v>
      </c>
      <c r="L22" s="6" t="s">
        <v>119</v>
      </c>
      <c r="M22" s="6" t="s">
        <v>86</v>
      </c>
      <c r="N22" s="6" t="s">
        <v>32</v>
      </c>
      <c r="O22" s="6">
        <v>1991</v>
      </c>
      <c r="P22" s="12">
        <v>415100000</v>
      </c>
      <c r="Q22" s="6">
        <f t="shared" si="0"/>
        <v>1990</v>
      </c>
      <c r="R22">
        <f t="shared" si="1"/>
        <v>1660.3999999999999</v>
      </c>
    </row>
    <row r="23" spans="1:18" x14ac:dyDescent="0.25">
      <c r="A23" s="13" t="s">
        <v>135</v>
      </c>
      <c r="B23" s="14" t="s">
        <v>137</v>
      </c>
      <c r="C23" s="14" t="s">
        <v>19</v>
      </c>
      <c r="D23" s="14" t="s">
        <v>20</v>
      </c>
      <c r="E23" s="15">
        <v>129</v>
      </c>
      <c r="F23" s="16">
        <v>160000000</v>
      </c>
      <c r="G23" s="16">
        <v>1264000000</v>
      </c>
      <c r="H23" s="17">
        <v>42789</v>
      </c>
      <c r="I23" s="18" t="s">
        <v>83</v>
      </c>
      <c r="J23" s="14" t="s">
        <v>136</v>
      </c>
      <c r="K23" s="19">
        <v>0.94</v>
      </c>
      <c r="L23" s="14" t="s">
        <v>138</v>
      </c>
      <c r="M23" s="14" t="s">
        <v>86</v>
      </c>
      <c r="N23" s="14" t="s">
        <v>65</v>
      </c>
      <c r="O23" s="14">
        <v>2017</v>
      </c>
      <c r="P23" s="20">
        <v>1104000000</v>
      </c>
      <c r="Q23" s="14">
        <f t="shared" si="0"/>
        <v>2010</v>
      </c>
      <c r="R23">
        <f t="shared" si="1"/>
        <v>690</v>
      </c>
    </row>
    <row r="24" spans="1:18" x14ac:dyDescent="0.25">
      <c r="A24" s="5" t="s">
        <v>139</v>
      </c>
      <c r="B24" s="6" t="s">
        <v>34</v>
      </c>
      <c r="C24" s="6" t="s">
        <v>19</v>
      </c>
      <c r="D24" s="6" t="s">
        <v>20</v>
      </c>
      <c r="E24" s="7">
        <v>118</v>
      </c>
      <c r="F24" s="8">
        <v>6300000</v>
      </c>
      <c r="G24" s="8">
        <v>17900000</v>
      </c>
      <c r="H24" s="9">
        <v>26213</v>
      </c>
      <c r="I24" s="10" t="s">
        <v>140</v>
      </c>
      <c r="J24" s="6" t="s">
        <v>141</v>
      </c>
      <c r="K24" s="11">
        <v>0.66</v>
      </c>
      <c r="L24" s="6" t="s">
        <v>142</v>
      </c>
      <c r="M24" s="6" t="s">
        <v>143</v>
      </c>
      <c r="N24" s="6" t="s">
        <v>39</v>
      </c>
      <c r="O24" s="6">
        <v>1971</v>
      </c>
      <c r="P24" s="12">
        <v>11600000</v>
      </c>
      <c r="Q24" s="6">
        <f t="shared" si="0"/>
        <v>1970</v>
      </c>
      <c r="R24">
        <f t="shared" si="1"/>
        <v>184.12698412698413</v>
      </c>
    </row>
    <row r="25" spans="1:18" x14ac:dyDescent="0.25">
      <c r="A25" s="13" t="s">
        <v>144</v>
      </c>
      <c r="B25" s="14" t="s">
        <v>145</v>
      </c>
      <c r="C25" s="14" t="s">
        <v>19</v>
      </c>
      <c r="D25" s="14" t="s">
        <v>20</v>
      </c>
      <c r="E25" s="15">
        <v>99</v>
      </c>
      <c r="F25" s="16">
        <v>80000000</v>
      </c>
      <c r="G25" s="16">
        <v>212900000</v>
      </c>
      <c r="H25" s="17">
        <v>39807</v>
      </c>
      <c r="I25" s="18" t="s">
        <v>146</v>
      </c>
      <c r="J25" s="14" t="s">
        <v>147</v>
      </c>
      <c r="K25" s="19">
        <v>0.27</v>
      </c>
      <c r="L25" s="14" t="s">
        <v>148</v>
      </c>
      <c r="M25" s="14" t="s">
        <v>149</v>
      </c>
      <c r="N25" s="14" t="s">
        <v>65</v>
      </c>
      <c r="O25" s="14">
        <v>2008</v>
      </c>
      <c r="P25" s="20">
        <v>132900000</v>
      </c>
      <c r="Q25" s="14">
        <f t="shared" si="0"/>
        <v>2000</v>
      </c>
      <c r="R25">
        <f t="shared" si="1"/>
        <v>166.125</v>
      </c>
    </row>
    <row r="26" spans="1:18" x14ac:dyDescent="0.25">
      <c r="A26" s="5" t="s">
        <v>150</v>
      </c>
      <c r="B26" s="6" t="s">
        <v>137</v>
      </c>
      <c r="C26" s="6" t="s">
        <v>19</v>
      </c>
      <c r="D26" s="6" t="s">
        <v>20</v>
      </c>
      <c r="E26" s="7">
        <v>91</v>
      </c>
      <c r="F26" s="8">
        <v>20000000</v>
      </c>
      <c r="G26" s="8">
        <v>149300000</v>
      </c>
      <c r="H26" s="9">
        <v>39717</v>
      </c>
      <c r="I26" s="10" t="s">
        <v>151</v>
      </c>
      <c r="J26" s="6" t="s">
        <v>152</v>
      </c>
      <c r="K26" s="11">
        <v>0.4</v>
      </c>
      <c r="L26" s="6" t="s">
        <v>153</v>
      </c>
      <c r="M26" s="6" t="s">
        <v>154</v>
      </c>
      <c r="N26" s="6" t="s">
        <v>65</v>
      </c>
      <c r="O26" s="6">
        <v>2008</v>
      </c>
      <c r="P26" s="12">
        <v>129300000</v>
      </c>
      <c r="Q26" s="6">
        <f t="shared" si="0"/>
        <v>2000</v>
      </c>
      <c r="R26">
        <f t="shared" si="1"/>
        <v>646.5</v>
      </c>
    </row>
    <row r="27" spans="1:18" x14ac:dyDescent="0.25">
      <c r="A27" s="13" t="s">
        <v>155</v>
      </c>
      <c r="B27" s="14" t="s">
        <v>156</v>
      </c>
      <c r="C27" s="14" t="s">
        <v>19</v>
      </c>
      <c r="D27" s="14" t="s">
        <v>20</v>
      </c>
      <c r="E27" s="15">
        <v>102</v>
      </c>
      <c r="F27" s="16">
        <v>165000000</v>
      </c>
      <c r="G27" s="16">
        <v>657800000</v>
      </c>
      <c r="H27" s="17">
        <v>41935</v>
      </c>
      <c r="I27" s="18" t="s">
        <v>157</v>
      </c>
      <c r="J27" s="14" t="s">
        <v>158</v>
      </c>
      <c r="K27" s="19">
        <v>0.89</v>
      </c>
      <c r="L27" s="14" t="s">
        <v>159</v>
      </c>
      <c r="M27" s="14" t="s">
        <v>160</v>
      </c>
      <c r="N27" s="14" t="s">
        <v>65</v>
      </c>
      <c r="O27" s="14">
        <v>2014</v>
      </c>
      <c r="P27" s="20">
        <v>492800000</v>
      </c>
      <c r="Q27" s="14">
        <f t="shared" si="0"/>
        <v>2010</v>
      </c>
      <c r="R27">
        <f t="shared" si="1"/>
        <v>298.66666666666669</v>
      </c>
    </row>
    <row r="28" spans="1:18" x14ac:dyDescent="0.25">
      <c r="A28" s="5" t="s">
        <v>161</v>
      </c>
      <c r="B28" s="6" t="s">
        <v>162</v>
      </c>
      <c r="C28" s="6" t="s">
        <v>19</v>
      </c>
      <c r="D28" s="6" t="s">
        <v>20</v>
      </c>
      <c r="E28" s="7">
        <v>94</v>
      </c>
      <c r="F28" s="8">
        <v>13000000</v>
      </c>
      <c r="G28" s="8">
        <v>30600000</v>
      </c>
      <c r="H28" s="9">
        <v>34376</v>
      </c>
      <c r="I28" s="10" t="s">
        <v>163</v>
      </c>
      <c r="J28" s="6" t="s">
        <v>164</v>
      </c>
      <c r="K28" s="11">
        <v>0.09</v>
      </c>
      <c r="L28" s="6" t="s">
        <v>165</v>
      </c>
      <c r="M28" s="6" t="s">
        <v>166</v>
      </c>
      <c r="N28" s="6" t="s">
        <v>32</v>
      </c>
      <c r="O28" s="6">
        <v>1994</v>
      </c>
      <c r="P28" s="12">
        <v>17600000</v>
      </c>
      <c r="Q28" s="6">
        <f t="shared" si="0"/>
        <v>1990</v>
      </c>
      <c r="R28">
        <f t="shared" si="1"/>
        <v>135.38461538461539</v>
      </c>
    </row>
    <row r="29" spans="1:18" x14ac:dyDescent="0.25">
      <c r="A29" s="13" t="s">
        <v>167</v>
      </c>
      <c r="B29" s="14" t="s">
        <v>156</v>
      </c>
      <c r="C29" s="14" t="s">
        <v>19</v>
      </c>
      <c r="D29" s="14" t="s">
        <v>20</v>
      </c>
      <c r="E29" s="15">
        <v>96</v>
      </c>
      <c r="F29" s="16">
        <v>150000000</v>
      </c>
      <c r="G29" s="16">
        <v>310000000</v>
      </c>
      <c r="H29" s="17">
        <v>39773</v>
      </c>
      <c r="I29" s="18" t="s">
        <v>47</v>
      </c>
      <c r="J29" s="14" t="s">
        <v>168</v>
      </c>
      <c r="K29" s="19">
        <v>0.89</v>
      </c>
      <c r="L29" s="14" t="s">
        <v>169</v>
      </c>
      <c r="M29" s="14" t="s">
        <v>170</v>
      </c>
      <c r="N29" s="14" t="s">
        <v>65</v>
      </c>
      <c r="O29" s="14">
        <v>2008</v>
      </c>
      <c r="P29" s="20">
        <v>160000000</v>
      </c>
      <c r="Q29" s="14">
        <f t="shared" si="0"/>
        <v>2000</v>
      </c>
      <c r="R29">
        <f t="shared" si="1"/>
        <v>106.66666666666667</v>
      </c>
    </row>
    <row r="30" spans="1:18" x14ac:dyDescent="0.25">
      <c r="A30" s="5" t="s">
        <v>171</v>
      </c>
      <c r="B30" s="6" t="s">
        <v>34</v>
      </c>
      <c r="C30" s="6" t="s">
        <v>19</v>
      </c>
      <c r="D30" s="6" t="s">
        <v>20</v>
      </c>
      <c r="E30" s="7">
        <v>130</v>
      </c>
      <c r="F30" s="8">
        <v>3000000</v>
      </c>
      <c r="G30" s="8">
        <v>5000000</v>
      </c>
      <c r="H30" s="9">
        <v>22783</v>
      </c>
      <c r="I30" s="10" t="s">
        <v>172</v>
      </c>
      <c r="J30" s="6" t="s">
        <v>78</v>
      </c>
      <c r="K30" s="11">
        <v>0.36</v>
      </c>
      <c r="L30" s="6" t="s">
        <v>173</v>
      </c>
      <c r="M30" s="6" t="s">
        <v>174</v>
      </c>
      <c r="N30" s="6" t="s">
        <v>39</v>
      </c>
      <c r="O30" s="6">
        <v>1962</v>
      </c>
      <c r="P30" s="12">
        <v>2000000</v>
      </c>
      <c r="Q30" s="6">
        <f t="shared" si="0"/>
        <v>1960</v>
      </c>
      <c r="R30">
        <f t="shared" si="1"/>
        <v>66.666666666666657</v>
      </c>
    </row>
    <row r="31" spans="1:18" x14ac:dyDescent="0.25">
      <c r="A31" s="13" t="s">
        <v>175</v>
      </c>
      <c r="B31" s="14" t="s">
        <v>176</v>
      </c>
      <c r="C31" s="14" t="s">
        <v>177</v>
      </c>
      <c r="D31" s="14" t="s">
        <v>178</v>
      </c>
      <c r="E31" s="15">
        <v>76</v>
      </c>
      <c r="F31" s="16">
        <v>5000000</v>
      </c>
      <c r="G31" s="16">
        <v>25100000</v>
      </c>
      <c r="H31" s="17">
        <v>42594</v>
      </c>
      <c r="I31" s="18" t="s">
        <v>35</v>
      </c>
      <c r="J31" s="14" t="s">
        <v>179</v>
      </c>
      <c r="K31" s="19">
        <v>0.85</v>
      </c>
      <c r="L31" s="14" t="s">
        <v>180</v>
      </c>
      <c r="M31" s="14" t="s">
        <v>181</v>
      </c>
      <c r="N31" s="14" t="s">
        <v>182</v>
      </c>
      <c r="O31" s="14">
        <v>2016</v>
      </c>
      <c r="P31" s="20">
        <v>20100000</v>
      </c>
      <c r="Q31" s="14">
        <f t="shared" si="0"/>
        <v>2010</v>
      </c>
      <c r="R31">
        <f t="shared" si="1"/>
        <v>401.99999999999994</v>
      </c>
    </row>
    <row r="32" spans="1:18" x14ac:dyDescent="0.25">
      <c r="A32" s="5" t="s">
        <v>183</v>
      </c>
      <c r="B32" s="6" t="s">
        <v>41</v>
      </c>
      <c r="C32" s="6" t="s">
        <v>19</v>
      </c>
      <c r="D32" s="6" t="s">
        <v>20</v>
      </c>
      <c r="E32" s="7">
        <v>93</v>
      </c>
      <c r="F32" s="8">
        <v>185000000</v>
      </c>
      <c r="G32" s="8">
        <v>540400000</v>
      </c>
      <c r="H32" s="9">
        <v>41070</v>
      </c>
      <c r="I32" s="10" t="s">
        <v>140</v>
      </c>
      <c r="J32" s="6" t="s">
        <v>184</v>
      </c>
      <c r="K32" s="11">
        <v>0.78</v>
      </c>
      <c r="L32" s="6" t="s">
        <v>185</v>
      </c>
      <c r="M32" s="6" t="s">
        <v>186</v>
      </c>
      <c r="N32" s="6" t="s">
        <v>65</v>
      </c>
      <c r="O32" s="6">
        <v>2012</v>
      </c>
      <c r="P32" s="12">
        <v>355400000</v>
      </c>
      <c r="Q32" s="6">
        <f t="shared" si="0"/>
        <v>2010</v>
      </c>
      <c r="R32">
        <f t="shared" si="1"/>
        <v>192.1081081081081</v>
      </c>
    </row>
    <row r="33" spans="1:18" x14ac:dyDescent="0.25">
      <c r="A33" s="13" t="s">
        <v>187</v>
      </c>
      <c r="B33" s="14" t="s">
        <v>54</v>
      </c>
      <c r="C33" s="14" t="s">
        <v>19</v>
      </c>
      <c r="D33" s="14" t="s">
        <v>20</v>
      </c>
      <c r="E33" s="15">
        <v>95</v>
      </c>
      <c r="F33" s="16">
        <v>20000000</v>
      </c>
      <c r="G33" s="16">
        <v>138000000</v>
      </c>
      <c r="H33" s="17">
        <v>39129</v>
      </c>
      <c r="I33" s="18" t="s">
        <v>140</v>
      </c>
      <c r="J33" s="14" t="s">
        <v>158</v>
      </c>
      <c r="K33" s="19">
        <v>0.85</v>
      </c>
      <c r="L33" s="14" t="s">
        <v>188</v>
      </c>
      <c r="M33" s="14" t="s">
        <v>189</v>
      </c>
      <c r="N33" s="14" t="s">
        <v>190</v>
      </c>
      <c r="O33" s="14">
        <v>2007</v>
      </c>
      <c r="P33" s="20">
        <v>118000000</v>
      </c>
      <c r="Q33" s="14">
        <f t="shared" si="0"/>
        <v>2000</v>
      </c>
      <c r="R33">
        <f t="shared" si="1"/>
        <v>590</v>
      </c>
    </row>
    <row r="34" spans="1:18" x14ac:dyDescent="0.25">
      <c r="A34" s="5" t="s">
        <v>191</v>
      </c>
      <c r="B34" s="6" t="s">
        <v>116</v>
      </c>
      <c r="C34" s="6" t="s">
        <v>19</v>
      </c>
      <c r="D34" s="6" t="s">
        <v>20</v>
      </c>
      <c r="E34" s="7">
        <v>85</v>
      </c>
      <c r="F34" s="8">
        <v>46000000</v>
      </c>
      <c r="G34" s="8">
        <v>250400000</v>
      </c>
      <c r="H34" s="9">
        <v>37926</v>
      </c>
      <c r="I34" s="10" t="s">
        <v>47</v>
      </c>
      <c r="J34" s="6" t="s">
        <v>192</v>
      </c>
      <c r="K34" s="11">
        <v>0.37</v>
      </c>
      <c r="L34" s="6" t="s">
        <v>193</v>
      </c>
      <c r="M34" s="6" t="s">
        <v>194</v>
      </c>
      <c r="N34" s="6" t="s">
        <v>32</v>
      </c>
      <c r="O34" s="6">
        <v>2003</v>
      </c>
      <c r="P34" s="12">
        <v>204400000</v>
      </c>
      <c r="Q34" s="6">
        <f t="shared" si="0"/>
        <v>2000</v>
      </c>
      <c r="R34">
        <f t="shared" si="1"/>
        <v>444.3478260869565</v>
      </c>
    </row>
    <row r="35" spans="1:18" x14ac:dyDescent="0.25">
      <c r="A35" s="13" t="s">
        <v>195</v>
      </c>
      <c r="B35" s="14" t="s">
        <v>41</v>
      </c>
      <c r="C35" s="14" t="s">
        <v>19</v>
      </c>
      <c r="D35" s="14" t="s">
        <v>20</v>
      </c>
      <c r="E35" s="15">
        <v>117</v>
      </c>
      <c r="F35" s="16">
        <v>120000000</v>
      </c>
      <c r="G35" s="16">
        <v>462000000</v>
      </c>
      <c r="H35" s="17">
        <v>38863</v>
      </c>
      <c r="I35" s="18" t="s">
        <v>140</v>
      </c>
      <c r="J35" s="14" t="s">
        <v>196</v>
      </c>
      <c r="K35" s="19">
        <v>0.75</v>
      </c>
      <c r="L35" s="14" t="s">
        <v>43</v>
      </c>
      <c r="M35" s="14" t="s">
        <v>44</v>
      </c>
      <c r="N35" s="14" t="s">
        <v>25</v>
      </c>
      <c r="O35" s="14">
        <v>2006</v>
      </c>
      <c r="P35" s="20">
        <v>342000000</v>
      </c>
      <c r="Q35" s="14">
        <f t="shared" si="0"/>
        <v>2000</v>
      </c>
      <c r="R35">
        <f t="shared" si="1"/>
        <v>285</v>
      </c>
    </row>
    <row r="36" spans="1:18" x14ac:dyDescent="0.25">
      <c r="A36" s="5" t="s">
        <v>197</v>
      </c>
      <c r="B36" s="6" t="s">
        <v>41</v>
      </c>
      <c r="C36" s="6" t="s">
        <v>19</v>
      </c>
      <c r="D36" s="6" t="s">
        <v>20</v>
      </c>
      <c r="E36" s="7">
        <v>106</v>
      </c>
      <c r="F36" s="8">
        <v>200000000</v>
      </c>
      <c r="G36" s="8">
        <v>562100000</v>
      </c>
      <c r="H36" s="9">
        <v>40712</v>
      </c>
      <c r="I36" s="10" t="s">
        <v>198</v>
      </c>
      <c r="J36" s="6" t="s">
        <v>179</v>
      </c>
      <c r="K36" s="11">
        <v>0.39</v>
      </c>
      <c r="L36" s="6" t="s">
        <v>43</v>
      </c>
      <c r="M36" s="6" t="s">
        <v>199</v>
      </c>
      <c r="N36" s="6" t="s">
        <v>65</v>
      </c>
      <c r="O36" s="6">
        <v>2011</v>
      </c>
      <c r="P36" s="12">
        <v>362100000</v>
      </c>
      <c r="Q36" s="6">
        <f t="shared" si="0"/>
        <v>2010</v>
      </c>
      <c r="R36">
        <f t="shared" si="1"/>
        <v>181.05</v>
      </c>
    </row>
    <row r="37" spans="1:18" x14ac:dyDescent="0.25">
      <c r="A37" s="13" t="s">
        <v>200</v>
      </c>
      <c r="B37" s="14" t="s">
        <v>41</v>
      </c>
      <c r="C37" s="14" t="s">
        <v>19</v>
      </c>
      <c r="D37" s="14" t="s">
        <v>20</v>
      </c>
      <c r="E37" s="15">
        <v>102</v>
      </c>
      <c r="F37" s="16">
        <v>175000000</v>
      </c>
      <c r="G37" s="16">
        <v>383900000</v>
      </c>
      <c r="H37" s="17">
        <v>42878</v>
      </c>
      <c r="I37" s="18" t="s">
        <v>201</v>
      </c>
      <c r="J37" s="14" t="s">
        <v>141</v>
      </c>
      <c r="K37" s="19">
        <v>0.7</v>
      </c>
      <c r="L37" s="14" t="s">
        <v>202</v>
      </c>
      <c r="M37" s="14" t="s">
        <v>44</v>
      </c>
      <c r="N37" s="14" t="s">
        <v>65</v>
      </c>
      <c r="O37" s="14">
        <v>2017</v>
      </c>
      <c r="P37" s="20">
        <v>208900000</v>
      </c>
      <c r="Q37" s="14">
        <f t="shared" si="0"/>
        <v>2010</v>
      </c>
      <c r="R37">
        <f t="shared" si="1"/>
        <v>119.37142857142857</v>
      </c>
    </row>
    <row r="38" spans="1:18" x14ac:dyDescent="0.25">
      <c r="A38" s="5" t="s">
        <v>203</v>
      </c>
      <c r="B38" s="6" t="s">
        <v>204</v>
      </c>
      <c r="C38" s="6" t="s">
        <v>19</v>
      </c>
      <c r="D38" s="6" t="s">
        <v>20</v>
      </c>
      <c r="E38" s="7">
        <v>84</v>
      </c>
      <c r="F38" s="8">
        <v>5000000</v>
      </c>
      <c r="G38" s="8">
        <v>8153677</v>
      </c>
      <c r="H38" s="9">
        <v>32738</v>
      </c>
      <c r="I38" s="10" t="s">
        <v>198</v>
      </c>
      <c r="J38" s="6" t="s">
        <v>78</v>
      </c>
      <c r="K38" s="11">
        <v>0.5</v>
      </c>
      <c r="L38" s="6" t="s">
        <v>205</v>
      </c>
      <c r="M38" s="6" t="s">
        <v>206</v>
      </c>
      <c r="N38" s="6" t="s">
        <v>32</v>
      </c>
      <c r="O38" s="6">
        <v>1989</v>
      </c>
      <c r="P38" s="12">
        <v>3153677</v>
      </c>
      <c r="Q38" s="6">
        <f t="shared" si="0"/>
        <v>1980</v>
      </c>
      <c r="R38">
        <f t="shared" si="1"/>
        <v>63.073539999999994</v>
      </c>
    </row>
    <row r="39" spans="1:18" x14ac:dyDescent="0.25">
      <c r="A39" s="13" t="s">
        <v>207</v>
      </c>
      <c r="B39" s="14" t="s">
        <v>116</v>
      </c>
      <c r="C39" s="14" t="s">
        <v>19</v>
      </c>
      <c r="D39" s="14" t="s">
        <v>20</v>
      </c>
      <c r="E39" s="15">
        <v>81</v>
      </c>
      <c r="F39" s="16">
        <v>150000000</v>
      </c>
      <c r="G39" s="16">
        <v>314400000</v>
      </c>
      <c r="H39" s="17">
        <v>38655</v>
      </c>
      <c r="I39" s="18" t="s">
        <v>21</v>
      </c>
      <c r="J39" s="14" t="s">
        <v>192</v>
      </c>
      <c r="K39" s="19">
        <v>0.37</v>
      </c>
      <c r="L39" s="14" t="s">
        <v>208</v>
      </c>
      <c r="M39" s="14" t="s">
        <v>209</v>
      </c>
      <c r="N39" s="14" t="s">
        <v>32</v>
      </c>
      <c r="O39" s="14">
        <v>2005</v>
      </c>
      <c r="P39" s="20">
        <v>164400000</v>
      </c>
      <c r="Q39" s="14">
        <f t="shared" si="0"/>
        <v>2000</v>
      </c>
      <c r="R39">
        <f t="shared" si="1"/>
        <v>109.60000000000001</v>
      </c>
    </row>
    <row r="40" spans="1:18" x14ac:dyDescent="0.25">
      <c r="A40" s="5" t="s">
        <v>210</v>
      </c>
      <c r="B40" s="6" t="s">
        <v>211</v>
      </c>
      <c r="C40" s="6" t="s">
        <v>68</v>
      </c>
      <c r="D40" s="6" t="s">
        <v>69</v>
      </c>
      <c r="E40" s="7">
        <v>77</v>
      </c>
      <c r="F40" s="8">
        <v>5000000</v>
      </c>
      <c r="G40" s="8">
        <v>34800000</v>
      </c>
      <c r="H40" s="9">
        <v>41019</v>
      </c>
      <c r="I40" s="10" t="s">
        <v>35</v>
      </c>
      <c r="J40" s="6" t="s">
        <v>179</v>
      </c>
      <c r="K40" s="11">
        <v>0.76</v>
      </c>
      <c r="L40" s="6" t="s">
        <v>212</v>
      </c>
      <c r="M40" s="6" t="s">
        <v>73</v>
      </c>
      <c r="N40" s="6" t="s">
        <v>51</v>
      </c>
      <c r="O40" s="6">
        <v>2012</v>
      </c>
      <c r="P40" s="12">
        <v>29800000</v>
      </c>
      <c r="Q40" s="6">
        <f t="shared" si="0"/>
        <v>2010</v>
      </c>
      <c r="R40">
        <f t="shared" si="1"/>
        <v>596</v>
      </c>
    </row>
    <row r="41" spans="1:18" x14ac:dyDescent="0.25">
      <c r="A41" s="13" t="s">
        <v>213</v>
      </c>
      <c r="B41" s="14" t="s">
        <v>34</v>
      </c>
      <c r="C41" s="14" t="s">
        <v>19</v>
      </c>
      <c r="D41" s="14" t="s">
        <v>20</v>
      </c>
      <c r="E41" s="15">
        <v>74</v>
      </c>
      <c r="F41" s="16">
        <v>2900000</v>
      </c>
      <c r="G41" s="16">
        <v>263600000</v>
      </c>
      <c r="H41" s="17">
        <v>18309</v>
      </c>
      <c r="I41" s="18" t="s">
        <v>117</v>
      </c>
      <c r="J41" s="14" t="s">
        <v>168</v>
      </c>
      <c r="K41" s="19">
        <v>0.84</v>
      </c>
      <c r="L41" s="14" t="s">
        <v>214</v>
      </c>
      <c r="M41" s="14" t="s">
        <v>215</v>
      </c>
      <c r="N41" s="14" t="s">
        <v>97</v>
      </c>
      <c r="O41" s="14">
        <v>1950</v>
      </c>
      <c r="P41" s="20">
        <v>260700000</v>
      </c>
      <c r="Q41" s="14">
        <f t="shared" si="0"/>
        <v>1950</v>
      </c>
      <c r="R41">
        <f t="shared" si="1"/>
        <v>8989.6551724137935</v>
      </c>
    </row>
    <row r="42" spans="1:18" x14ac:dyDescent="0.25">
      <c r="A42" s="5" t="s">
        <v>213</v>
      </c>
      <c r="B42" s="6" t="s">
        <v>216</v>
      </c>
      <c r="C42" s="6" t="s">
        <v>217</v>
      </c>
      <c r="D42" s="6" t="s">
        <v>20</v>
      </c>
      <c r="E42" s="7">
        <v>106</v>
      </c>
      <c r="F42" s="8">
        <v>95000000</v>
      </c>
      <c r="G42" s="8">
        <v>542400000</v>
      </c>
      <c r="H42" s="9">
        <v>42048</v>
      </c>
      <c r="I42" s="10" t="s">
        <v>117</v>
      </c>
      <c r="J42" s="6" t="s">
        <v>168</v>
      </c>
      <c r="K42" s="11">
        <v>0.84</v>
      </c>
      <c r="L42" s="6" t="s">
        <v>218</v>
      </c>
      <c r="M42" s="6" t="s">
        <v>186</v>
      </c>
      <c r="N42" s="6" t="s">
        <v>65</v>
      </c>
      <c r="O42" s="6">
        <v>2015</v>
      </c>
      <c r="P42" s="12">
        <v>447400000</v>
      </c>
      <c r="Q42" s="6">
        <f t="shared" si="0"/>
        <v>2010</v>
      </c>
      <c r="R42">
        <f t="shared" si="1"/>
        <v>470.94736842105266</v>
      </c>
    </row>
    <row r="43" spans="1:18" x14ac:dyDescent="0.25">
      <c r="A43" s="13" t="s">
        <v>219</v>
      </c>
      <c r="B43" s="14" t="s">
        <v>41</v>
      </c>
      <c r="C43" s="14" t="s">
        <v>19</v>
      </c>
      <c r="D43" s="14" t="s">
        <v>20</v>
      </c>
      <c r="E43" s="15">
        <v>105</v>
      </c>
      <c r="F43" s="16">
        <v>175000000</v>
      </c>
      <c r="G43" s="16">
        <v>807100000</v>
      </c>
      <c r="H43" s="17">
        <v>43028</v>
      </c>
      <c r="I43" s="18" t="s">
        <v>220</v>
      </c>
      <c r="J43" s="14" t="s">
        <v>221</v>
      </c>
      <c r="K43" s="19">
        <v>0.97</v>
      </c>
      <c r="L43" s="14" t="s">
        <v>222</v>
      </c>
      <c r="M43" s="14" t="s">
        <v>199</v>
      </c>
      <c r="N43" s="14" t="s">
        <v>65</v>
      </c>
      <c r="O43" s="14">
        <v>2017</v>
      </c>
      <c r="P43" s="20">
        <v>632100000</v>
      </c>
      <c r="Q43" s="14">
        <f t="shared" si="0"/>
        <v>2010</v>
      </c>
      <c r="R43">
        <f t="shared" si="1"/>
        <v>361.2</v>
      </c>
    </row>
    <row r="44" spans="1:18" x14ac:dyDescent="0.25">
      <c r="A44" s="5" t="s">
        <v>223</v>
      </c>
      <c r="B44" s="6" t="s">
        <v>224</v>
      </c>
      <c r="C44" s="6" t="s">
        <v>19</v>
      </c>
      <c r="D44" s="6" t="s">
        <v>20</v>
      </c>
      <c r="E44" s="7">
        <v>83</v>
      </c>
      <c r="F44" s="8">
        <v>25000000</v>
      </c>
      <c r="G44" s="8">
        <v>51500000</v>
      </c>
      <c r="H44" s="9">
        <v>39514</v>
      </c>
      <c r="I44" s="10" t="s">
        <v>225</v>
      </c>
      <c r="J44" s="6" t="s">
        <v>226</v>
      </c>
      <c r="K44" s="11">
        <v>0.12</v>
      </c>
      <c r="L44" s="6" t="s">
        <v>227</v>
      </c>
      <c r="M44" s="6" t="s">
        <v>228</v>
      </c>
      <c r="N44" s="6" t="s">
        <v>65</v>
      </c>
      <c r="O44" s="6">
        <v>2008</v>
      </c>
      <c r="P44" s="12">
        <v>26500000</v>
      </c>
      <c r="Q44" s="6">
        <f t="shared" si="0"/>
        <v>2000</v>
      </c>
      <c r="R44">
        <f t="shared" si="1"/>
        <v>106</v>
      </c>
    </row>
    <row r="45" spans="1:18" x14ac:dyDescent="0.25">
      <c r="A45" s="13" t="s">
        <v>229</v>
      </c>
      <c r="B45" s="14" t="s">
        <v>162</v>
      </c>
      <c r="C45" s="14" t="s">
        <v>19</v>
      </c>
      <c r="D45" s="14" t="s">
        <v>20</v>
      </c>
      <c r="E45" s="15">
        <v>89</v>
      </c>
      <c r="F45" s="16">
        <v>15000000</v>
      </c>
      <c r="G45" s="16">
        <v>33100000</v>
      </c>
      <c r="H45" s="17">
        <v>38037</v>
      </c>
      <c r="I45" s="18" t="s">
        <v>55</v>
      </c>
      <c r="J45" s="14" t="s">
        <v>147</v>
      </c>
      <c r="K45" s="19">
        <v>0.14000000000000001</v>
      </c>
      <c r="L45" s="14" t="s">
        <v>230</v>
      </c>
      <c r="M45" s="14" t="s">
        <v>231</v>
      </c>
      <c r="N45" s="14" t="s">
        <v>32</v>
      </c>
      <c r="O45" s="14">
        <v>2004</v>
      </c>
      <c r="P45" s="20">
        <v>18100000</v>
      </c>
      <c r="Q45" s="14">
        <f t="shared" si="0"/>
        <v>2000</v>
      </c>
      <c r="R45">
        <f t="shared" si="1"/>
        <v>120.66666666666667</v>
      </c>
    </row>
    <row r="46" spans="1:18" x14ac:dyDescent="0.25">
      <c r="A46" s="5" t="s">
        <v>232</v>
      </c>
      <c r="B46" s="6" t="s">
        <v>162</v>
      </c>
      <c r="C46" s="6" t="s">
        <v>19</v>
      </c>
      <c r="D46" s="6" t="s">
        <v>20</v>
      </c>
      <c r="E46" s="7">
        <v>98</v>
      </c>
      <c r="F46" s="8">
        <v>17000000</v>
      </c>
      <c r="G46" s="8">
        <v>154900000</v>
      </c>
      <c r="H46" s="9">
        <v>34243</v>
      </c>
      <c r="I46" s="10" t="s">
        <v>233</v>
      </c>
      <c r="J46" s="6" t="s">
        <v>234</v>
      </c>
      <c r="K46" s="11">
        <v>0.76</v>
      </c>
      <c r="L46" s="6" t="s">
        <v>235</v>
      </c>
      <c r="M46" s="6" t="s">
        <v>236</v>
      </c>
      <c r="N46" s="6" t="s">
        <v>32</v>
      </c>
      <c r="O46" s="6">
        <v>1993</v>
      </c>
      <c r="P46" s="12">
        <v>137900000</v>
      </c>
      <c r="Q46" s="6">
        <f t="shared" si="0"/>
        <v>1990</v>
      </c>
      <c r="R46">
        <f t="shared" si="1"/>
        <v>811.17647058823525</v>
      </c>
    </row>
    <row r="47" spans="1:18" x14ac:dyDescent="0.25">
      <c r="A47" s="13" t="s">
        <v>237</v>
      </c>
      <c r="B47" s="14" t="s">
        <v>238</v>
      </c>
      <c r="C47" s="14" t="s">
        <v>19</v>
      </c>
      <c r="D47" s="14" t="s">
        <v>20</v>
      </c>
      <c r="E47" s="15">
        <v>82</v>
      </c>
      <c r="F47" s="16">
        <v>127500000</v>
      </c>
      <c r="G47" s="16">
        <v>349800000</v>
      </c>
      <c r="H47" s="17">
        <v>36665</v>
      </c>
      <c r="I47" s="18" t="s">
        <v>239</v>
      </c>
      <c r="J47" s="14" t="s">
        <v>240</v>
      </c>
      <c r="K47" s="19">
        <v>0.64</v>
      </c>
      <c r="L47" s="14" t="s">
        <v>241</v>
      </c>
      <c r="M47" s="14" t="s">
        <v>120</v>
      </c>
      <c r="N47" s="14" t="s">
        <v>32</v>
      </c>
      <c r="O47" s="14">
        <v>2000</v>
      </c>
      <c r="P47" s="20">
        <v>222300000</v>
      </c>
      <c r="Q47" s="14">
        <f t="shared" si="0"/>
        <v>2000</v>
      </c>
      <c r="R47">
        <f t="shared" si="1"/>
        <v>174.35294117647058</v>
      </c>
    </row>
    <row r="48" spans="1:18" x14ac:dyDescent="0.25">
      <c r="A48" s="5" t="s">
        <v>242</v>
      </c>
      <c r="B48" s="6" t="s">
        <v>243</v>
      </c>
      <c r="C48" s="6" t="s">
        <v>19</v>
      </c>
      <c r="D48" s="6" t="s">
        <v>20</v>
      </c>
      <c r="E48" s="7">
        <v>83</v>
      </c>
      <c r="F48" s="8">
        <v>5000000</v>
      </c>
      <c r="G48" s="8">
        <v>19400000</v>
      </c>
      <c r="H48" s="9">
        <v>36245</v>
      </c>
      <c r="I48" s="10" t="s">
        <v>244</v>
      </c>
      <c r="J48" s="6" t="s">
        <v>78</v>
      </c>
      <c r="K48" s="11">
        <v>0.26</v>
      </c>
      <c r="L48" s="6" t="s">
        <v>245</v>
      </c>
      <c r="M48" s="6" t="s">
        <v>246</v>
      </c>
      <c r="N48" s="6" t="s">
        <v>32</v>
      </c>
      <c r="O48" s="6">
        <v>1999</v>
      </c>
      <c r="P48" s="12">
        <v>14400000</v>
      </c>
      <c r="Q48" s="6">
        <f t="shared" si="0"/>
        <v>1990</v>
      </c>
      <c r="R48">
        <f t="shared" si="1"/>
        <v>288</v>
      </c>
    </row>
    <row r="49" spans="1:18" x14ac:dyDescent="0.25">
      <c r="A49" s="13" t="s">
        <v>247</v>
      </c>
      <c r="B49" s="14" t="s">
        <v>248</v>
      </c>
      <c r="C49" s="14" t="s">
        <v>19</v>
      </c>
      <c r="D49" s="14" t="s">
        <v>20</v>
      </c>
      <c r="E49" s="15">
        <v>109</v>
      </c>
      <c r="F49" s="16">
        <v>18000000</v>
      </c>
      <c r="G49" s="16">
        <v>14100000</v>
      </c>
      <c r="H49" s="17">
        <v>29763</v>
      </c>
      <c r="I49" s="18" t="s">
        <v>201</v>
      </c>
      <c r="J49" s="14" t="s">
        <v>133</v>
      </c>
      <c r="K49" s="19">
        <v>0.84</v>
      </c>
      <c r="L49" s="14" t="s">
        <v>249</v>
      </c>
      <c r="M49" s="14" t="s">
        <v>250</v>
      </c>
      <c r="N49" s="14" t="s">
        <v>251</v>
      </c>
      <c r="O49" s="14">
        <v>1981</v>
      </c>
      <c r="P49" s="20">
        <v>-3900000</v>
      </c>
      <c r="Q49" s="14">
        <f t="shared" si="0"/>
        <v>1980</v>
      </c>
      <c r="R49">
        <f t="shared" si="1"/>
        <v>-21.666666666666668</v>
      </c>
    </row>
    <row r="50" spans="1:18" x14ac:dyDescent="0.25">
      <c r="A50" s="5" t="s">
        <v>252</v>
      </c>
      <c r="B50" s="6" t="s">
        <v>54</v>
      </c>
      <c r="C50" s="6" t="s">
        <v>19</v>
      </c>
      <c r="D50" s="6" t="s">
        <v>20</v>
      </c>
      <c r="E50" s="7">
        <v>69</v>
      </c>
      <c r="F50" s="8">
        <v>20000000</v>
      </c>
      <c r="G50" s="8">
        <v>18100000</v>
      </c>
      <c r="H50" s="9">
        <v>33088</v>
      </c>
      <c r="I50" s="10" t="s">
        <v>117</v>
      </c>
      <c r="J50" s="6" t="s">
        <v>78</v>
      </c>
      <c r="K50" s="11">
        <v>0.88</v>
      </c>
      <c r="L50" s="6" t="s">
        <v>253</v>
      </c>
      <c r="M50" s="6" t="s">
        <v>31</v>
      </c>
      <c r="N50" s="6" t="s">
        <v>25</v>
      </c>
      <c r="O50" s="6">
        <v>1990</v>
      </c>
      <c r="P50" s="12">
        <v>-1900000</v>
      </c>
      <c r="Q50" s="6">
        <f t="shared" si="0"/>
        <v>1990</v>
      </c>
      <c r="R50">
        <f t="shared" si="1"/>
        <v>-9.5</v>
      </c>
    </row>
    <row r="51" spans="1:18" x14ac:dyDescent="0.25">
      <c r="A51" s="13" t="s">
        <v>254</v>
      </c>
      <c r="B51" s="14" t="s">
        <v>255</v>
      </c>
      <c r="C51" s="14" t="s">
        <v>19</v>
      </c>
      <c r="D51" s="14" t="s">
        <v>20</v>
      </c>
      <c r="E51" s="15">
        <v>112</v>
      </c>
      <c r="F51" s="16">
        <v>170000000</v>
      </c>
      <c r="G51" s="16">
        <v>353300000</v>
      </c>
      <c r="H51" s="17">
        <v>43535</v>
      </c>
      <c r="I51" s="18" t="s">
        <v>35</v>
      </c>
      <c r="J51" s="14" t="s">
        <v>256</v>
      </c>
      <c r="K51" s="19">
        <v>0.98</v>
      </c>
      <c r="L51" s="14" t="s">
        <v>99</v>
      </c>
      <c r="M51" s="14" t="s">
        <v>100</v>
      </c>
      <c r="N51" s="14" t="s">
        <v>65</v>
      </c>
      <c r="O51" s="14">
        <v>2019</v>
      </c>
      <c r="P51" s="20">
        <v>183300000</v>
      </c>
      <c r="Q51" s="14">
        <f t="shared" si="0"/>
        <v>2010</v>
      </c>
      <c r="R51">
        <f t="shared" si="1"/>
        <v>107.8235294117647</v>
      </c>
    </row>
    <row r="52" spans="1:18" x14ac:dyDescent="0.25">
      <c r="A52" s="5" t="s">
        <v>254</v>
      </c>
      <c r="B52" s="6" t="s">
        <v>34</v>
      </c>
      <c r="C52" s="6" t="s">
        <v>19</v>
      </c>
      <c r="D52" s="6" t="s">
        <v>20</v>
      </c>
      <c r="E52" s="7">
        <v>64</v>
      </c>
      <c r="F52" s="8">
        <v>950000</v>
      </c>
      <c r="G52" s="8">
        <v>1300000</v>
      </c>
      <c r="H52" s="9">
        <v>15272</v>
      </c>
      <c r="I52" s="10" t="s">
        <v>35</v>
      </c>
      <c r="J52" s="6" t="s">
        <v>256</v>
      </c>
      <c r="K52" s="11">
        <v>0.98</v>
      </c>
      <c r="L52" s="6" t="s">
        <v>257</v>
      </c>
      <c r="M52" s="6" t="s">
        <v>258</v>
      </c>
      <c r="N52" s="6" t="s">
        <v>97</v>
      </c>
      <c r="O52" s="6">
        <v>1941</v>
      </c>
      <c r="P52" s="12">
        <v>350000</v>
      </c>
      <c r="Q52" s="6">
        <f t="shared" si="0"/>
        <v>1940</v>
      </c>
      <c r="R52">
        <f t="shared" si="1"/>
        <v>36.84210526315789</v>
      </c>
    </row>
    <row r="53" spans="1:18" x14ac:dyDescent="0.25">
      <c r="A53" s="13" t="s">
        <v>259</v>
      </c>
      <c r="B53" s="14" t="s">
        <v>260</v>
      </c>
      <c r="C53" s="14" t="s">
        <v>261</v>
      </c>
      <c r="D53" s="14" t="s">
        <v>20</v>
      </c>
      <c r="E53" s="15">
        <v>99</v>
      </c>
      <c r="F53" s="16">
        <v>47000000</v>
      </c>
      <c r="G53" s="16">
        <v>109000000</v>
      </c>
      <c r="H53" s="17">
        <v>39365</v>
      </c>
      <c r="I53" s="18" t="s">
        <v>83</v>
      </c>
      <c r="J53" s="14" t="s">
        <v>262</v>
      </c>
      <c r="K53" s="19">
        <v>0.86</v>
      </c>
      <c r="L53" s="14" t="s">
        <v>212</v>
      </c>
      <c r="M53" s="14" t="s">
        <v>263</v>
      </c>
      <c r="N53" s="14" t="s">
        <v>264</v>
      </c>
      <c r="O53" s="14">
        <v>2007</v>
      </c>
      <c r="P53" s="20">
        <v>62000000</v>
      </c>
      <c r="Q53" s="14">
        <f t="shared" si="0"/>
        <v>2000</v>
      </c>
      <c r="R53">
        <f t="shared" si="1"/>
        <v>131.91489361702128</v>
      </c>
    </row>
    <row r="54" spans="1:18" x14ac:dyDescent="0.25">
      <c r="A54" s="5" t="s">
        <v>265</v>
      </c>
      <c r="B54" s="6" t="s">
        <v>266</v>
      </c>
      <c r="C54" s="6" t="s">
        <v>19</v>
      </c>
      <c r="D54" s="6" t="s">
        <v>20</v>
      </c>
      <c r="E54" s="7">
        <v>120</v>
      </c>
      <c r="F54" s="8">
        <v>40000000</v>
      </c>
      <c r="G54" s="8">
        <v>120500000</v>
      </c>
      <c r="H54" s="9">
        <v>38765</v>
      </c>
      <c r="I54" s="10" t="s">
        <v>126</v>
      </c>
      <c r="J54" s="6" t="s">
        <v>267</v>
      </c>
      <c r="K54" s="11">
        <v>0.73</v>
      </c>
      <c r="L54" s="6" t="s">
        <v>268</v>
      </c>
      <c r="M54" s="6" t="s">
        <v>269</v>
      </c>
      <c r="N54" s="6" t="s">
        <v>32</v>
      </c>
      <c r="O54" s="6">
        <v>2006</v>
      </c>
      <c r="P54" s="12">
        <v>80500000</v>
      </c>
      <c r="Q54" s="6">
        <f t="shared" si="0"/>
        <v>2000</v>
      </c>
      <c r="R54">
        <f t="shared" si="1"/>
        <v>201.25000000000003</v>
      </c>
    </row>
    <row r="55" spans="1:18" x14ac:dyDescent="0.25">
      <c r="A55" s="13" t="s">
        <v>270</v>
      </c>
      <c r="B55" s="14" t="s">
        <v>54</v>
      </c>
      <c r="C55" s="14" t="s">
        <v>19</v>
      </c>
      <c r="D55" s="14" t="s">
        <v>20</v>
      </c>
      <c r="E55" s="15">
        <v>107</v>
      </c>
      <c r="F55" s="16">
        <v>85000000</v>
      </c>
      <c r="G55" s="16">
        <v>340500000</v>
      </c>
      <c r="H55" s="17">
        <v>39375</v>
      </c>
      <c r="I55" s="18" t="s">
        <v>233</v>
      </c>
      <c r="J55" s="14" t="s">
        <v>271</v>
      </c>
      <c r="K55" s="19">
        <v>0.93</v>
      </c>
      <c r="L55" s="14" t="s">
        <v>30</v>
      </c>
      <c r="M55" s="14" t="s">
        <v>86</v>
      </c>
      <c r="N55" s="14" t="s">
        <v>65</v>
      </c>
      <c r="O55" s="14">
        <v>2007</v>
      </c>
      <c r="P55" s="20">
        <v>255500000</v>
      </c>
      <c r="Q55" s="14">
        <f t="shared" si="0"/>
        <v>2000</v>
      </c>
      <c r="R55">
        <f t="shared" si="1"/>
        <v>300.58823529411762</v>
      </c>
    </row>
    <row r="56" spans="1:18" x14ac:dyDescent="0.25">
      <c r="A56" s="5" t="s">
        <v>272</v>
      </c>
      <c r="B56" s="6" t="s">
        <v>34</v>
      </c>
      <c r="C56" s="6" t="s">
        <v>19</v>
      </c>
      <c r="D56" s="6" t="s">
        <v>20</v>
      </c>
      <c r="E56" s="7">
        <v>126</v>
      </c>
      <c r="F56" s="8">
        <v>2280000</v>
      </c>
      <c r="G56" s="8">
        <v>83300000</v>
      </c>
      <c r="H56" s="9">
        <v>14928</v>
      </c>
      <c r="I56" s="10" t="s">
        <v>157</v>
      </c>
      <c r="J56" s="6" t="s">
        <v>256</v>
      </c>
      <c r="K56" s="11">
        <v>0.95</v>
      </c>
      <c r="L56" s="6" t="s">
        <v>273</v>
      </c>
      <c r="M56" s="6" t="s">
        <v>274</v>
      </c>
      <c r="N56" s="6" t="s">
        <v>275</v>
      </c>
      <c r="O56" s="6">
        <v>1940</v>
      </c>
      <c r="P56" s="12">
        <v>81020000</v>
      </c>
      <c r="Q56" s="6">
        <f t="shared" si="0"/>
        <v>1940</v>
      </c>
      <c r="R56">
        <f t="shared" si="1"/>
        <v>3553.5087719298244</v>
      </c>
    </row>
    <row r="57" spans="1:18" x14ac:dyDescent="0.25">
      <c r="A57" s="13" t="s">
        <v>276</v>
      </c>
      <c r="B57" s="14" t="s">
        <v>116</v>
      </c>
      <c r="C57" s="14" t="s">
        <v>19</v>
      </c>
      <c r="D57" s="14" t="s">
        <v>20</v>
      </c>
      <c r="E57" s="15">
        <v>74</v>
      </c>
      <c r="F57" s="16">
        <v>85000000</v>
      </c>
      <c r="G57" s="16">
        <v>90900000</v>
      </c>
      <c r="H57" s="17">
        <v>36511</v>
      </c>
      <c r="I57" s="18" t="s">
        <v>35</v>
      </c>
      <c r="J57" s="14" t="s">
        <v>141</v>
      </c>
      <c r="K57" s="19">
        <v>0.81</v>
      </c>
      <c r="L57" s="14" t="s">
        <v>277</v>
      </c>
      <c r="M57" s="14" t="s">
        <v>274</v>
      </c>
      <c r="N57" s="14" t="s">
        <v>32</v>
      </c>
      <c r="O57" s="14">
        <v>1999</v>
      </c>
      <c r="P57" s="20">
        <v>5900000</v>
      </c>
      <c r="Q57" s="14">
        <f t="shared" si="0"/>
        <v>1990</v>
      </c>
      <c r="R57">
        <f t="shared" si="1"/>
        <v>6.9411764705882355</v>
      </c>
    </row>
    <row r="58" spans="1:18" x14ac:dyDescent="0.25">
      <c r="A58" s="5" t="s">
        <v>278</v>
      </c>
      <c r="B58" s="6" t="s">
        <v>41</v>
      </c>
      <c r="C58" s="6" t="s">
        <v>19</v>
      </c>
      <c r="D58" s="6" t="s">
        <v>20</v>
      </c>
      <c r="E58" s="7">
        <v>97</v>
      </c>
      <c r="F58" s="8">
        <v>175000000</v>
      </c>
      <c r="G58" s="8">
        <v>1029000000</v>
      </c>
      <c r="H58" s="9">
        <v>42529</v>
      </c>
      <c r="I58" s="10" t="s">
        <v>126</v>
      </c>
      <c r="J58" s="6" t="s">
        <v>42</v>
      </c>
      <c r="K58" s="11">
        <v>0.94</v>
      </c>
      <c r="L58" s="6" t="s">
        <v>279</v>
      </c>
      <c r="M58" s="6" t="s">
        <v>280</v>
      </c>
      <c r="N58" s="6" t="s">
        <v>65</v>
      </c>
      <c r="O58" s="6">
        <v>2016</v>
      </c>
      <c r="P58" s="12">
        <v>854000000</v>
      </c>
      <c r="Q58" s="6">
        <f t="shared" si="0"/>
        <v>2010</v>
      </c>
      <c r="R58">
        <f t="shared" si="1"/>
        <v>488</v>
      </c>
    </row>
    <row r="59" spans="1:18" x14ac:dyDescent="0.25">
      <c r="A59" s="13" t="s">
        <v>281</v>
      </c>
      <c r="B59" s="14" t="s">
        <v>41</v>
      </c>
      <c r="C59" s="14" t="s">
        <v>19</v>
      </c>
      <c r="D59" s="14" t="s">
        <v>20</v>
      </c>
      <c r="E59" s="15">
        <v>100</v>
      </c>
      <c r="F59" s="16">
        <v>94000000</v>
      </c>
      <c r="G59" s="16">
        <v>940300000</v>
      </c>
      <c r="H59" s="17">
        <v>37771</v>
      </c>
      <c r="I59" s="18" t="s">
        <v>282</v>
      </c>
      <c r="J59" s="14" t="s">
        <v>283</v>
      </c>
      <c r="K59" s="19">
        <v>0.99</v>
      </c>
      <c r="L59" s="14" t="s">
        <v>279</v>
      </c>
      <c r="M59" s="14" t="s">
        <v>280</v>
      </c>
      <c r="N59" s="14" t="s">
        <v>25</v>
      </c>
      <c r="O59" s="14">
        <v>2003</v>
      </c>
      <c r="P59" s="20">
        <v>846300000</v>
      </c>
      <c r="Q59" s="14">
        <f t="shared" si="0"/>
        <v>2000</v>
      </c>
      <c r="R59">
        <f t="shared" si="1"/>
        <v>900.31914893617022</v>
      </c>
    </row>
    <row r="60" spans="1:18" x14ac:dyDescent="0.25">
      <c r="A60" s="5" t="s">
        <v>284</v>
      </c>
      <c r="B60" s="6" t="s">
        <v>285</v>
      </c>
      <c r="C60" s="6" t="s">
        <v>19</v>
      </c>
      <c r="D60" s="6" t="s">
        <v>20</v>
      </c>
      <c r="E60" s="7">
        <v>101</v>
      </c>
      <c r="F60" s="8">
        <v>15000000</v>
      </c>
      <c r="G60" s="8">
        <v>26491793</v>
      </c>
      <c r="H60" s="9">
        <v>35307</v>
      </c>
      <c r="I60" s="10" t="s">
        <v>163</v>
      </c>
      <c r="J60" s="6" t="s">
        <v>192</v>
      </c>
      <c r="K60" s="11">
        <v>0.2</v>
      </c>
      <c r="L60" s="6" t="s">
        <v>286</v>
      </c>
      <c r="M60" s="6" t="s">
        <v>287</v>
      </c>
      <c r="N60" s="6" t="s">
        <v>32</v>
      </c>
      <c r="O60" s="6">
        <v>1996</v>
      </c>
      <c r="P60" s="12">
        <v>11491793</v>
      </c>
      <c r="Q60" s="6">
        <f t="shared" si="0"/>
        <v>1990</v>
      </c>
      <c r="R60">
        <f t="shared" si="1"/>
        <v>76.611953333333332</v>
      </c>
    </row>
    <row r="61" spans="1:18" x14ac:dyDescent="0.25">
      <c r="A61" s="13" t="s">
        <v>288</v>
      </c>
      <c r="B61" s="14" t="s">
        <v>289</v>
      </c>
      <c r="C61" s="14" t="s">
        <v>290</v>
      </c>
      <c r="D61" s="14" t="s">
        <v>20</v>
      </c>
      <c r="E61" s="15">
        <v>90</v>
      </c>
      <c r="F61" s="16">
        <v>9000000</v>
      </c>
      <c r="G61" s="16">
        <v>18564613</v>
      </c>
      <c r="H61" s="17">
        <v>31625</v>
      </c>
      <c r="I61" s="18" t="s">
        <v>117</v>
      </c>
      <c r="J61" s="14" t="s">
        <v>267</v>
      </c>
      <c r="K61" s="19">
        <v>0.84</v>
      </c>
      <c r="L61" s="14" t="s">
        <v>291</v>
      </c>
      <c r="M61" s="14" t="s">
        <v>50</v>
      </c>
      <c r="N61" s="14" t="s">
        <v>292</v>
      </c>
      <c r="O61" s="14">
        <v>1986</v>
      </c>
      <c r="P61" s="20">
        <v>9564613</v>
      </c>
      <c r="Q61" s="14">
        <f t="shared" si="0"/>
        <v>1980</v>
      </c>
      <c r="R61">
        <f t="shared" si="1"/>
        <v>106.27347777777779</v>
      </c>
    </row>
    <row r="62" spans="1:18" x14ac:dyDescent="0.25">
      <c r="A62" s="5" t="s">
        <v>293</v>
      </c>
      <c r="B62" s="6" t="s">
        <v>294</v>
      </c>
      <c r="C62" s="6" t="s">
        <v>19</v>
      </c>
      <c r="D62" s="6" t="s">
        <v>20</v>
      </c>
      <c r="E62" s="7">
        <v>93</v>
      </c>
      <c r="F62" s="8">
        <v>80000000</v>
      </c>
      <c r="G62" s="8">
        <v>178000000</v>
      </c>
      <c r="H62" s="9">
        <v>35750</v>
      </c>
      <c r="I62" s="10" t="s">
        <v>163</v>
      </c>
      <c r="J62" s="6" t="s">
        <v>295</v>
      </c>
      <c r="K62" s="11">
        <v>0.24</v>
      </c>
      <c r="L62" s="6" t="s">
        <v>296</v>
      </c>
      <c r="M62" s="6" t="s">
        <v>100</v>
      </c>
      <c r="N62" s="6" t="s">
        <v>32</v>
      </c>
      <c r="O62" s="6">
        <v>1997</v>
      </c>
      <c r="P62" s="12">
        <v>98000000</v>
      </c>
      <c r="Q62" s="6">
        <f t="shared" si="0"/>
        <v>1990</v>
      </c>
      <c r="R62">
        <f t="shared" si="1"/>
        <v>122.50000000000001</v>
      </c>
    </row>
    <row r="63" spans="1:18" x14ac:dyDescent="0.25">
      <c r="A63" s="13" t="s">
        <v>297</v>
      </c>
      <c r="B63" s="14" t="s">
        <v>298</v>
      </c>
      <c r="C63" s="14" t="s">
        <v>19</v>
      </c>
      <c r="D63" s="14" t="s">
        <v>20</v>
      </c>
      <c r="E63" s="15">
        <v>87</v>
      </c>
      <c r="F63" s="16">
        <v>39000000</v>
      </c>
      <c r="G63" s="16">
        <v>81500000</v>
      </c>
      <c r="H63" s="17">
        <v>41172</v>
      </c>
      <c r="I63" s="18" t="s">
        <v>117</v>
      </c>
      <c r="J63" s="14" t="s">
        <v>158</v>
      </c>
      <c r="K63" s="19">
        <v>0.87</v>
      </c>
      <c r="L63" s="14" t="s">
        <v>99</v>
      </c>
      <c r="M63" s="14" t="s">
        <v>100</v>
      </c>
      <c r="N63" s="14" t="s">
        <v>51</v>
      </c>
      <c r="O63" s="14">
        <v>2012</v>
      </c>
      <c r="P63" s="20">
        <v>42500000</v>
      </c>
      <c r="Q63" s="14">
        <f t="shared" si="0"/>
        <v>2010</v>
      </c>
      <c r="R63">
        <f t="shared" si="1"/>
        <v>108.97435897435896</v>
      </c>
    </row>
    <row r="64" spans="1:18" x14ac:dyDescent="0.25">
      <c r="A64" s="5" t="s">
        <v>299</v>
      </c>
      <c r="B64" s="6" t="s">
        <v>300</v>
      </c>
      <c r="C64" s="6" t="s">
        <v>19</v>
      </c>
      <c r="D64" s="6" t="s">
        <v>20</v>
      </c>
      <c r="E64" s="7">
        <v>97</v>
      </c>
      <c r="F64" s="8">
        <v>26000000</v>
      </c>
      <c r="G64" s="8">
        <v>160800000</v>
      </c>
      <c r="H64" s="9">
        <v>37837</v>
      </c>
      <c r="I64" s="10" t="s">
        <v>89</v>
      </c>
      <c r="J64" s="6" t="s">
        <v>301</v>
      </c>
      <c r="K64" s="11">
        <v>0.88</v>
      </c>
      <c r="L64" s="6" t="s">
        <v>302</v>
      </c>
      <c r="M64" s="6" t="s">
        <v>303</v>
      </c>
      <c r="N64" s="6" t="s">
        <v>32</v>
      </c>
      <c r="O64" s="6">
        <v>2003</v>
      </c>
      <c r="P64" s="12">
        <v>134800000</v>
      </c>
      <c r="Q64" s="6">
        <f t="shared" si="0"/>
        <v>2000</v>
      </c>
      <c r="R64">
        <f t="shared" si="1"/>
        <v>518.46153846153845</v>
      </c>
    </row>
    <row r="65" spans="1:18" x14ac:dyDescent="0.25">
      <c r="A65" s="13" t="s">
        <v>299</v>
      </c>
      <c r="B65" s="14" t="s">
        <v>34</v>
      </c>
      <c r="C65" s="14" t="s">
        <v>19</v>
      </c>
      <c r="D65" s="14" t="s">
        <v>20</v>
      </c>
      <c r="E65" s="15">
        <v>95</v>
      </c>
      <c r="F65" s="16">
        <v>5000000</v>
      </c>
      <c r="G65" s="16">
        <v>36000000</v>
      </c>
      <c r="H65" s="17">
        <v>28111</v>
      </c>
      <c r="I65" s="18" t="s">
        <v>89</v>
      </c>
      <c r="J65" s="14" t="s">
        <v>301</v>
      </c>
      <c r="K65" s="19">
        <v>0.88</v>
      </c>
      <c r="L65" s="14" t="s">
        <v>304</v>
      </c>
      <c r="M65" s="14" t="s">
        <v>305</v>
      </c>
      <c r="N65" s="14" t="s">
        <v>39</v>
      </c>
      <c r="O65" s="14">
        <v>1976</v>
      </c>
      <c r="P65" s="20">
        <v>31000000</v>
      </c>
      <c r="Q65" s="14">
        <f t="shared" si="0"/>
        <v>1970</v>
      </c>
      <c r="R65">
        <f t="shared" si="1"/>
        <v>620</v>
      </c>
    </row>
    <row r="66" spans="1:18" x14ac:dyDescent="0.25">
      <c r="A66" s="5" t="s">
        <v>306</v>
      </c>
      <c r="B66" s="6" t="s">
        <v>156</v>
      </c>
      <c r="C66" s="6" t="s">
        <v>19</v>
      </c>
      <c r="D66" s="6" t="s">
        <v>20</v>
      </c>
      <c r="E66" s="7">
        <v>102</v>
      </c>
      <c r="F66" s="8">
        <v>150000000</v>
      </c>
      <c r="G66" s="8">
        <v>1280000000</v>
      </c>
      <c r="H66" s="9">
        <v>41597</v>
      </c>
      <c r="I66" s="10" t="s">
        <v>132</v>
      </c>
      <c r="J66" s="6" t="s">
        <v>271</v>
      </c>
      <c r="K66" s="11">
        <v>0.9</v>
      </c>
      <c r="L66" s="6" t="s">
        <v>307</v>
      </c>
      <c r="M66" s="6" t="s">
        <v>308</v>
      </c>
      <c r="N66" s="6" t="s">
        <v>65</v>
      </c>
      <c r="O66" s="6">
        <v>2013</v>
      </c>
      <c r="P66" s="12">
        <v>1130000000</v>
      </c>
      <c r="Q66" s="6">
        <f t="shared" ref="Q66:Q129" si="2">INT(O66/10)*10</f>
        <v>2010</v>
      </c>
      <c r="R66">
        <f t="shared" si="1"/>
        <v>753.33333333333337</v>
      </c>
    </row>
    <row r="67" spans="1:18" x14ac:dyDescent="0.25">
      <c r="A67" s="13" t="s">
        <v>309</v>
      </c>
      <c r="B67" s="14" t="s">
        <v>156</v>
      </c>
      <c r="C67" s="14" t="s">
        <v>19</v>
      </c>
      <c r="D67" s="14" t="s">
        <v>20</v>
      </c>
      <c r="E67" s="15">
        <v>103</v>
      </c>
      <c r="F67" s="16">
        <v>150000000</v>
      </c>
      <c r="G67" s="16">
        <v>1450000000</v>
      </c>
      <c r="H67" s="17">
        <v>43776</v>
      </c>
      <c r="I67" s="18" t="s">
        <v>117</v>
      </c>
      <c r="J67" s="14" t="s">
        <v>267</v>
      </c>
      <c r="K67" s="19">
        <v>0.77</v>
      </c>
      <c r="L67" s="14" t="s">
        <v>307</v>
      </c>
      <c r="M67" s="14" t="s">
        <v>308</v>
      </c>
      <c r="N67" s="14" t="s">
        <v>65</v>
      </c>
      <c r="O67" s="14">
        <v>2019</v>
      </c>
      <c r="P67" s="20">
        <v>1300000000</v>
      </c>
      <c r="Q67" s="14">
        <f t="shared" si="2"/>
        <v>2010</v>
      </c>
      <c r="R67">
        <f t="shared" ref="R67:R130" si="3">(P67/F67)*100</f>
        <v>866.66666666666663</v>
      </c>
    </row>
    <row r="68" spans="1:18" x14ac:dyDescent="0.25">
      <c r="A68" s="5" t="s">
        <v>310</v>
      </c>
      <c r="B68" s="6" t="s">
        <v>311</v>
      </c>
      <c r="C68" s="6" t="s">
        <v>19</v>
      </c>
      <c r="D68" s="6" t="s">
        <v>20</v>
      </c>
      <c r="E68" s="7">
        <v>92</v>
      </c>
      <c r="F68" s="8">
        <v>55000000</v>
      </c>
      <c r="G68" s="8">
        <v>174400000</v>
      </c>
      <c r="H68" s="9">
        <v>35627</v>
      </c>
      <c r="I68" s="10" t="s">
        <v>312</v>
      </c>
      <c r="J68" s="6" t="s">
        <v>62</v>
      </c>
      <c r="K68" s="11">
        <v>0.56000000000000005</v>
      </c>
      <c r="L68" s="6" t="s">
        <v>313</v>
      </c>
      <c r="M68" s="6" t="s">
        <v>314</v>
      </c>
      <c r="N68" s="6" t="s">
        <v>32</v>
      </c>
      <c r="O68" s="6">
        <v>1997</v>
      </c>
      <c r="P68" s="12">
        <v>119400000</v>
      </c>
      <c r="Q68" s="6">
        <f t="shared" si="2"/>
        <v>1990</v>
      </c>
      <c r="R68">
        <f t="shared" si="3"/>
        <v>217.09090909090909</v>
      </c>
    </row>
    <row r="69" spans="1:18" x14ac:dyDescent="0.25">
      <c r="A69" s="13" t="s">
        <v>315</v>
      </c>
      <c r="B69" s="14" t="s">
        <v>54</v>
      </c>
      <c r="C69" s="14" t="s">
        <v>19</v>
      </c>
      <c r="D69" s="14" t="s">
        <v>20</v>
      </c>
      <c r="E69" s="15">
        <v>90</v>
      </c>
      <c r="F69" s="16">
        <v>150000000</v>
      </c>
      <c r="G69" s="16">
        <v>292800000</v>
      </c>
      <c r="H69" s="17">
        <v>40018</v>
      </c>
      <c r="I69" s="18" t="s">
        <v>316</v>
      </c>
      <c r="J69" s="14" t="s">
        <v>152</v>
      </c>
      <c r="K69" s="19">
        <v>0.22</v>
      </c>
      <c r="L69" s="14" t="s">
        <v>317</v>
      </c>
      <c r="M69" s="14" t="s">
        <v>318</v>
      </c>
      <c r="N69" s="14" t="s">
        <v>51</v>
      </c>
      <c r="O69" s="14">
        <v>2009</v>
      </c>
      <c r="P69" s="20">
        <v>142800000</v>
      </c>
      <c r="Q69" s="14">
        <f t="shared" si="2"/>
        <v>2000</v>
      </c>
      <c r="R69">
        <f t="shared" si="3"/>
        <v>95.199999999999989</v>
      </c>
    </row>
    <row r="70" spans="1:18" x14ac:dyDescent="0.25">
      <c r="A70" s="5" t="s">
        <v>319</v>
      </c>
      <c r="B70" s="6" t="s">
        <v>320</v>
      </c>
      <c r="C70" s="6" t="s">
        <v>19</v>
      </c>
      <c r="D70" s="6" t="s">
        <v>20</v>
      </c>
      <c r="E70" s="7">
        <v>61</v>
      </c>
      <c r="F70" s="8">
        <v>13000000</v>
      </c>
      <c r="G70" s="8">
        <v>28700000</v>
      </c>
      <c r="H70" s="9">
        <v>37711</v>
      </c>
      <c r="I70" s="10" t="s">
        <v>47</v>
      </c>
      <c r="J70" s="6" t="s">
        <v>168</v>
      </c>
      <c r="K70" s="11">
        <v>0.8</v>
      </c>
      <c r="L70" s="6" t="s">
        <v>321</v>
      </c>
      <c r="M70" s="6" t="s">
        <v>322</v>
      </c>
      <c r="N70" s="6" t="s">
        <v>32</v>
      </c>
      <c r="O70" s="6">
        <v>2003</v>
      </c>
      <c r="P70" s="12">
        <v>15700000</v>
      </c>
      <c r="Q70" s="6">
        <f t="shared" si="2"/>
        <v>2000</v>
      </c>
      <c r="R70">
        <f t="shared" si="3"/>
        <v>120.76923076923076</v>
      </c>
    </row>
    <row r="71" spans="1:18" x14ac:dyDescent="0.25">
      <c r="A71" s="13" t="s">
        <v>323</v>
      </c>
      <c r="B71" s="14" t="s">
        <v>324</v>
      </c>
      <c r="C71" s="14" t="s">
        <v>19</v>
      </c>
      <c r="D71" s="14" t="s">
        <v>20</v>
      </c>
      <c r="E71" s="15">
        <v>74</v>
      </c>
      <c r="F71" s="16">
        <v>7000000</v>
      </c>
      <c r="G71" s="16">
        <v>70600000</v>
      </c>
      <c r="H71" s="17">
        <v>39479</v>
      </c>
      <c r="I71" s="18" t="s">
        <v>325</v>
      </c>
      <c r="J71" s="14" t="s">
        <v>141</v>
      </c>
      <c r="K71" s="19">
        <v>0.71</v>
      </c>
      <c r="L71" s="14" t="s">
        <v>326</v>
      </c>
      <c r="M71" s="14" t="s">
        <v>327</v>
      </c>
      <c r="N71" s="14" t="s">
        <v>65</v>
      </c>
      <c r="O71" s="14">
        <v>2008</v>
      </c>
      <c r="P71" s="20">
        <v>63600000</v>
      </c>
      <c r="Q71" s="14">
        <f t="shared" si="2"/>
        <v>2000</v>
      </c>
      <c r="R71">
        <f t="shared" si="3"/>
        <v>908.57142857142856</v>
      </c>
    </row>
    <row r="72" spans="1:18" x14ac:dyDescent="0.25">
      <c r="A72" s="5" t="s">
        <v>328</v>
      </c>
      <c r="B72" s="6" t="s">
        <v>329</v>
      </c>
      <c r="C72" s="6" t="s">
        <v>19</v>
      </c>
      <c r="D72" s="6" t="s">
        <v>20</v>
      </c>
      <c r="E72" s="7">
        <v>97</v>
      </c>
      <c r="F72" s="8">
        <v>30000000</v>
      </c>
      <c r="G72" s="8">
        <v>169200000</v>
      </c>
      <c r="H72" s="9">
        <v>39913</v>
      </c>
      <c r="I72" s="10" t="s">
        <v>330</v>
      </c>
      <c r="J72" s="6" t="s">
        <v>331</v>
      </c>
      <c r="K72" s="11">
        <v>0.43</v>
      </c>
      <c r="L72" s="6" t="s">
        <v>332</v>
      </c>
      <c r="M72" s="6" t="s">
        <v>209</v>
      </c>
      <c r="N72" s="6" t="s">
        <v>51</v>
      </c>
      <c r="O72" s="6">
        <v>2009</v>
      </c>
      <c r="P72" s="12">
        <v>-29999830.800000001</v>
      </c>
      <c r="Q72" s="6">
        <f t="shared" si="2"/>
        <v>2000</v>
      </c>
      <c r="R72">
        <f t="shared" si="3"/>
        <v>-99.999436000000003</v>
      </c>
    </row>
    <row r="73" spans="1:18" x14ac:dyDescent="0.25">
      <c r="A73" s="13" t="s">
        <v>333</v>
      </c>
      <c r="B73" s="14" t="s">
        <v>334</v>
      </c>
      <c r="C73" s="14" t="s">
        <v>19</v>
      </c>
      <c r="D73" s="14" t="s">
        <v>20</v>
      </c>
      <c r="E73" s="15">
        <v>101</v>
      </c>
      <c r="F73" s="16">
        <v>50000000</v>
      </c>
      <c r="G73" s="16">
        <v>144100000</v>
      </c>
      <c r="H73" s="17">
        <v>38525</v>
      </c>
      <c r="I73" s="18" t="s">
        <v>335</v>
      </c>
      <c r="J73" s="14" t="s">
        <v>331</v>
      </c>
      <c r="K73" s="19">
        <v>0.41</v>
      </c>
      <c r="L73" s="14" t="s">
        <v>336</v>
      </c>
      <c r="M73" s="14" t="s">
        <v>231</v>
      </c>
      <c r="N73" s="14" t="s">
        <v>32</v>
      </c>
      <c r="O73" s="14">
        <v>2005</v>
      </c>
      <c r="P73" s="20">
        <v>94100000</v>
      </c>
      <c r="Q73" s="14">
        <f t="shared" si="2"/>
        <v>2000</v>
      </c>
      <c r="R73">
        <f t="shared" si="3"/>
        <v>188.2</v>
      </c>
    </row>
    <row r="74" spans="1:18" x14ac:dyDescent="0.25">
      <c r="A74" s="5" t="s">
        <v>337</v>
      </c>
      <c r="B74" s="6" t="s">
        <v>54</v>
      </c>
      <c r="C74" s="6" t="s">
        <v>19</v>
      </c>
      <c r="D74" s="6" t="s">
        <v>20</v>
      </c>
      <c r="E74" s="7">
        <v>93</v>
      </c>
      <c r="F74" s="8">
        <v>85000000</v>
      </c>
      <c r="G74" s="8">
        <v>252700000</v>
      </c>
      <c r="H74" s="9">
        <v>35594</v>
      </c>
      <c r="I74" s="10" t="s">
        <v>126</v>
      </c>
      <c r="J74" s="6" t="s">
        <v>158</v>
      </c>
      <c r="K74" s="11">
        <v>0.84</v>
      </c>
      <c r="L74" s="6" t="s">
        <v>338</v>
      </c>
      <c r="M74" s="6" t="s">
        <v>86</v>
      </c>
      <c r="N74" s="6" t="s">
        <v>25</v>
      </c>
      <c r="O74" s="6">
        <v>1997</v>
      </c>
      <c r="P74" s="12">
        <v>167700000</v>
      </c>
      <c r="Q74" s="6">
        <f t="shared" si="2"/>
        <v>1990</v>
      </c>
      <c r="R74">
        <f t="shared" si="3"/>
        <v>197.29411764705881</v>
      </c>
    </row>
    <row r="75" spans="1:18" x14ac:dyDescent="0.25">
      <c r="A75" s="13" t="s">
        <v>339</v>
      </c>
      <c r="B75" s="14" t="s">
        <v>162</v>
      </c>
      <c r="C75" s="14" t="s">
        <v>19</v>
      </c>
      <c r="D75" s="14" t="s">
        <v>20</v>
      </c>
      <c r="E75" s="15">
        <v>96</v>
      </c>
      <c r="F75" s="16">
        <v>28000000</v>
      </c>
      <c r="G75" s="16">
        <v>39500000</v>
      </c>
      <c r="H75" s="17">
        <v>34166</v>
      </c>
      <c r="I75" s="18" t="s">
        <v>117</v>
      </c>
      <c r="J75" s="14" t="s">
        <v>78</v>
      </c>
      <c r="K75" s="19">
        <v>0.37</v>
      </c>
      <c r="L75" s="14" t="s">
        <v>340</v>
      </c>
      <c r="M75" s="14" t="s">
        <v>209</v>
      </c>
      <c r="N75" s="14" t="s">
        <v>32</v>
      </c>
      <c r="O75" s="14">
        <v>1993</v>
      </c>
      <c r="P75" s="20">
        <v>11500000</v>
      </c>
      <c r="Q75" s="14">
        <f t="shared" si="2"/>
        <v>1990</v>
      </c>
      <c r="R75">
        <f t="shared" si="3"/>
        <v>41.071428571428569</v>
      </c>
    </row>
    <row r="76" spans="1:18" x14ac:dyDescent="0.25">
      <c r="A76" s="5" t="s">
        <v>341</v>
      </c>
      <c r="B76" s="6" t="s">
        <v>342</v>
      </c>
      <c r="C76" s="6" t="s">
        <v>19</v>
      </c>
      <c r="D76" s="6" t="s">
        <v>20</v>
      </c>
      <c r="E76" s="7">
        <v>117</v>
      </c>
      <c r="F76" s="8">
        <v>20000000</v>
      </c>
      <c r="G76" s="8">
        <v>71400000</v>
      </c>
      <c r="H76" s="9">
        <v>37729</v>
      </c>
      <c r="I76" s="10" t="s">
        <v>233</v>
      </c>
      <c r="J76" s="6" t="s">
        <v>343</v>
      </c>
      <c r="K76" s="11">
        <v>0.78</v>
      </c>
      <c r="L76" s="6" t="s">
        <v>344</v>
      </c>
      <c r="M76" s="6" t="s">
        <v>322</v>
      </c>
      <c r="N76" s="6" t="s">
        <v>32</v>
      </c>
      <c r="O76" s="6">
        <v>2003</v>
      </c>
      <c r="P76" s="12">
        <v>51400000</v>
      </c>
      <c r="Q76" s="6">
        <f t="shared" si="2"/>
        <v>2000</v>
      </c>
      <c r="R76">
        <f t="shared" si="3"/>
        <v>257</v>
      </c>
    </row>
    <row r="77" spans="1:18" x14ac:dyDescent="0.25">
      <c r="A77" s="13" t="s">
        <v>345</v>
      </c>
      <c r="B77" s="14" t="s">
        <v>116</v>
      </c>
      <c r="C77" s="14" t="s">
        <v>19</v>
      </c>
      <c r="D77" s="14" t="s">
        <v>20</v>
      </c>
      <c r="E77" s="15">
        <v>76</v>
      </c>
      <c r="F77" s="16">
        <v>110000000</v>
      </c>
      <c r="G77" s="16">
        <v>145500000</v>
      </c>
      <c r="H77" s="17">
        <v>38079</v>
      </c>
      <c r="I77" s="18" t="s">
        <v>163</v>
      </c>
      <c r="J77" s="14" t="s">
        <v>346</v>
      </c>
      <c r="K77" s="19">
        <v>0.53</v>
      </c>
      <c r="L77" s="14" t="s">
        <v>347</v>
      </c>
      <c r="M77" s="14" t="s">
        <v>86</v>
      </c>
      <c r="N77" s="14" t="s">
        <v>32</v>
      </c>
      <c r="O77" s="14">
        <v>2004</v>
      </c>
      <c r="P77" s="20">
        <v>35500000</v>
      </c>
      <c r="Q77" s="14">
        <f t="shared" si="2"/>
        <v>2000</v>
      </c>
      <c r="R77">
        <f t="shared" si="3"/>
        <v>32.272727272727273</v>
      </c>
    </row>
    <row r="78" spans="1:18" x14ac:dyDescent="0.25">
      <c r="A78" s="5" t="s">
        <v>348</v>
      </c>
      <c r="B78" s="6" t="s">
        <v>349</v>
      </c>
      <c r="C78" s="6" t="s">
        <v>19</v>
      </c>
      <c r="D78" s="6" t="s">
        <v>20</v>
      </c>
      <c r="E78" s="7">
        <v>89</v>
      </c>
      <c r="F78" s="8">
        <v>40000000</v>
      </c>
      <c r="G78" s="8">
        <v>58700000</v>
      </c>
      <c r="H78" s="9">
        <v>33802</v>
      </c>
      <c r="I78" s="10" t="s">
        <v>28</v>
      </c>
      <c r="J78" s="6" t="s">
        <v>346</v>
      </c>
      <c r="K78" s="11">
        <v>0.4</v>
      </c>
      <c r="L78" s="6" t="s">
        <v>291</v>
      </c>
      <c r="M78" s="6" t="s">
        <v>350</v>
      </c>
      <c r="N78" s="6" t="s">
        <v>32</v>
      </c>
      <c r="O78" s="6">
        <v>1992</v>
      </c>
      <c r="P78" s="12">
        <v>18700000</v>
      </c>
      <c r="Q78" s="6">
        <f t="shared" si="2"/>
        <v>1990</v>
      </c>
      <c r="R78">
        <f t="shared" si="3"/>
        <v>46.75</v>
      </c>
    </row>
    <row r="79" spans="1:18" x14ac:dyDescent="0.25">
      <c r="A79" s="13" t="s">
        <v>351</v>
      </c>
      <c r="B79" s="14" t="s">
        <v>204</v>
      </c>
      <c r="C79" s="14" t="s">
        <v>19</v>
      </c>
      <c r="D79" s="14" t="s">
        <v>20</v>
      </c>
      <c r="E79" s="15">
        <v>93</v>
      </c>
      <c r="F79" s="16">
        <v>18000000</v>
      </c>
      <c r="G79" s="16">
        <v>222700000</v>
      </c>
      <c r="H79" s="17">
        <v>32682</v>
      </c>
      <c r="I79" s="18" t="s">
        <v>94</v>
      </c>
      <c r="J79" s="14" t="s">
        <v>352</v>
      </c>
      <c r="K79" s="19">
        <v>0.76</v>
      </c>
      <c r="L79" s="14" t="s">
        <v>353</v>
      </c>
      <c r="M79" s="14" t="s">
        <v>354</v>
      </c>
      <c r="N79" s="14" t="s">
        <v>32</v>
      </c>
      <c r="O79" s="14">
        <v>1989</v>
      </c>
      <c r="P79" s="20">
        <v>204700000</v>
      </c>
      <c r="Q79" s="14">
        <f t="shared" si="2"/>
        <v>1980</v>
      </c>
      <c r="R79">
        <f t="shared" si="3"/>
        <v>1137.2222222222222</v>
      </c>
    </row>
    <row r="80" spans="1:18" x14ac:dyDescent="0.25">
      <c r="A80" s="5" t="s">
        <v>355</v>
      </c>
      <c r="B80" s="6" t="s">
        <v>356</v>
      </c>
      <c r="C80" s="6" t="s">
        <v>19</v>
      </c>
      <c r="D80" s="6" t="s">
        <v>20</v>
      </c>
      <c r="E80" s="7">
        <v>97</v>
      </c>
      <c r="F80" s="8">
        <v>25000000</v>
      </c>
      <c r="G80" s="8">
        <v>27600000</v>
      </c>
      <c r="H80" s="9">
        <v>38429</v>
      </c>
      <c r="I80" s="10" t="s">
        <v>146</v>
      </c>
      <c r="J80" s="6" t="s">
        <v>48</v>
      </c>
      <c r="K80" s="11">
        <v>0.52</v>
      </c>
      <c r="L80" s="6" t="s">
        <v>357</v>
      </c>
      <c r="M80" s="6" t="s">
        <v>92</v>
      </c>
      <c r="N80" s="6" t="s">
        <v>32</v>
      </c>
      <c r="O80" s="6">
        <v>2005</v>
      </c>
      <c r="P80" s="12">
        <v>2600000</v>
      </c>
      <c r="Q80" s="6">
        <f t="shared" si="2"/>
        <v>2000</v>
      </c>
      <c r="R80">
        <f t="shared" si="3"/>
        <v>10.4</v>
      </c>
    </row>
    <row r="81" spans="1:18" x14ac:dyDescent="0.25">
      <c r="A81" s="13" t="s">
        <v>358</v>
      </c>
      <c r="B81" s="14" t="s">
        <v>137</v>
      </c>
      <c r="C81" s="14" t="s">
        <v>19</v>
      </c>
      <c r="D81" s="14" t="s">
        <v>20</v>
      </c>
      <c r="E81" s="15">
        <v>86</v>
      </c>
      <c r="F81" s="16">
        <v>30000000</v>
      </c>
      <c r="G81" s="16">
        <v>12200000</v>
      </c>
      <c r="H81" s="17">
        <v>36112</v>
      </c>
      <c r="I81" s="18" t="s">
        <v>312</v>
      </c>
      <c r="J81" s="14" t="s">
        <v>78</v>
      </c>
      <c r="K81" s="19">
        <v>0.23</v>
      </c>
      <c r="L81" s="14" t="s">
        <v>359</v>
      </c>
      <c r="M81" s="14" t="s">
        <v>209</v>
      </c>
      <c r="N81" s="14" t="s">
        <v>32</v>
      </c>
      <c r="O81" s="14">
        <v>1998</v>
      </c>
      <c r="P81" s="20">
        <v>-17800000</v>
      </c>
      <c r="Q81" s="14">
        <f t="shared" si="2"/>
        <v>1990</v>
      </c>
      <c r="R81">
        <f t="shared" si="3"/>
        <v>-59.333333333333336</v>
      </c>
    </row>
    <row r="82" spans="1:18" x14ac:dyDescent="0.25">
      <c r="A82" s="5" t="s">
        <v>360</v>
      </c>
      <c r="B82" s="6" t="s">
        <v>54</v>
      </c>
      <c r="C82" s="6" t="s">
        <v>19</v>
      </c>
      <c r="D82" s="6" t="s">
        <v>20</v>
      </c>
      <c r="E82" s="7">
        <v>118</v>
      </c>
      <c r="F82" s="8">
        <v>200000000</v>
      </c>
      <c r="G82" s="8">
        <v>1243000000</v>
      </c>
      <c r="H82" s="9">
        <v>43256</v>
      </c>
      <c r="I82" s="10" t="s">
        <v>70</v>
      </c>
      <c r="J82" s="6" t="s">
        <v>361</v>
      </c>
      <c r="K82" s="11">
        <v>0.93</v>
      </c>
      <c r="L82" s="6" t="s">
        <v>362</v>
      </c>
      <c r="M82" s="6" t="s">
        <v>199</v>
      </c>
      <c r="N82" s="6" t="s">
        <v>65</v>
      </c>
      <c r="O82" s="6">
        <v>2018</v>
      </c>
      <c r="P82" s="12">
        <v>1043000000</v>
      </c>
      <c r="Q82" s="6">
        <f t="shared" si="2"/>
        <v>2010</v>
      </c>
      <c r="R82">
        <f t="shared" si="3"/>
        <v>521.5</v>
      </c>
    </row>
    <row r="83" spans="1:18" x14ac:dyDescent="0.25">
      <c r="A83" s="13" t="s">
        <v>363</v>
      </c>
      <c r="B83" s="14" t="s">
        <v>41</v>
      </c>
      <c r="C83" s="14" t="s">
        <v>19</v>
      </c>
      <c r="D83" s="14" t="s">
        <v>20</v>
      </c>
      <c r="E83" s="15">
        <v>94</v>
      </c>
      <c r="F83" s="16">
        <v>175000000</v>
      </c>
      <c r="G83" s="16">
        <v>858000000</v>
      </c>
      <c r="H83" s="17">
        <v>42142</v>
      </c>
      <c r="I83" s="18" t="s">
        <v>282</v>
      </c>
      <c r="J83" s="14" t="s">
        <v>364</v>
      </c>
      <c r="K83" s="19">
        <v>0.98</v>
      </c>
      <c r="L83" s="14" t="s">
        <v>365</v>
      </c>
      <c r="M83" s="14" t="s">
        <v>199</v>
      </c>
      <c r="N83" s="14" t="s">
        <v>65</v>
      </c>
      <c r="O83" s="14">
        <v>2015</v>
      </c>
      <c r="P83" s="20">
        <v>683000000</v>
      </c>
      <c r="Q83" s="14">
        <f t="shared" si="2"/>
        <v>2010</v>
      </c>
      <c r="R83">
        <f t="shared" si="3"/>
        <v>390.28571428571428</v>
      </c>
    </row>
    <row r="84" spans="1:18" x14ac:dyDescent="0.25">
      <c r="A84" s="5" t="s">
        <v>366</v>
      </c>
      <c r="B84" s="6" t="s">
        <v>54</v>
      </c>
      <c r="C84" s="6" t="s">
        <v>19</v>
      </c>
      <c r="D84" s="6" t="s">
        <v>20</v>
      </c>
      <c r="E84" s="7">
        <v>78</v>
      </c>
      <c r="F84" s="8">
        <v>90000000</v>
      </c>
      <c r="G84" s="8">
        <v>134400000</v>
      </c>
      <c r="H84" s="9">
        <v>36364</v>
      </c>
      <c r="I84" s="10" t="s">
        <v>367</v>
      </c>
      <c r="J84" s="6" t="s">
        <v>226</v>
      </c>
      <c r="K84" s="11">
        <v>0.21</v>
      </c>
      <c r="L84" s="6" t="s">
        <v>368</v>
      </c>
      <c r="M84" s="6" t="s">
        <v>209</v>
      </c>
      <c r="N84" s="6" t="s">
        <v>25</v>
      </c>
      <c r="O84" s="6">
        <v>1999</v>
      </c>
      <c r="P84" s="12">
        <v>44400000</v>
      </c>
      <c r="Q84" s="6">
        <f t="shared" si="2"/>
        <v>1990</v>
      </c>
      <c r="R84">
        <f t="shared" si="3"/>
        <v>49.333333333333336</v>
      </c>
    </row>
    <row r="85" spans="1:18" x14ac:dyDescent="0.25">
      <c r="A85" s="13" t="s">
        <v>369</v>
      </c>
      <c r="B85" s="14" t="s">
        <v>370</v>
      </c>
      <c r="C85" s="14" t="s">
        <v>19</v>
      </c>
      <c r="D85" s="14" t="s">
        <v>20</v>
      </c>
      <c r="E85" s="15">
        <v>124</v>
      </c>
      <c r="F85" s="16">
        <v>50000000</v>
      </c>
      <c r="G85" s="16">
        <v>213100000</v>
      </c>
      <c r="H85" s="17">
        <v>41981</v>
      </c>
      <c r="I85" s="18" t="s">
        <v>112</v>
      </c>
      <c r="J85" s="14" t="s">
        <v>184</v>
      </c>
      <c r="K85" s="19">
        <v>0.71</v>
      </c>
      <c r="L85" s="14" t="s">
        <v>371</v>
      </c>
      <c r="M85" s="14" t="s">
        <v>372</v>
      </c>
      <c r="N85" s="14" t="s">
        <v>65</v>
      </c>
      <c r="O85" s="14">
        <v>2014</v>
      </c>
      <c r="P85" s="20">
        <v>163100000</v>
      </c>
      <c r="Q85" s="14">
        <f t="shared" si="2"/>
        <v>2010</v>
      </c>
      <c r="R85">
        <f t="shared" si="3"/>
        <v>326.2</v>
      </c>
    </row>
    <row r="86" spans="1:18" x14ac:dyDescent="0.25">
      <c r="A86" s="5" t="s">
        <v>373</v>
      </c>
      <c r="B86" s="6" t="s">
        <v>162</v>
      </c>
      <c r="C86" s="6" t="s">
        <v>19</v>
      </c>
      <c r="D86" s="6" t="s">
        <v>20</v>
      </c>
      <c r="E86" s="7">
        <v>104</v>
      </c>
      <c r="F86" s="8">
        <v>30000000</v>
      </c>
      <c r="G86" s="8">
        <v>58500000</v>
      </c>
      <c r="H86" s="9">
        <v>38954</v>
      </c>
      <c r="I86" s="10" t="s">
        <v>140</v>
      </c>
      <c r="J86" s="6" t="s">
        <v>352</v>
      </c>
      <c r="K86" s="11">
        <v>0.72</v>
      </c>
      <c r="L86" s="6" t="s">
        <v>374</v>
      </c>
      <c r="M86" s="6" t="s">
        <v>269</v>
      </c>
      <c r="N86" s="6" t="s">
        <v>32</v>
      </c>
      <c r="O86" s="6">
        <v>2006</v>
      </c>
      <c r="P86" s="12">
        <v>28500000</v>
      </c>
      <c r="Q86" s="6">
        <f t="shared" si="2"/>
        <v>2000</v>
      </c>
      <c r="R86">
        <f t="shared" si="3"/>
        <v>95</v>
      </c>
    </row>
    <row r="87" spans="1:18" x14ac:dyDescent="0.25">
      <c r="A87" s="13" t="s">
        <v>375</v>
      </c>
      <c r="B87" s="14" t="s">
        <v>376</v>
      </c>
      <c r="C87" s="14" t="s">
        <v>377</v>
      </c>
      <c r="D87" s="14" t="s">
        <v>20</v>
      </c>
      <c r="E87" s="15">
        <v>79</v>
      </c>
      <c r="F87" s="16">
        <v>38000000</v>
      </c>
      <c r="G87" s="16">
        <v>28900000</v>
      </c>
      <c r="H87" s="17">
        <v>35167</v>
      </c>
      <c r="I87" s="18" t="s">
        <v>201</v>
      </c>
      <c r="J87" s="14" t="s">
        <v>378</v>
      </c>
      <c r="K87" s="19">
        <v>0.91</v>
      </c>
      <c r="L87" s="14" t="s">
        <v>379</v>
      </c>
      <c r="M87" s="14" t="s">
        <v>44</v>
      </c>
      <c r="N87" s="14" t="s">
        <v>380</v>
      </c>
      <c r="O87" s="14">
        <v>1996</v>
      </c>
      <c r="P87" s="20">
        <v>-9100000</v>
      </c>
      <c r="Q87" s="14">
        <f t="shared" si="2"/>
        <v>1990</v>
      </c>
      <c r="R87">
        <f t="shared" si="3"/>
        <v>-23.94736842105263</v>
      </c>
    </row>
    <row r="88" spans="1:18" x14ac:dyDescent="0.25">
      <c r="A88" s="5" t="s">
        <v>381</v>
      </c>
      <c r="B88" s="6" t="s">
        <v>162</v>
      </c>
      <c r="C88" s="6" t="s">
        <v>19</v>
      </c>
      <c r="D88" s="6" t="s">
        <v>20</v>
      </c>
      <c r="E88" s="7">
        <v>132</v>
      </c>
      <c r="F88" s="8">
        <v>306600000</v>
      </c>
      <c r="G88" s="8">
        <v>284100000</v>
      </c>
      <c r="H88" s="9">
        <v>40961</v>
      </c>
      <c r="I88" s="10" t="s">
        <v>382</v>
      </c>
      <c r="J88" s="6" t="s">
        <v>383</v>
      </c>
      <c r="K88" s="11">
        <v>0.52</v>
      </c>
      <c r="L88" s="6" t="s">
        <v>279</v>
      </c>
      <c r="M88" s="6" t="s">
        <v>199</v>
      </c>
      <c r="N88" s="6" t="s">
        <v>65</v>
      </c>
      <c r="O88" s="6">
        <v>2012</v>
      </c>
      <c r="P88" s="12">
        <v>-22500000</v>
      </c>
      <c r="Q88" s="6">
        <f t="shared" si="2"/>
        <v>2010</v>
      </c>
      <c r="R88">
        <f t="shared" si="3"/>
        <v>-7.3385518590998036</v>
      </c>
    </row>
    <row r="89" spans="1:18" x14ac:dyDescent="0.25">
      <c r="A89" s="13" t="s">
        <v>384</v>
      </c>
      <c r="B89" s="14" t="s">
        <v>385</v>
      </c>
      <c r="C89" s="14" t="s">
        <v>386</v>
      </c>
      <c r="D89" s="14" t="s">
        <v>20</v>
      </c>
      <c r="E89" s="15">
        <v>105</v>
      </c>
      <c r="F89" s="16">
        <v>32000000</v>
      </c>
      <c r="G89" s="16">
        <v>59900000</v>
      </c>
      <c r="H89" s="17">
        <v>35496</v>
      </c>
      <c r="I89" s="18" t="s">
        <v>77</v>
      </c>
      <c r="J89" s="14" t="s">
        <v>164</v>
      </c>
      <c r="K89" s="19">
        <v>0.19</v>
      </c>
      <c r="L89" s="14" t="s">
        <v>387</v>
      </c>
      <c r="M89" s="14" t="s">
        <v>388</v>
      </c>
      <c r="N89" s="14" t="s">
        <v>389</v>
      </c>
      <c r="O89" s="14">
        <v>1997</v>
      </c>
      <c r="P89" s="20">
        <v>27900000</v>
      </c>
      <c r="Q89" s="14">
        <f t="shared" si="2"/>
        <v>1990</v>
      </c>
      <c r="R89">
        <f t="shared" si="3"/>
        <v>87.1875</v>
      </c>
    </row>
    <row r="90" spans="1:18" x14ac:dyDescent="0.25">
      <c r="A90" s="5" t="s">
        <v>390</v>
      </c>
      <c r="B90" s="6" t="s">
        <v>391</v>
      </c>
      <c r="C90" s="6" t="s">
        <v>392</v>
      </c>
      <c r="D90" s="6" t="s">
        <v>393</v>
      </c>
      <c r="E90" s="7">
        <v>127</v>
      </c>
      <c r="F90" s="8">
        <v>3200000</v>
      </c>
      <c r="G90" s="8">
        <v>11000000</v>
      </c>
      <c r="H90" s="9">
        <v>41901</v>
      </c>
      <c r="I90" s="10" t="s">
        <v>94</v>
      </c>
      <c r="J90" s="6" t="s">
        <v>78</v>
      </c>
      <c r="K90" s="11">
        <v>0.8</v>
      </c>
      <c r="L90" s="6" t="s">
        <v>394</v>
      </c>
      <c r="M90" s="6" t="s">
        <v>395</v>
      </c>
      <c r="N90" s="6" t="s">
        <v>396</v>
      </c>
      <c r="O90" s="6">
        <v>2014</v>
      </c>
      <c r="P90" s="12">
        <v>7800000</v>
      </c>
      <c r="Q90" s="6">
        <f t="shared" si="2"/>
        <v>2010</v>
      </c>
      <c r="R90">
        <f t="shared" si="3"/>
        <v>243.75</v>
      </c>
    </row>
    <row r="91" spans="1:18" x14ac:dyDescent="0.25">
      <c r="A91" s="13" t="s">
        <v>397</v>
      </c>
      <c r="B91" s="14" t="s">
        <v>34</v>
      </c>
      <c r="C91" s="14" t="s">
        <v>19</v>
      </c>
      <c r="D91" s="14" t="s">
        <v>20</v>
      </c>
      <c r="E91" s="15">
        <v>76</v>
      </c>
      <c r="F91" s="16">
        <v>4000000</v>
      </c>
      <c r="G91" s="16">
        <v>187000000</v>
      </c>
      <c r="H91" s="17">
        <v>20262</v>
      </c>
      <c r="I91" s="18" t="s">
        <v>126</v>
      </c>
      <c r="J91" s="14" t="s">
        <v>378</v>
      </c>
      <c r="K91" s="19">
        <v>0.93</v>
      </c>
      <c r="L91" s="14" t="s">
        <v>95</v>
      </c>
      <c r="M91" s="14" t="s">
        <v>96</v>
      </c>
      <c r="N91" s="14" t="s">
        <v>398</v>
      </c>
      <c r="O91" s="14">
        <v>1955</v>
      </c>
      <c r="P91" s="20">
        <v>183000000</v>
      </c>
      <c r="Q91" s="14">
        <f t="shared" si="2"/>
        <v>1950</v>
      </c>
      <c r="R91">
        <f t="shared" si="3"/>
        <v>4575</v>
      </c>
    </row>
    <row r="92" spans="1:18" x14ac:dyDescent="0.25">
      <c r="A92" s="5" t="s">
        <v>399</v>
      </c>
      <c r="B92" s="6" t="s">
        <v>116</v>
      </c>
      <c r="C92" s="6" t="s">
        <v>19</v>
      </c>
      <c r="D92" s="6" t="s">
        <v>20</v>
      </c>
      <c r="E92" s="7">
        <v>85</v>
      </c>
      <c r="F92" s="8">
        <v>80000000</v>
      </c>
      <c r="G92" s="8">
        <v>273100000</v>
      </c>
      <c r="H92" s="9">
        <v>37428</v>
      </c>
      <c r="I92" s="10" t="s">
        <v>35</v>
      </c>
      <c r="J92" s="6" t="s">
        <v>196</v>
      </c>
      <c r="K92" s="11">
        <v>0.86</v>
      </c>
      <c r="L92" s="6" t="s">
        <v>400</v>
      </c>
      <c r="M92" s="6" t="s">
        <v>50</v>
      </c>
      <c r="N92" s="6" t="s">
        <v>32</v>
      </c>
      <c r="O92" s="6">
        <v>2002</v>
      </c>
      <c r="P92" s="12">
        <v>193100000</v>
      </c>
      <c r="Q92" s="6">
        <f t="shared" si="2"/>
        <v>2000</v>
      </c>
      <c r="R92">
        <f t="shared" si="3"/>
        <v>241.37499999999997</v>
      </c>
    </row>
    <row r="93" spans="1:18" x14ac:dyDescent="0.25">
      <c r="A93" s="13" t="s">
        <v>401</v>
      </c>
      <c r="B93" s="14" t="s">
        <v>34</v>
      </c>
      <c r="C93" s="14" t="s">
        <v>19</v>
      </c>
      <c r="D93" s="14" t="s">
        <v>20</v>
      </c>
      <c r="E93" s="15">
        <v>75</v>
      </c>
      <c r="F93" s="16">
        <v>1350000</v>
      </c>
      <c r="G93" s="16">
        <v>3275000</v>
      </c>
      <c r="H93" s="17">
        <v>16912</v>
      </c>
      <c r="I93" s="18" t="s">
        <v>122</v>
      </c>
      <c r="J93" s="14" t="s">
        <v>234</v>
      </c>
      <c r="K93" s="19">
        <v>0.7</v>
      </c>
      <c r="L93" s="14" t="s">
        <v>402</v>
      </c>
      <c r="M93" s="14" t="s">
        <v>403</v>
      </c>
      <c r="N93" s="14" t="s">
        <v>404</v>
      </c>
      <c r="O93" s="14">
        <v>1946</v>
      </c>
      <c r="P93" s="20">
        <v>1925000</v>
      </c>
      <c r="Q93" s="14">
        <f t="shared" si="2"/>
        <v>1940</v>
      </c>
      <c r="R93">
        <f t="shared" si="3"/>
        <v>142.59259259259258</v>
      </c>
    </row>
    <row r="94" spans="1:18" x14ac:dyDescent="0.25">
      <c r="A94" s="5" t="s">
        <v>405</v>
      </c>
      <c r="B94" s="6" t="s">
        <v>406</v>
      </c>
      <c r="C94" s="6" t="s">
        <v>19</v>
      </c>
      <c r="D94" s="6" t="s">
        <v>20</v>
      </c>
      <c r="E94" s="7">
        <v>97</v>
      </c>
      <c r="F94" s="8">
        <v>180000000</v>
      </c>
      <c r="G94" s="8">
        <v>758500000</v>
      </c>
      <c r="H94" s="9">
        <v>41787</v>
      </c>
      <c r="I94" s="10" t="s">
        <v>233</v>
      </c>
      <c r="J94" s="6" t="s">
        <v>240</v>
      </c>
      <c r="K94" s="11">
        <v>0.54</v>
      </c>
      <c r="L94" s="6" t="s">
        <v>407</v>
      </c>
      <c r="M94" s="6" t="s">
        <v>120</v>
      </c>
      <c r="N94" s="6" t="s">
        <v>51</v>
      </c>
      <c r="O94" s="6">
        <v>2014</v>
      </c>
      <c r="P94" s="12">
        <v>578500000</v>
      </c>
      <c r="Q94" s="6">
        <f t="shared" si="2"/>
        <v>2010</v>
      </c>
      <c r="R94">
        <f t="shared" si="3"/>
        <v>321.38888888888891</v>
      </c>
    </row>
    <row r="95" spans="1:18" x14ac:dyDescent="0.25">
      <c r="A95" s="13" t="s">
        <v>408</v>
      </c>
      <c r="B95" s="14" t="s">
        <v>409</v>
      </c>
      <c r="C95" s="14" t="s">
        <v>19</v>
      </c>
      <c r="D95" s="14" t="s">
        <v>20</v>
      </c>
      <c r="E95" s="15">
        <v>119</v>
      </c>
      <c r="F95" s="16">
        <v>185000000</v>
      </c>
      <c r="G95" s="16">
        <v>491700000</v>
      </c>
      <c r="H95" s="17">
        <v>43756</v>
      </c>
      <c r="I95" s="18" t="s">
        <v>382</v>
      </c>
      <c r="J95" s="14" t="s">
        <v>410</v>
      </c>
      <c r="K95" s="19">
        <v>0.4</v>
      </c>
      <c r="L95" s="14" t="s">
        <v>411</v>
      </c>
      <c r="M95" s="14" t="s">
        <v>412</v>
      </c>
      <c r="N95" s="14" t="s">
        <v>65</v>
      </c>
      <c r="O95" s="14">
        <v>2019</v>
      </c>
      <c r="P95" s="20">
        <v>306700000</v>
      </c>
      <c r="Q95" s="14">
        <f t="shared" si="2"/>
        <v>2010</v>
      </c>
      <c r="R95">
        <f t="shared" si="3"/>
        <v>165.78378378378378</v>
      </c>
    </row>
    <row r="96" spans="1:18" x14ac:dyDescent="0.25">
      <c r="A96" s="5" t="s">
        <v>413</v>
      </c>
      <c r="B96" s="6" t="s">
        <v>414</v>
      </c>
      <c r="C96" s="6" t="s">
        <v>19</v>
      </c>
      <c r="D96" s="6" t="s">
        <v>20</v>
      </c>
      <c r="E96" s="7">
        <v>96</v>
      </c>
      <c r="F96" s="8">
        <v>22000000</v>
      </c>
      <c r="G96" s="8">
        <v>40070995</v>
      </c>
      <c r="H96" s="9">
        <v>34761</v>
      </c>
      <c r="I96" s="10" t="s">
        <v>415</v>
      </c>
      <c r="J96" s="6" t="s">
        <v>29</v>
      </c>
      <c r="K96" s="11">
        <v>0.09</v>
      </c>
      <c r="L96" s="6" t="s">
        <v>416</v>
      </c>
      <c r="M96" s="6" t="s">
        <v>417</v>
      </c>
      <c r="N96" s="6" t="s">
        <v>32</v>
      </c>
      <c r="O96" s="6">
        <v>1995</v>
      </c>
      <c r="P96" s="12">
        <v>18070995</v>
      </c>
      <c r="Q96" s="6">
        <f t="shared" si="2"/>
        <v>1990</v>
      </c>
      <c r="R96">
        <f t="shared" si="3"/>
        <v>82.140886363636369</v>
      </c>
    </row>
    <row r="97" spans="1:18" x14ac:dyDescent="0.25">
      <c r="A97" s="13" t="s">
        <v>418</v>
      </c>
      <c r="B97" s="14" t="s">
        <v>419</v>
      </c>
      <c r="C97" s="14" t="s">
        <v>420</v>
      </c>
      <c r="D97" s="14" t="s">
        <v>421</v>
      </c>
      <c r="E97" s="15">
        <v>80</v>
      </c>
      <c r="F97" s="16">
        <v>8000000</v>
      </c>
      <c r="G97" s="16">
        <v>127400000</v>
      </c>
      <c r="H97" s="17">
        <v>38378</v>
      </c>
      <c r="I97" s="18" t="s">
        <v>422</v>
      </c>
      <c r="J97" s="14" t="s">
        <v>423</v>
      </c>
      <c r="K97" s="19">
        <v>0.94</v>
      </c>
      <c r="L97" s="14" t="s">
        <v>424</v>
      </c>
      <c r="M97" s="14" t="s">
        <v>425</v>
      </c>
      <c r="N97" s="14" t="s">
        <v>426</v>
      </c>
      <c r="O97" s="14">
        <v>2005</v>
      </c>
      <c r="P97" s="20">
        <v>119400000</v>
      </c>
      <c r="Q97" s="14">
        <f t="shared" si="2"/>
        <v>2000</v>
      </c>
      <c r="R97">
        <f t="shared" si="3"/>
        <v>1492.5</v>
      </c>
    </row>
    <row r="98" spans="1:18" x14ac:dyDescent="0.25">
      <c r="A98" s="5" t="s">
        <v>427</v>
      </c>
      <c r="B98" s="6" t="s">
        <v>46</v>
      </c>
      <c r="C98" s="6" t="s">
        <v>19</v>
      </c>
      <c r="D98" s="6" t="s">
        <v>20</v>
      </c>
      <c r="E98" s="7">
        <v>88</v>
      </c>
      <c r="F98" s="8">
        <v>150000000</v>
      </c>
      <c r="G98" s="8">
        <v>39200000</v>
      </c>
      <c r="H98" s="9">
        <v>40613</v>
      </c>
      <c r="I98" s="10" t="s">
        <v>415</v>
      </c>
      <c r="J98" s="6" t="s">
        <v>22</v>
      </c>
      <c r="K98" s="11">
        <v>0.37</v>
      </c>
      <c r="L98" s="6" t="s">
        <v>428</v>
      </c>
      <c r="M98" s="6" t="s">
        <v>170</v>
      </c>
      <c r="N98" s="6" t="s">
        <v>65</v>
      </c>
      <c r="O98" s="6">
        <v>2011</v>
      </c>
      <c r="P98" s="12">
        <v>-110800000</v>
      </c>
      <c r="Q98" s="6">
        <f t="shared" si="2"/>
        <v>2010</v>
      </c>
      <c r="R98">
        <f t="shared" si="3"/>
        <v>-73.866666666666674</v>
      </c>
    </row>
    <row r="99" spans="1:18" x14ac:dyDescent="0.25">
      <c r="A99" s="13" t="s">
        <v>429</v>
      </c>
      <c r="B99" s="14" t="s">
        <v>34</v>
      </c>
      <c r="C99" s="14" t="s">
        <v>19</v>
      </c>
      <c r="D99" s="14" t="s">
        <v>20</v>
      </c>
      <c r="E99" s="15">
        <v>139</v>
      </c>
      <c r="F99" s="16">
        <v>4400000</v>
      </c>
      <c r="G99" s="16">
        <v>103100000</v>
      </c>
      <c r="H99" s="17">
        <v>23616</v>
      </c>
      <c r="I99" s="18" t="s">
        <v>157</v>
      </c>
      <c r="J99" s="14" t="s">
        <v>430</v>
      </c>
      <c r="K99" s="19">
        <v>1</v>
      </c>
      <c r="L99" s="14" t="s">
        <v>142</v>
      </c>
      <c r="M99" s="14" t="s">
        <v>431</v>
      </c>
      <c r="N99" s="14" t="s">
        <v>39</v>
      </c>
      <c r="O99" s="14">
        <v>1964</v>
      </c>
      <c r="P99" s="20">
        <v>98700000</v>
      </c>
      <c r="Q99" s="14">
        <f t="shared" si="2"/>
        <v>1960</v>
      </c>
      <c r="R99">
        <f t="shared" si="3"/>
        <v>2243.1818181818185</v>
      </c>
    </row>
    <row r="100" spans="1:18" x14ac:dyDescent="0.25">
      <c r="A100" s="5" t="s">
        <v>432</v>
      </c>
      <c r="B100" s="6" t="s">
        <v>370</v>
      </c>
      <c r="C100" s="6" t="s">
        <v>19</v>
      </c>
      <c r="D100" s="6" t="s">
        <v>20</v>
      </c>
      <c r="E100" s="7">
        <v>131</v>
      </c>
      <c r="F100" s="8">
        <v>130000000</v>
      </c>
      <c r="G100" s="8">
        <v>349500000</v>
      </c>
      <c r="H100" s="9">
        <v>43433</v>
      </c>
      <c r="I100" s="10" t="s">
        <v>201</v>
      </c>
      <c r="J100" s="6" t="s">
        <v>433</v>
      </c>
      <c r="K100" s="11">
        <v>0.79</v>
      </c>
      <c r="L100" s="6" t="s">
        <v>371</v>
      </c>
      <c r="M100" s="6" t="s">
        <v>314</v>
      </c>
      <c r="N100" s="6" t="s">
        <v>65</v>
      </c>
      <c r="O100" s="6">
        <v>2018</v>
      </c>
      <c r="P100" s="12">
        <v>219500000</v>
      </c>
      <c r="Q100" s="6">
        <f t="shared" si="2"/>
        <v>2010</v>
      </c>
      <c r="R100">
        <f t="shared" si="3"/>
        <v>168.84615384615384</v>
      </c>
    </row>
    <row r="101" spans="1:18" x14ac:dyDescent="0.25">
      <c r="A101" s="13" t="s">
        <v>434</v>
      </c>
      <c r="B101" s="14" t="s">
        <v>435</v>
      </c>
      <c r="C101" s="14" t="s">
        <v>19</v>
      </c>
      <c r="D101" s="14" t="s">
        <v>20</v>
      </c>
      <c r="E101" s="15">
        <v>86</v>
      </c>
      <c r="F101" s="16">
        <v>25000000</v>
      </c>
      <c r="G101" s="16">
        <v>18600000</v>
      </c>
      <c r="H101" s="17">
        <v>37169</v>
      </c>
      <c r="I101" s="18" t="s">
        <v>415</v>
      </c>
      <c r="J101" s="14" t="s">
        <v>436</v>
      </c>
      <c r="K101" s="19">
        <v>0.28999999999999998</v>
      </c>
      <c r="L101" s="14" t="s">
        <v>437</v>
      </c>
      <c r="M101" s="14" t="s">
        <v>438</v>
      </c>
      <c r="N101" s="14" t="s">
        <v>32</v>
      </c>
      <c r="O101" s="14">
        <v>2001</v>
      </c>
      <c r="P101" s="20">
        <v>-6400000</v>
      </c>
      <c r="Q101" s="14">
        <f t="shared" si="2"/>
        <v>2000</v>
      </c>
      <c r="R101">
        <f t="shared" si="3"/>
        <v>-25.6</v>
      </c>
    </row>
    <row r="102" spans="1:18" x14ac:dyDescent="0.25">
      <c r="A102" s="5" t="s">
        <v>439</v>
      </c>
      <c r="B102" s="6" t="s">
        <v>440</v>
      </c>
      <c r="C102" s="6" t="s">
        <v>19</v>
      </c>
      <c r="D102" s="6" t="s">
        <v>20</v>
      </c>
      <c r="E102" s="7">
        <v>129</v>
      </c>
      <c r="F102" s="8">
        <v>25000000</v>
      </c>
      <c r="G102" s="8">
        <v>45700000</v>
      </c>
      <c r="H102" s="9">
        <v>42044</v>
      </c>
      <c r="I102" s="10" t="s">
        <v>132</v>
      </c>
      <c r="J102" s="6" t="s">
        <v>234</v>
      </c>
      <c r="K102" s="11">
        <v>0.81</v>
      </c>
      <c r="L102" s="6" t="s">
        <v>441</v>
      </c>
      <c r="M102" s="6" t="s">
        <v>442</v>
      </c>
      <c r="N102" s="6" t="s">
        <v>65</v>
      </c>
      <c r="O102" s="6">
        <v>2015</v>
      </c>
      <c r="P102" s="12">
        <v>20700000</v>
      </c>
      <c r="Q102" s="6">
        <f t="shared" si="2"/>
        <v>2010</v>
      </c>
      <c r="R102">
        <f t="shared" si="3"/>
        <v>82.8</v>
      </c>
    </row>
    <row r="103" spans="1:18" x14ac:dyDescent="0.25">
      <c r="A103" s="13" t="s">
        <v>443</v>
      </c>
      <c r="B103" s="14" t="s">
        <v>444</v>
      </c>
      <c r="C103" s="14" t="s">
        <v>19</v>
      </c>
      <c r="D103" s="14" t="s">
        <v>20</v>
      </c>
      <c r="E103" s="15">
        <v>93</v>
      </c>
      <c r="F103" s="16">
        <v>24000000</v>
      </c>
      <c r="G103" s="16">
        <v>4400000</v>
      </c>
      <c r="H103" s="17">
        <v>35881</v>
      </c>
      <c r="I103" s="18" t="s">
        <v>367</v>
      </c>
      <c r="J103" s="14" t="s">
        <v>78</v>
      </c>
      <c r="K103" s="19">
        <v>7.0000000000000007E-2</v>
      </c>
      <c r="L103" s="14" t="s">
        <v>445</v>
      </c>
      <c r="M103" s="14" t="s">
        <v>446</v>
      </c>
      <c r="N103" s="14" t="s">
        <v>32</v>
      </c>
      <c r="O103" s="14">
        <v>1998</v>
      </c>
      <c r="P103" s="20">
        <v>-19600000</v>
      </c>
      <c r="Q103" s="14">
        <f t="shared" si="2"/>
        <v>1990</v>
      </c>
      <c r="R103">
        <f t="shared" si="3"/>
        <v>-81.666666666666671</v>
      </c>
    </row>
    <row r="104" spans="1:18" x14ac:dyDescent="0.25">
      <c r="A104" s="5" t="s">
        <v>447</v>
      </c>
      <c r="B104" s="6" t="s">
        <v>34</v>
      </c>
      <c r="C104" s="6" t="s">
        <v>19</v>
      </c>
      <c r="D104" s="6" t="s">
        <v>20</v>
      </c>
      <c r="E104" s="7">
        <v>75</v>
      </c>
      <c r="F104" s="8">
        <v>1500000</v>
      </c>
      <c r="G104" s="8">
        <v>2560000</v>
      </c>
      <c r="H104" s="9">
        <v>17680</v>
      </c>
      <c r="I104" s="10" t="s">
        <v>94</v>
      </c>
      <c r="J104" s="6" t="s">
        <v>184</v>
      </c>
      <c r="K104" s="11">
        <v>0.8</v>
      </c>
      <c r="L104" s="6" t="s">
        <v>448</v>
      </c>
      <c r="M104" s="6" t="s">
        <v>449</v>
      </c>
      <c r="N104" s="6" t="s">
        <v>404</v>
      </c>
      <c r="O104" s="6">
        <v>1948</v>
      </c>
      <c r="P104" s="12">
        <v>1060000</v>
      </c>
      <c r="Q104" s="6">
        <f t="shared" si="2"/>
        <v>1940</v>
      </c>
      <c r="R104">
        <f t="shared" si="3"/>
        <v>70.666666666666671</v>
      </c>
    </row>
    <row r="105" spans="1:18" x14ac:dyDescent="0.25">
      <c r="A105" s="13" t="s">
        <v>450</v>
      </c>
      <c r="B105" s="14" t="s">
        <v>451</v>
      </c>
      <c r="C105" s="14" t="s">
        <v>19</v>
      </c>
      <c r="D105" s="14" t="s">
        <v>20</v>
      </c>
      <c r="E105" s="15">
        <v>114</v>
      </c>
      <c r="F105" s="16">
        <v>90000000</v>
      </c>
      <c r="G105" s="16">
        <v>50600000</v>
      </c>
      <c r="H105" s="17">
        <v>36154</v>
      </c>
      <c r="I105" s="18" t="s">
        <v>452</v>
      </c>
      <c r="J105" s="14" t="s">
        <v>383</v>
      </c>
      <c r="K105" s="19">
        <v>0.54</v>
      </c>
      <c r="L105" s="14" t="s">
        <v>453</v>
      </c>
      <c r="M105" s="14" t="s">
        <v>354</v>
      </c>
      <c r="N105" s="14" t="s">
        <v>32</v>
      </c>
      <c r="O105" s="14">
        <v>1998</v>
      </c>
      <c r="P105" s="20">
        <v>-39400000</v>
      </c>
      <c r="Q105" s="14">
        <f t="shared" si="2"/>
        <v>1990</v>
      </c>
      <c r="R105">
        <f t="shared" si="3"/>
        <v>-43.777777777777779</v>
      </c>
    </row>
    <row r="106" spans="1:18" x14ac:dyDescent="0.25">
      <c r="A106" s="5" t="s">
        <v>454</v>
      </c>
      <c r="B106" s="6" t="s">
        <v>455</v>
      </c>
      <c r="C106" s="6" t="s">
        <v>19</v>
      </c>
      <c r="D106" s="6" t="s">
        <v>20</v>
      </c>
      <c r="E106" s="7">
        <v>124</v>
      </c>
      <c r="F106" s="8">
        <v>25000000</v>
      </c>
      <c r="G106" s="8">
        <v>39200000</v>
      </c>
      <c r="H106" s="9">
        <v>41765</v>
      </c>
      <c r="I106" s="10" t="s">
        <v>233</v>
      </c>
      <c r="J106" s="6" t="s">
        <v>240</v>
      </c>
      <c r="K106" s="11">
        <v>0.65</v>
      </c>
      <c r="L106" s="6" t="s">
        <v>456</v>
      </c>
      <c r="M106" s="6" t="s">
        <v>457</v>
      </c>
      <c r="N106" s="6" t="s">
        <v>51</v>
      </c>
      <c r="O106" s="6">
        <v>2014</v>
      </c>
      <c r="P106" s="12">
        <v>14200000</v>
      </c>
      <c r="Q106" s="6">
        <f t="shared" si="2"/>
        <v>2010</v>
      </c>
      <c r="R106">
        <f t="shared" si="3"/>
        <v>56.8</v>
      </c>
    </row>
    <row r="107" spans="1:18" x14ac:dyDescent="0.25">
      <c r="A107" s="13" t="s">
        <v>458</v>
      </c>
      <c r="B107" s="14" t="s">
        <v>440</v>
      </c>
      <c r="C107" s="14" t="s">
        <v>19</v>
      </c>
      <c r="D107" s="14" t="s">
        <v>20</v>
      </c>
      <c r="E107" s="15">
        <v>136</v>
      </c>
      <c r="F107" s="16">
        <v>28000000</v>
      </c>
      <c r="G107" s="16">
        <v>64500000</v>
      </c>
      <c r="H107" s="17">
        <v>38023</v>
      </c>
      <c r="I107" s="18" t="s">
        <v>422</v>
      </c>
      <c r="J107" s="14" t="s">
        <v>133</v>
      </c>
      <c r="K107" s="19">
        <v>0.81</v>
      </c>
      <c r="L107" s="14" t="s">
        <v>459</v>
      </c>
      <c r="M107" s="14" t="s">
        <v>269</v>
      </c>
      <c r="N107" s="14" t="s">
        <v>32</v>
      </c>
      <c r="O107" s="14">
        <v>2004</v>
      </c>
      <c r="P107" s="20">
        <v>36500000</v>
      </c>
      <c r="Q107" s="14">
        <f t="shared" si="2"/>
        <v>2000</v>
      </c>
      <c r="R107">
        <f t="shared" si="3"/>
        <v>130.35714285714286</v>
      </c>
    </row>
    <row r="108" spans="1:18" x14ac:dyDescent="0.25">
      <c r="A108" s="5" t="s">
        <v>460</v>
      </c>
      <c r="B108" s="6" t="s">
        <v>54</v>
      </c>
      <c r="C108" s="6" t="s">
        <v>461</v>
      </c>
      <c r="D108" s="6" t="s">
        <v>20</v>
      </c>
      <c r="E108" s="7">
        <v>107</v>
      </c>
      <c r="F108" s="8">
        <v>150000000</v>
      </c>
      <c r="G108" s="8">
        <v>690800000</v>
      </c>
      <c r="H108" s="9">
        <v>42688</v>
      </c>
      <c r="I108" s="10" t="s">
        <v>70</v>
      </c>
      <c r="J108" s="6" t="s">
        <v>221</v>
      </c>
      <c r="K108" s="11">
        <v>0.95</v>
      </c>
      <c r="L108" s="6" t="s">
        <v>338</v>
      </c>
      <c r="M108" s="6" t="s">
        <v>462</v>
      </c>
      <c r="N108" s="6" t="s">
        <v>65</v>
      </c>
      <c r="O108" s="6">
        <v>2016</v>
      </c>
      <c r="P108" s="12">
        <v>540800000</v>
      </c>
      <c r="Q108" s="6">
        <f t="shared" si="2"/>
        <v>2010</v>
      </c>
      <c r="R108">
        <f t="shared" si="3"/>
        <v>360.5333333333333</v>
      </c>
    </row>
    <row r="109" spans="1:18" x14ac:dyDescent="0.25">
      <c r="A109" s="13" t="s">
        <v>463</v>
      </c>
      <c r="B109" s="14" t="s">
        <v>131</v>
      </c>
      <c r="C109" s="14" t="s">
        <v>19</v>
      </c>
      <c r="D109" s="14" t="s">
        <v>20</v>
      </c>
      <c r="E109" s="15">
        <v>82</v>
      </c>
      <c r="F109" s="16">
        <v>5000000</v>
      </c>
      <c r="G109" s="16">
        <v>17100000</v>
      </c>
      <c r="H109" s="17">
        <v>42111</v>
      </c>
      <c r="I109" s="18" t="s">
        <v>126</v>
      </c>
      <c r="J109" s="14" t="s">
        <v>262</v>
      </c>
      <c r="K109" s="19">
        <v>0.93</v>
      </c>
      <c r="L109" s="14" t="s">
        <v>464</v>
      </c>
      <c r="M109" s="14" t="s">
        <v>465</v>
      </c>
      <c r="N109" s="14" t="s">
        <v>51</v>
      </c>
      <c r="O109" s="14">
        <v>2015</v>
      </c>
      <c r="P109" s="20">
        <v>12100000</v>
      </c>
      <c r="Q109" s="14">
        <f t="shared" si="2"/>
        <v>2010</v>
      </c>
      <c r="R109">
        <f t="shared" si="3"/>
        <v>242</v>
      </c>
    </row>
    <row r="110" spans="1:18" x14ac:dyDescent="0.25">
      <c r="A110" s="5" t="s">
        <v>466</v>
      </c>
      <c r="B110" s="6" t="s">
        <v>41</v>
      </c>
      <c r="C110" s="6" t="s">
        <v>19</v>
      </c>
      <c r="D110" s="6" t="s">
        <v>20</v>
      </c>
      <c r="E110" s="7">
        <v>104</v>
      </c>
      <c r="F110" s="8">
        <v>200000000</v>
      </c>
      <c r="G110" s="8">
        <v>743600000</v>
      </c>
      <c r="H110" s="9">
        <v>41430</v>
      </c>
      <c r="I110" s="10" t="s">
        <v>126</v>
      </c>
      <c r="J110" s="6" t="s">
        <v>467</v>
      </c>
      <c r="K110" s="11">
        <v>0.8</v>
      </c>
      <c r="L110" s="6" t="s">
        <v>468</v>
      </c>
      <c r="M110" s="6" t="s">
        <v>44</v>
      </c>
      <c r="N110" s="6" t="s">
        <v>65</v>
      </c>
      <c r="O110" s="6">
        <v>2013</v>
      </c>
      <c r="P110" s="12">
        <v>543600000</v>
      </c>
      <c r="Q110" s="6">
        <f t="shared" si="2"/>
        <v>2010</v>
      </c>
      <c r="R110">
        <f t="shared" si="3"/>
        <v>271.8</v>
      </c>
    </row>
    <row r="111" spans="1:18" x14ac:dyDescent="0.25">
      <c r="A111" s="13" t="s">
        <v>469</v>
      </c>
      <c r="B111" s="14" t="s">
        <v>41</v>
      </c>
      <c r="C111" s="14" t="s">
        <v>19</v>
      </c>
      <c r="D111" s="14" t="s">
        <v>20</v>
      </c>
      <c r="E111" s="15">
        <v>92</v>
      </c>
      <c r="F111" s="16">
        <v>115000000</v>
      </c>
      <c r="G111" s="16">
        <v>577400000</v>
      </c>
      <c r="H111" s="17">
        <v>37192</v>
      </c>
      <c r="I111" s="18" t="s">
        <v>83</v>
      </c>
      <c r="J111" s="14" t="s">
        <v>423</v>
      </c>
      <c r="K111" s="19">
        <v>0.96</v>
      </c>
      <c r="L111" s="14" t="s">
        <v>365</v>
      </c>
      <c r="M111" s="14" t="s">
        <v>44</v>
      </c>
      <c r="N111" s="14" t="s">
        <v>25</v>
      </c>
      <c r="O111" s="14">
        <v>2001</v>
      </c>
      <c r="P111" s="20">
        <v>462400000</v>
      </c>
      <c r="Q111" s="14">
        <f t="shared" si="2"/>
        <v>2000</v>
      </c>
      <c r="R111">
        <f t="shared" si="3"/>
        <v>402.08695652173913</v>
      </c>
    </row>
    <row r="112" spans="1:18" x14ac:dyDescent="0.25">
      <c r="A112" s="5" t="s">
        <v>470</v>
      </c>
      <c r="B112" s="6" t="s">
        <v>471</v>
      </c>
      <c r="C112" s="6" t="s">
        <v>19</v>
      </c>
      <c r="D112" s="6" t="s">
        <v>20</v>
      </c>
      <c r="E112" s="7">
        <v>87</v>
      </c>
      <c r="F112" s="8">
        <v>30000000</v>
      </c>
      <c r="G112" s="8">
        <v>28900000</v>
      </c>
      <c r="H112" s="9">
        <v>35789</v>
      </c>
      <c r="I112" s="10" t="s">
        <v>472</v>
      </c>
      <c r="J112" s="6" t="s">
        <v>473</v>
      </c>
      <c r="K112" s="11">
        <v>7.0000000000000007E-2</v>
      </c>
      <c r="L112" s="6" t="s">
        <v>474</v>
      </c>
      <c r="M112" s="6" t="s">
        <v>475</v>
      </c>
      <c r="N112" s="6" t="s">
        <v>32</v>
      </c>
      <c r="O112" s="6">
        <v>1997</v>
      </c>
      <c r="P112" s="12">
        <v>-1100000</v>
      </c>
      <c r="Q112" s="6">
        <f t="shared" si="2"/>
        <v>1990</v>
      </c>
      <c r="R112">
        <f t="shared" si="3"/>
        <v>-3.6666666666666665</v>
      </c>
    </row>
    <row r="113" spans="1:18" x14ac:dyDescent="0.25">
      <c r="A113" s="13" t="s">
        <v>476</v>
      </c>
      <c r="B113" s="14" t="s">
        <v>116</v>
      </c>
      <c r="C113" s="14" t="s">
        <v>19</v>
      </c>
      <c r="D113" s="14" t="s">
        <v>20</v>
      </c>
      <c r="E113" s="15">
        <v>87</v>
      </c>
      <c r="F113" s="16">
        <v>90000000</v>
      </c>
      <c r="G113" s="16">
        <v>304300000</v>
      </c>
      <c r="H113" s="17">
        <v>35965</v>
      </c>
      <c r="I113" s="18" t="s">
        <v>70</v>
      </c>
      <c r="J113" s="14" t="s">
        <v>343</v>
      </c>
      <c r="K113" s="19">
        <v>0.86</v>
      </c>
      <c r="L113" s="14" t="s">
        <v>477</v>
      </c>
      <c r="M113" s="14" t="s">
        <v>478</v>
      </c>
      <c r="N113" s="14" t="s">
        <v>32</v>
      </c>
      <c r="O113" s="14">
        <v>1998</v>
      </c>
      <c r="P113" s="20">
        <v>214300000</v>
      </c>
      <c r="Q113" s="14">
        <f t="shared" si="2"/>
        <v>1990</v>
      </c>
      <c r="R113">
        <f t="shared" si="3"/>
        <v>238.11111111111111</v>
      </c>
    </row>
    <row r="114" spans="1:18" x14ac:dyDescent="0.25">
      <c r="A114" s="5" t="s">
        <v>476</v>
      </c>
      <c r="B114" s="6" t="s">
        <v>479</v>
      </c>
      <c r="C114" s="6" t="s">
        <v>19</v>
      </c>
      <c r="D114" s="6" t="s">
        <v>20</v>
      </c>
      <c r="E114" s="7">
        <v>115</v>
      </c>
      <c r="F114" s="8">
        <v>200000000</v>
      </c>
      <c r="G114" s="8">
        <v>57000000</v>
      </c>
      <c r="H114" s="9">
        <v>43899</v>
      </c>
      <c r="I114" s="10" t="s">
        <v>70</v>
      </c>
      <c r="J114" s="6" t="s">
        <v>343</v>
      </c>
      <c r="K114" s="11">
        <v>0.86</v>
      </c>
      <c r="L114" s="6" t="s">
        <v>441</v>
      </c>
      <c r="M114" s="6" t="s">
        <v>465</v>
      </c>
      <c r="N114" s="6" t="s">
        <v>51</v>
      </c>
      <c r="O114" s="6">
        <v>2020</v>
      </c>
      <c r="P114" s="12">
        <v>-143000000</v>
      </c>
      <c r="Q114" s="6">
        <f t="shared" si="2"/>
        <v>2020</v>
      </c>
      <c r="R114">
        <f t="shared" si="3"/>
        <v>-71.5</v>
      </c>
    </row>
    <row r="115" spans="1:18" x14ac:dyDescent="0.25">
      <c r="A115" s="13" t="s">
        <v>480</v>
      </c>
      <c r="B115" s="14" t="s">
        <v>481</v>
      </c>
      <c r="C115" s="14" t="s">
        <v>19</v>
      </c>
      <c r="D115" s="14" t="s">
        <v>20</v>
      </c>
      <c r="E115" s="15">
        <v>100</v>
      </c>
      <c r="F115" s="16">
        <v>31000000</v>
      </c>
      <c r="G115" s="16">
        <v>34300000</v>
      </c>
      <c r="H115" s="17">
        <v>35111</v>
      </c>
      <c r="I115" s="18" t="s">
        <v>233</v>
      </c>
      <c r="J115" s="14" t="s">
        <v>267</v>
      </c>
      <c r="K115" s="19">
        <v>0.73</v>
      </c>
      <c r="L115" s="14" t="s">
        <v>482</v>
      </c>
      <c r="M115" s="14" t="s">
        <v>236</v>
      </c>
      <c r="N115" s="14" t="s">
        <v>25</v>
      </c>
      <c r="O115" s="14">
        <v>1996</v>
      </c>
      <c r="P115" s="20">
        <v>3300000</v>
      </c>
      <c r="Q115" s="14">
        <f t="shared" si="2"/>
        <v>1990</v>
      </c>
      <c r="R115">
        <f t="shared" si="3"/>
        <v>10.64516129032258</v>
      </c>
    </row>
    <row r="116" spans="1:18" x14ac:dyDescent="0.25">
      <c r="A116" s="5" t="s">
        <v>483</v>
      </c>
      <c r="B116" s="6" t="s">
        <v>484</v>
      </c>
      <c r="C116" s="6" t="s">
        <v>19</v>
      </c>
      <c r="D116" s="6" t="s">
        <v>20</v>
      </c>
      <c r="E116" s="7">
        <v>107</v>
      </c>
      <c r="F116" s="8">
        <v>51000000</v>
      </c>
      <c r="G116" s="8">
        <v>80400000</v>
      </c>
      <c r="H116" s="9">
        <v>41709</v>
      </c>
      <c r="I116" s="10" t="s">
        <v>94</v>
      </c>
      <c r="J116" s="6" t="s">
        <v>71</v>
      </c>
      <c r="K116" s="11">
        <v>0.8</v>
      </c>
      <c r="L116" s="6" t="s">
        <v>103</v>
      </c>
      <c r="M116" s="6" t="s">
        <v>92</v>
      </c>
      <c r="N116" s="6" t="s">
        <v>51</v>
      </c>
      <c r="O116" s="6">
        <v>2014</v>
      </c>
      <c r="P116" s="12">
        <v>29400000</v>
      </c>
      <c r="Q116" s="6">
        <f t="shared" si="2"/>
        <v>2010</v>
      </c>
      <c r="R116">
        <f t="shared" si="3"/>
        <v>57.647058823529406</v>
      </c>
    </row>
    <row r="117" spans="1:18" x14ac:dyDescent="0.25">
      <c r="A117" s="13" t="s">
        <v>485</v>
      </c>
      <c r="B117" s="14" t="s">
        <v>162</v>
      </c>
      <c r="C117" s="14" t="s">
        <v>19</v>
      </c>
      <c r="D117" s="14" t="s">
        <v>20</v>
      </c>
      <c r="E117" s="15">
        <v>93</v>
      </c>
      <c r="F117" s="16">
        <v>65000000</v>
      </c>
      <c r="G117" s="16">
        <v>36800000</v>
      </c>
      <c r="H117" s="17">
        <v>36203</v>
      </c>
      <c r="I117" s="18" t="s">
        <v>316</v>
      </c>
      <c r="J117" s="14" t="s">
        <v>147</v>
      </c>
      <c r="K117" s="19">
        <v>0.12</v>
      </c>
      <c r="L117" s="14" t="s">
        <v>486</v>
      </c>
      <c r="M117" s="14" t="s">
        <v>209</v>
      </c>
      <c r="N117" s="14" t="s">
        <v>32</v>
      </c>
      <c r="O117" s="14">
        <v>1999</v>
      </c>
      <c r="P117" s="20">
        <v>-28200000</v>
      </c>
      <c r="Q117" s="14">
        <f t="shared" si="2"/>
        <v>1990</v>
      </c>
      <c r="R117">
        <f t="shared" si="3"/>
        <v>-43.38461538461538</v>
      </c>
    </row>
    <row r="118" spans="1:18" x14ac:dyDescent="0.25">
      <c r="A118" s="5" t="s">
        <v>487</v>
      </c>
      <c r="B118" s="6" t="s">
        <v>488</v>
      </c>
      <c r="C118" s="6" t="s">
        <v>19</v>
      </c>
      <c r="D118" s="6" t="s">
        <v>20</v>
      </c>
      <c r="E118" s="7">
        <v>131</v>
      </c>
      <c r="F118" s="8">
        <v>100000000</v>
      </c>
      <c r="G118" s="8">
        <v>347500000</v>
      </c>
      <c r="H118" s="9">
        <v>38310</v>
      </c>
      <c r="I118" s="10" t="s">
        <v>117</v>
      </c>
      <c r="J118" s="6" t="s">
        <v>489</v>
      </c>
      <c r="K118" s="11">
        <v>0.46</v>
      </c>
      <c r="L118" s="6" t="s">
        <v>235</v>
      </c>
      <c r="M118" s="6" t="s">
        <v>318</v>
      </c>
      <c r="N118" s="6" t="s">
        <v>32</v>
      </c>
      <c r="O118" s="6">
        <v>2004</v>
      </c>
      <c r="P118" s="12">
        <v>247500000</v>
      </c>
      <c r="Q118" s="6">
        <f t="shared" si="2"/>
        <v>2000</v>
      </c>
      <c r="R118">
        <f t="shared" si="3"/>
        <v>247.5</v>
      </c>
    </row>
    <row r="119" spans="1:18" x14ac:dyDescent="0.25">
      <c r="A119" s="13" t="s">
        <v>490</v>
      </c>
      <c r="B119" s="14" t="s">
        <v>488</v>
      </c>
      <c r="C119" s="14" t="s">
        <v>19</v>
      </c>
      <c r="D119" s="14" t="s">
        <v>20</v>
      </c>
      <c r="E119" s="15">
        <v>124</v>
      </c>
      <c r="F119" s="16">
        <v>130000000</v>
      </c>
      <c r="G119" s="16">
        <v>459200000</v>
      </c>
      <c r="H119" s="17">
        <v>39437</v>
      </c>
      <c r="I119" s="18" t="s">
        <v>239</v>
      </c>
      <c r="J119" s="14" t="s">
        <v>192</v>
      </c>
      <c r="K119" s="19">
        <v>0.36</v>
      </c>
      <c r="L119" s="14" t="s">
        <v>235</v>
      </c>
      <c r="M119" s="14" t="s">
        <v>318</v>
      </c>
      <c r="N119" s="14" t="s">
        <v>51</v>
      </c>
      <c r="O119" s="14">
        <v>2007</v>
      </c>
      <c r="P119" s="20">
        <v>329200000</v>
      </c>
      <c r="Q119" s="14">
        <f t="shared" si="2"/>
        <v>2000</v>
      </c>
      <c r="R119">
        <f t="shared" si="3"/>
        <v>253.23076923076923</v>
      </c>
    </row>
    <row r="120" spans="1:18" x14ac:dyDescent="0.25">
      <c r="A120" s="5" t="s">
        <v>491</v>
      </c>
      <c r="B120" s="6" t="s">
        <v>492</v>
      </c>
      <c r="C120" s="6" t="s">
        <v>19</v>
      </c>
      <c r="D120" s="6" t="s">
        <v>493</v>
      </c>
      <c r="E120" s="7">
        <v>105</v>
      </c>
      <c r="F120" s="8">
        <v>11000000</v>
      </c>
      <c r="G120" s="8">
        <v>27600000</v>
      </c>
      <c r="H120" s="9">
        <v>30596</v>
      </c>
      <c r="I120" s="10" t="s">
        <v>422</v>
      </c>
      <c r="J120" s="6" t="s">
        <v>78</v>
      </c>
      <c r="K120" s="11">
        <v>1</v>
      </c>
      <c r="L120" s="6" t="s">
        <v>494</v>
      </c>
      <c r="M120" s="6" t="s">
        <v>269</v>
      </c>
      <c r="N120" s="6" t="s">
        <v>39</v>
      </c>
      <c r="O120" s="6">
        <v>1983</v>
      </c>
      <c r="P120" s="12">
        <v>16600000</v>
      </c>
      <c r="Q120" s="6">
        <f t="shared" si="2"/>
        <v>1980</v>
      </c>
      <c r="R120">
        <f t="shared" si="3"/>
        <v>150.90909090909091</v>
      </c>
    </row>
    <row r="121" spans="1:18" x14ac:dyDescent="0.25">
      <c r="A121" s="13" t="s">
        <v>495</v>
      </c>
      <c r="B121" s="14" t="s">
        <v>162</v>
      </c>
      <c r="C121" s="14" t="s">
        <v>19</v>
      </c>
      <c r="D121" s="14" t="s">
        <v>20</v>
      </c>
      <c r="E121" s="15">
        <v>121</v>
      </c>
      <c r="F121" s="16">
        <v>15000000</v>
      </c>
      <c r="G121" s="16">
        <v>2800000</v>
      </c>
      <c r="H121" s="17">
        <v>33704</v>
      </c>
      <c r="I121" s="18" t="s">
        <v>233</v>
      </c>
      <c r="J121" s="14" t="s">
        <v>496</v>
      </c>
      <c r="K121" s="19">
        <v>0.39</v>
      </c>
      <c r="L121" s="14" t="s">
        <v>340</v>
      </c>
      <c r="M121" s="14" t="s">
        <v>497</v>
      </c>
      <c r="N121" s="14" t="s">
        <v>32</v>
      </c>
      <c r="O121" s="14">
        <v>1992</v>
      </c>
      <c r="P121" s="20">
        <v>-12200000</v>
      </c>
      <c r="Q121" s="14">
        <f t="shared" si="2"/>
        <v>1990</v>
      </c>
      <c r="R121">
        <f t="shared" si="3"/>
        <v>-81.333333333333329</v>
      </c>
    </row>
    <row r="122" spans="1:18" x14ac:dyDescent="0.25">
      <c r="A122" s="5" t="s">
        <v>498</v>
      </c>
      <c r="B122" s="6" t="s">
        <v>499</v>
      </c>
      <c r="C122" s="6" t="s">
        <v>420</v>
      </c>
      <c r="D122" s="6" t="s">
        <v>421</v>
      </c>
      <c r="E122" s="7">
        <v>104</v>
      </c>
      <c r="F122" s="8">
        <v>80000000</v>
      </c>
      <c r="G122" s="8">
        <v>82700000</v>
      </c>
      <c r="H122" s="9">
        <v>40103</v>
      </c>
      <c r="I122" s="10" t="s">
        <v>157</v>
      </c>
      <c r="J122" s="6" t="s">
        <v>271</v>
      </c>
      <c r="K122" s="11">
        <v>0.81</v>
      </c>
      <c r="L122" s="6" t="s">
        <v>500</v>
      </c>
      <c r="M122" s="6" t="s">
        <v>501</v>
      </c>
      <c r="N122" s="6" t="s">
        <v>502</v>
      </c>
      <c r="O122" s="6">
        <v>2009</v>
      </c>
      <c r="P122" s="12">
        <v>2700000</v>
      </c>
      <c r="Q122" s="6">
        <f t="shared" si="2"/>
        <v>2000</v>
      </c>
      <c r="R122">
        <f t="shared" si="3"/>
        <v>3.375</v>
      </c>
    </row>
    <row r="123" spans="1:18" x14ac:dyDescent="0.25">
      <c r="A123" s="13" t="s">
        <v>503</v>
      </c>
      <c r="B123" s="14" t="s">
        <v>504</v>
      </c>
      <c r="C123" s="14" t="s">
        <v>19</v>
      </c>
      <c r="D123" s="14" t="s">
        <v>20</v>
      </c>
      <c r="E123" s="15">
        <v>88</v>
      </c>
      <c r="F123" s="16">
        <v>35000000</v>
      </c>
      <c r="G123" s="16">
        <v>96800000</v>
      </c>
      <c r="H123" s="17">
        <v>40142</v>
      </c>
      <c r="I123" s="18" t="s">
        <v>415</v>
      </c>
      <c r="J123" s="14" t="s">
        <v>505</v>
      </c>
      <c r="K123" s="19">
        <v>0.05</v>
      </c>
      <c r="L123" s="14" t="s">
        <v>506</v>
      </c>
      <c r="M123" s="14" t="s">
        <v>209</v>
      </c>
      <c r="N123" s="14" t="s">
        <v>65</v>
      </c>
      <c r="O123" s="14">
        <v>2009</v>
      </c>
      <c r="P123" s="20">
        <v>61800000</v>
      </c>
      <c r="Q123" s="14">
        <f t="shared" si="2"/>
        <v>2000</v>
      </c>
      <c r="R123">
        <f t="shared" si="3"/>
        <v>176.57142857142858</v>
      </c>
    </row>
    <row r="124" spans="1:18" x14ac:dyDescent="0.25">
      <c r="A124" s="5" t="s">
        <v>507</v>
      </c>
      <c r="B124" s="6" t="s">
        <v>508</v>
      </c>
      <c r="C124" s="6" t="s">
        <v>19</v>
      </c>
      <c r="D124" s="6" t="s">
        <v>20</v>
      </c>
      <c r="E124" s="7">
        <v>74</v>
      </c>
      <c r="F124" s="8">
        <v>31000000</v>
      </c>
      <c r="G124" s="8">
        <v>121000000</v>
      </c>
      <c r="H124" s="9">
        <v>32465</v>
      </c>
      <c r="I124" s="10" t="s">
        <v>201</v>
      </c>
      <c r="J124" s="6" t="s">
        <v>509</v>
      </c>
      <c r="K124" s="11">
        <v>0.5</v>
      </c>
      <c r="L124" s="6" t="s">
        <v>510</v>
      </c>
      <c r="M124" s="6" t="s">
        <v>58</v>
      </c>
      <c r="N124" s="6" t="s">
        <v>25</v>
      </c>
      <c r="O124" s="6">
        <v>1988</v>
      </c>
      <c r="P124" s="12">
        <v>90000000</v>
      </c>
      <c r="Q124" s="6">
        <f t="shared" si="2"/>
        <v>1980</v>
      </c>
      <c r="R124">
        <f t="shared" si="3"/>
        <v>290.32258064516128</v>
      </c>
    </row>
    <row r="125" spans="1:18" x14ac:dyDescent="0.25">
      <c r="A125" s="13" t="s">
        <v>511</v>
      </c>
      <c r="B125" s="14" t="s">
        <v>34</v>
      </c>
      <c r="C125" s="14" t="s">
        <v>19</v>
      </c>
      <c r="D125" s="14" t="s">
        <v>20</v>
      </c>
      <c r="E125" s="15">
        <v>79</v>
      </c>
      <c r="F125" s="16">
        <v>3600000</v>
      </c>
      <c r="G125" s="16">
        <v>303000000</v>
      </c>
      <c r="H125" s="17">
        <v>22306</v>
      </c>
      <c r="I125" s="18" t="s">
        <v>35</v>
      </c>
      <c r="J125" s="14" t="s">
        <v>36</v>
      </c>
      <c r="K125" s="19">
        <v>0.98</v>
      </c>
      <c r="L125" s="14" t="s">
        <v>512</v>
      </c>
      <c r="M125" s="14" t="s">
        <v>513</v>
      </c>
      <c r="N125" s="14" t="s">
        <v>25</v>
      </c>
      <c r="O125" s="14">
        <v>1961</v>
      </c>
      <c r="P125" s="20">
        <v>299400000</v>
      </c>
      <c r="Q125" s="14">
        <f t="shared" si="2"/>
        <v>1960</v>
      </c>
      <c r="R125">
        <f t="shared" si="3"/>
        <v>8316.6666666666679</v>
      </c>
    </row>
    <row r="126" spans="1:18" x14ac:dyDescent="0.25">
      <c r="A126" s="5" t="s">
        <v>514</v>
      </c>
      <c r="B126" s="6" t="s">
        <v>41</v>
      </c>
      <c r="C126" s="6" t="s">
        <v>19</v>
      </c>
      <c r="D126" s="6" t="s">
        <v>54</v>
      </c>
      <c r="E126" s="7">
        <v>102</v>
      </c>
      <c r="F126" s="8">
        <v>175000000</v>
      </c>
      <c r="G126" s="8">
        <v>136400000</v>
      </c>
      <c r="H126" s="9">
        <v>43882</v>
      </c>
      <c r="I126" s="10" t="s">
        <v>132</v>
      </c>
      <c r="J126" s="6" t="s">
        <v>71</v>
      </c>
      <c r="K126" s="11">
        <v>0.88</v>
      </c>
      <c r="L126" s="6" t="s">
        <v>468</v>
      </c>
      <c r="M126" s="6" t="s">
        <v>515</v>
      </c>
      <c r="N126" s="6" t="s">
        <v>65</v>
      </c>
      <c r="O126" s="6">
        <v>2020</v>
      </c>
      <c r="P126" s="12">
        <v>-38600000</v>
      </c>
      <c r="Q126" s="6">
        <f t="shared" si="2"/>
        <v>2020</v>
      </c>
      <c r="R126">
        <f t="shared" si="3"/>
        <v>-22.057142857142857</v>
      </c>
    </row>
    <row r="127" spans="1:18" x14ac:dyDescent="0.25">
      <c r="A127" s="13" t="s">
        <v>516</v>
      </c>
      <c r="B127" s="14" t="s">
        <v>517</v>
      </c>
      <c r="C127" s="14" t="s">
        <v>54</v>
      </c>
      <c r="D127" s="14" t="s">
        <v>518</v>
      </c>
      <c r="E127" s="15">
        <v>108</v>
      </c>
      <c r="F127" s="16">
        <v>24000000</v>
      </c>
      <c r="G127" s="16">
        <v>24670346</v>
      </c>
      <c r="H127" s="17">
        <v>34908</v>
      </c>
      <c r="I127" s="18" t="s">
        <v>316</v>
      </c>
      <c r="J127" s="14" t="s">
        <v>192</v>
      </c>
      <c r="K127" s="19">
        <v>0.31</v>
      </c>
      <c r="L127" s="14" t="s">
        <v>519</v>
      </c>
      <c r="M127" s="14" t="s">
        <v>31</v>
      </c>
      <c r="N127" s="14" t="s">
        <v>32</v>
      </c>
      <c r="O127" s="14">
        <v>1995</v>
      </c>
      <c r="P127" s="20">
        <v>670346</v>
      </c>
      <c r="Q127" s="14">
        <f t="shared" si="2"/>
        <v>1990</v>
      </c>
      <c r="R127">
        <f t="shared" si="3"/>
        <v>2.7931083333333331</v>
      </c>
    </row>
    <row r="128" spans="1:18" x14ac:dyDescent="0.25">
      <c r="A128" s="5" t="s">
        <v>520</v>
      </c>
      <c r="B128" s="6" t="s">
        <v>54</v>
      </c>
      <c r="C128" s="6" t="s">
        <v>19</v>
      </c>
      <c r="D128" s="6" t="s">
        <v>20</v>
      </c>
      <c r="E128" s="7">
        <v>130</v>
      </c>
      <c r="F128" s="8">
        <v>200000000</v>
      </c>
      <c r="G128" s="8">
        <v>493300000</v>
      </c>
      <c r="H128" s="9">
        <v>41319</v>
      </c>
      <c r="I128" s="10" t="s">
        <v>122</v>
      </c>
      <c r="J128" s="6" t="s">
        <v>106</v>
      </c>
      <c r="K128" s="11">
        <v>0.56999999999999995</v>
      </c>
      <c r="L128" s="6" t="s">
        <v>521</v>
      </c>
      <c r="M128" s="6" t="s">
        <v>100</v>
      </c>
      <c r="N128" s="6" t="s">
        <v>65</v>
      </c>
      <c r="O128" s="6">
        <v>2013</v>
      </c>
      <c r="P128" s="12">
        <v>293300000</v>
      </c>
      <c r="Q128" s="6">
        <f t="shared" si="2"/>
        <v>2010</v>
      </c>
      <c r="R128">
        <f t="shared" si="3"/>
        <v>146.64999999999998</v>
      </c>
    </row>
    <row r="129" spans="1:18" x14ac:dyDescent="0.25">
      <c r="A129" s="13" t="s">
        <v>522</v>
      </c>
      <c r="B129" s="14" t="s">
        <v>34</v>
      </c>
      <c r="C129" s="14" t="s">
        <v>19</v>
      </c>
      <c r="D129" s="14" t="s">
        <v>20</v>
      </c>
      <c r="E129" s="15">
        <v>77</v>
      </c>
      <c r="F129" s="16">
        <v>4000000</v>
      </c>
      <c r="G129" s="16">
        <v>87400000</v>
      </c>
      <c r="H129" s="17">
        <v>19395</v>
      </c>
      <c r="I129" s="18" t="s">
        <v>126</v>
      </c>
      <c r="J129" s="14" t="s">
        <v>523</v>
      </c>
      <c r="K129" s="19">
        <v>0.81</v>
      </c>
      <c r="L129" s="14" t="s">
        <v>95</v>
      </c>
      <c r="M129" s="14" t="s">
        <v>96</v>
      </c>
      <c r="N129" s="14" t="s">
        <v>97</v>
      </c>
      <c r="O129" s="14">
        <v>1953</v>
      </c>
      <c r="P129" s="20">
        <v>83400000</v>
      </c>
      <c r="Q129" s="14">
        <f t="shared" si="2"/>
        <v>1950</v>
      </c>
      <c r="R129">
        <f t="shared" si="3"/>
        <v>2085</v>
      </c>
    </row>
    <row r="130" spans="1:18" x14ac:dyDescent="0.25">
      <c r="A130" s="5" t="s">
        <v>524</v>
      </c>
      <c r="B130" s="6" t="s">
        <v>54</v>
      </c>
      <c r="C130" s="6" t="s">
        <v>19</v>
      </c>
      <c r="D130" s="6" t="s">
        <v>20</v>
      </c>
      <c r="E130" s="7">
        <v>103</v>
      </c>
      <c r="F130" s="8">
        <v>65000000</v>
      </c>
      <c r="G130" s="8">
        <v>143700000</v>
      </c>
      <c r="H130" s="9">
        <v>42590</v>
      </c>
      <c r="I130" s="10" t="s">
        <v>201</v>
      </c>
      <c r="J130" s="6" t="s">
        <v>343</v>
      </c>
      <c r="K130" s="11">
        <v>0.88</v>
      </c>
      <c r="L130" s="6" t="s">
        <v>525</v>
      </c>
      <c r="M130" s="6" t="s">
        <v>526</v>
      </c>
      <c r="N130" s="6" t="s">
        <v>51</v>
      </c>
      <c r="O130" s="6">
        <v>2016</v>
      </c>
      <c r="P130" s="12">
        <v>78700000</v>
      </c>
      <c r="Q130" s="6">
        <f t="shared" ref="Q130:Q193" si="4">INT(O130/10)*10</f>
        <v>2010</v>
      </c>
      <c r="R130">
        <f t="shared" si="3"/>
        <v>121.07692307692308</v>
      </c>
    </row>
    <row r="131" spans="1:18" x14ac:dyDescent="0.25">
      <c r="A131" s="13" t="s">
        <v>524</v>
      </c>
      <c r="B131" s="14" t="s">
        <v>34</v>
      </c>
      <c r="C131" s="14" t="s">
        <v>19</v>
      </c>
      <c r="D131" s="14" t="s">
        <v>20</v>
      </c>
      <c r="E131" s="15">
        <v>128</v>
      </c>
      <c r="F131" s="16">
        <v>10000000</v>
      </c>
      <c r="G131" s="16">
        <v>40000</v>
      </c>
      <c r="H131" s="17">
        <v>28432</v>
      </c>
      <c r="I131" s="18" t="s">
        <v>201</v>
      </c>
      <c r="J131" s="14" t="s">
        <v>343</v>
      </c>
      <c r="K131" s="19">
        <v>0.88</v>
      </c>
      <c r="L131" s="14" t="s">
        <v>527</v>
      </c>
      <c r="M131" s="14" t="s">
        <v>143</v>
      </c>
      <c r="N131" s="14" t="s">
        <v>39</v>
      </c>
      <c r="O131" s="14">
        <v>1977</v>
      </c>
      <c r="P131" s="20">
        <v>-9999964</v>
      </c>
      <c r="Q131" s="14">
        <f t="shared" si="4"/>
        <v>1970</v>
      </c>
      <c r="R131">
        <f t="shared" ref="R131:R194" si="5">(P131/F131)*100</f>
        <v>-99.999639999999999</v>
      </c>
    </row>
    <row r="132" spans="1:18" x14ac:dyDescent="0.25">
      <c r="A132" s="5" t="s">
        <v>528</v>
      </c>
      <c r="B132" s="6" t="s">
        <v>529</v>
      </c>
      <c r="C132" s="6" t="s">
        <v>19</v>
      </c>
      <c r="D132" s="6" t="s">
        <v>20</v>
      </c>
      <c r="E132" s="7">
        <v>75</v>
      </c>
      <c r="F132" s="8">
        <v>46000000</v>
      </c>
      <c r="G132" s="8">
        <v>62900000</v>
      </c>
      <c r="H132" s="9">
        <v>37696</v>
      </c>
      <c r="I132" s="10" t="s">
        <v>198</v>
      </c>
      <c r="J132" s="6" t="s">
        <v>530</v>
      </c>
      <c r="K132" s="11">
        <v>0.7</v>
      </c>
      <c r="L132" s="6" t="s">
        <v>531</v>
      </c>
      <c r="M132" s="6" t="s">
        <v>532</v>
      </c>
      <c r="N132" s="6" t="s">
        <v>32</v>
      </c>
      <c r="O132" s="6">
        <v>2003</v>
      </c>
      <c r="P132" s="12">
        <v>16900000</v>
      </c>
      <c r="Q132" s="6">
        <f t="shared" si="4"/>
        <v>2000</v>
      </c>
      <c r="R132">
        <f t="shared" si="5"/>
        <v>36.739130434782609</v>
      </c>
    </row>
    <row r="133" spans="1:18" x14ac:dyDescent="0.25">
      <c r="A133" s="13" t="s">
        <v>533</v>
      </c>
      <c r="B133" s="14" t="s">
        <v>34</v>
      </c>
      <c r="C133" s="14" t="s">
        <v>19</v>
      </c>
      <c r="D133" s="14" t="s">
        <v>20</v>
      </c>
      <c r="E133" s="15">
        <v>88</v>
      </c>
      <c r="F133" s="16">
        <v>2600000</v>
      </c>
      <c r="G133" s="16">
        <v>164000000</v>
      </c>
      <c r="H133" s="17">
        <v>14648</v>
      </c>
      <c r="I133" s="18" t="s">
        <v>132</v>
      </c>
      <c r="J133" s="14" t="s">
        <v>534</v>
      </c>
      <c r="K133" s="19">
        <v>1</v>
      </c>
      <c r="L133" s="14" t="s">
        <v>535</v>
      </c>
      <c r="M133" s="14" t="s">
        <v>536</v>
      </c>
      <c r="N133" s="14" t="s">
        <v>97</v>
      </c>
      <c r="O133" s="14">
        <v>1940</v>
      </c>
      <c r="P133" s="20">
        <v>161400000</v>
      </c>
      <c r="Q133" s="14">
        <f t="shared" si="4"/>
        <v>1940</v>
      </c>
      <c r="R133">
        <f t="shared" si="5"/>
        <v>6207.6923076923076</v>
      </c>
    </row>
    <row r="134" spans="1:18" x14ac:dyDescent="0.25">
      <c r="A134" s="5" t="s">
        <v>537</v>
      </c>
      <c r="B134" s="6" t="s">
        <v>54</v>
      </c>
      <c r="C134" s="6" t="s">
        <v>19</v>
      </c>
      <c r="D134" s="6" t="s">
        <v>20</v>
      </c>
      <c r="E134" s="7">
        <v>168</v>
      </c>
      <c r="F134" s="8">
        <v>300000000</v>
      </c>
      <c r="G134" s="8">
        <v>961000000</v>
      </c>
      <c r="H134" s="9">
        <v>39221</v>
      </c>
      <c r="I134" s="10" t="s">
        <v>140</v>
      </c>
      <c r="J134" s="6" t="s">
        <v>346</v>
      </c>
      <c r="K134" s="11">
        <v>0.44</v>
      </c>
      <c r="L134" s="6" t="s">
        <v>538</v>
      </c>
      <c r="M134" s="6" t="s">
        <v>236</v>
      </c>
      <c r="N134" s="6" t="s">
        <v>32</v>
      </c>
      <c r="O134" s="6">
        <v>2007</v>
      </c>
      <c r="P134" s="12">
        <v>661000000</v>
      </c>
      <c r="Q134" s="6">
        <f t="shared" si="4"/>
        <v>2000</v>
      </c>
      <c r="R134">
        <f t="shared" si="5"/>
        <v>220.33333333333331</v>
      </c>
    </row>
    <row r="135" spans="1:18" x14ac:dyDescent="0.25">
      <c r="A135" s="13" t="s">
        <v>539</v>
      </c>
      <c r="B135" s="14" t="s">
        <v>54</v>
      </c>
      <c r="C135" s="14" t="s">
        <v>19</v>
      </c>
      <c r="D135" s="14" t="s">
        <v>20</v>
      </c>
      <c r="E135" s="15">
        <v>151</v>
      </c>
      <c r="F135" s="16">
        <v>225000000</v>
      </c>
      <c r="G135" s="16">
        <v>1066000000</v>
      </c>
      <c r="H135" s="17">
        <v>38892</v>
      </c>
      <c r="I135" s="18" t="s">
        <v>126</v>
      </c>
      <c r="J135" s="14" t="s">
        <v>62</v>
      </c>
      <c r="K135" s="19">
        <v>0.53</v>
      </c>
      <c r="L135" s="14" t="s">
        <v>538</v>
      </c>
      <c r="M135" s="14" t="s">
        <v>236</v>
      </c>
      <c r="N135" s="14" t="s">
        <v>32</v>
      </c>
      <c r="O135" s="14">
        <v>2006</v>
      </c>
      <c r="P135" s="20">
        <v>841000000</v>
      </c>
      <c r="Q135" s="14">
        <f t="shared" si="4"/>
        <v>2000</v>
      </c>
      <c r="R135">
        <f t="shared" si="5"/>
        <v>373.77777777777777</v>
      </c>
    </row>
    <row r="136" spans="1:18" x14ac:dyDescent="0.25">
      <c r="A136" s="5" t="s">
        <v>540</v>
      </c>
      <c r="B136" s="6" t="s">
        <v>541</v>
      </c>
      <c r="C136" s="6" t="s">
        <v>19</v>
      </c>
      <c r="D136" s="6" t="s">
        <v>20</v>
      </c>
      <c r="E136" s="7">
        <v>129</v>
      </c>
      <c r="F136" s="8">
        <v>230000000</v>
      </c>
      <c r="G136" s="8">
        <v>794900000</v>
      </c>
      <c r="H136" s="9">
        <v>42866</v>
      </c>
      <c r="I136" s="10" t="s">
        <v>382</v>
      </c>
      <c r="J136" s="6" t="s">
        <v>489</v>
      </c>
      <c r="K136" s="11">
        <v>0.28999999999999998</v>
      </c>
      <c r="L136" s="6" t="s">
        <v>542</v>
      </c>
      <c r="M136" s="6" t="s">
        <v>412</v>
      </c>
      <c r="N136" s="6" t="s">
        <v>65</v>
      </c>
      <c r="O136" s="6">
        <v>2017</v>
      </c>
      <c r="P136" s="12">
        <v>564900000</v>
      </c>
      <c r="Q136" s="6">
        <f t="shared" si="4"/>
        <v>2010</v>
      </c>
      <c r="R136">
        <f t="shared" si="5"/>
        <v>245.60869565217391</v>
      </c>
    </row>
    <row r="137" spans="1:18" x14ac:dyDescent="0.25">
      <c r="A137" s="13" t="s">
        <v>543</v>
      </c>
      <c r="B137" s="14" t="s">
        <v>54</v>
      </c>
      <c r="C137" s="14" t="s">
        <v>19</v>
      </c>
      <c r="D137" s="14" t="s">
        <v>20</v>
      </c>
      <c r="E137" s="15">
        <v>137</v>
      </c>
      <c r="F137" s="16">
        <v>410600000</v>
      </c>
      <c r="G137" s="16">
        <v>1046000000</v>
      </c>
      <c r="H137" s="17">
        <v>40670</v>
      </c>
      <c r="I137" s="18" t="s">
        <v>382</v>
      </c>
      <c r="J137" s="14" t="s">
        <v>544</v>
      </c>
      <c r="K137" s="19">
        <v>0.33</v>
      </c>
      <c r="L137" s="14" t="s">
        <v>371</v>
      </c>
      <c r="M137" s="14" t="s">
        <v>236</v>
      </c>
      <c r="N137" s="14" t="s">
        <v>65</v>
      </c>
      <c r="O137" s="14">
        <v>2011</v>
      </c>
      <c r="P137" s="20">
        <v>635400000</v>
      </c>
      <c r="Q137" s="14">
        <f t="shared" si="4"/>
        <v>2010</v>
      </c>
      <c r="R137">
        <f t="shared" si="5"/>
        <v>154.74914758889432</v>
      </c>
    </row>
    <row r="138" spans="1:18" x14ac:dyDescent="0.25">
      <c r="A138" s="5" t="s">
        <v>545</v>
      </c>
      <c r="B138" s="6" t="s">
        <v>54</v>
      </c>
      <c r="C138" s="6" t="s">
        <v>19</v>
      </c>
      <c r="D138" s="6" t="s">
        <v>20</v>
      </c>
      <c r="E138" s="7">
        <v>143</v>
      </c>
      <c r="F138" s="8">
        <v>140000000</v>
      </c>
      <c r="G138" s="8">
        <v>654300000</v>
      </c>
      <c r="H138" s="9">
        <v>37800</v>
      </c>
      <c r="I138" s="10" t="s">
        <v>83</v>
      </c>
      <c r="J138" s="6" t="s">
        <v>352</v>
      </c>
      <c r="K138" s="11">
        <v>0.79</v>
      </c>
      <c r="L138" s="6" t="s">
        <v>538</v>
      </c>
      <c r="M138" s="6" t="s">
        <v>546</v>
      </c>
      <c r="N138" s="6" t="s">
        <v>25</v>
      </c>
      <c r="O138" s="6">
        <v>2003</v>
      </c>
      <c r="P138" s="12">
        <v>514300000</v>
      </c>
      <c r="Q138" s="6">
        <f t="shared" si="4"/>
        <v>2000</v>
      </c>
      <c r="R138">
        <f t="shared" si="5"/>
        <v>367.35714285714283</v>
      </c>
    </row>
    <row r="139" spans="1:18" x14ac:dyDescent="0.25">
      <c r="A139" s="13" t="s">
        <v>547</v>
      </c>
      <c r="B139" s="14" t="s">
        <v>548</v>
      </c>
      <c r="C139" s="14" t="s">
        <v>19</v>
      </c>
      <c r="D139" s="14" t="s">
        <v>20</v>
      </c>
      <c r="E139" s="15">
        <v>92</v>
      </c>
      <c r="F139" s="16">
        <v>50000000</v>
      </c>
      <c r="G139" s="16">
        <v>239300000</v>
      </c>
      <c r="H139" s="17">
        <v>41488</v>
      </c>
      <c r="I139" s="18" t="s">
        <v>21</v>
      </c>
      <c r="J139" s="14" t="s">
        <v>489</v>
      </c>
      <c r="K139" s="19">
        <v>0.25</v>
      </c>
      <c r="L139" s="14" t="s">
        <v>549</v>
      </c>
      <c r="M139" s="14" t="s">
        <v>417</v>
      </c>
      <c r="N139" s="14" t="s">
        <v>65</v>
      </c>
      <c r="O139" s="14">
        <v>2013</v>
      </c>
      <c r="P139" s="20">
        <v>189300000</v>
      </c>
      <c r="Q139" s="14">
        <f t="shared" si="4"/>
        <v>2010</v>
      </c>
      <c r="R139">
        <f t="shared" si="5"/>
        <v>378.6</v>
      </c>
    </row>
    <row r="140" spans="1:18" x14ac:dyDescent="0.25">
      <c r="A140" s="5" t="s">
        <v>550</v>
      </c>
      <c r="B140" s="6" t="s">
        <v>548</v>
      </c>
      <c r="C140" s="6" t="s">
        <v>19</v>
      </c>
      <c r="D140" s="6" t="s">
        <v>20</v>
      </c>
      <c r="E140" s="7">
        <v>84</v>
      </c>
      <c r="F140" s="8">
        <v>50000000</v>
      </c>
      <c r="G140" s="8">
        <v>147000000</v>
      </c>
      <c r="H140" s="9">
        <v>41835</v>
      </c>
      <c r="I140" s="10" t="s">
        <v>146</v>
      </c>
      <c r="J140" s="6" t="s">
        <v>192</v>
      </c>
      <c r="K140" s="11">
        <v>0.44</v>
      </c>
      <c r="L140" s="6" t="s">
        <v>551</v>
      </c>
      <c r="M140" s="6" t="s">
        <v>417</v>
      </c>
      <c r="N140" s="6" t="s">
        <v>65</v>
      </c>
      <c r="O140" s="6">
        <v>2014</v>
      </c>
      <c r="P140" s="12">
        <v>97000000</v>
      </c>
      <c r="Q140" s="6">
        <f t="shared" si="4"/>
        <v>2010</v>
      </c>
      <c r="R140">
        <f t="shared" si="5"/>
        <v>194</v>
      </c>
    </row>
    <row r="141" spans="1:18" x14ac:dyDescent="0.25">
      <c r="A141" s="13" t="s">
        <v>552</v>
      </c>
      <c r="B141" s="14" t="s">
        <v>116</v>
      </c>
      <c r="C141" s="14" t="s">
        <v>19</v>
      </c>
      <c r="D141" s="14" t="s">
        <v>20</v>
      </c>
      <c r="E141" s="15">
        <v>81</v>
      </c>
      <c r="F141" s="16">
        <v>55000000</v>
      </c>
      <c r="G141" s="16">
        <v>346100000</v>
      </c>
      <c r="H141" s="17">
        <v>34873</v>
      </c>
      <c r="I141" s="18" t="s">
        <v>201</v>
      </c>
      <c r="J141" s="14" t="s">
        <v>509</v>
      </c>
      <c r="K141" s="19">
        <v>0.55000000000000004</v>
      </c>
      <c r="L141" s="14" t="s">
        <v>553</v>
      </c>
      <c r="M141" s="14" t="s">
        <v>86</v>
      </c>
      <c r="N141" s="14" t="s">
        <v>32</v>
      </c>
      <c r="O141" s="14">
        <v>1995</v>
      </c>
      <c r="P141" s="20">
        <v>291100000</v>
      </c>
      <c r="Q141" s="14">
        <f t="shared" si="4"/>
        <v>1990</v>
      </c>
      <c r="R141">
        <f t="shared" si="5"/>
        <v>529.27272727272725</v>
      </c>
    </row>
    <row r="142" spans="1:18" x14ac:dyDescent="0.25">
      <c r="A142" s="5" t="s">
        <v>554</v>
      </c>
      <c r="B142" s="6" t="s">
        <v>34</v>
      </c>
      <c r="C142" s="6" t="s">
        <v>19</v>
      </c>
      <c r="D142" s="6" t="s">
        <v>20</v>
      </c>
      <c r="E142" s="7">
        <v>134</v>
      </c>
      <c r="F142" s="8">
        <v>2500000</v>
      </c>
      <c r="G142" s="8">
        <v>3750000</v>
      </c>
      <c r="H142" s="9">
        <v>22055</v>
      </c>
      <c r="I142" s="10" t="s">
        <v>132</v>
      </c>
      <c r="J142" s="6" t="s">
        <v>78</v>
      </c>
      <c r="K142" s="11">
        <v>0.86</v>
      </c>
      <c r="L142" s="6" t="s">
        <v>555</v>
      </c>
      <c r="M142" s="6" t="s">
        <v>556</v>
      </c>
      <c r="N142" s="6" t="s">
        <v>39</v>
      </c>
      <c r="O142" s="6">
        <v>1960</v>
      </c>
      <c r="P142" s="12">
        <v>1250000</v>
      </c>
      <c r="Q142" s="6">
        <f t="shared" si="4"/>
        <v>1960</v>
      </c>
      <c r="R142">
        <f t="shared" si="5"/>
        <v>50</v>
      </c>
    </row>
    <row r="143" spans="1:18" x14ac:dyDescent="0.25">
      <c r="A143" s="13" t="s">
        <v>557</v>
      </c>
      <c r="B143" s="14" t="s">
        <v>548</v>
      </c>
      <c r="C143" s="14" t="s">
        <v>19</v>
      </c>
      <c r="D143" s="14" t="s">
        <v>20</v>
      </c>
      <c r="E143" s="15">
        <v>68</v>
      </c>
      <c r="F143" s="16">
        <v>20000000</v>
      </c>
      <c r="G143" s="16">
        <v>52900000</v>
      </c>
      <c r="H143" s="17">
        <v>38394</v>
      </c>
      <c r="I143" s="18" t="s">
        <v>94</v>
      </c>
      <c r="J143" s="14" t="s">
        <v>267</v>
      </c>
      <c r="K143" s="19">
        <v>0.8</v>
      </c>
      <c r="L143" s="14" t="s">
        <v>558</v>
      </c>
      <c r="M143" s="14" t="s">
        <v>322</v>
      </c>
      <c r="N143" s="14" t="s">
        <v>32</v>
      </c>
      <c r="O143" s="14">
        <v>2005</v>
      </c>
      <c r="P143" s="20">
        <v>32900000</v>
      </c>
      <c r="Q143" s="14">
        <f t="shared" si="4"/>
        <v>2000</v>
      </c>
      <c r="R143">
        <f t="shared" si="5"/>
        <v>164.5</v>
      </c>
    </row>
    <row r="144" spans="1:18" x14ac:dyDescent="0.25">
      <c r="A144" s="5" t="s">
        <v>559</v>
      </c>
      <c r="B144" s="6" t="s">
        <v>560</v>
      </c>
      <c r="C144" s="6" t="s">
        <v>19</v>
      </c>
      <c r="D144" s="6" t="s">
        <v>20</v>
      </c>
      <c r="E144" s="7">
        <v>114</v>
      </c>
      <c r="F144" s="8">
        <v>20000000</v>
      </c>
      <c r="G144" s="8">
        <v>60000000</v>
      </c>
      <c r="H144" s="9">
        <v>29561</v>
      </c>
      <c r="I144" s="10" t="s">
        <v>163</v>
      </c>
      <c r="J144" s="6" t="s">
        <v>267</v>
      </c>
      <c r="K144" s="11">
        <v>0.59</v>
      </c>
      <c r="L144" s="6" t="s">
        <v>561</v>
      </c>
      <c r="M144" s="6" t="s">
        <v>562</v>
      </c>
      <c r="N144" s="6" t="s">
        <v>563</v>
      </c>
      <c r="O144" s="6">
        <v>1980</v>
      </c>
      <c r="P144" s="12">
        <v>40000000</v>
      </c>
      <c r="Q144" s="6">
        <f t="shared" si="4"/>
        <v>1980</v>
      </c>
      <c r="R144">
        <f t="shared" si="5"/>
        <v>200</v>
      </c>
    </row>
    <row r="145" spans="1:18" x14ac:dyDescent="0.25">
      <c r="A145" s="13" t="s">
        <v>564</v>
      </c>
      <c r="B145" s="14" t="s">
        <v>54</v>
      </c>
      <c r="C145" s="14" t="s">
        <v>19</v>
      </c>
      <c r="D145" s="14" t="s">
        <v>20</v>
      </c>
      <c r="E145" s="15">
        <v>116</v>
      </c>
      <c r="F145" s="16">
        <v>150000</v>
      </c>
      <c r="G145" s="16">
        <v>336400000</v>
      </c>
      <c r="H145" s="17">
        <v>40307</v>
      </c>
      <c r="I145" s="18" t="s">
        <v>382</v>
      </c>
      <c r="J145" s="14" t="s">
        <v>346</v>
      </c>
      <c r="K145" s="19">
        <v>0.37</v>
      </c>
      <c r="L145" s="14" t="s">
        <v>565</v>
      </c>
      <c r="M145" s="14" t="s">
        <v>465</v>
      </c>
      <c r="N145" s="14" t="s">
        <v>65</v>
      </c>
      <c r="O145" s="14">
        <v>2010</v>
      </c>
      <c r="P145" s="20">
        <v>336399850</v>
      </c>
      <c r="Q145" s="14">
        <f t="shared" si="4"/>
        <v>2010</v>
      </c>
      <c r="R145">
        <f t="shared" si="5"/>
        <v>224266.56666666668</v>
      </c>
    </row>
    <row r="146" spans="1:18" x14ac:dyDescent="0.25">
      <c r="A146" s="5" t="s">
        <v>566</v>
      </c>
      <c r="B146" s="6" t="s">
        <v>162</v>
      </c>
      <c r="C146" s="6" t="s">
        <v>19</v>
      </c>
      <c r="D146" s="6" t="s">
        <v>20</v>
      </c>
      <c r="E146" s="7">
        <v>104</v>
      </c>
      <c r="F146" s="8">
        <v>8000000</v>
      </c>
      <c r="G146" s="8">
        <v>10100000</v>
      </c>
      <c r="H146" s="9">
        <v>40662</v>
      </c>
      <c r="I146" s="10" t="s">
        <v>415</v>
      </c>
      <c r="J146" s="6" t="s">
        <v>346</v>
      </c>
      <c r="K146" s="11">
        <v>0.36</v>
      </c>
      <c r="L146" s="6" t="s">
        <v>567</v>
      </c>
      <c r="M146" s="6" t="s">
        <v>568</v>
      </c>
      <c r="N146" s="6" t="s">
        <v>65</v>
      </c>
      <c r="O146" s="6">
        <v>2011</v>
      </c>
      <c r="P146" s="12">
        <v>2100000</v>
      </c>
      <c r="Q146" s="6">
        <f t="shared" si="4"/>
        <v>2010</v>
      </c>
      <c r="R146">
        <f t="shared" si="5"/>
        <v>26.25</v>
      </c>
    </row>
    <row r="147" spans="1:18" x14ac:dyDescent="0.25">
      <c r="A147" s="13" t="s">
        <v>569</v>
      </c>
      <c r="B147" s="14" t="s">
        <v>54</v>
      </c>
      <c r="C147" s="14" t="s">
        <v>19</v>
      </c>
      <c r="D147" s="14" t="s">
        <v>570</v>
      </c>
      <c r="E147" s="15">
        <v>124</v>
      </c>
      <c r="F147" s="16">
        <v>15000000</v>
      </c>
      <c r="G147" s="16">
        <v>10400000</v>
      </c>
      <c r="H147" s="17">
        <v>42623</v>
      </c>
      <c r="I147" s="18" t="s">
        <v>132</v>
      </c>
      <c r="J147" s="14" t="s">
        <v>196</v>
      </c>
      <c r="K147" s="19">
        <v>0.93</v>
      </c>
      <c r="L147" s="14" t="s">
        <v>571</v>
      </c>
      <c r="M147" s="14" t="s">
        <v>572</v>
      </c>
      <c r="N147" s="14" t="s">
        <v>65</v>
      </c>
      <c r="O147" s="14">
        <v>2016</v>
      </c>
      <c r="P147" s="20">
        <v>-4600000</v>
      </c>
      <c r="Q147" s="14">
        <f t="shared" si="4"/>
        <v>2010</v>
      </c>
      <c r="R147">
        <f t="shared" si="5"/>
        <v>-30.666666666666664</v>
      </c>
    </row>
    <row r="148" spans="1:18" x14ac:dyDescent="0.25">
      <c r="A148" s="5" t="s">
        <v>573</v>
      </c>
      <c r="B148" s="6" t="s">
        <v>300</v>
      </c>
      <c r="C148" s="6" t="s">
        <v>19</v>
      </c>
      <c r="D148" s="6" t="s">
        <v>20</v>
      </c>
      <c r="E148" s="7">
        <v>98</v>
      </c>
      <c r="F148" s="8">
        <v>50000000</v>
      </c>
      <c r="G148" s="8">
        <v>106400000</v>
      </c>
      <c r="H148" s="9">
        <v>39883</v>
      </c>
      <c r="I148" s="10" t="s">
        <v>21</v>
      </c>
      <c r="J148" s="6" t="s">
        <v>118</v>
      </c>
      <c r="K148" s="11">
        <v>0.43</v>
      </c>
      <c r="L148" s="6" t="s">
        <v>574</v>
      </c>
      <c r="M148" s="6" t="s">
        <v>318</v>
      </c>
      <c r="N148" s="6" t="s">
        <v>65</v>
      </c>
      <c r="O148" s="6">
        <v>2009</v>
      </c>
      <c r="P148" s="12">
        <v>56400000</v>
      </c>
      <c r="Q148" s="6">
        <f t="shared" si="4"/>
        <v>2000</v>
      </c>
      <c r="R148">
        <f t="shared" si="5"/>
        <v>112.79999999999998</v>
      </c>
    </row>
    <row r="149" spans="1:18" x14ac:dyDescent="0.25">
      <c r="A149" s="13" t="s">
        <v>575</v>
      </c>
      <c r="B149" s="14" t="s">
        <v>54</v>
      </c>
      <c r="C149" s="14" t="s">
        <v>19</v>
      </c>
      <c r="D149" s="14" t="s">
        <v>20</v>
      </c>
      <c r="E149" s="15">
        <v>112</v>
      </c>
      <c r="F149" s="16">
        <v>175000000</v>
      </c>
      <c r="G149" s="16">
        <v>529300000</v>
      </c>
      <c r="H149" s="17">
        <v>43409</v>
      </c>
      <c r="I149" s="18" t="s">
        <v>140</v>
      </c>
      <c r="J149" s="14" t="s">
        <v>343</v>
      </c>
      <c r="K149" s="19">
        <v>0.88</v>
      </c>
      <c r="L149" s="14" t="s">
        <v>576</v>
      </c>
      <c r="M149" s="14" t="s">
        <v>160</v>
      </c>
      <c r="N149" s="14" t="s">
        <v>51</v>
      </c>
      <c r="O149" s="14">
        <v>2018</v>
      </c>
      <c r="P149" s="20">
        <v>354300000</v>
      </c>
      <c r="Q149" s="14">
        <f t="shared" si="4"/>
        <v>2010</v>
      </c>
      <c r="R149">
        <f t="shared" si="5"/>
        <v>202.45714285714286</v>
      </c>
    </row>
    <row r="150" spans="1:18" x14ac:dyDescent="0.25">
      <c r="A150" s="5" t="s">
        <v>577</v>
      </c>
      <c r="B150" s="6" t="s">
        <v>41</v>
      </c>
      <c r="C150" s="6" t="s">
        <v>19</v>
      </c>
      <c r="D150" s="6" t="s">
        <v>20</v>
      </c>
      <c r="E150" s="7">
        <v>111</v>
      </c>
      <c r="F150" s="8">
        <v>150000000</v>
      </c>
      <c r="G150" s="8">
        <v>620700000</v>
      </c>
      <c r="H150" s="9">
        <v>39255</v>
      </c>
      <c r="I150" s="10" t="s">
        <v>83</v>
      </c>
      <c r="J150" s="6" t="s">
        <v>256</v>
      </c>
      <c r="K150" s="11">
        <v>0.96</v>
      </c>
      <c r="L150" s="6" t="s">
        <v>362</v>
      </c>
      <c r="M150" s="6" t="s">
        <v>199</v>
      </c>
      <c r="N150" s="6" t="s">
        <v>25</v>
      </c>
      <c r="O150" s="6">
        <v>2007</v>
      </c>
      <c r="P150" s="12">
        <v>470700000</v>
      </c>
      <c r="Q150" s="6">
        <f t="shared" si="4"/>
        <v>2000</v>
      </c>
      <c r="R150">
        <f t="shared" si="5"/>
        <v>313.8</v>
      </c>
    </row>
    <row r="151" spans="1:18" x14ac:dyDescent="0.25">
      <c r="A151" s="13" t="s">
        <v>578</v>
      </c>
      <c r="B151" s="14" t="s">
        <v>579</v>
      </c>
      <c r="C151" s="14" t="s">
        <v>19</v>
      </c>
      <c r="D151" s="14" t="s">
        <v>20</v>
      </c>
      <c r="E151" s="15">
        <v>83</v>
      </c>
      <c r="F151" s="16">
        <v>23000000</v>
      </c>
      <c r="G151" s="16">
        <v>44500000</v>
      </c>
      <c r="H151" s="17">
        <v>36932</v>
      </c>
      <c r="I151" s="18" t="s">
        <v>382</v>
      </c>
      <c r="J151" s="14" t="s">
        <v>410</v>
      </c>
      <c r="K151" s="19">
        <v>0.6</v>
      </c>
      <c r="L151" s="14" t="s">
        <v>580</v>
      </c>
      <c r="M151" s="14" t="s">
        <v>581</v>
      </c>
      <c r="N151" s="14" t="s">
        <v>32</v>
      </c>
      <c r="O151" s="14">
        <v>2001</v>
      </c>
      <c r="P151" s="20">
        <v>21500000</v>
      </c>
      <c r="Q151" s="14">
        <f t="shared" si="4"/>
        <v>2000</v>
      </c>
      <c r="R151">
        <f t="shared" si="5"/>
        <v>93.478260869565219</v>
      </c>
    </row>
    <row r="152" spans="1:18" x14ac:dyDescent="0.25">
      <c r="A152" s="5" t="s">
        <v>582</v>
      </c>
      <c r="B152" s="6" t="s">
        <v>583</v>
      </c>
      <c r="C152" s="6" t="s">
        <v>19</v>
      </c>
      <c r="D152" s="6" t="s">
        <v>20</v>
      </c>
      <c r="E152" s="7">
        <v>113</v>
      </c>
      <c r="F152" s="8">
        <v>30000000</v>
      </c>
      <c r="G152" s="8">
        <v>136700000</v>
      </c>
      <c r="H152" s="9">
        <v>36798</v>
      </c>
      <c r="I152" s="10" t="s">
        <v>157</v>
      </c>
      <c r="J152" s="6" t="s">
        <v>192</v>
      </c>
      <c r="K152" s="11">
        <v>0.73</v>
      </c>
      <c r="L152" s="6" t="s">
        <v>584</v>
      </c>
      <c r="M152" s="6" t="s">
        <v>318</v>
      </c>
      <c r="N152" s="6" t="s">
        <v>32</v>
      </c>
      <c r="O152" s="6">
        <v>2000</v>
      </c>
      <c r="P152" s="12">
        <v>106700000</v>
      </c>
      <c r="Q152" s="6">
        <f t="shared" si="4"/>
        <v>2000</v>
      </c>
      <c r="R152">
        <f t="shared" si="5"/>
        <v>355.66666666666669</v>
      </c>
    </row>
    <row r="153" spans="1:18" x14ac:dyDescent="0.25">
      <c r="A153" s="13" t="s">
        <v>585</v>
      </c>
      <c r="B153" s="14" t="s">
        <v>586</v>
      </c>
      <c r="C153" s="14" t="s">
        <v>19</v>
      </c>
      <c r="D153" s="14" t="s">
        <v>20</v>
      </c>
      <c r="E153" s="15">
        <v>73</v>
      </c>
      <c r="F153" s="16">
        <v>20000000</v>
      </c>
      <c r="G153" s="16">
        <v>115100000</v>
      </c>
      <c r="H153" s="17">
        <v>37297</v>
      </c>
      <c r="I153" s="18" t="s">
        <v>172</v>
      </c>
      <c r="J153" s="14" t="s">
        <v>22</v>
      </c>
      <c r="K153" s="19">
        <v>0.45</v>
      </c>
      <c r="L153" s="14" t="s">
        <v>587</v>
      </c>
      <c r="M153" s="14" t="s">
        <v>588</v>
      </c>
      <c r="N153" s="14" t="s">
        <v>32</v>
      </c>
      <c r="O153" s="14">
        <v>2002</v>
      </c>
      <c r="P153" s="20">
        <v>95100000</v>
      </c>
      <c r="Q153" s="14">
        <f t="shared" si="4"/>
        <v>2000</v>
      </c>
      <c r="R153">
        <f t="shared" si="5"/>
        <v>475.5</v>
      </c>
    </row>
    <row r="154" spans="1:18" x14ac:dyDescent="0.25">
      <c r="A154" s="5" t="s">
        <v>589</v>
      </c>
      <c r="B154" s="6" t="s">
        <v>590</v>
      </c>
      <c r="C154" s="6" t="s">
        <v>217</v>
      </c>
      <c r="D154" s="6" t="s">
        <v>20</v>
      </c>
      <c r="E154" s="7">
        <v>113</v>
      </c>
      <c r="F154" s="8">
        <v>28000000</v>
      </c>
      <c r="G154" s="8">
        <v>11100000</v>
      </c>
      <c r="H154" s="9">
        <v>31219</v>
      </c>
      <c r="I154" s="10" t="s">
        <v>201</v>
      </c>
      <c r="J154" s="6" t="s">
        <v>164</v>
      </c>
      <c r="K154" s="11">
        <v>0.53</v>
      </c>
      <c r="L154" s="6" t="s">
        <v>591</v>
      </c>
      <c r="M154" s="6" t="s">
        <v>592</v>
      </c>
      <c r="N154" s="6" t="s">
        <v>39</v>
      </c>
      <c r="O154" s="6">
        <v>1985</v>
      </c>
      <c r="P154" s="12">
        <v>-16900000</v>
      </c>
      <c r="Q154" s="6">
        <f t="shared" si="4"/>
        <v>1980</v>
      </c>
      <c r="R154">
        <f t="shared" si="5"/>
        <v>-60.357142857142854</v>
      </c>
    </row>
    <row r="155" spans="1:18" x14ac:dyDescent="0.25">
      <c r="A155" s="13" t="s">
        <v>593</v>
      </c>
      <c r="B155" s="14" t="s">
        <v>34</v>
      </c>
      <c r="C155" s="14" t="s">
        <v>19</v>
      </c>
      <c r="D155" s="14" t="s">
        <v>20</v>
      </c>
      <c r="E155" s="15">
        <v>83</v>
      </c>
      <c r="F155" s="16">
        <v>5000000</v>
      </c>
      <c r="G155" s="16">
        <v>32000000</v>
      </c>
      <c r="H155" s="17">
        <v>26976</v>
      </c>
      <c r="I155" s="18" t="s">
        <v>382</v>
      </c>
      <c r="J155" s="14" t="s">
        <v>62</v>
      </c>
      <c r="K155" s="19">
        <v>0.43</v>
      </c>
      <c r="L155" s="14" t="s">
        <v>594</v>
      </c>
      <c r="M155" s="14" t="s">
        <v>513</v>
      </c>
      <c r="N155" s="14" t="s">
        <v>39</v>
      </c>
      <c r="O155" s="14">
        <v>1973</v>
      </c>
      <c r="P155" s="20">
        <v>27000000</v>
      </c>
      <c r="Q155" s="14">
        <f t="shared" si="4"/>
        <v>1970</v>
      </c>
      <c r="R155">
        <f t="shared" si="5"/>
        <v>540</v>
      </c>
    </row>
    <row r="156" spans="1:18" x14ac:dyDescent="0.25">
      <c r="A156" s="5" t="s">
        <v>595</v>
      </c>
      <c r="B156" s="6" t="s">
        <v>596</v>
      </c>
      <c r="C156" s="6" t="s">
        <v>19</v>
      </c>
      <c r="D156" s="6" t="s">
        <v>20</v>
      </c>
      <c r="E156" s="7">
        <v>40</v>
      </c>
      <c r="F156" s="8">
        <v>1000000</v>
      </c>
      <c r="G156" s="8">
        <v>11000000</v>
      </c>
      <c r="H156" s="9">
        <v>38744</v>
      </c>
      <c r="I156" s="10" t="s">
        <v>35</v>
      </c>
      <c r="J156" s="6" t="s">
        <v>509</v>
      </c>
      <c r="K156" s="11">
        <v>0.71</v>
      </c>
      <c r="L156" s="6" t="s">
        <v>597</v>
      </c>
      <c r="M156" s="6" t="s">
        <v>598</v>
      </c>
      <c r="N156" s="6" t="s">
        <v>32</v>
      </c>
      <c r="O156" s="6">
        <v>2006</v>
      </c>
      <c r="P156" s="12">
        <v>10000000</v>
      </c>
      <c r="Q156" s="6">
        <f t="shared" si="4"/>
        <v>2000</v>
      </c>
      <c r="R156">
        <f t="shared" si="5"/>
        <v>1000</v>
      </c>
    </row>
    <row r="157" spans="1:18" x14ac:dyDescent="0.25">
      <c r="A157" s="13" t="s">
        <v>599</v>
      </c>
      <c r="B157" s="14" t="s">
        <v>600</v>
      </c>
      <c r="C157" s="14" t="s">
        <v>601</v>
      </c>
      <c r="D157" s="14" t="s">
        <v>20</v>
      </c>
      <c r="E157" s="15">
        <v>125</v>
      </c>
      <c r="F157" s="16">
        <v>35000000</v>
      </c>
      <c r="G157" s="16">
        <v>117900000</v>
      </c>
      <c r="H157" s="17">
        <v>41567</v>
      </c>
      <c r="I157" s="18" t="s">
        <v>422</v>
      </c>
      <c r="J157" s="14" t="s">
        <v>467</v>
      </c>
      <c r="K157" s="19">
        <v>0.79</v>
      </c>
      <c r="L157" s="14" t="s">
        <v>602</v>
      </c>
      <c r="M157" s="14" t="s">
        <v>280</v>
      </c>
      <c r="N157" s="14" t="s">
        <v>65</v>
      </c>
      <c r="O157" s="14">
        <v>2013</v>
      </c>
      <c r="P157" s="20">
        <v>82900000</v>
      </c>
      <c r="Q157" s="14">
        <f t="shared" si="4"/>
        <v>2010</v>
      </c>
      <c r="R157">
        <f t="shared" si="5"/>
        <v>236.85714285714289</v>
      </c>
    </row>
    <row r="158" spans="1:18" x14ac:dyDescent="0.25">
      <c r="A158" s="5" t="s">
        <v>603</v>
      </c>
      <c r="B158" s="6" t="s">
        <v>440</v>
      </c>
      <c r="C158" s="6" t="s">
        <v>19</v>
      </c>
      <c r="D158" s="6" t="s">
        <v>20</v>
      </c>
      <c r="E158" s="7">
        <v>123</v>
      </c>
      <c r="F158" s="8">
        <v>35000000</v>
      </c>
      <c r="G158" s="8">
        <v>60300000</v>
      </c>
      <c r="H158" s="9">
        <v>40451</v>
      </c>
      <c r="I158" s="10" t="s">
        <v>35</v>
      </c>
      <c r="J158" s="6" t="s">
        <v>71</v>
      </c>
      <c r="K158" s="11">
        <v>0.63</v>
      </c>
      <c r="L158" s="6" t="s">
        <v>604</v>
      </c>
      <c r="M158" s="6" t="s">
        <v>605</v>
      </c>
      <c r="N158" s="6" t="s">
        <v>65</v>
      </c>
      <c r="O158" s="6">
        <v>2010</v>
      </c>
      <c r="P158" s="12">
        <v>25300000</v>
      </c>
      <c r="Q158" s="6">
        <f t="shared" si="4"/>
        <v>2010</v>
      </c>
      <c r="R158">
        <f t="shared" si="5"/>
        <v>72.285714285714292</v>
      </c>
    </row>
    <row r="159" spans="1:18" x14ac:dyDescent="0.25">
      <c r="A159" s="13" t="s">
        <v>606</v>
      </c>
      <c r="B159" s="14" t="s">
        <v>300</v>
      </c>
      <c r="C159" s="14" t="s">
        <v>19</v>
      </c>
      <c r="D159" s="14" t="s">
        <v>20</v>
      </c>
      <c r="E159" s="15">
        <v>100</v>
      </c>
      <c r="F159" s="16">
        <v>35000000</v>
      </c>
      <c r="G159" s="16">
        <v>86400000</v>
      </c>
      <c r="H159" s="17">
        <v>38562</v>
      </c>
      <c r="I159" s="18" t="s">
        <v>89</v>
      </c>
      <c r="J159" s="14" t="s">
        <v>530</v>
      </c>
      <c r="K159" s="19">
        <v>0.73</v>
      </c>
      <c r="L159" s="14" t="s">
        <v>607</v>
      </c>
      <c r="M159" s="14" t="s">
        <v>199</v>
      </c>
      <c r="N159" s="14" t="s">
        <v>32</v>
      </c>
      <c r="O159" s="14">
        <v>2005</v>
      </c>
      <c r="P159" s="20">
        <v>51400000</v>
      </c>
      <c r="Q159" s="14">
        <f t="shared" si="4"/>
        <v>2000</v>
      </c>
      <c r="R159">
        <f t="shared" si="5"/>
        <v>146.85714285714286</v>
      </c>
    </row>
    <row r="160" spans="1:18" x14ac:dyDescent="0.25">
      <c r="A160" s="5" t="s">
        <v>608</v>
      </c>
      <c r="B160" s="6" t="s">
        <v>34</v>
      </c>
      <c r="C160" s="6" t="s">
        <v>19</v>
      </c>
      <c r="D160" s="6" t="s">
        <v>20</v>
      </c>
      <c r="E160" s="7">
        <v>75</v>
      </c>
      <c r="F160" s="8">
        <v>6000000</v>
      </c>
      <c r="G160" s="8">
        <v>51600000</v>
      </c>
      <c r="H160" s="9">
        <v>21579</v>
      </c>
      <c r="I160" s="10" t="s">
        <v>35</v>
      </c>
      <c r="J160" s="6" t="s">
        <v>609</v>
      </c>
      <c r="K160" s="11">
        <v>0.89</v>
      </c>
      <c r="L160" s="6" t="s">
        <v>610</v>
      </c>
      <c r="M160" s="6" t="s">
        <v>611</v>
      </c>
      <c r="N160" s="6" t="s">
        <v>39</v>
      </c>
      <c r="O160" s="6">
        <v>1959</v>
      </c>
      <c r="P160" s="12">
        <v>45600000</v>
      </c>
      <c r="Q160" s="6">
        <f t="shared" si="4"/>
        <v>1950</v>
      </c>
      <c r="R160">
        <f t="shared" si="5"/>
        <v>760</v>
      </c>
    </row>
    <row r="161" spans="1:18" x14ac:dyDescent="0.25">
      <c r="A161" s="13" t="s">
        <v>612</v>
      </c>
      <c r="B161" s="14" t="s">
        <v>613</v>
      </c>
      <c r="C161" s="14" t="s">
        <v>19</v>
      </c>
      <c r="D161" s="14" t="s">
        <v>20</v>
      </c>
      <c r="E161" s="15">
        <v>99</v>
      </c>
      <c r="F161" s="16">
        <v>33000000</v>
      </c>
      <c r="G161" s="16">
        <v>115000000</v>
      </c>
      <c r="H161" s="17">
        <v>37274</v>
      </c>
      <c r="I161" s="18" t="s">
        <v>77</v>
      </c>
      <c r="J161" s="14" t="s">
        <v>614</v>
      </c>
      <c r="K161" s="19">
        <v>0.25</v>
      </c>
      <c r="L161" s="14" t="s">
        <v>615</v>
      </c>
      <c r="M161" s="14" t="s">
        <v>209</v>
      </c>
      <c r="N161" s="14" t="s">
        <v>25</v>
      </c>
      <c r="O161" s="14">
        <v>2002</v>
      </c>
      <c r="P161" s="20">
        <v>82000000</v>
      </c>
      <c r="Q161" s="14">
        <f t="shared" si="4"/>
        <v>2000</v>
      </c>
      <c r="R161">
        <f t="shared" si="5"/>
        <v>248.4848484848485</v>
      </c>
    </row>
    <row r="162" spans="1:18" x14ac:dyDescent="0.25">
      <c r="A162" s="5" t="s">
        <v>616</v>
      </c>
      <c r="B162" s="6" t="s">
        <v>34</v>
      </c>
      <c r="C162" s="6" t="s">
        <v>19</v>
      </c>
      <c r="D162" s="6" t="s">
        <v>20</v>
      </c>
      <c r="E162" s="7">
        <v>82</v>
      </c>
      <c r="F162" s="8">
        <v>1500000</v>
      </c>
      <c r="G162" s="8">
        <v>3700000</v>
      </c>
      <c r="H162" s="9">
        <v>17866</v>
      </c>
      <c r="I162" s="10" t="s">
        <v>47</v>
      </c>
      <c r="J162" s="6" t="s">
        <v>78</v>
      </c>
      <c r="K162" s="11">
        <v>0.53</v>
      </c>
      <c r="L162" s="6" t="s">
        <v>617</v>
      </c>
      <c r="M162" s="6" t="s">
        <v>174</v>
      </c>
      <c r="N162" s="6" t="s">
        <v>404</v>
      </c>
      <c r="O162" s="6">
        <v>1948</v>
      </c>
      <c r="P162" s="12">
        <v>2200000</v>
      </c>
      <c r="Q162" s="6">
        <f t="shared" si="4"/>
        <v>1940</v>
      </c>
      <c r="R162">
        <f t="shared" si="5"/>
        <v>146.66666666666666</v>
      </c>
    </row>
    <row r="163" spans="1:18" x14ac:dyDescent="0.25">
      <c r="A163" s="13" t="s">
        <v>618</v>
      </c>
      <c r="B163" s="14" t="s">
        <v>619</v>
      </c>
      <c r="C163" s="14" t="s">
        <v>19</v>
      </c>
      <c r="D163" s="14" t="s">
        <v>20</v>
      </c>
      <c r="E163" s="15">
        <v>95</v>
      </c>
      <c r="F163" s="16">
        <v>19000000</v>
      </c>
      <c r="G163" s="16">
        <v>8400000</v>
      </c>
      <c r="H163" s="17">
        <v>30435</v>
      </c>
      <c r="I163" s="18" t="s">
        <v>47</v>
      </c>
      <c r="J163" s="14" t="s">
        <v>78</v>
      </c>
      <c r="K163" s="19">
        <v>0.6</v>
      </c>
      <c r="L163" s="14" t="s">
        <v>620</v>
      </c>
      <c r="M163" s="14" t="s">
        <v>354</v>
      </c>
      <c r="N163" s="14" t="s">
        <v>39</v>
      </c>
      <c r="O163" s="14">
        <v>1983</v>
      </c>
      <c r="P163" s="20">
        <v>-10600000</v>
      </c>
      <c r="Q163" s="14">
        <f t="shared" si="4"/>
        <v>1980</v>
      </c>
      <c r="R163">
        <f t="shared" si="5"/>
        <v>-55.78947368421052</v>
      </c>
    </row>
    <row r="164" spans="1:18" x14ac:dyDescent="0.25">
      <c r="A164" s="5" t="s">
        <v>621</v>
      </c>
      <c r="B164" s="6" t="s">
        <v>34</v>
      </c>
      <c r="C164" s="6" t="s">
        <v>19</v>
      </c>
      <c r="D164" s="6" t="s">
        <v>20</v>
      </c>
      <c r="E164" s="7">
        <v>94</v>
      </c>
      <c r="F164" s="8">
        <v>2125000</v>
      </c>
      <c r="G164" s="8">
        <v>65000000</v>
      </c>
      <c r="H164" s="9">
        <v>17118</v>
      </c>
      <c r="I164" s="10" t="s">
        <v>140</v>
      </c>
      <c r="J164" s="6" t="s">
        <v>90</v>
      </c>
      <c r="K164" s="11">
        <v>0.5</v>
      </c>
      <c r="L164" s="6" t="s">
        <v>622</v>
      </c>
      <c r="M164" s="6" t="s">
        <v>623</v>
      </c>
      <c r="N164" s="6" t="s">
        <v>97</v>
      </c>
      <c r="O164" s="6">
        <v>1946</v>
      </c>
      <c r="P164" s="12">
        <v>62875000</v>
      </c>
      <c r="Q164" s="6">
        <f t="shared" si="4"/>
        <v>1940</v>
      </c>
      <c r="R164">
        <f t="shared" si="5"/>
        <v>2958.8235294117649</v>
      </c>
    </row>
    <row r="165" spans="1:18" x14ac:dyDescent="0.25">
      <c r="A165" s="13" t="s">
        <v>624</v>
      </c>
      <c r="B165" s="14" t="s">
        <v>34</v>
      </c>
      <c r="C165" s="14" t="s">
        <v>19</v>
      </c>
      <c r="D165" s="14" t="s">
        <v>20</v>
      </c>
      <c r="E165" s="15">
        <v>126</v>
      </c>
      <c r="F165" s="16">
        <v>4000000</v>
      </c>
      <c r="G165" s="16">
        <v>40000000</v>
      </c>
      <c r="H165" s="17">
        <v>22271</v>
      </c>
      <c r="I165" s="18" t="s">
        <v>35</v>
      </c>
      <c r="J165" s="14" t="s">
        <v>71</v>
      </c>
      <c r="K165" s="19">
        <v>0.82</v>
      </c>
      <c r="L165" s="14" t="s">
        <v>625</v>
      </c>
      <c r="M165" s="14" t="s">
        <v>626</v>
      </c>
      <c r="N165" s="14" t="s">
        <v>39</v>
      </c>
      <c r="O165" s="14">
        <v>1960</v>
      </c>
      <c r="P165" s="20">
        <v>36000000</v>
      </c>
      <c r="Q165" s="14">
        <f t="shared" si="4"/>
        <v>1960</v>
      </c>
      <c r="R165">
        <f t="shared" si="5"/>
        <v>900</v>
      </c>
    </row>
    <row r="166" spans="1:18" x14ac:dyDescent="0.25">
      <c r="A166" s="5" t="s">
        <v>627</v>
      </c>
      <c r="B166" s="6" t="s">
        <v>105</v>
      </c>
      <c r="C166" s="6" t="s">
        <v>19</v>
      </c>
      <c r="D166" s="6" t="s">
        <v>20</v>
      </c>
      <c r="E166" s="7">
        <v>98</v>
      </c>
      <c r="F166" s="8">
        <v>32000000</v>
      </c>
      <c r="G166" s="8">
        <v>11000000</v>
      </c>
      <c r="H166" s="9">
        <v>34782</v>
      </c>
      <c r="I166" s="10" t="s">
        <v>112</v>
      </c>
      <c r="J166" s="6" t="s">
        <v>78</v>
      </c>
      <c r="K166" s="11">
        <v>0.5</v>
      </c>
      <c r="L166" s="6" t="s">
        <v>628</v>
      </c>
      <c r="M166" s="6" t="s">
        <v>108</v>
      </c>
      <c r="N166" s="6" t="s">
        <v>32</v>
      </c>
      <c r="O166" s="6">
        <v>1995</v>
      </c>
      <c r="P166" s="12">
        <v>-21000000</v>
      </c>
      <c r="Q166" s="6">
        <f t="shared" si="4"/>
        <v>1990</v>
      </c>
      <c r="R166">
        <f t="shared" si="5"/>
        <v>-65.625</v>
      </c>
    </row>
    <row r="167" spans="1:18" x14ac:dyDescent="0.25">
      <c r="A167" s="13" t="s">
        <v>629</v>
      </c>
      <c r="B167" s="14" t="s">
        <v>156</v>
      </c>
      <c r="C167" s="14" t="s">
        <v>19</v>
      </c>
      <c r="D167" s="14" t="s">
        <v>20</v>
      </c>
      <c r="E167" s="15">
        <v>100</v>
      </c>
      <c r="F167" s="16">
        <v>260000000</v>
      </c>
      <c r="G167" s="16">
        <v>592400000</v>
      </c>
      <c r="H167" s="17">
        <v>40496</v>
      </c>
      <c r="I167" s="18" t="s">
        <v>630</v>
      </c>
      <c r="J167" s="14" t="s">
        <v>343</v>
      </c>
      <c r="K167" s="19">
        <v>0.89</v>
      </c>
      <c r="L167" s="14" t="s">
        <v>631</v>
      </c>
      <c r="M167" s="14" t="s">
        <v>86</v>
      </c>
      <c r="N167" s="14" t="s">
        <v>51</v>
      </c>
      <c r="O167" s="14">
        <v>2010</v>
      </c>
      <c r="P167" s="20">
        <v>332400000</v>
      </c>
      <c r="Q167" s="14">
        <f t="shared" si="4"/>
        <v>2010</v>
      </c>
      <c r="R167">
        <f t="shared" si="5"/>
        <v>127.84615384615385</v>
      </c>
    </row>
    <row r="168" spans="1:18" x14ac:dyDescent="0.25">
      <c r="A168" s="5" t="s">
        <v>632</v>
      </c>
      <c r="B168" s="6" t="s">
        <v>54</v>
      </c>
      <c r="C168" s="6" t="s">
        <v>19</v>
      </c>
      <c r="D168" s="6" t="s">
        <v>20</v>
      </c>
      <c r="E168" s="7">
        <v>88</v>
      </c>
      <c r="F168" s="8">
        <v>130000000</v>
      </c>
      <c r="G168" s="8">
        <v>448200000</v>
      </c>
      <c r="H168" s="9">
        <v>36323</v>
      </c>
      <c r="I168" s="10" t="s">
        <v>126</v>
      </c>
      <c r="J168" s="6" t="s">
        <v>423</v>
      </c>
      <c r="K168" s="11">
        <v>0.89</v>
      </c>
      <c r="L168" s="6" t="s">
        <v>633</v>
      </c>
      <c r="M168" s="6" t="s">
        <v>417</v>
      </c>
      <c r="N168" s="6" t="s">
        <v>32</v>
      </c>
      <c r="O168" s="6">
        <v>1999</v>
      </c>
      <c r="P168" s="12">
        <v>318200000</v>
      </c>
      <c r="Q168" s="6">
        <f t="shared" si="4"/>
        <v>1990</v>
      </c>
      <c r="R168">
        <f t="shared" si="5"/>
        <v>244.76923076923077</v>
      </c>
    </row>
    <row r="169" spans="1:18" x14ac:dyDescent="0.25">
      <c r="A169" s="13" t="s">
        <v>634</v>
      </c>
      <c r="B169" s="14" t="s">
        <v>635</v>
      </c>
      <c r="C169" s="14" t="s">
        <v>19</v>
      </c>
      <c r="D169" s="14" t="s">
        <v>20</v>
      </c>
      <c r="E169" s="15">
        <v>74</v>
      </c>
      <c r="F169" s="16">
        <v>10000000</v>
      </c>
      <c r="G169" s="16">
        <v>6500000</v>
      </c>
      <c r="H169" s="17">
        <v>38002</v>
      </c>
      <c r="I169" s="18" t="s">
        <v>140</v>
      </c>
      <c r="J169" s="14" t="s">
        <v>78</v>
      </c>
      <c r="K169" s="19">
        <v>0.86</v>
      </c>
      <c r="L169" s="14" t="s">
        <v>636</v>
      </c>
      <c r="M169" s="14" t="s">
        <v>637</v>
      </c>
      <c r="N169" s="14" t="s">
        <v>32</v>
      </c>
      <c r="O169" s="14">
        <v>2004</v>
      </c>
      <c r="P169" s="20">
        <v>-3500000</v>
      </c>
      <c r="Q169" s="14">
        <f t="shared" si="4"/>
        <v>2000</v>
      </c>
      <c r="R169">
        <f t="shared" si="5"/>
        <v>-35</v>
      </c>
    </row>
    <row r="170" spans="1:18" x14ac:dyDescent="0.25">
      <c r="A170" s="5" t="s">
        <v>638</v>
      </c>
      <c r="B170" s="6" t="s">
        <v>639</v>
      </c>
      <c r="C170" s="6" t="s">
        <v>19</v>
      </c>
      <c r="D170" s="6" t="s">
        <v>20</v>
      </c>
      <c r="E170" s="7">
        <v>103</v>
      </c>
      <c r="F170" s="8">
        <v>5000000</v>
      </c>
      <c r="G170" s="8">
        <v>7400000</v>
      </c>
      <c r="H170" s="9">
        <v>30162</v>
      </c>
      <c r="I170" s="10" t="s">
        <v>239</v>
      </c>
      <c r="J170" s="6" t="s">
        <v>378</v>
      </c>
      <c r="K170" s="11">
        <v>0.85</v>
      </c>
      <c r="L170" s="6" t="s">
        <v>640</v>
      </c>
      <c r="M170" s="6" t="s">
        <v>641</v>
      </c>
      <c r="N170" s="6" t="s">
        <v>39</v>
      </c>
      <c r="O170" s="6">
        <v>1982</v>
      </c>
      <c r="P170" s="12">
        <v>2400000</v>
      </c>
      <c r="Q170" s="6">
        <f t="shared" si="4"/>
        <v>1980</v>
      </c>
      <c r="R170">
        <f t="shared" si="5"/>
        <v>48</v>
      </c>
    </row>
    <row r="171" spans="1:18" x14ac:dyDescent="0.25">
      <c r="A171" s="13" t="s">
        <v>642</v>
      </c>
      <c r="B171" s="14" t="s">
        <v>162</v>
      </c>
      <c r="C171" s="14" t="s">
        <v>19</v>
      </c>
      <c r="D171" s="14" t="s">
        <v>20</v>
      </c>
      <c r="E171" s="15">
        <v>107</v>
      </c>
      <c r="F171" s="16">
        <v>6500000</v>
      </c>
      <c r="G171" s="16">
        <v>24100000</v>
      </c>
      <c r="H171" s="17">
        <v>34061</v>
      </c>
      <c r="I171" s="18" t="s">
        <v>89</v>
      </c>
      <c r="J171" s="14" t="s">
        <v>78</v>
      </c>
      <c r="K171" s="19">
        <v>0.73</v>
      </c>
      <c r="L171" s="14" t="s">
        <v>643</v>
      </c>
      <c r="M171" s="14" t="s">
        <v>644</v>
      </c>
      <c r="N171" s="14" t="s">
        <v>32</v>
      </c>
      <c r="O171" s="14">
        <v>1993</v>
      </c>
      <c r="P171" s="20">
        <v>17600000</v>
      </c>
      <c r="Q171" s="14">
        <f t="shared" si="4"/>
        <v>1990</v>
      </c>
      <c r="R171">
        <f t="shared" si="5"/>
        <v>270.76923076923077</v>
      </c>
    </row>
    <row r="172" spans="1:18" x14ac:dyDescent="0.25">
      <c r="A172" s="5" t="s">
        <v>645</v>
      </c>
      <c r="B172" s="6" t="s">
        <v>34</v>
      </c>
      <c r="C172" s="6" t="s">
        <v>19</v>
      </c>
      <c r="D172" s="6" t="s">
        <v>20</v>
      </c>
      <c r="E172" s="7">
        <v>79</v>
      </c>
      <c r="F172" s="8">
        <v>4000000</v>
      </c>
      <c r="G172" s="8">
        <v>191000000</v>
      </c>
      <c r="H172" s="9">
        <v>25913</v>
      </c>
      <c r="I172" s="10" t="s">
        <v>140</v>
      </c>
      <c r="J172" s="6" t="s">
        <v>433</v>
      </c>
      <c r="K172" s="11">
        <v>0.64</v>
      </c>
      <c r="L172" s="6" t="s">
        <v>594</v>
      </c>
      <c r="M172" s="6" t="s">
        <v>513</v>
      </c>
      <c r="N172" s="6" t="s">
        <v>39</v>
      </c>
      <c r="O172" s="6">
        <v>1970</v>
      </c>
      <c r="P172" s="12">
        <v>187000000</v>
      </c>
      <c r="Q172" s="6">
        <f t="shared" si="4"/>
        <v>1970</v>
      </c>
      <c r="R172">
        <f t="shared" si="5"/>
        <v>4675</v>
      </c>
    </row>
    <row r="173" spans="1:18" x14ac:dyDescent="0.25">
      <c r="A173" s="13" t="s">
        <v>646</v>
      </c>
      <c r="B173" s="14" t="s">
        <v>54</v>
      </c>
      <c r="C173" s="14" t="s">
        <v>19</v>
      </c>
      <c r="D173" s="14" t="s">
        <v>20</v>
      </c>
      <c r="E173" s="15">
        <v>117</v>
      </c>
      <c r="F173" s="16">
        <v>140000000</v>
      </c>
      <c r="G173" s="16">
        <v>195200000</v>
      </c>
      <c r="H173" s="17">
        <v>42504</v>
      </c>
      <c r="I173" s="18" t="s">
        <v>94</v>
      </c>
      <c r="J173" s="14" t="s">
        <v>433</v>
      </c>
      <c r="K173" s="19">
        <v>0.74</v>
      </c>
      <c r="L173" s="14" t="s">
        <v>647</v>
      </c>
      <c r="M173" s="14" t="s">
        <v>648</v>
      </c>
      <c r="N173" s="14" t="s">
        <v>649</v>
      </c>
      <c r="O173" s="14">
        <v>2016</v>
      </c>
      <c r="P173" s="20">
        <v>55200000</v>
      </c>
      <c r="Q173" s="14">
        <f t="shared" si="4"/>
        <v>2010</v>
      </c>
      <c r="R173">
        <f t="shared" si="5"/>
        <v>39.428571428571431</v>
      </c>
    </row>
    <row r="174" spans="1:18" x14ac:dyDescent="0.25">
      <c r="A174" s="5" t="s">
        <v>650</v>
      </c>
      <c r="B174" s="6" t="s">
        <v>285</v>
      </c>
      <c r="C174" s="6" t="s">
        <v>19</v>
      </c>
      <c r="D174" s="6" t="s">
        <v>20</v>
      </c>
      <c r="E174" s="7">
        <v>99</v>
      </c>
      <c r="F174" s="8">
        <v>12000000</v>
      </c>
      <c r="G174" s="8">
        <v>17700000</v>
      </c>
      <c r="H174" s="9">
        <v>34971</v>
      </c>
      <c r="I174" s="10" t="s">
        <v>452</v>
      </c>
      <c r="J174" s="6" t="s">
        <v>78</v>
      </c>
      <c r="K174" s="11">
        <v>0</v>
      </c>
      <c r="L174" s="6" t="s">
        <v>651</v>
      </c>
      <c r="M174" s="6" t="s">
        <v>108</v>
      </c>
      <c r="N174" s="6" t="s">
        <v>32</v>
      </c>
      <c r="O174" s="6">
        <v>1995</v>
      </c>
      <c r="P174" s="12">
        <v>5700000</v>
      </c>
      <c r="Q174" s="6">
        <f t="shared" si="4"/>
        <v>1990</v>
      </c>
      <c r="R174">
        <f t="shared" si="5"/>
        <v>47.5</v>
      </c>
    </row>
    <row r="175" spans="1:18" x14ac:dyDescent="0.25">
      <c r="A175" s="13" t="s">
        <v>652</v>
      </c>
      <c r="B175" s="14" t="s">
        <v>653</v>
      </c>
      <c r="C175" s="14" t="s">
        <v>19</v>
      </c>
      <c r="D175" s="14" t="s">
        <v>20</v>
      </c>
      <c r="E175" s="15">
        <v>80</v>
      </c>
      <c r="F175" s="16">
        <v>25000000</v>
      </c>
      <c r="G175" s="16">
        <v>21300000</v>
      </c>
      <c r="H175" s="17">
        <v>31254</v>
      </c>
      <c r="I175" s="18" t="s">
        <v>94</v>
      </c>
      <c r="J175" s="14" t="s">
        <v>141</v>
      </c>
      <c r="K175" s="19">
        <v>0.53</v>
      </c>
      <c r="L175" s="14" t="s">
        <v>654</v>
      </c>
      <c r="M175" s="14" t="s">
        <v>655</v>
      </c>
      <c r="N175" s="14" t="s">
        <v>39</v>
      </c>
      <c r="O175" s="14">
        <v>1985</v>
      </c>
      <c r="P175" s="20">
        <v>-3700000</v>
      </c>
      <c r="Q175" s="14">
        <f t="shared" si="4"/>
        <v>1980</v>
      </c>
      <c r="R175">
        <f t="shared" si="5"/>
        <v>-14.799999999999999</v>
      </c>
    </row>
    <row r="176" spans="1:18" x14ac:dyDescent="0.25">
      <c r="A176" s="5" t="s">
        <v>656</v>
      </c>
      <c r="B176" s="6" t="s">
        <v>34</v>
      </c>
      <c r="C176" s="6" t="s">
        <v>19</v>
      </c>
      <c r="D176" s="6" t="s">
        <v>20</v>
      </c>
      <c r="E176" s="7">
        <v>98</v>
      </c>
      <c r="F176" s="8">
        <v>20000000</v>
      </c>
      <c r="G176" s="8">
        <v>35800000</v>
      </c>
      <c r="H176" s="9">
        <v>29207</v>
      </c>
      <c r="I176" s="10" t="s">
        <v>146</v>
      </c>
      <c r="J176" s="6" t="s">
        <v>118</v>
      </c>
      <c r="K176" s="11">
        <v>0.38</v>
      </c>
      <c r="L176" s="6" t="s">
        <v>304</v>
      </c>
      <c r="M176" s="6" t="s">
        <v>657</v>
      </c>
      <c r="N176" s="6" t="s">
        <v>39</v>
      </c>
      <c r="O176" s="6">
        <v>1979</v>
      </c>
      <c r="P176" s="12">
        <v>15800000</v>
      </c>
      <c r="Q176" s="6">
        <f t="shared" si="4"/>
        <v>1970</v>
      </c>
      <c r="R176">
        <f t="shared" si="5"/>
        <v>79</v>
      </c>
    </row>
    <row r="177" spans="1:18" x14ac:dyDescent="0.25">
      <c r="A177" s="13" t="s">
        <v>658</v>
      </c>
      <c r="B177" s="14" t="s">
        <v>659</v>
      </c>
      <c r="C177" s="14" t="s">
        <v>377</v>
      </c>
      <c r="D177" s="14" t="s">
        <v>20</v>
      </c>
      <c r="E177" s="15">
        <v>150</v>
      </c>
      <c r="F177" s="16">
        <v>225000000</v>
      </c>
      <c r="G177" s="16">
        <v>419700000</v>
      </c>
      <c r="H177" s="17">
        <v>39575</v>
      </c>
      <c r="I177" s="18" t="s">
        <v>239</v>
      </c>
      <c r="J177" s="14" t="s">
        <v>530</v>
      </c>
      <c r="K177" s="19">
        <v>0.67</v>
      </c>
      <c r="L177" s="14" t="s">
        <v>660</v>
      </c>
      <c r="M177" s="14" t="s">
        <v>465</v>
      </c>
      <c r="N177" s="14" t="s">
        <v>51</v>
      </c>
      <c r="O177" s="14">
        <v>2008</v>
      </c>
      <c r="P177" s="20">
        <v>194700000</v>
      </c>
      <c r="Q177" s="14">
        <f t="shared" si="4"/>
        <v>2000</v>
      </c>
      <c r="R177">
        <f t="shared" si="5"/>
        <v>86.533333333333331</v>
      </c>
    </row>
    <row r="178" spans="1:18" x14ac:dyDescent="0.25">
      <c r="A178" s="5" t="s">
        <v>661</v>
      </c>
      <c r="B178" s="6" t="s">
        <v>659</v>
      </c>
      <c r="C178" s="6" t="s">
        <v>377</v>
      </c>
      <c r="D178" s="6" t="s">
        <v>20</v>
      </c>
      <c r="E178" s="7">
        <v>143</v>
      </c>
      <c r="F178" s="8">
        <v>180000000</v>
      </c>
      <c r="G178" s="8">
        <v>745000000</v>
      </c>
      <c r="H178" s="9">
        <v>38693</v>
      </c>
      <c r="I178" s="10" t="s">
        <v>117</v>
      </c>
      <c r="J178" s="6" t="s">
        <v>271</v>
      </c>
      <c r="K178" s="11">
        <v>0.76</v>
      </c>
      <c r="L178" s="6" t="s">
        <v>660</v>
      </c>
      <c r="M178" s="6" t="s">
        <v>465</v>
      </c>
      <c r="N178" s="6" t="s">
        <v>32</v>
      </c>
      <c r="O178" s="6">
        <v>2005</v>
      </c>
      <c r="P178" s="12">
        <v>565000000</v>
      </c>
      <c r="Q178" s="6">
        <f t="shared" si="4"/>
        <v>2000</v>
      </c>
      <c r="R178">
        <f t="shared" si="5"/>
        <v>313.88888888888886</v>
      </c>
    </row>
    <row r="179" spans="1:18" x14ac:dyDescent="0.25">
      <c r="A179" s="13" t="s">
        <v>662</v>
      </c>
      <c r="B179" s="14" t="s">
        <v>162</v>
      </c>
      <c r="C179" s="14" t="s">
        <v>19</v>
      </c>
      <c r="D179" s="14" t="s">
        <v>20</v>
      </c>
      <c r="E179" s="15">
        <v>88</v>
      </c>
      <c r="F179" s="16">
        <v>35000000</v>
      </c>
      <c r="G179" s="16">
        <v>18000000</v>
      </c>
      <c r="H179" s="17">
        <v>37458</v>
      </c>
      <c r="I179" s="18" t="s">
        <v>367</v>
      </c>
      <c r="J179" s="14" t="s">
        <v>295</v>
      </c>
      <c r="K179" s="19">
        <v>0.31</v>
      </c>
      <c r="L179" s="14" t="s">
        <v>663</v>
      </c>
      <c r="M179" s="14" t="s">
        <v>664</v>
      </c>
      <c r="N179" s="14" t="s">
        <v>32</v>
      </c>
      <c r="O179" s="14">
        <v>2002</v>
      </c>
      <c r="P179" s="20">
        <v>-17000000</v>
      </c>
      <c r="Q179" s="14">
        <f t="shared" si="4"/>
        <v>2000</v>
      </c>
      <c r="R179">
        <f t="shared" si="5"/>
        <v>-48.571428571428569</v>
      </c>
    </row>
    <row r="180" spans="1:18" x14ac:dyDescent="0.25">
      <c r="A180" s="5" t="s">
        <v>665</v>
      </c>
      <c r="B180" s="6" t="s">
        <v>116</v>
      </c>
      <c r="C180" s="6" t="s">
        <v>19</v>
      </c>
      <c r="D180" s="6" t="s">
        <v>20</v>
      </c>
      <c r="E180" s="7">
        <v>78</v>
      </c>
      <c r="F180" s="8">
        <v>100000000</v>
      </c>
      <c r="G180" s="8">
        <v>169300000</v>
      </c>
      <c r="H180" s="9">
        <v>36875</v>
      </c>
      <c r="I180" s="10" t="s">
        <v>126</v>
      </c>
      <c r="J180" s="6" t="s">
        <v>301</v>
      </c>
      <c r="K180" s="11">
        <v>0.85</v>
      </c>
      <c r="L180" s="6" t="s">
        <v>208</v>
      </c>
      <c r="M180" s="6" t="s">
        <v>209</v>
      </c>
      <c r="N180" s="6" t="s">
        <v>32</v>
      </c>
      <c r="O180" s="6">
        <v>2000</v>
      </c>
      <c r="P180" s="12">
        <v>69300000</v>
      </c>
      <c r="Q180" s="6">
        <f t="shared" si="4"/>
        <v>2000</v>
      </c>
      <c r="R180">
        <f t="shared" si="5"/>
        <v>69.3</v>
      </c>
    </row>
    <row r="181" spans="1:18" x14ac:dyDescent="0.25">
      <c r="A181" s="13" t="s">
        <v>666</v>
      </c>
      <c r="B181" s="14" t="s">
        <v>667</v>
      </c>
      <c r="C181" s="14" t="s">
        <v>19</v>
      </c>
      <c r="D181" s="14" t="s">
        <v>20</v>
      </c>
      <c r="E181" s="15">
        <v>117</v>
      </c>
      <c r="F181" s="16">
        <v>70000000</v>
      </c>
      <c r="G181" s="16">
        <v>52100000</v>
      </c>
      <c r="H181" s="17">
        <v>42394</v>
      </c>
      <c r="I181" s="18" t="s">
        <v>47</v>
      </c>
      <c r="J181" s="14" t="s">
        <v>509</v>
      </c>
      <c r="K181" s="19">
        <v>0.63</v>
      </c>
      <c r="L181" s="14" t="s">
        <v>456</v>
      </c>
      <c r="M181" s="14" t="s">
        <v>668</v>
      </c>
      <c r="N181" s="14" t="s">
        <v>65</v>
      </c>
      <c r="O181" s="14">
        <v>2016</v>
      </c>
      <c r="P181" s="20">
        <v>-17900000</v>
      </c>
      <c r="Q181" s="14">
        <f t="shared" si="4"/>
        <v>2010</v>
      </c>
      <c r="R181">
        <f t="shared" si="5"/>
        <v>-25.571428571428573</v>
      </c>
    </row>
    <row r="182" spans="1:18" x14ac:dyDescent="0.25">
      <c r="A182" s="5" t="s">
        <v>669</v>
      </c>
      <c r="B182" s="6" t="s">
        <v>34</v>
      </c>
      <c r="C182" s="6" t="s">
        <v>19</v>
      </c>
      <c r="D182" s="6" t="s">
        <v>20</v>
      </c>
      <c r="E182" s="7">
        <v>83</v>
      </c>
      <c r="F182" s="8">
        <v>12000000</v>
      </c>
      <c r="G182" s="8">
        <v>63500000</v>
      </c>
      <c r="H182" s="9">
        <v>29777</v>
      </c>
      <c r="I182" s="10" t="s">
        <v>126</v>
      </c>
      <c r="J182" s="6" t="s">
        <v>467</v>
      </c>
      <c r="K182" s="11">
        <v>0.7</v>
      </c>
      <c r="L182" s="6" t="s">
        <v>670</v>
      </c>
      <c r="M182" s="6" t="s">
        <v>671</v>
      </c>
      <c r="N182" s="6" t="s">
        <v>39</v>
      </c>
      <c r="O182" s="6">
        <v>1981</v>
      </c>
      <c r="P182" s="12">
        <v>51500000</v>
      </c>
      <c r="Q182" s="6">
        <f t="shared" si="4"/>
        <v>1980</v>
      </c>
      <c r="R182">
        <f t="shared" si="5"/>
        <v>429.16666666666669</v>
      </c>
    </row>
    <row r="183" spans="1:18" x14ac:dyDescent="0.25">
      <c r="A183" s="13" t="s">
        <v>672</v>
      </c>
      <c r="B183" s="14" t="s">
        <v>440</v>
      </c>
      <c r="C183" s="14" t="s">
        <v>19</v>
      </c>
      <c r="D183" s="14" t="s">
        <v>20</v>
      </c>
      <c r="E183" s="15">
        <v>110</v>
      </c>
      <c r="F183" s="16">
        <v>22000000</v>
      </c>
      <c r="G183" s="16">
        <v>146600000</v>
      </c>
      <c r="H183" s="17">
        <v>39348</v>
      </c>
      <c r="I183" s="18" t="s">
        <v>198</v>
      </c>
      <c r="J183" s="14" t="s">
        <v>106</v>
      </c>
      <c r="K183" s="19">
        <v>0.28000000000000003</v>
      </c>
      <c r="L183" s="14" t="s">
        <v>574</v>
      </c>
      <c r="M183" s="14" t="s">
        <v>673</v>
      </c>
      <c r="N183" s="14" t="s">
        <v>32</v>
      </c>
      <c r="O183" s="14">
        <v>2007</v>
      </c>
      <c r="P183" s="20">
        <v>124600000</v>
      </c>
      <c r="Q183" s="14">
        <f t="shared" si="4"/>
        <v>2000</v>
      </c>
      <c r="R183">
        <f t="shared" si="5"/>
        <v>566.36363636363637</v>
      </c>
    </row>
    <row r="184" spans="1:18" x14ac:dyDescent="0.25">
      <c r="A184" s="5" t="s">
        <v>674</v>
      </c>
      <c r="B184" s="6" t="s">
        <v>54</v>
      </c>
      <c r="C184" s="6" t="s">
        <v>19</v>
      </c>
      <c r="D184" s="6" t="s">
        <v>20</v>
      </c>
      <c r="E184" s="7">
        <v>94</v>
      </c>
      <c r="F184" s="8">
        <v>175000000</v>
      </c>
      <c r="G184" s="8">
        <v>332200000</v>
      </c>
      <c r="H184" s="9">
        <v>42318</v>
      </c>
      <c r="I184" s="10" t="s">
        <v>201</v>
      </c>
      <c r="J184" s="6" t="s">
        <v>433</v>
      </c>
      <c r="K184" s="11">
        <v>0.76</v>
      </c>
      <c r="L184" s="6" t="s">
        <v>675</v>
      </c>
      <c r="M184" s="6" t="s">
        <v>515</v>
      </c>
      <c r="N184" s="6" t="s">
        <v>65</v>
      </c>
      <c r="O184" s="6">
        <v>2015</v>
      </c>
      <c r="P184" s="12">
        <v>157200000</v>
      </c>
      <c r="Q184" s="6">
        <f t="shared" si="4"/>
        <v>2010</v>
      </c>
      <c r="R184">
        <f t="shared" si="5"/>
        <v>89.828571428571422</v>
      </c>
    </row>
    <row r="185" spans="1:18" x14ac:dyDescent="0.25">
      <c r="A185" s="13" t="s">
        <v>676</v>
      </c>
      <c r="B185" s="14" t="s">
        <v>677</v>
      </c>
      <c r="C185" s="14" t="s">
        <v>19</v>
      </c>
      <c r="D185" s="14" t="s">
        <v>20</v>
      </c>
      <c r="E185" s="15">
        <v>74</v>
      </c>
      <c r="F185" s="16">
        <v>14000000</v>
      </c>
      <c r="G185" s="16">
        <v>38700000</v>
      </c>
      <c r="H185" s="17">
        <v>31595</v>
      </c>
      <c r="I185" s="18" t="s">
        <v>35</v>
      </c>
      <c r="J185" s="14" t="s">
        <v>196</v>
      </c>
      <c r="K185" s="19">
        <v>0.8</v>
      </c>
      <c r="L185" s="14" t="s">
        <v>678</v>
      </c>
      <c r="M185" s="14" t="s">
        <v>679</v>
      </c>
      <c r="N185" s="14" t="s">
        <v>39</v>
      </c>
      <c r="O185" s="14">
        <v>1986</v>
      </c>
      <c r="P185" s="20">
        <v>24700000</v>
      </c>
      <c r="Q185" s="14">
        <f t="shared" si="4"/>
        <v>1980</v>
      </c>
      <c r="R185">
        <f t="shared" si="5"/>
        <v>176.42857142857142</v>
      </c>
    </row>
    <row r="186" spans="1:18" x14ac:dyDescent="0.25">
      <c r="A186" s="5" t="s">
        <v>680</v>
      </c>
      <c r="B186" s="6" t="s">
        <v>162</v>
      </c>
      <c r="C186" s="6" t="s">
        <v>19</v>
      </c>
      <c r="D186" s="6" t="s">
        <v>20</v>
      </c>
      <c r="E186" s="7">
        <v>120</v>
      </c>
      <c r="F186" s="8">
        <v>25000000</v>
      </c>
      <c r="G186" s="8">
        <v>15400000</v>
      </c>
      <c r="H186" s="9">
        <v>38625</v>
      </c>
      <c r="I186" s="10" t="s">
        <v>132</v>
      </c>
      <c r="J186" s="6" t="s">
        <v>48</v>
      </c>
      <c r="K186" s="11">
        <v>0.63</v>
      </c>
      <c r="L186" s="6" t="s">
        <v>681</v>
      </c>
      <c r="M186" s="6" t="s">
        <v>682</v>
      </c>
      <c r="N186" s="6" t="s">
        <v>32</v>
      </c>
      <c r="O186" s="6">
        <v>2005</v>
      </c>
      <c r="P186" s="12">
        <v>-9600000</v>
      </c>
      <c r="Q186" s="6">
        <f t="shared" si="4"/>
        <v>2000</v>
      </c>
      <c r="R186">
        <f t="shared" si="5"/>
        <v>-38.4</v>
      </c>
    </row>
    <row r="187" spans="1:18" x14ac:dyDescent="0.25">
      <c r="A187" s="13" t="s">
        <v>683</v>
      </c>
      <c r="B187" s="14" t="s">
        <v>34</v>
      </c>
      <c r="C187" s="14" t="s">
        <v>19</v>
      </c>
      <c r="D187" s="14" t="s">
        <v>20</v>
      </c>
      <c r="E187" s="15">
        <v>164</v>
      </c>
      <c r="F187" s="16">
        <v>5000000</v>
      </c>
      <c r="G187" s="16">
        <v>5000000</v>
      </c>
      <c r="H187" s="17">
        <v>24646</v>
      </c>
      <c r="I187" s="18" t="s">
        <v>47</v>
      </c>
      <c r="J187" s="14" t="s">
        <v>78</v>
      </c>
      <c r="K187" s="19">
        <v>0.5</v>
      </c>
      <c r="L187" s="14" t="s">
        <v>684</v>
      </c>
      <c r="M187" s="14" t="s">
        <v>685</v>
      </c>
      <c r="N187" s="14" t="s">
        <v>39</v>
      </c>
      <c r="O187" s="14">
        <v>1967</v>
      </c>
      <c r="P187" s="20">
        <v>0</v>
      </c>
      <c r="Q187" s="14">
        <f t="shared" si="4"/>
        <v>1960</v>
      </c>
      <c r="R187">
        <f t="shared" si="5"/>
        <v>0</v>
      </c>
    </row>
    <row r="188" spans="1:18" x14ac:dyDescent="0.25">
      <c r="A188" s="5" t="s">
        <v>686</v>
      </c>
      <c r="B188" s="6" t="s">
        <v>162</v>
      </c>
      <c r="C188" s="6" t="s">
        <v>19</v>
      </c>
      <c r="D188" s="6" t="s">
        <v>20</v>
      </c>
      <c r="E188" s="7">
        <v>86</v>
      </c>
      <c r="F188" s="8">
        <v>90000000</v>
      </c>
      <c r="G188" s="8">
        <v>182300000</v>
      </c>
      <c r="H188" s="9">
        <v>37951</v>
      </c>
      <c r="I188" s="10" t="s">
        <v>244</v>
      </c>
      <c r="J188" s="6" t="s">
        <v>56</v>
      </c>
      <c r="K188" s="11">
        <v>0.14000000000000001</v>
      </c>
      <c r="L188" s="6" t="s">
        <v>687</v>
      </c>
      <c r="M188" s="6" t="s">
        <v>417</v>
      </c>
      <c r="N188" s="6" t="s">
        <v>32</v>
      </c>
      <c r="O188" s="6">
        <v>2003</v>
      </c>
      <c r="P188" s="12">
        <v>92300000</v>
      </c>
      <c r="Q188" s="6">
        <f t="shared" si="4"/>
        <v>2000</v>
      </c>
      <c r="R188">
        <f t="shared" si="5"/>
        <v>102.55555555555556</v>
      </c>
    </row>
    <row r="189" spans="1:18" x14ac:dyDescent="0.25">
      <c r="A189" s="13" t="s">
        <v>688</v>
      </c>
      <c r="B189" s="14" t="s">
        <v>116</v>
      </c>
      <c r="C189" s="14" t="s">
        <v>19</v>
      </c>
      <c r="D189" s="14" t="s">
        <v>20</v>
      </c>
      <c r="E189" s="15">
        <v>91</v>
      </c>
      <c r="F189" s="16">
        <v>100000000</v>
      </c>
      <c r="G189" s="16">
        <v>325300000</v>
      </c>
      <c r="H189" s="17">
        <v>35237</v>
      </c>
      <c r="I189" s="18" t="s">
        <v>117</v>
      </c>
      <c r="J189" s="14" t="s">
        <v>158</v>
      </c>
      <c r="K189" s="19">
        <v>0.71</v>
      </c>
      <c r="L189" s="14" t="s">
        <v>119</v>
      </c>
      <c r="M189" s="14" t="s">
        <v>86</v>
      </c>
      <c r="N189" s="14" t="s">
        <v>32</v>
      </c>
      <c r="O189" s="14">
        <v>1996</v>
      </c>
      <c r="P189" s="20">
        <v>225300000</v>
      </c>
      <c r="Q189" s="14">
        <f t="shared" si="4"/>
        <v>1990</v>
      </c>
      <c r="R189">
        <f t="shared" si="5"/>
        <v>225.3</v>
      </c>
    </row>
    <row r="190" spans="1:18" x14ac:dyDescent="0.25">
      <c r="A190" s="5" t="s">
        <v>689</v>
      </c>
      <c r="B190" s="6" t="s">
        <v>34</v>
      </c>
      <c r="C190" s="6" t="s">
        <v>19</v>
      </c>
      <c r="D190" s="6" t="s">
        <v>690</v>
      </c>
      <c r="E190" s="7">
        <v>93</v>
      </c>
      <c r="F190" s="8">
        <v>8000000</v>
      </c>
      <c r="G190" s="8">
        <v>10000000</v>
      </c>
      <c r="H190" s="9">
        <v>27383</v>
      </c>
      <c r="I190" s="10" t="s">
        <v>122</v>
      </c>
      <c r="J190" s="6" t="s">
        <v>78</v>
      </c>
      <c r="K190" s="11">
        <v>0.43</v>
      </c>
      <c r="L190" s="6" t="s">
        <v>142</v>
      </c>
      <c r="M190" s="6" t="s">
        <v>691</v>
      </c>
      <c r="N190" s="6" t="s">
        <v>39</v>
      </c>
      <c r="O190" s="6">
        <v>1974</v>
      </c>
      <c r="P190" s="12">
        <v>2000000</v>
      </c>
      <c r="Q190" s="6">
        <f t="shared" si="4"/>
        <v>1970</v>
      </c>
      <c r="R190">
        <f t="shared" si="5"/>
        <v>25</v>
      </c>
    </row>
    <row r="191" spans="1:18" x14ac:dyDescent="0.25">
      <c r="A191" s="13" t="s">
        <v>692</v>
      </c>
      <c r="B191" s="14" t="s">
        <v>34</v>
      </c>
      <c r="C191" s="14" t="s">
        <v>19</v>
      </c>
      <c r="D191" s="14" t="s">
        <v>20</v>
      </c>
      <c r="E191" s="15">
        <v>78</v>
      </c>
      <c r="F191" s="16">
        <v>4000000</v>
      </c>
      <c r="G191" s="16">
        <v>378000000</v>
      </c>
      <c r="H191" s="17">
        <v>24763</v>
      </c>
      <c r="I191" s="18" t="s">
        <v>132</v>
      </c>
      <c r="J191" s="14" t="s">
        <v>42</v>
      </c>
      <c r="K191" s="19">
        <v>0.94</v>
      </c>
      <c r="L191" s="14" t="s">
        <v>594</v>
      </c>
      <c r="M191" s="14" t="s">
        <v>513</v>
      </c>
      <c r="N191" s="14" t="s">
        <v>39</v>
      </c>
      <c r="O191" s="14">
        <v>1967</v>
      </c>
      <c r="P191" s="20">
        <v>374000000</v>
      </c>
      <c r="Q191" s="14">
        <f t="shared" si="4"/>
        <v>1960</v>
      </c>
      <c r="R191">
        <f t="shared" si="5"/>
        <v>9350</v>
      </c>
    </row>
    <row r="192" spans="1:18" x14ac:dyDescent="0.25">
      <c r="A192" s="5" t="s">
        <v>692</v>
      </c>
      <c r="B192" s="6" t="s">
        <v>693</v>
      </c>
      <c r="C192" s="6" t="s">
        <v>19</v>
      </c>
      <c r="D192" s="6" t="s">
        <v>20</v>
      </c>
      <c r="E192" s="7">
        <v>106</v>
      </c>
      <c r="F192" s="8">
        <v>175000000</v>
      </c>
      <c r="G192" s="8">
        <v>966600000</v>
      </c>
      <c r="H192" s="9">
        <v>42464</v>
      </c>
      <c r="I192" s="10" t="s">
        <v>132</v>
      </c>
      <c r="J192" s="6" t="s">
        <v>42</v>
      </c>
      <c r="K192" s="11">
        <v>0.94</v>
      </c>
      <c r="L192" s="6" t="s">
        <v>694</v>
      </c>
      <c r="M192" s="6" t="s">
        <v>209</v>
      </c>
      <c r="N192" s="6" t="s">
        <v>65</v>
      </c>
      <c r="O192" s="6">
        <v>2016</v>
      </c>
      <c r="P192" s="12">
        <v>791600000</v>
      </c>
      <c r="Q192" s="6">
        <f t="shared" si="4"/>
        <v>2010</v>
      </c>
      <c r="R192">
        <f t="shared" si="5"/>
        <v>452.3428571428571</v>
      </c>
    </row>
    <row r="193" spans="1:18" x14ac:dyDescent="0.25">
      <c r="A193" s="13" t="s">
        <v>695</v>
      </c>
      <c r="B193" s="14" t="s">
        <v>529</v>
      </c>
      <c r="C193" s="14" t="s">
        <v>696</v>
      </c>
      <c r="D193" s="14" t="s">
        <v>20</v>
      </c>
      <c r="E193" s="15">
        <v>72</v>
      </c>
      <c r="F193" s="16">
        <v>20000000</v>
      </c>
      <c r="G193" s="16">
        <v>135700000</v>
      </c>
      <c r="H193" s="17">
        <v>37666</v>
      </c>
      <c r="I193" s="18" t="s">
        <v>415</v>
      </c>
      <c r="J193" s="14" t="s">
        <v>697</v>
      </c>
      <c r="K193" s="19">
        <v>0.19</v>
      </c>
      <c r="L193" s="14" t="s">
        <v>698</v>
      </c>
      <c r="M193" s="14" t="s">
        <v>322</v>
      </c>
      <c r="N193" s="14" t="s">
        <v>32</v>
      </c>
      <c r="O193" s="14">
        <v>2003</v>
      </c>
      <c r="P193" s="20">
        <v>115700000</v>
      </c>
      <c r="Q193" s="14">
        <f t="shared" si="4"/>
        <v>2000</v>
      </c>
      <c r="R193">
        <f t="shared" si="5"/>
        <v>578.5</v>
      </c>
    </row>
    <row r="194" spans="1:18" x14ac:dyDescent="0.25">
      <c r="A194" s="5" t="s">
        <v>699</v>
      </c>
      <c r="B194" s="6" t="s">
        <v>162</v>
      </c>
      <c r="C194" s="6" t="s">
        <v>19</v>
      </c>
      <c r="D194" s="6" t="s">
        <v>20</v>
      </c>
      <c r="E194" s="7">
        <v>104</v>
      </c>
      <c r="F194" s="8">
        <v>65000000</v>
      </c>
      <c r="G194" s="8">
        <v>110300000</v>
      </c>
      <c r="H194" s="9">
        <v>36714</v>
      </c>
      <c r="I194" s="10" t="s">
        <v>700</v>
      </c>
      <c r="J194" s="6" t="s">
        <v>78</v>
      </c>
      <c r="K194" s="11">
        <v>1</v>
      </c>
      <c r="L194" s="6" t="s">
        <v>235</v>
      </c>
      <c r="M194" s="6" t="s">
        <v>701</v>
      </c>
      <c r="N194" s="6" t="s">
        <v>32</v>
      </c>
      <c r="O194" s="6">
        <v>2000</v>
      </c>
      <c r="P194" s="12">
        <v>45300000</v>
      </c>
      <c r="Q194" s="6">
        <f t="shared" ref="Q194:Q245" si="6">INT(O194/10)*10</f>
        <v>2000</v>
      </c>
      <c r="R194">
        <f t="shared" si="5"/>
        <v>69.692307692307693</v>
      </c>
    </row>
    <row r="195" spans="1:18" x14ac:dyDescent="0.25">
      <c r="A195" s="13" t="s">
        <v>702</v>
      </c>
      <c r="B195" s="14" t="s">
        <v>34</v>
      </c>
      <c r="C195" s="14" t="s">
        <v>19</v>
      </c>
      <c r="D195" s="14" t="s">
        <v>20</v>
      </c>
      <c r="E195" s="15">
        <v>97</v>
      </c>
      <c r="F195" s="16">
        <v>6000000</v>
      </c>
      <c r="G195" s="16">
        <v>11000000</v>
      </c>
      <c r="H195" s="17">
        <v>29411</v>
      </c>
      <c r="I195" s="18" t="s">
        <v>172</v>
      </c>
      <c r="J195" s="14" t="s">
        <v>78</v>
      </c>
      <c r="K195" s="19">
        <v>0.4</v>
      </c>
      <c r="L195" s="14" t="s">
        <v>703</v>
      </c>
      <c r="M195" s="14" t="s">
        <v>691</v>
      </c>
      <c r="N195" s="14" t="s">
        <v>39</v>
      </c>
      <c r="O195" s="14">
        <v>1980</v>
      </c>
      <c r="P195" s="20">
        <v>5000000</v>
      </c>
      <c r="Q195" s="14">
        <f t="shared" si="6"/>
        <v>1980</v>
      </c>
      <c r="R195">
        <f t="shared" ref="R195:R245" si="7">(P195/F195)*100</f>
        <v>83.333333333333343</v>
      </c>
    </row>
    <row r="196" spans="1:18" x14ac:dyDescent="0.25">
      <c r="A196" s="5" t="s">
        <v>704</v>
      </c>
      <c r="B196" s="6" t="s">
        <v>116</v>
      </c>
      <c r="C196" s="6" t="s">
        <v>19</v>
      </c>
      <c r="D196" s="6" t="s">
        <v>20</v>
      </c>
      <c r="E196" s="7">
        <v>88</v>
      </c>
      <c r="F196" s="8">
        <v>45000000</v>
      </c>
      <c r="G196" s="8">
        <v>968500000</v>
      </c>
      <c r="H196" s="9">
        <v>34500</v>
      </c>
      <c r="I196" s="10" t="s">
        <v>705</v>
      </c>
      <c r="J196" s="6" t="s">
        <v>430</v>
      </c>
      <c r="K196" s="11">
        <v>0.93</v>
      </c>
      <c r="L196" s="6" t="s">
        <v>706</v>
      </c>
      <c r="M196" s="6" t="s">
        <v>236</v>
      </c>
      <c r="N196" s="6" t="s">
        <v>32</v>
      </c>
      <c r="O196" s="6">
        <v>1994</v>
      </c>
      <c r="P196" s="12">
        <v>923500000</v>
      </c>
      <c r="Q196" s="6">
        <f t="shared" si="6"/>
        <v>1990</v>
      </c>
      <c r="R196">
        <f t="shared" si="7"/>
        <v>2052.2222222222222</v>
      </c>
    </row>
    <row r="197" spans="1:18" x14ac:dyDescent="0.25">
      <c r="A197" s="13" t="s">
        <v>704</v>
      </c>
      <c r="B197" s="14" t="s">
        <v>693</v>
      </c>
      <c r="C197" s="14" t="s">
        <v>19</v>
      </c>
      <c r="D197" s="14" t="s">
        <v>20</v>
      </c>
      <c r="E197" s="15">
        <v>118</v>
      </c>
      <c r="F197" s="16">
        <v>250000000</v>
      </c>
      <c r="G197" s="16">
        <v>1657000000</v>
      </c>
      <c r="H197" s="17">
        <v>43655</v>
      </c>
      <c r="I197" s="18" t="s">
        <v>705</v>
      </c>
      <c r="J197" s="14" t="s">
        <v>430</v>
      </c>
      <c r="K197" s="19">
        <v>0.93</v>
      </c>
      <c r="L197" s="14" t="s">
        <v>694</v>
      </c>
      <c r="M197" s="14" t="s">
        <v>236</v>
      </c>
      <c r="N197" s="14" t="s">
        <v>65</v>
      </c>
      <c r="O197" s="14">
        <v>2019</v>
      </c>
      <c r="P197" s="20">
        <v>1407000000</v>
      </c>
      <c r="Q197" s="14">
        <f t="shared" si="6"/>
        <v>2010</v>
      </c>
      <c r="R197">
        <f t="shared" si="7"/>
        <v>562.79999999999995</v>
      </c>
    </row>
    <row r="198" spans="1:18" x14ac:dyDescent="0.25">
      <c r="A198" s="5" t="s">
        <v>707</v>
      </c>
      <c r="B198" s="6" t="s">
        <v>34</v>
      </c>
      <c r="C198" s="6" t="s">
        <v>19</v>
      </c>
      <c r="D198" s="6" t="s">
        <v>20</v>
      </c>
      <c r="E198" s="7">
        <v>69</v>
      </c>
      <c r="F198" s="8">
        <v>300000</v>
      </c>
      <c r="G198" s="8">
        <v>2600000</v>
      </c>
      <c r="H198" s="9">
        <v>19673</v>
      </c>
      <c r="I198" s="10" t="s">
        <v>422</v>
      </c>
      <c r="J198" s="6" t="s">
        <v>184</v>
      </c>
      <c r="K198" s="11">
        <v>0.74</v>
      </c>
      <c r="L198" s="6" t="s">
        <v>708</v>
      </c>
      <c r="M198" s="6" t="s">
        <v>709</v>
      </c>
      <c r="N198" s="6" t="s">
        <v>39</v>
      </c>
      <c r="O198" s="6">
        <v>1953</v>
      </c>
      <c r="P198" s="12">
        <v>2300000</v>
      </c>
      <c r="Q198" s="6">
        <f t="shared" si="6"/>
        <v>1950</v>
      </c>
      <c r="R198">
        <f t="shared" si="7"/>
        <v>766.66666666666674</v>
      </c>
    </row>
    <row r="199" spans="1:18" x14ac:dyDescent="0.25">
      <c r="A199" s="13" t="s">
        <v>710</v>
      </c>
      <c r="B199" s="14" t="s">
        <v>711</v>
      </c>
      <c r="C199" s="14" t="s">
        <v>19</v>
      </c>
      <c r="D199" s="14" t="s">
        <v>712</v>
      </c>
      <c r="E199" s="15">
        <v>94</v>
      </c>
      <c r="F199" s="16">
        <v>17000000</v>
      </c>
      <c r="G199" s="16">
        <v>55500000</v>
      </c>
      <c r="H199" s="17">
        <v>37743</v>
      </c>
      <c r="I199" s="18" t="s">
        <v>312</v>
      </c>
      <c r="J199" s="14" t="s">
        <v>240</v>
      </c>
      <c r="K199" s="19">
        <v>0.41</v>
      </c>
      <c r="L199" s="14" t="s">
        <v>713</v>
      </c>
      <c r="M199" s="14" t="s">
        <v>714</v>
      </c>
      <c r="N199" s="14" t="s">
        <v>32</v>
      </c>
      <c r="O199" s="14">
        <v>2003</v>
      </c>
      <c r="P199" s="20">
        <v>38500000</v>
      </c>
      <c r="Q199" s="14">
        <f t="shared" si="6"/>
        <v>2000</v>
      </c>
      <c r="R199">
        <f t="shared" si="7"/>
        <v>226.47058823529412</v>
      </c>
    </row>
    <row r="200" spans="1:18" x14ac:dyDescent="0.25">
      <c r="A200" s="5" t="s">
        <v>715</v>
      </c>
      <c r="B200" s="6" t="s">
        <v>716</v>
      </c>
      <c r="C200" s="6" t="s">
        <v>19</v>
      </c>
      <c r="D200" s="6" t="s">
        <v>20</v>
      </c>
      <c r="E200" s="7">
        <v>149</v>
      </c>
      <c r="F200" s="8">
        <v>225000000</v>
      </c>
      <c r="G200" s="8">
        <v>260500000</v>
      </c>
      <c r="H200" s="9">
        <v>41447</v>
      </c>
      <c r="I200" s="10" t="s">
        <v>94</v>
      </c>
      <c r="J200" s="6" t="s">
        <v>295</v>
      </c>
      <c r="K200" s="11">
        <v>0.3</v>
      </c>
      <c r="L200" s="6" t="s">
        <v>538</v>
      </c>
      <c r="M200" s="6" t="s">
        <v>236</v>
      </c>
      <c r="N200" s="6" t="s">
        <v>65</v>
      </c>
      <c r="O200" s="6">
        <v>2013</v>
      </c>
      <c r="P200" s="12">
        <v>35500000</v>
      </c>
      <c r="Q200" s="6">
        <f t="shared" si="6"/>
        <v>2010</v>
      </c>
      <c r="R200">
        <f t="shared" si="7"/>
        <v>15.777777777777777</v>
      </c>
    </row>
    <row r="201" spans="1:18" x14ac:dyDescent="0.25">
      <c r="A201" s="13" t="s">
        <v>717</v>
      </c>
      <c r="B201" s="14" t="s">
        <v>34</v>
      </c>
      <c r="C201" s="14" t="s">
        <v>19</v>
      </c>
      <c r="D201" s="14" t="s">
        <v>20</v>
      </c>
      <c r="E201" s="15">
        <v>108</v>
      </c>
      <c r="F201" s="16">
        <v>5000000</v>
      </c>
      <c r="G201" s="16">
        <v>51264000</v>
      </c>
      <c r="H201" s="17">
        <v>25196</v>
      </c>
      <c r="I201" s="18" t="s">
        <v>239</v>
      </c>
      <c r="J201" s="14" t="s">
        <v>192</v>
      </c>
      <c r="K201" s="19">
        <v>0.76</v>
      </c>
      <c r="L201" s="14" t="s">
        <v>142</v>
      </c>
      <c r="M201" s="14" t="s">
        <v>513</v>
      </c>
      <c r="N201" s="14" t="s">
        <v>39</v>
      </c>
      <c r="O201" s="14">
        <v>1968</v>
      </c>
      <c r="P201" s="20">
        <v>46264000</v>
      </c>
      <c r="Q201" s="14">
        <f t="shared" si="6"/>
        <v>1960</v>
      </c>
      <c r="R201">
        <f t="shared" si="7"/>
        <v>925.28000000000009</v>
      </c>
    </row>
    <row r="202" spans="1:18" x14ac:dyDescent="0.25">
      <c r="A202" s="5" t="s">
        <v>718</v>
      </c>
      <c r="B202" s="6" t="s">
        <v>719</v>
      </c>
      <c r="C202" s="6" t="s">
        <v>19</v>
      </c>
      <c r="D202" s="6" t="s">
        <v>20</v>
      </c>
      <c r="E202" s="7">
        <v>104</v>
      </c>
      <c r="F202" s="8">
        <v>14000000</v>
      </c>
      <c r="G202" s="8">
        <v>50800000</v>
      </c>
      <c r="H202" s="9">
        <v>33879</v>
      </c>
      <c r="I202" s="10" t="s">
        <v>239</v>
      </c>
      <c r="J202" s="6" t="s">
        <v>496</v>
      </c>
      <c r="K202" s="11">
        <v>0.23</v>
      </c>
      <c r="L202" s="6" t="s">
        <v>23</v>
      </c>
      <c r="M202" s="6" t="s">
        <v>31</v>
      </c>
      <c r="N202" s="6" t="s">
        <v>32</v>
      </c>
      <c r="O202" s="6">
        <v>1992</v>
      </c>
      <c r="P202" s="12">
        <v>36800000</v>
      </c>
      <c r="Q202" s="6">
        <f t="shared" si="6"/>
        <v>1990</v>
      </c>
      <c r="R202">
        <f t="shared" si="7"/>
        <v>262.85714285714283</v>
      </c>
    </row>
    <row r="203" spans="1:18" x14ac:dyDescent="0.25">
      <c r="A203" s="13" t="s">
        <v>720</v>
      </c>
      <c r="B203" s="14" t="s">
        <v>54</v>
      </c>
      <c r="C203" s="14" t="s">
        <v>19</v>
      </c>
      <c r="D203" s="14" t="s">
        <v>20</v>
      </c>
      <c r="E203" s="15">
        <v>86</v>
      </c>
      <c r="F203" s="16">
        <v>12000000</v>
      </c>
      <c r="G203" s="16">
        <v>27200000</v>
      </c>
      <c r="H203" s="17">
        <v>33949</v>
      </c>
      <c r="I203" s="18" t="s">
        <v>630</v>
      </c>
      <c r="J203" s="14" t="s">
        <v>267</v>
      </c>
      <c r="K203" s="19">
        <v>0.76</v>
      </c>
      <c r="L203" s="14" t="s">
        <v>482</v>
      </c>
      <c r="M203" s="14" t="s">
        <v>721</v>
      </c>
      <c r="N203" s="14" t="s">
        <v>25</v>
      </c>
      <c r="O203" s="14">
        <v>1992</v>
      </c>
      <c r="P203" s="20">
        <v>15200000</v>
      </c>
      <c r="Q203" s="14">
        <f t="shared" si="6"/>
        <v>1990</v>
      </c>
      <c r="R203">
        <f t="shared" si="7"/>
        <v>126.66666666666666</v>
      </c>
    </row>
    <row r="204" spans="1:18" x14ac:dyDescent="0.25">
      <c r="A204" s="5" t="s">
        <v>722</v>
      </c>
      <c r="B204" s="6" t="s">
        <v>484</v>
      </c>
      <c r="C204" s="6" t="s">
        <v>19</v>
      </c>
      <c r="D204" s="6" t="s">
        <v>20</v>
      </c>
      <c r="E204" s="7">
        <v>103</v>
      </c>
      <c r="F204" s="8">
        <v>45000000</v>
      </c>
      <c r="G204" s="8">
        <v>165200000</v>
      </c>
      <c r="H204" s="9">
        <v>40851</v>
      </c>
      <c r="I204" s="10" t="s">
        <v>140</v>
      </c>
      <c r="J204" s="6" t="s">
        <v>271</v>
      </c>
      <c r="K204" s="11">
        <v>0.95</v>
      </c>
      <c r="L204" s="6" t="s">
        <v>103</v>
      </c>
      <c r="M204" s="6" t="s">
        <v>92</v>
      </c>
      <c r="N204" s="6" t="s">
        <v>65</v>
      </c>
      <c r="O204" s="6">
        <v>2011</v>
      </c>
      <c r="P204" s="12">
        <v>120200000</v>
      </c>
      <c r="Q204" s="6">
        <f t="shared" si="6"/>
        <v>2010</v>
      </c>
      <c r="R204">
        <f t="shared" si="7"/>
        <v>267.11111111111114</v>
      </c>
    </row>
    <row r="205" spans="1:18" x14ac:dyDescent="0.25">
      <c r="A205" s="13" t="s">
        <v>723</v>
      </c>
      <c r="B205" s="14" t="s">
        <v>724</v>
      </c>
      <c r="C205" s="14" t="s">
        <v>19</v>
      </c>
      <c r="D205" s="14" t="s">
        <v>20</v>
      </c>
      <c r="E205" s="15">
        <v>76</v>
      </c>
      <c r="F205" s="16">
        <v>18000000</v>
      </c>
      <c r="G205" s="16">
        <v>89100000</v>
      </c>
      <c r="H205" s="17">
        <v>34271</v>
      </c>
      <c r="I205" s="18" t="s">
        <v>83</v>
      </c>
      <c r="J205" s="14" t="s">
        <v>725</v>
      </c>
      <c r="K205" s="19">
        <v>0.95</v>
      </c>
      <c r="L205" s="14" t="s">
        <v>379</v>
      </c>
      <c r="M205" s="14" t="s">
        <v>100</v>
      </c>
      <c r="N205" s="14" t="s">
        <v>25</v>
      </c>
      <c r="O205" s="14">
        <v>1993</v>
      </c>
      <c r="P205" s="20">
        <v>71100000</v>
      </c>
      <c r="Q205" s="14">
        <f t="shared" si="6"/>
        <v>1990</v>
      </c>
      <c r="R205">
        <f t="shared" si="7"/>
        <v>395</v>
      </c>
    </row>
    <row r="206" spans="1:18" x14ac:dyDescent="0.25">
      <c r="A206" s="5" t="s">
        <v>726</v>
      </c>
      <c r="B206" s="6" t="s">
        <v>727</v>
      </c>
      <c r="C206" s="6" t="s">
        <v>19</v>
      </c>
      <c r="D206" s="6" t="s">
        <v>69</v>
      </c>
      <c r="E206" s="7">
        <v>99</v>
      </c>
      <c r="F206" s="8">
        <v>120000000</v>
      </c>
      <c r="G206" s="8">
        <v>174000000</v>
      </c>
      <c r="H206" s="9">
        <v>43402</v>
      </c>
      <c r="I206" s="10" t="s">
        <v>312</v>
      </c>
      <c r="J206" s="6" t="s">
        <v>489</v>
      </c>
      <c r="K206" s="11">
        <v>0.32</v>
      </c>
      <c r="L206" s="6" t="s">
        <v>728</v>
      </c>
      <c r="M206" s="6" t="s">
        <v>120</v>
      </c>
      <c r="N206" s="6" t="s">
        <v>51</v>
      </c>
      <c r="O206" s="6">
        <v>2018</v>
      </c>
      <c r="P206" s="12">
        <v>54000000</v>
      </c>
      <c r="Q206" s="6">
        <f t="shared" si="6"/>
        <v>2010</v>
      </c>
      <c r="R206">
        <f t="shared" si="7"/>
        <v>45</v>
      </c>
    </row>
    <row r="207" spans="1:18" x14ac:dyDescent="0.25">
      <c r="A207" s="13" t="s">
        <v>729</v>
      </c>
      <c r="B207" s="14" t="s">
        <v>730</v>
      </c>
      <c r="C207" s="14" t="s">
        <v>19</v>
      </c>
      <c r="D207" s="14" t="s">
        <v>20</v>
      </c>
      <c r="E207" s="15">
        <v>104</v>
      </c>
      <c r="F207" s="16">
        <v>25000000</v>
      </c>
      <c r="G207" s="16">
        <v>56000000</v>
      </c>
      <c r="H207" s="17">
        <v>41136</v>
      </c>
      <c r="I207" s="18" t="s">
        <v>382</v>
      </c>
      <c r="J207" s="14" t="s">
        <v>331</v>
      </c>
      <c r="K207" s="19">
        <v>0.36</v>
      </c>
      <c r="L207" s="14" t="s">
        <v>731</v>
      </c>
      <c r="M207" s="14" t="s">
        <v>412</v>
      </c>
      <c r="N207" s="14" t="s">
        <v>65</v>
      </c>
      <c r="O207" s="14">
        <v>2012</v>
      </c>
      <c r="P207" s="20">
        <v>31000000</v>
      </c>
      <c r="Q207" s="14">
        <f t="shared" si="6"/>
        <v>2010</v>
      </c>
      <c r="R207">
        <f t="shared" si="7"/>
        <v>124</v>
      </c>
    </row>
    <row r="208" spans="1:18" x14ac:dyDescent="0.25">
      <c r="A208" s="5" t="s">
        <v>732</v>
      </c>
      <c r="B208" s="6" t="s">
        <v>733</v>
      </c>
      <c r="C208" s="6" t="s">
        <v>19</v>
      </c>
      <c r="D208" s="6" t="s">
        <v>20</v>
      </c>
      <c r="E208" s="7">
        <v>95</v>
      </c>
      <c r="F208" s="8">
        <v>56000000</v>
      </c>
      <c r="G208" s="8">
        <v>198600000</v>
      </c>
      <c r="H208" s="9">
        <v>38415</v>
      </c>
      <c r="I208" s="10" t="s">
        <v>452</v>
      </c>
      <c r="J208" s="6" t="s">
        <v>734</v>
      </c>
      <c r="K208" s="11">
        <v>0.21</v>
      </c>
      <c r="L208" s="6" t="s">
        <v>148</v>
      </c>
      <c r="M208" s="6" t="s">
        <v>209</v>
      </c>
      <c r="N208" s="6" t="s">
        <v>32</v>
      </c>
      <c r="O208" s="6">
        <v>2005</v>
      </c>
      <c r="P208" s="12">
        <v>142600000</v>
      </c>
      <c r="Q208" s="6">
        <f t="shared" si="6"/>
        <v>2000</v>
      </c>
      <c r="R208">
        <f t="shared" si="7"/>
        <v>254.64285714285714</v>
      </c>
    </row>
    <row r="209" spans="1:18" x14ac:dyDescent="0.25">
      <c r="A209" s="13" t="s">
        <v>735</v>
      </c>
      <c r="B209" s="14" t="s">
        <v>162</v>
      </c>
      <c r="C209" s="14" t="s">
        <v>19</v>
      </c>
      <c r="D209" s="14" t="s">
        <v>20</v>
      </c>
      <c r="E209" s="15">
        <v>128</v>
      </c>
      <c r="F209" s="16">
        <v>15000000</v>
      </c>
      <c r="G209" s="16">
        <v>92100000</v>
      </c>
      <c r="H209" s="17">
        <v>36005</v>
      </c>
      <c r="I209" s="18" t="s">
        <v>239</v>
      </c>
      <c r="J209" s="14" t="s">
        <v>267</v>
      </c>
      <c r="K209" s="19">
        <v>0.86</v>
      </c>
      <c r="L209" s="14" t="s">
        <v>736</v>
      </c>
      <c r="M209" s="14" t="s">
        <v>50</v>
      </c>
      <c r="N209" s="14" t="s">
        <v>25</v>
      </c>
      <c r="O209" s="14">
        <v>1998</v>
      </c>
      <c r="P209" s="20">
        <v>77100000</v>
      </c>
      <c r="Q209" s="14">
        <f t="shared" si="6"/>
        <v>1990</v>
      </c>
      <c r="R209">
        <f t="shared" si="7"/>
        <v>514</v>
      </c>
    </row>
    <row r="210" spans="1:18" x14ac:dyDescent="0.25">
      <c r="A210" s="5" t="s">
        <v>737</v>
      </c>
      <c r="B210" s="6" t="s">
        <v>156</v>
      </c>
      <c r="C210" s="6" t="s">
        <v>19</v>
      </c>
      <c r="D210" s="6" t="s">
        <v>20</v>
      </c>
      <c r="E210" s="7">
        <v>97</v>
      </c>
      <c r="F210" s="8">
        <v>105000000</v>
      </c>
      <c r="G210" s="8">
        <v>269000000</v>
      </c>
      <c r="H210" s="9">
        <v>40142</v>
      </c>
      <c r="I210" s="10" t="s">
        <v>140</v>
      </c>
      <c r="J210" s="6" t="s">
        <v>196</v>
      </c>
      <c r="K210" s="11">
        <v>0.85</v>
      </c>
      <c r="L210" s="6" t="s">
        <v>338</v>
      </c>
      <c r="M210" s="6" t="s">
        <v>44</v>
      </c>
      <c r="N210" s="6" t="s">
        <v>65</v>
      </c>
      <c r="O210" s="6">
        <v>2009</v>
      </c>
      <c r="P210" s="12">
        <v>164000000</v>
      </c>
      <c r="Q210" s="6">
        <f t="shared" si="6"/>
        <v>2000</v>
      </c>
      <c r="R210">
        <f t="shared" si="7"/>
        <v>156.1904761904762</v>
      </c>
    </row>
    <row r="211" spans="1:18" x14ac:dyDescent="0.25">
      <c r="A211" s="13" t="s">
        <v>738</v>
      </c>
      <c r="B211" s="14" t="s">
        <v>739</v>
      </c>
      <c r="C211" s="14" t="s">
        <v>19</v>
      </c>
      <c r="D211" s="14" t="s">
        <v>20</v>
      </c>
      <c r="E211" s="15">
        <v>115</v>
      </c>
      <c r="F211" s="16">
        <v>26000000</v>
      </c>
      <c r="G211" s="16">
        <v>165300000</v>
      </c>
      <c r="H211" s="17">
        <v>37106</v>
      </c>
      <c r="I211" s="18" t="s">
        <v>122</v>
      </c>
      <c r="J211" s="14" t="s">
        <v>118</v>
      </c>
      <c r="K211" s="19">
        <v>0.48</v>
      </c>
      <c r="L211" s="14" t="s">
        <v>740</v>
      </c>
      <c r="M211" s="14" t="s">
        <v>209</v>
      </c>
      <c r="N211" s="14" t="s">
        <v>32</v>
      </c>
      <c r="O211" s="14">
        <v>2001</v>
      </c>
      <c r="P211" s="20">
        <v>139300000</v>
      </c>
      <c r="Q211" s="14">
        <f t="shared" si="6"/>
        <v>2000</v>
      </c>
      <c r="R211">
        <f t="shared" si="7"/>
        <v>535.76923076923072</v>
      </c>
    </row>
    <row r="212" spans="1:18" x14ac:dyDescent="0.25">
      <c r="A212" s="5" t="s">
        <v>741</v>
      </c>
      <c r="B212" s="6" t="s">
        <v>54</v>
      </c>
      <c r="C212" s="6" t="s">
        <v>19</v>
      </c>
      <c r="D212" s="6" t="s">
        <v>20</v>
      </c>
      <c r="E212" s="7">
        <v>113</v>
      </c>
      <c r="F212" s="8">
        <v>45000000</v>
      </c>
      <c r="G212" s="8">
        <v>134700000</v>
      </c>
      <c r="H212" s="9">
        <v>38210</v>
      </c>
      <c r="I212" s="10" t="s">
        <v>172</v>
      </c>
      <c r="J212" s="6" t="s">
        <v>410</v>
      </c>
      <c r="K212" s="11">
        <v>0.26</v>
      </c>
      <c r="L212" s="6" t="s">
        <v>740</v>
      </c>
      <c r="M212" s="6" t="s">
        <v>209</v>
      </c>
      <c r="N212" s="6" t="s">
        <v>32</v>
      </c>
      <c r="O212" s="6">
        <v>2004</v>
      </c>
      <c r="P212" s="12">
        <v>89700000</v>
      </c>
      <c r="Q212" s="6">
        <f t="shared" si="6"/>
        <v>2000</v>
      </c>
      <c r="R212">
        <f t="shared" si="7"/>
        <v>199.33333333333334</v>
      </c>
    </row>
    <row r="213" spans="1:18" x14ac:dyDescent="0.25">
      <c r="A213" s="13" t="s">
        <v>742</v>
      </c>
      <c r="B213" s="14" t="s">
        <v>34</v>
      </c>
      <c r="C213" s="14" t="s">
        <v>19</v>
      </c>
      <c r="D213" s="14" t="s">
        <v>20</v>
      </c>
      <c r="E213" s="15">
        <v>74</v>
      </c>
      <c r="F213" s="16">
        <v>600000</v>
      </c>
      <c r="G213" s="16">
        <v>960000</v>
      </c>
      <c r="H213" s="17">
        <v>15147</v>
      </c>
      <c r="I213" s="18" t="s">
        <v>117</v>
      </c>
      <c r="J213" s="14" t="s">
        <v>78</v>
      </c>
      <c r="K213" s="19">
        <v>0.67</v>
      </c>
      <c r="L213" s="14" t="s">
        <v>743</v>
      </c>
      <c r="M213" s="14" t="s">
        <v>744</v>
      </c>
      <c r="N213" s="14" t="s">
        <v>97</v>
      </c>
      <c r="O213" s="14">
        <v>1941</v>
      </c>
      <c r="P213" s="20">
        <v>360000</v>
      </c>
      <c r="Q213" s="14">
        <f t="shared" si="6"/>
        <v>1940</v>
      </c>
      <c r="R213">
        <f t="shared" si="7"/>
        <v>60</v>
      </c>
    </row>
    <row r="214" spans="1:18" x14ac:dyDescent="0.25">
      <c r="A214" s="5" t="s">
        <v>745</v>
      </c>
      <c r="B214" s="6" t="s">
        <v>34</v>
      </c>
      <c r="C214" s="6" t="s">
        <v>19</v>
      </c>
      <c r="D214" s="6" t="s">
        <v>20</v>
      </c>
      <c r="E214" s="7">
        <v>77</v>
      </c>
      <c r="F214" s="8">
        <v>7500000</v>
      </c>
      <c r="G214" s="8">
        <v>169000000</v>
      </c>
      <c r="H214" s="9">
        <v>28298</v>
      </c>
      <c r="I214" s="10" t="s">
        <v>117</v>
      </c>
      <c r="J214" s="6" t="s">
        <v>158</v>
      </c>
      <c r="K214" s="11">
        <v>0.81</v>
      </c>
      <c r="L214" s="6" t="s">
        <v>746</v>
      </c>
      <c r="M214" s="6" t="s">
        <v>747</v>
      </c>
      <c r="N214" s="6" t="s">
        <v>39</v>
      </c>
      <c r="O214" s="6">
        <v>1977</v>
      </c>
      <c r="P214" s="12">
        <v>161500000</v>
      </c>
      <c r="Q214" s="6">
        <f t="shared" si="6"/>
        <v>1970</v>
      </c>
      <c r="R214">
        <f t="shared" si="7"/>
        <v>2153.3333333333335</v>
      </c>
    </row>
    <row r="215" spans="1:18" x14ac:dyDescent="0.25">
      <c r="A215" s="13" t="s">
        <v>748</v>
      </c>
      <c r="B215" s="14" t="s">
        <v>54</v>
      </c>
      <c r="C215" s="14" t="s">
        <v>19</v>
      </c>
      <c r="D215" s="14" t="s">
        <v>20</v>
      </c>
      <c r="E215" s="15">
        <v>108</v>
      </c>
      <c r="F215" s="16">
        <v>35000000</v>
      </c>
      <c r="G215" s="16">
        <v>46700000</v>
      </c>
      <c r="H215" s="17">
        <v>33410</v>
      </c>
      <c r="I215" s="18" t="s">
        <v>239</v>
      </c>
      <c r="J215" s="14" t="s">
        <v>71</v>
      </c>
      <c r="K215" s="19">
        <v>0.65</v>
      </c>
      <c r="L215" s="14" t="s">
        <v>353</v>
      </c>
      <c r="M215" s="14" t="s">
        <v>354</v>
      </c>
      <c r="N215" s="14" t="s">
        <v>32</v>
      </c>
      <c r="O215" s="14">
        <v>1991</v>
      </c>
      <c r="P215" s="20">
        <v>11700000</v>
      </c>
      <c r="Q215" s="14">
        <f t="shared" si="6"/>
        <v>1990</v>
      </c>
      <c r="R215">
        <f t="shared" si="7"/>
        <v>33.428571428571431</v>
      </c>
    </row>
    <row r="216" spans="1:18" x14ac:dyDescent="0.25">
      <c r="A216" s="5" t="s">
        <v>749</v>
      </c>
      <c r="B216" s="6" t="s">
        <v>162</v>
      </c>
      <c r="C216" s="6" t="s">
        <v>19</v>
      </c>
      <c r="D216" s="6" t="s">
        <v>20</v>
      </c>
      <c r="E216" s="7">
        <v>128</v>
      </c>
      <c r="F216" s="8">
        <v>22000000</v>
      </c>
      <c r="G216" s="8">
        <v>80700000</v>
      </c>
      <c r="H216" s="9">
        <v>37344</v>
      </c>
      <c r="I216" s="10" t="s">
        <v>117</v>
      </c>
      <c r="J216" s="6" t="s">
        <v>262</v>
      </c>
      <c r="K216" s="11">
        <v>0.84</v>
      </c>
      <c r="L216" s="6" t="s">
        <v>602</v>
      </c>
      <c r="M216" s="6" t="s">
        <v>668</v>
      </c>
      <c r="N216" s="6" t="s">
        <v>32</v>
      </c>
      <c r="O216" s="6">
        <v>2002</v>
      </c>
      <c r="P216" s="12">
        <v>58700000</v>
      </c>
      <c r="Q216" s="6">
        <f t="shared" si="6"/>
        <v>2000</v>
      </c>
      <c r="R216">
        <f t="shared" si="7"/>
        <v>266.81818181818181</v>
      </c>
    </row>
    <row r="217" spans="1:18" x14ac:dyDescent="0.25">
      <c r="A217" s="13" t="s">
        <v>750</v>
      </c>
      <c r="B217" s="14" t="s">
        <v>162</v>
      </c>
      <c r="C217" s="14" t="s">
        <v>19</v>
      </c>
      <c r="D217" s="14" t="s">
        <v>20</v>
      </c>
      <c r="E217" s="15">
        <v>97</v>
      </c>
      <c r="F217" s="16">
        <v>22000000</v>
      </c>
      <c r="G217" s="16">
        <v>189800000</v>
      </c>
      <c r="H217" s="17">
        <v>34649</v>
      </c>
      <c r="I217" s="18" t="s">
        <v>239</v>
      </c>
      <c r="J217" s="14" t="s">
        <v>179</v>
      </c>
      <c r="K217" s="19">
        <v>0.71</v>
      </c>
      <c r="L217" s="14" t="s">
        <v>387</v>
      </c>
      <c r="M217" s="14" t="s">
        <v>388</v>
      </c>
      <c r="N217" s="14" t="s">
        <v>32</v>
      </c>
      <c r="O217" s="14">
        <v>1994</v>
      </c>
      <c r="P217" s="20">
        <v>167800000</v>
      </c>
      <c r="Q217" s="14">
        <f t="shared" si="6"/>
        <v>1990</v>
      </c>
      <c r="R217">
        <f t="shared" si="7"/>
        <v>762.72727272727275</v>
      </c>
    </row>
    <row r="218" spans="1:18" x14ac:dyDescent="0.25">
      <c r="A218" s="5" t="s">
        <v>751</v>
      </c>
      <c r="B218" s="6" t="s">
        <v>752</v>
      </c>
      <c r="C218" s="6" t="s">
        <v>19</v>
      </c>
      <c r="D218" s="6" t="s">
        <v>20</v>
      </c>
      <c r="E218" s="7">
        <v>104</v>
      </c>
      <c r="F218" s="8">
        <v>65000000</v>
      </c>
      <c r="G218" s="8">
        <v>172900000</v>
      </c>
      <c r="H218" s="9">
        <v>37561</v>
      </c>
      <c r="I218" s="10" t="s">
        <v>452</v>
      </c>
      <c r="J218" s="6" t="s">
        <v>192</v>
      </c>
      <c r="K218" s="11">
        <v>0.56000000000000005</v>
      </c>
      <c r="L218" s="6" t="s">
        <v>753</v>
      </c>
      <c r="M218" s="6" t="s">
        <v>754</v>
      </c>
      <c r="N218" s="6" t="s">
        <v>25</v>
      </c>
      <c r="O218" s="6">
        <v>2002</v>
      </c>
      <c r="P218" s="12">
        <v>107900000</v>
      </c>
      <c r="Q218" s="6">
        <f t="shared" si="6"/>
        <v>2000</v>
      </c>
      <c r="R218">
        <f t="shared" si="7"/>
        <v>166</v>
      </c>
    </row>
    <row r="219" spans="1:18" x14ac:dyDescent="0.25">
      <c r="A219" s="13" t="s">
        <v>755</v>
      </c>
      <c r="B219" s="14" t="s">
        <v>752</v>
      </c>
      <c r="C219" s="14" t="s">
        <v>19</v>
      </c>
      <c r="D219" s="14" t="s">
        <v>20</v>
      </c>
      <c r="E219" s="15">
        <v>92</v>
      </c>
      <c r="F219" s="16">
        <v>12000000</v>
      </c>
      <c r="G219" s="16">
        <v>110800000</v>
      </c>
      <c r="H219" s="17">
        <v>39024</v>
      </c>
      <c r="I219" s="18" t="s">
        <v>55</v>
      </c>
      <c r="J219" s="14" t="s">
        <v>756</v>
      </c>
      <c r="K219" s="19">
        <v>0.17</v>
      </c>
      <c r="L219" s="14" t="s">
        <v>753</v>
      </c>
      <c r="M219" s="14" t="s">
        <v>754</v>
      </c>
      <c r="N219" s="14" t="s">
        <v>32</v>
      </c>
      <c r="O219" s="14">
        <v>2006</v>
      </c>
      <c r="P219" s="20">
        <v>98800000</v>
      </c>
      <c r="Q219" s="14">
        <f t="shared" si="6"/>
        <v>2000</v>
      </c>
      <c r="R219">
        <f t="shared" si="7"/>
        <v>823.33333333333326</v>
      </c>
    </row>
    <row r="220" spans="1:18" x14ac:dyDescent="0.25">
      <c r="A220" s="5" t="s">
        <v>757</v>
      </c>
      <c r="B220" s="6" t="s">
        <v>758</v>
      </c>
      <c r="C220" s="6" t="s">
        <v>19</v>
      </c>
      <c r="D220" s="6" t="s">
        <v>20</v>
      </c>
      <c r="E220" s="7">
        <v>99</v>
      </c>
      <c r="F220" s="8">
        <v>50000000</v>
      </c>
      <c r="G220" s="8">
        <v>87100000</v>
      </c>
      <c r="H220" s="9">
        <v>38786</v>
      </c>
      <c r="I220" s="10" t="s">
        <v>759</v>
      </c>
      <c r="J220" s="6" t="s">
        <v>410</v>
      </c>
      <c r="K220" s="11">
        <v>0.26</v>
      </c>
      <c r="L220" s="6" t="s">
        <v>760</v>
      </c>
      <c r="M220" s="6" t="s">
        <v>86</v>
      </c>
      <c r="N220" s="6" t="s">
        <v>32</v>
      </c>
      <c r="O220" s="6">
        <v>2006</v>
      </c>
      <c r="P220" s="12">
        <v>37100000</v>
      </c>
      <c r="Q220" s="6">
        <f t="shared" si="6"/>
        <v>2000</v>
      </c>
      <c r="R220">
        <f t="shared" si="7"/>
        <v>74.2</v>
      </c>
    </row>
    <row r="221" spans="1:18" x14ac:dyDescent="0.25">
      <c r="A221" s="13" t="s">
        <v>757</v>
      </c>
      <c r="B221" s="14" t="s">
        <v>34</v>
      </c>
      <c r="C221" s="14" t="s">
        <v>19</v>
      </c>
      <c r="D221" s="14" t="s">
        <v>20</v>
      </c>
      <c r="E221" s="15">
        <v>104</v>
      </c>
      <c r="F221" s="16">
        <v>1000000</v>
      </c>
      <c r="G221" s="16">
        <v>12300000</v>
      </c>
      <c r="H221" s="17">
        <v>21628</v>
      </c>
      <c r="I221" s="18" t="s">
        <v>759</v>
      </c>
      <c r="J221" s="14" t="s">
        <v>410</v>
      </c>
      <c r="K221" s="19">
        <v>0.26</v>
      </c>
      <c r="L221" s="14" t="s">
        <v>761</v>
      </c>
      <c r="M221" s="14" t="s">
        <v>709</v>
      </c>
      <c r="N221" s="14" t="s">
        <v>39</v>
      </c>
      <c r="O221" s="14">
        <v>1959</v>
      </c>
      <c r="P221" s="20">
        <v>11300000</v>
      </c>
      <c r="Q221" s="14">
        <f t="shared" si="6"/>
        <v>1950</v>
      </c>
      <c r="R221">
        <f t="shared" si="7"/>
        <v>1130</v>
      </c>
    </row>
    <row r="222" spans="1:18" x14ac:dyDescent="0.25">
      <c r="A222" s="5" t="s">
        <v>762</v>
      </c>
      <c r="B222" s="6" t="s">
        <v>763</v>
      </c>
      <c r="C222" s="6" t="s">
        <v>19</v>
      </c>
      <c r="D222" s="6" t="s">
        <v>20</v>
      </c>
      <c r="E222" s="7">
        <v>109</v>
      </c>
      <c r="F222" s="8">
        <v>150000000</v>
      </c>
      <c r="G222" s="8">
        <v>215300000</v>
      </c>
      <c r="H222" s="9">
        <v>40367</v>
      </c>
      <c r="I222" s="10" t="s">
        <v>198</v>
      </c>
      <c r="J222" s="6" t="s">
        <v>496</v>
      </c>
      <c r="K222" s="11">
        <v>0.4</v>
      </c>
      <c r="L222" s="6" t="s">
        <v>235</v>
      </c>
      <c r="M222" s="6" t="s">
        <v>318</v>
      </c>
      <c r="N222" s="6" t="s">
        <v>65</v>
      </c>
      <c r="O222" s="6">
        <v>2010</v>
      </c>
      <c r="P222" s="12">
        <v>65300000</v>
      </c>
      <c r="Q222" s="6">
        <f t="shared" si="6"/>
        <v>2010</v>
      </c>
      <c r="R222">
        <f t="shared" si="7"/>
        <v>43.533333333333331</v>
      </c>
    </row>
    <row r="223" spans="1:18" x14ac:dyDescent="0.25">
      <c r="A223" s="13" t="s">
        <v>764</v>
      </c>
      <c r="B223" s="14" t="s">
        <v>34</v>
      </c>
      <c r="C223" s="14" t="s">
        <v>377</v>
      </c>
      <c r="D223" s="14" t="s">
        <v>20</v>
      </c>
      <c r="E223" s="15">
        <v>92</v>
      </c>
      <c r="F223" s="16">
        <v>2000000</v>
      </c>
      <c r="G223" s="16">
        <v>1000000</v>
      </c>
      <c r="H223" s="17">
        <v>19579</v>
      </c>
      <c r="I223" s="18" t="s">
        <v>94</v>
      </c>
      <c r="J223" s="14" t="s">
        <v>78</v>
      </c>
      <c r="K223" s="19">
        <v>0.35</v>
      </c>
      <c r="L223" s="14" t="s">
        <v>765</v>
      </c>
      <c r="M223" s="14" t="s">
        <v>766</v>
      </c>
      <c r="N223" s="14" t="s">
        <v>97</v>
      </c>
      <c r="O223" s="14">
        <v>1953</v>
      </c>
      <c r="P223" s="20">
        <v>-1000000</v>
      </c>
      <c r="Q223" s="14">
        <f t="shared" si="6"/>
        <v>1950</v>
      </c>
      <c r="R223">
        <f t="shared" si="7"/>
        <v>-50</v>
      </c>
    </row>
    <row r="224" spans="1:18" x14ac:dyDescent="0.25">
      <c r="A224" s="5" t="s">
        <v>767</v>
      </c>
      <c r="B224" s="6" t="s">
        <v>34</v>
      </c>
      <c r="C224" s="6" t="s">
        <v>19</v>
      </c>
      <c r="D224" s="6" t="s">
        <v>20</v>
      </c>
      <c r="E224" s="7">
        <v>79</v>
      </c>
      <c r="F224" s="8">
        <v>3000000</v>
      </c>
      <c r="G224" s="8">
        <v>22200000</v>
      </c>
      <c r="H224" s="9">
        <v>23370</v>
      </c>
      <c r="I224" s="10" t="s">
        <v>35</v>
      </c>
      <c r="J224" s="6" t="s">
        <v>71</v>
      </c>
      <c r="K224" s="11">
        <v>0.66</v>
      </c>
      <c r="L224" s="6" t="s">
        <v>594</v>
      </c>
      <c r="M224" s="6" t="s">
        <v>513</v>
      </c>
      <c r="N224" s="6" t="s">
        <v>39</v>
      </c>
      <c r="O224" s="6">
        <v>1963</v>
      </c>
      <c r="P224" s="12">
        <v>19200000</v>
      </c>
      <c r="Q224" s="6">
        <f t="shared" si="6"/>
        <v>1960</v>
      </c>
      <c r="R224">
        <f t="shared" si="7"/>
        <v>640</v>
      </c>
    </row>
    <row r="225" spans="1:18" x14ac:dyDescent="0.25">
      <c r="A225" s="13" t="s">
        <v>768</v>
      </c>
      <c r="B225" s="14" t="s">
        <v>769</v>
      </c>
      <c r="C225" s="14" t="s">
        <v>770</v>
      </c>
      <c r="D225" s="14" t="s">
        <v>20</v>
      </c>
      <c r="E225" s="15">
        <v>105</v>
      </c>
      <c r="F225" s="16">
        <v>30000000</v>
      </c>
      <c r="G225" s="16">
        <v>53900000</v>
      </c>
      <c r="H225" s="17">
        <v>34285</v>
      </c>
      <c r="I225" s="18" t="s">
        <v>21</v>
      </c>
      <c r="J225" s="14" t="s">
        <v>29</v>
      </c>
      <c r="K225" s="19">
        <v>0.26</v>
      </c>
      <c r="L225" s="14" t="s">
        <v>23</v>
      </c>
      <c r="M225" s="14" t="s">
        <v>24</v>
      </c>
      <c r="N225" s="14" t="s">
        <v>32</v>
      </c>
      <c r="O225" s="14">
        <v>1993</v>
      </c>
      <c r="P225" s="20">
        <v>23900000</v>
      </c>
      <c r="Q225" s="14">
        <f t="shared" si="6"/>
        <v>1990</v>
      </c>
      <c r="R225">
        <f t="shared" si="7"/>
        <v>79.666666666666657</v>
      </c>
    </row>
    <row r="226" spans="1:18" x14ac:dyDescent="0.25">
      <c r="A226" s="5" t="s">
        <v>771</v>
      </c>
      <c r="B226" s="6" t="s">
        <v>772</v>
      </c>
      <c r="C226" s="6" t="s">
        <v>19</v>
      </c>
      <c r="D226" s="6" t="s">
        <v>20</v>
      </c>
      <c r="E226" s="7">
        <v>77</v>
      </c>
      <c r="F226" s="8">
        <v>15000000</v>
      </c>
      <c r="G226" s="8">
        <v>96200000</v>
      </c>
      <c r="H226" s="9">
        <v>36567</v>
      </c>
      <c r="I226" s="10" t="s">
        <v>122</v>
      </c>
      <c r="J226" s="6" t="s">
        <v>62</v>
      </c>
      <c r="K226" s="11">
        <v>0.62</v>
      </c>
      <c r="L226" s="6" t="s">
        <v>773</v>
      </c>
      <c r="M226" s="6" t="s">
        <v>465</v>
      </c>
      <c r="N226" s="6" t="s">
        <v>32</v>
      </c>
      <c r="O226" s="6">
        <v>2000</v>
      </c>
      <c r="P226" s="12">
        <v>81200000</v>
      </c>
      <c r="Q226" s="6">
        <f t="shared" si="6"/>
        <v>2000</v>
      </c>
      <c r="R226">
        <f t="shared" si="7"/>
        <v>541.33333333333326</v>
      </c>
    </row>
    <row r="227" spans="1:18" x14ac:dyDescent="0.25">
      <c r="A227" s="13" t="s">
        <v>774</v>
      </c>
      <c r="B227" s="14" t="s">
        <v>34</v>
      </c>
      <c r="C227" s="14" t="s">
        <v>19</v>
      </c>
      <c r="D227" s="14" t="s">
        <v>20</v>
      </c>
      <c r="E227" s="15">
        <v>84</v>
      </c>
      <c r="F227" s="16">
        <v>9000000</v>
      </c>
      <c r="G227" s="16">
        <v>5000000</v>
      </c>
      <c r="H227" s="17">
        <v>29328</v>
      </c>
      <c r="I227" s="18" t="s">
        <v>122</v>
      </c>
      <c r="J227" s="14" t="s">
        <v>78</v>
      </c>
      <c r="K227" s="19">
        <v>0.5</v>
      </c>
      <c r="L227" s="14" t="s">
        <v>775</v>
      </c>
      <c r="M227" s="14" t="s">
        <v>776</v>
      </c>
      <c r="N227" s="14" t="s">
        <v>39</v>
      </c>
      <c r="O227" s="14">
        <v>1980</v>
      </c>
      <c r="P227" s="20">
        <v>-4000000</v>
      </c>
      <c r="Q227" s="14">
        <f t="shared" si="6"/>
        <v>1980</v>
      </c>
      <c r="R227">
        <f t="shared" si="7"/>
        <v>-44.444444444444443</v>
      </c>
    </row>
    <row r="228" spans="1:18" x14ac:dyDescent="0.25">
      <c r="A228" s="5" t="s">
        <v>777</v>
      </c>
      <c r="B228" s="6" t="s">
        <v>778</v>
      </c>
      <c r="C228" s="6" t="s">
        <v>76</v>
      </c>
      <c r="D228" s="6" t="s">
        <v>20</v>
      </c>
      <c r="E228" s="7">
        <v>82</v>
      </c>
      <c r="F228" s="8">
        <v>80000000</v>
      </c>
      <c r="G228" s="8">
        <v>102300000</v>
      </c>
      <c r="H228" s="9">
        <v>38821</v>
      </c>
      <c r="I228" s="10" t="s">
        <v>163</v>
      </c>
      <c r="J228" s="6" t="s">
        <v>331</v>
      </c>
      <c r="K228" s="11">
        <v>0.5</v>
      </c>
      <c r="L228" s="6" t="s">
        <v>779</v>
      </c>
      <c r="M228" s="6" t="s">
        <v>50</v>
      </c>
      <c r="N228" s="6" t="s">
        <v>32</v>
      </c>
      <c r="O228" s="6">
        <v>2006</v>
      </c>
      <c r="P228" s="12">
        <v>22300000</v>
      </c>
      <c r="Q228" s="6">
        <f t="shared" si="6"/>
        <v>2000</v>
      </c>
      <c r="R228">
        <f t="shared" si="7"/>
        <v>27.875</v>
      </c>
    </row>
    <row r="229" spans="1:18" x14ac:dyDescent="0.25">
      <c r="A229" s="13" t="s">
        <v>780</v>
      </c>
      <c r="B229" s="14" t="s">
        <v>34</v>
      </c>
      <c r="C229" s="14" t="s">
        <v>19</v>
      </c>
      <c r="D229" s="14" t="s">
        <v>20</v>
      </c>
      <c r="E229" s="15">
        <v>105</v>
      </c>
      <c r="F229" s="16">
        <v>2000000</v>
      </c>
      <c r="G229" s="16">
        <v>1700000</v>
      </c>
      <c r="H229" s="17">
        <v>21864</v>
      </c>
      <c r="I229" s="18" t="s">
        <v>35</v>
      </c>
      <c r="J229" s="14" t="s">
        <v>78</v>
      </c>
      <c r="K229" s="19">
        <v>0.76</v>
      </c>
      <c r="L229" s="14" t="s">
        <v>765</v>
      </c>
      <c r="M229" s="14" t="s">
        <v>781</v>
      </c>
      <c r="N229" s="14" t="s">
        <v>39</v>
      </c>
      <c r="O229" s="14">
        <v>1959</v>
      </c>
      <c r="P229" s="20">
        <v>-300000</v>
      </c>
      <c r="Q229" s="14">
        <f t="shared" si="6"/>
        <v>1950</v>
      </c>
      <c r="R229">
        <f t="shared" si="7"/>
        <v>-15</v>
      </c>
    </row>
    <row r="230" spans="1:18" x14ac:dyDescent="0.25">
      <c r="A230" s="5" t="s">
        <v>782</v>
      </c>
      <c r="B230" s="6" t="s">
        <v>783</v>
      </c>
      <c r="C230" s="6" t="s">
        <v>19</v>
      </c>
      <c r="D230" s="6" t="s">
        <v>20</v>
      </c>
      <c r="E230" s="7">
        <v>130</v>
      </c>
      <c r="F230" s="8">
        <v>180000000</v>
      </c>
      <c r="G230" s="8">
        <v>209000000</v>
      </c>
      <c r="H230" s="9">
        <v>42133</v>
      </c>
      <c r="I230" s="10" t="s">
        <v>94</v>
      </c>
      <c r="J230" s="6" t="s">
        <v>234</v>
      </c>
      <c r="K230" s="11">
        <v>0.5</v>
      </c>
      <c r="L230" s="6" t="s">
        <v>362</v>
      </c>
      <c r="M230" s="6" t="s">
        <v>199</v>
      </c>
      <c r="N230" s="6" t="s">
        <v>65</v>
      </c>
      <c r="O230" s="6">
        <v>2015</v>
      </c>
      <c r="P230" s="12">
        <v>29000000</v>
      </c>
      <c r="Q230" s="6">
        <f t="shared" si="6"/>
        <v>2010</v>
      </c>
      <c r="R230">
        <f t="shared" si="7"/>
        <v>16.111111111111111</v>
      </c>
    </row>
    <row r="231" spans="1:18" x14ac:dyDescent="0.25">
      <c r="A231" s="13" t="s">
        <v>784</v>
      </c>
      <c r="B231" s="14" t="s">
        <v>41</v>
      </c>
      <c r="C231" s="14" t="s">
        <v>19</v>
      </c>
      <c r="D231" s="14" t="s">
        <v>20</v>
      </c>
      <c r="E231" s="15">
        <v>81</v>
      </c>
      <c r="F231" s="16">
        <v>30000000</v>
      </c>
      <c r="G231" s="16">
        <v>373600000</v>
      </c>
      <c r="H231" s="17">
        <v>35022</v>
      </c>
      <c r="I231" s="18" t="s">
        <v>700</v>
      </c>
      <c r="J231" s="14" t="s">
        <v>136</v>
      </c>
      <c r="K231" s="19">
        <v>1</v>
      </c>
      <c r="L231" s="14" t="s">
        <v>43</v>
      </c>
      <c r="M231" s="14" t="s">
        <v>44</v>
      </c>
      <c r="N231" s="14" t="s">
        <v>25</v>
      </c>
      <c r="O231" s="14">
        <v>1995</v>
      </c>
      <c r="P231" s="20">
        <v>343600000</v>
      </c>
      <c r="Q231" s="14">
        <f t="shared" si="6"/>
        <v>1990</v>
      </c>
      <c r="R231">
        <f t="shared" si="7"/>
        <v>1145.3333333333333</v>
      </c>
    </row>
    <row r="232" spans="1:18" x14ac:dyDescent="0.25">
      <c r="A232" s="5" t="s">
        <v>785</v>
      </c>
      <c r="B232" s="6" t="s">
        <v>41</v>
      </c>
      <c r="C232" s="6" t="s">
        <v>19</v>
      </c>
      <c r="D232" s="6" t="s">
        <v>20</v>
      </c>
      <c r="E232" s="7">
        <v>92</v>
      </c>
      <c r="F232" s="8">
        <v>90000000</v>
      </c>
      <c r="G232" s="8">
        <v>497400000</v>
      </c>
      <c r="H232" s="9">
        <v>36477</v>
      </c>
      <c r="I232" s="10" t="s">
        <v>786</v>
      </c>
      <c r="J232" s="6" t="s">
        <v>430</v>
      </c>
      <c r="K232" s="11">
        <v>1</v>
      </c>
      <c r="L232" s="6" t="s">
        <v>43</v>
      </c>
      <c r="M232" s="6" t="s">
        <v>44</v>
      </c>
      <c r="N232" s="6" t="s">
        <v>25</v>
      </c>
      <c r="O232" s="6">
        <v>1999</v>
      </c>
      <c r="P232" s="12">
        <v>407400000</v>
      </c>
      <c r="Q232" s="6">
        <f t="shared" si="6"/>
        <v>1990</v>
      </c>
      <c r="R232">
        <f t="shared" si="7"/>
        <v>452.66666666666663</v>
      </c>
    </row>
    <row r="233" spans="1:18" x14ac:dyDescent="0.25">
      <c r="A233" s="13" t="s">
        <v>787</v>
      </c>
      <c r="B233" s="14" t="s">
        <v>41</v>
      </c>
      <c r="C233" s="14" t="s">
        <v>19</v>
      </c>
      <c r="D233" s="14" t="s">
        <v>20</v>
      </c>
      <c r="E233" s="15">
        <v>103</v>
      </c>
      <c r="F233" s="16">
        <v>200000000</v>
      </c>
      <c r="G233" s="16">
        <v>1067000000</v>
      </c>
      <c r="H233" s="17">
        <v>40341</v>
      </c>
      <c r="I233" s="18" t="s">
        <v>700</v>
      </c>
      <c r="J233" s="14" t="s">
        <v>788</v>
      </c>
      <c r="K233" s="19">
        <v>0.98</v>
      </c>
      <c r="L233" s="14" t="s">
        <v>222</v>
      </c>
      <c r="M233" s="14" t="s">
        <v>44</v>
      </c>
      <c r="N233" s="14" t="s">
        <v>65</v>
      </c>
      <c r="O233" s="14">
        <v>2010</v>
      </c>
      <c r="P233" s="20">
        <v>867000000</v>
      </c>
      <c r="Q233" s="14">
        <f t="shared" si="6"/>
        <v>2010</v>
      </c>
      <c r="R233">
        <f t="shared" si="7"/>
        <v>433.5</v>
      </c>
    </row>
    <row r="234" spans="1:18" x14ac:dyDescent="0.25">
      <c r="A234" s="5" t="s">
        <v>789</v>
      </c>
      <c r="B234" s="6" t="s">
        <v>54</v>
      </c>
      <c r="C234" s="6" t="s">
        <v>19</v>
      </c>
      <c r="D234" s="6" t="s">
        <v>20</v>
      </c>
      <c r="E234" s="7">
        <v>100</v>
      </c>
      <c r="F234" s="8">
        <v>200000000</v>
      </c>
      <c r="G234" s="8">
        <v>1073000000</v>
      </c>
      <c r="H234" s="9">
        <v>43627</v>
      </c>
      <c r="I234" s="10" t="s">
        <v>157</v>
      </c>
      <c r="J234" s="6" t="s">
        <v>790</v>
      </c>
      <c r="K234" s="11">
        <v>0.97</v>
      </c>
      <c r="L234" s="6" t="s">
        <v>791</v>
      </c>
      <c r="M234" s="6" t="s">
        <v>44</v>
      </c>
      <c r="N234" s="6" t="s">
        <v>65</v>
      </c>
      <c r="O234" s="6">
        <v>2019</v>
      </c>
      <c r="P234" s="12">
        <v>873000000</v>
      </c>
      <c r="Q234" s="6">
        <f t="shared" si="6"/>
        <v>2010</v>
      </c>
      <c r="R234">
        <f t="shared" si="7"/>
        <v>436.5</v>
      </c>
    </row>
    <row r="235" spans="1:18" x14ac:dyDescent="0.25">
      <c r="A235" s="13" t="s">
        <v>792</v>
      </c>
      <c r="B235" s="14" t="s">
        <v>116</v>
      </c>
      <c r="C235" s="14" t="s">
        <v>19</v>
      </c>
      <c r="D235" s="14" t="s">
        <v>20</v>
      </c>
      <c r="E235" s="15">
        <v>95</v>
      </c>
      <c r="F235" s="16">
        <v>140000000</v>
      </c>
      <c r="G235" s="16">
        <v>109600000</v>
      </c>
      <c r="H235" s="17">
        <v>37587</v>
      </c>
      <c r="I235" s="18" t="s">
        <v>35</v>
      </c>
      <c r="J235" s="14" t="s">
        <v>234</v>
      </c>
      <c r="K235" s="19">
        <v>0.69</v>
      </c>
      <c r="L235" s="14" t="s">
        <v>338</v>
      </c>
      <c r="M235" s="14" t="s">
        <v>120</v>
      </c>
      <c r="N235" s="14" t="s">
        <v>32</v>
      </c>
      <c r="O235" s="14">
        <v>2002</v>
      </c>
      <c r="P235" s="20">
        <v>-30400000</v>
      </c>
      <c r="Q235" s="14">
        <f t="shared" si="6"/>
        <v>2000</v>
      </c>
      <c r="R235">
        <f t="shared" si="7"/>
        <v>-21.714285714285715</v>
      </c>
    </row>
    <row r="236" spans="1:18" x14ac:dyDescent="0.25">
      <c r="A236" s="5" t="s">
        <v>793</v>
      </c>
      <c r="B236" s="6" t="s">
        <v>54</v>
      </c>
      <c r="C236" s="6" t="s">
        <v>19</v>
      </c>
      <c r="D236" s="6" t="s">
        <v>20</v>
      </c>
      <c r="E236" s="7">
        <v>125</v>
      </c>
      <c r="F236" s="8">
        <v>150000000</v>
      </c>
      <c r="G236" s="8">
        <v>410000000</v>
      </c>
      <c r="H236" s="9">
        <v>40512</v>
      </c>
      <c r="I236" s="10" t="s">
        <v>47</v>
      </c>
      <c r="J236" s="6" t="s">
        <v>22</v>
      </c>
      <c r="K236" s="11">
        <v>0.51</v>
      </c>
      <c r="L236" s="6" t="s">
        <v>794</v>
      </c>
      <c r="M236" s="6" t="s">
        <v>795</v>
      </c>
      <c r="N236" s="6" t="s">
        <v>51</v>
      </c>
      <c r="O236" s="6">
        <v>2010</v>
      </c>
      <c r="P236" s="12">
        <v>260000000</v>
      </c>
      <c r="Q236" s="6">
        <f t="shared" si="6"/>
        <v>2010</v>
      </c>
      <c r="R236">
        <f t="shared" si="7"/>
        <v>173.33333333333334</v>
      </c>
    </row>
    <row r="237" spans="1:18" x14ac:dyDescent="0.25">
      <c r="A237" s="13" t="s">
        <v>796</v>
      </c>
      <c r="B237" s="14" t="s">
        <v>797</v>
      </c>
      <c r="C237" s="14" t="s">
        <v>19</v>
      </c>
      <c r="D237" s="14" t="s">
        <v>20</v>
      </c>
      <c r="E237" s="15">
        <v>96</v>
      </c>
      <c r="F237" s="16">
        <v>15000000</v>
      </c>
      <c r="G237" s="16">
        <v>19300000</v>
      </c>
      <c r="H237" s="17">
        <v>37540</v>
      </c>
      <c r="I237" s="18" t="s">
        <v>382</v>
      </c>
      <c r="J237" s="14" t="s">
        <v>433</v>
      </c>
      <c r="K237" s="19">
        <v>0.6</v>
      </c>
      <c r="L237" s="14" t="s">
        <v>798</v>
      </c>
      <c r="M237" s="14" t="s">
        <v>799</v>
      </c>
      <c r="N237" s="14" t="s">
        <v>32</v>
      </c>
      <c r="O237" s="14">
        <v>2002</v>
      </c>
      <c r="P237" s="20">
        <v>4300000</v>
      </c>
      <c r="Q237" s="14">
        <f t="shared" si="6"/>
        <v>2000</v>
      </c>
      <c r="R237">
        <f t="shared" si="7"/>
        <v>28.666666666666668</v>
      </c>
    </row>
    <row r="238" spans="1:18" x14ac:dyDescent="0.25">
      <c r="A238" s="5" t="s">
        <v>800</v>
      </c>
      <c r="B238" s="6" t="s">
        <v>54</v>
      </c>
      <c r="C238" s="6" t="s">
        <v>19</v>
      </c>
      <c r="D238" s="6" t="s">
        <v>20</v>
      </c>
      <c r="E238" s="7">
        <v>82</v>
      </c>
      <c r="F238" s="8">
        <v>25000000</v>
      </c>
      <c r="G238" s="8">
        <v>65300000</v>
      </c>
      <c r="H238" s="9">
        <v>39297</v>
      </c>
      <c r="I238" s="10" t="s">
        <v>55</v>
      </c>
      <c r="J238" s="6" t="s">
        <v>295</v>
      </c>
      <c r="K238" s="11">
        <v>0.14000000000000001</v>
      </c>
      <c r="L238" s="6" t="s">
        <v>801</v>
      </c>
      <c r="M238" s="6" t="s">
        <v>108</v>
      </c>
      <c r="N238" s="6" t="s">
        <v>25</v>
      </c>
      <c r="O238" s="6">
        <v>2007</v>
      </c>
      <c r="P238" s="12">
        <v>40300000</v>
      </c>
      <c r="Q238" s="6">
        <f t="shared" si="6"/>
        <v>2000</v>
      </c>
      <c r="R238">
        <f t="shared" si="7"/>
        <v>161.20000000000002</v>
      </c>
    </row>
    <row r="239" spans="1:18" x14ac:dyDescent="0.25">
      <c r="A239" s="13" t="s">
        <v>802</v>
      </c>
      <c r="B239" s="14" t="s">
        <v>41</v>
      </c>
      <c r="C239" s="14" t="s">
        <v>19</v>
      </c>
      <c r="D239" s="14" t="s">
        <v>20</v>
      </c>
      <c r="E239" s="15">
        <v>96</v>
      </c>
      <c r="F239" s="16">
        <v>175000000</v>
      </c>
      <c r="G239" s="16">
        <v>735100000</v>
      </c>
      <c r="H239" s="17">
        <v>39962</v>
      </c>
      <c r="I239" s="18" t="s">
        <v>803</v>
      </c>
      <c r="J239" s="14" t="s">
        <v>430</v>
      </c>
      <c r="K239" s="19">
        <v>0.98</v>
      </c>
      <c r="L239" s="14" t="s">
        <v>365</v>
      </c>
      <c r="M239" s="14" t="s">
        <v>199</v>
      </c>
      <c r="N239" s="14" t="s">
        <v>65</v>
      </c>
      <c r="O239" s="14">
        <v>2009</v>
      </c>
      <c r="P239" s="20">
        <v>560100000</v>
      </c>
      <c r="Q239" s="14">
        <f t="shared" si="6"/>
        <v>2000</v>
      </c>
      <c r="R239">
        <f t="shared" si="7"/>
        <v>320.05714285714288</v>
      </c>
    </row>
    <row r="240" spans="1:18" x14ac:dyDescent="0.25">
      <c r="A240" s="5" t="s">
        <v>804</v>
      </c>
      <c r="B240" s="6" t="s">
        <v>805</v>
      </c>
      <c r="C240" s="6" t="s">
        <v>377</v>
      </c>
      <c r="D240" s="6" t="s">
        <v>20</v>
      </c>
      <c r="E240" s="7">
        <v>76</v>
      </c>
      <c r="F240" s="8">
        <v>35000000</v>
      </c>
      <c r="G240" s="8">
        <v>61700000</v>
      </c>
      <c r="H240" s="9">
        <v>38436</v>
      </c>
      <c r="I240" s="10" t="s">
        <v>312</v>
      </c>
      <c r="J240" s="6" t="s">
        <v>544</v>
      </c>
      <c r="K240" s="11">
        <v>0.32</v>
      </c>
      <c r="L240" s="6" t="s">
        <v>806</v>
      </c>
      <c r="M240" s="6" t="s">
        <v>134</v>
      </c>
      <c r="N240" s="6" t="s">
        <v>807</v>
      </c>
      <c r="O240" s="6">
        <v>2005</v>
      </c>
      <c r="P240" s="12">
        <v>26700000</v>
      </c>
      <c r="Q240" s="6">
        <f t="shared" si="6"/>
        <v>2000</v>
      </c>
      <c r="R240">
        <f t="shared" si="7"/>
        <v>76.285714285714292</v>
      </c>
    </row>
    <row r="241" spans="1:18" x14ac:dyDescent="0.25">
      <c r="A241" s="13" t="s">
        <v>808</v>
      </c>
      <c r="B241" s="14" t="s">
        <v>41</v>
      </c>
      <c r="C241" s="14" t="s">
        <v>19</v>
      </c>
      <c r="D241" s="14" t="s">
        <v>54</v>
      </c>
      <c r="E241" s="15">
        <v>97</v>
      </c>
      <c r="F241" s="16">
        <v>180000000</v>
      </c>
      <c r="G241" s="16">
        <v>533300000</v>
      </c>
      <c r="H241" s="17">
        <v>39622</v>
      </c>
      <c r="I241" s="18" t="s">
        <v>220</v>
      </c>
      <c r="J241" s="14" t="s">
        <v>136</v>
      </c>
      <c r="K241" s="19">
        <v>0.95</v>
      </c>
      <c r="L241" s="14" t="s">
        <v>279</v>
      </c>
      <c r="M241" s="14" t="s">
        <v>280</v>
      </c>
      <c r="N241" s="14" t="s">
        <v>51</v>
      </c>
      <c r="O241" s="14">
        <v>2008</v>
      </c>
      <c r="P241" s="20">
        <v>353300000</v>
      </c>
      <c r="Q241" s="14">
        <f t="shared" si="6"/>
        <v>2000</v>
      </c>
      <c r="R241">
        <f t="shared" si="7"/>
        <v>196.27777777777777</v>
      </c>
    </row>
    <row r="242" spans="1:18" x14ac:dyDescent="0.25">
      <c r="A242" s="5" t="s">
        <v>809</v>
      </c>
      <c r="B242" s="6" t="s">
        <v>810</v>
      </c>
      <c r="C242" s="6" t="s">
        <v>19</v>
      </c>
      <c r="D242" s="6" t="s">
        <v>20</v>
      </c>
      <c r="E242" s="7">
        <v>107</v>
      </c>
      <c r="F242" s="8">
        <v>14000000</v>
      </c>
      <c r="G242" s="8">
        <v>34800000</v>
      </c>
      <c r="H242" s="9">
        <v>33256</v>
      </c>
      <c r="I242" s="10" t="s">
        <v>201</v>
      </c>
      <c r="J242" s="6" t="s">
        <v>530</v>
      </c>
      <c r="K242" s="11">
        <v>0.65</v>
      </c>
      <c r="L242" s="6" t="s">
        <v>291</v>
      </c>
      <c r="M242" s="6" t="s">
        <v>811</v>
      </c>
      <c r="N242" s="6" t="s">
        <v>32</v>
      </c>
      <c r="O242" s="6">
        <v>1991</v>
      </c>
      <c r="P242" s="12">
        <v>20800000</v>
      </c>
      <c r="Q242" s="6">
        <f t="shared" si="6"/>
        <v>1990</v>
      </c>
      <c r="R242">
        <f t="shared" si="7"/>
        <v>148.57142857142858</v>
      </c>
    </row>
    <row r="243" spans="1:18" x14ac:dyDescent="0.25">
      <c r="A243" s="13" t="s">
        <v>812</v>
      </c>
      <c r="B243" s="14" t="s">
        <v>54</v>
      </c>
      <c r="C243" s="14" t="s">
        <v>19</v>
      </c>
      <c r="D243" s="14" t="s">
        <v>20</v>
      </c>
      <c r="E243" s="15">
        <v>69</v>
      </c>
      <c r="F243" s="16">
        <v>30000000</v>
      </c>
      <c r="G243" s="16">
        <v>50100000</v>
      </c>
      <c r="H243" s="17">
        <v>40639</v>
      </c>
      <c r="I243" s="18" t="s">
        <v>35</v>
      </c>
      <c r="J243" s="14" t="s">
        <v>158</v>
      </c>
      <c r="K243" s="19">
        <v>0.91</v>
      </c>
      <c r="L243" s="14" t="s">
        <v>813</v>
      </c>
      <c r="M243" s="14" t="s">
        <v>160</v>
      </c>
      <c r="N243" s="14" t="s">
        <v>65</v>
      </c>
      <c r="O243" s="14">
        <v>2011</v>
      </c>
      <c r="P243" s="20">
        <v>20100000</v>
      </c>
      <c r="Q243" s="14">
        <f t="shared" si="6"/>
        <v>2010</v>
      </c>
      <c r="R243">
        <f t="shared" si="7"/>
        <v>67</v>
      </c>
    </row>
    <row r="244" spans="1:18" x14ac:dyDescent="0.25">
      <c r="A244" s="5" t="s">
        <v>814</v>
      </c>
      <c r="B244" s="6" t="s">
        <v>156</v>
      </c>
      <c r="C244" s="6" t="s">
        <v>19</v>
      </c>
      <c r="D244" s="6" t="s">
        <v>20</v>
      </c>
      <c r="E244" s="7">
        <v>101</v>
      </c>
      <c r="F244" s="8">
        <v>165000000</v>
      </c>
      <c r="G244" s="8">
        <v>471200000</v>
      </c>
      <c r="H244" s="9">
        <v>41211</v>
      </c>
      <c r="I244" s="10" t="s">
        <v>630</v>
      </c>
      <c r="J244" s="6" t="s">
        <v>262</v>
      </c>
      <c r="K244" s="11">
        <v>0.87</v>
      </c>
      <c r="L244" s="6" t="s">
        <v>815</v>
      </c>
      <c r="M244" s="6" t="s">
        <v>160</v>
      </c>
      <c r="N244" s="6" t="s">
        <v>51</v>
      </c>
      <c r="O244" s="6">
        <v>2012</v>
      </c>
      <c r="P244" s="12">
        <v>306200000</v>
      </c>
      <c r="Q244" s="6">
        <f t="shared" si="6"/>
        <v>2010</v>
      </c>
      <c r="R244">
        <f t="shared" si="7"/>
        <v>185.57575757575756</v>
      </c>
    </row>
    <row r="245" spans="1:18" x14ac:dyDescent="0.25">
      <c r="A245" s="21" t="s">
        <v>816</v>
      </c>
      <c r="B245" s="22" t="s">
        <v>156</v>
      </c>
      <c r="C245" s="22" t="s">
        <v>19</v>
      </c>
      <c r="D245" s="22" t="s">
        <v>20</v>
      </c>
      <c r="E245" s="23">
        <v>108</v>
      </c>
      <c r="F245" s="24">
        <v>150000000</v>
      </c>
      <c r="G245" s="24">
        <v>1024000000</v>
      </c>
      <c r="H245" s="25">
        <v>42413</v>
      </c>
      <c r="I245" s="26" t="s">
        <v>83</v>
      </c>
      <c r="J245" s="22" t="s">
        <v>378</v>
      </c>
      <c r="K245" s="27">
        <v>0.98</v>
      </c>
      <c r="L245" s="22" t="s">
        <v>817</v>
      </c>
      <c r="M245" s="22" t="s">
        <v>199</v>
      </c>
      <c r="N245" s="22" t="s">
        <v>65</v>
      </c>
      <c r="O245" s="22">
        <v>2016</v>
      </c>
      <c r="P245" s="28">
        <v>874000000</v>
      </c>
      <c r="Q245" s="22">
        <f t="shared" si="6"/>
        <v>2010</v>
      </c>
      <c r="R245">
        <f t="shared" si="7"/>
        <v>582.66666666666674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Akua Kumah</dc:creator>
  <cp:lastModifiedBy>Nana Akua Kumah</cp:lastModifiedBy>
  <dcterms:created xsi:type="dcterms:W3CDTF">2024-09-23T23:50:48Z</dcterms:created>
  <dcterms:modified xsi:type="dcterms:W3CDTF">2024-09-24T00:49:24Z</dcterms:modified>
</cp:coreProperties>
</file>