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90" windowWidth="20055" windowHeight="10485"/>
  </bookViews>
  <sheets>
    <sheet name="Sheet2" sheetId="2" r:id="rId1"/>
    <sheet name="Sheet3" sheetId="3" r:id="rId2"/>
  </sheets>
  <calcPr calcId="144525"/>
</workbook>
</file>

<file path=xl/calcChain.xml><?xml version="1.0" encoding="utf-8"?>
<calcChain xmlns="http://schemas.openxmlformats.org/spreadsheetml/2006/main">
  <c r="I37" i="2" l="1"/>
  <c r="J37" i="2" s="1"/>
  <c r="I8" i="2"/>
  <c r="J8" i="2" s="1"/>
  <c r="I9" i="2"/>
  <c r="K9" i="2" s="1"/>
  <c r="J9" i="2"/>
  <c r="I10" i="2"/>
  <c r="J10" i="2" s="1"/>
  <c r="K10" i="2" s="1"/>
  <c r="I11" i="2"/>
  <c r="J11" i="2"/>
  <c r="K11" i="2" s="1"/>
  <c r="I12" i="2"/>
  <c r="J12" i="2" s="1"/>
  <c r="I13" i="2"/>
  <c r="K13" i="2" s="1"/>
  <c r="J13" i="2"/>
  <c r="I14" i="2"/>
  <c r="J14" i="2" s="1"/>
  <c r="K14" i="2" s="1"/>
  <c r="I15" i="2"/>
  <c r="J15" i="2"/>
  <c r="K15" i="2" s="1"/>
  <c r="I16" i="2"/>
  <c r="J16" i="2" s="1"/>
  <c r="I17" i="2"/>
  <c r="K17" i="2" s="1"/>
  <c r="J17" i="2"/>
  <c r="I18" i="2"/>
  <c r="J18" i="2" s="1"/>
  <c r="K18" i="2" s="1"/>
  <c r="I19" i="2"/>
  <c r="J19" i="2"/>
  <c r="K19" i="2" s="1"/>
  <c r="I20" i="2"/>
  <c r="J20" i="2" s="1"/>
  <c r="I21" i="2"/>
  <c r="K21" i="2" s="1"/>
  <c r="J21" i="2"/>
  <c r="I22" i="2"/>
  <c r="J22" i="2" s="1"/>
  <c r="K22" i="2" s="1"/>
  <c r="I23" i="2"/>
  <c r="J23" i="2"/>
  <c r="K23" i="2" s="1"/>
  <c r="I24" i="2"/>
  <c r="J24" i="2" s="1"/>
  <c r="I25" i="2"/>
  <c r="K25" i="2" s="1"/>
  <c r="J25" i="2"/>
  <c r="I26" i="2"/>
  <c r="J26" i="2" s="1"/>
  <c r="K26" i="2" s="1"/>
  <c r="I27" i="2"/>
  <c r="J27" i="2"/>
  <c r="K27" i="2" s="1"/>
  <c r="I28" i="2"/>
  <c r="J28" i="2" s="1"/>
  <c r="I29" i="2"/>
  <c r="K29" i="2" s="1"/>
  <c r="J29" i="2"/>
  <c r="I30" i="2"/>
  <c r="I31" i="2"/>
  <c r="J31" i="2"/>
  <c r="K31" i="2" s="1"/>
  <c r="I32" i="2"/>
  <c r="J32" i="2" s="1"/>
  <c r="I33" i="2"/>
  <c r="K33" i="2" s="1"/>
  <c r="J33" i="2"/>
  <c r="I34" i="2"/>
  <c r="I35" i="2"/>
  <c r="J35" i="2"/>
  <c r="K35" i="2" s="1"/>
  <c r="K36" i="2"/>
  <c r="J36" i="2"/>
  <c r="I36" i="2"/>
  <c r="H37" i="2"/>
  <c r="K37" i="2" l="1"/>
  <c r="J34" i="2"/>
  <c r="K34" i="2" s="1"/>
  <c r="J30" i="2"/>
  <c r="K30" i="2" s="1"/>
  <c r="K32" i="2"/>
  <c r="K24" i="2"/>
  <c r="K20" i="2"/>
  <c r="K16" i="2"/>
  <c r="K12" i="2"/>
  <c r="K8" i="2"/>
  <c r="K28" i="2"/>
</calcChain>
</file>

<file path=xl/sharedStrings.xml><?xml version="1.0" encoding="utf-8"?>
<sst xmlns="http://schemas.openxmlformats.org/spreadsheetml/2006/main" count="132" uniqueCount="18">
  <si>
    <t>SAKARIA TEX-INDIA PVT. LTD.</t>
  </si>
  <si>
    <t>74, CHAMPA GULLY, 4TH FLOOR, MULJI JETHA MARKET LANE, MUMBAI - 400002. TEL. : 022-22435958 / 22434261</t>
  </si>
  <si>
    <t xml:space="preserve">CIN : U17120MH2005PTC151964 </t>
  </si>
  <si>
    <t>GST SALE DETAILS (01/04/2019-31/03/2020)</t>
  </si>
  <si>
    <t>INV NO</t>
  </si>
  <si>
    <t>INV DT</t>
  </si>
  <si>
    <t>NAME</t>
  </si>
  <si>
    <t>GSTIN</t>
  </si>
  <si>
    <t>TAXABLE AMT</t>
  </si>
  <si>
    <t>IGST</t>
  </si>
  <si>
    <t>29-Karnataka</t>
  </si>
  <si>
    <t>SAMARTH MARKETING</t>
  </si>
  <si>
    <t>29ABOPB9660N1ZV</t>
  </si>
  <si>
    <t>DEBIT NOTE</t>
  </si>
  <si>
    <t>DEBIT NOTE DATE</t>
  </si>
  <si>
    <t>INT AMT</t>
  </si>
  <si>
    <t>TOTAL INTEREST</t>
  </si>
  <si>
    <t>NAME OF 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</si>
</sst>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1" xfId="0" applyFont="1" applyBorder="1" applyAlignment="1">
      <alignment horizontal="center"/>
    </xf>
    <xf numFmtId="0" fontId="4" fillId="0" borderId="2" xfId="0" applyFont="1" applyBorder="1" applyAlignment="1">
      <alignment horizontal="left"/>
    </xf>
    <xf numFmtId="14" fontId="4" fillId="0" borderId="2" xfId="0" applyNumberFormat="1" applyFont="1" applyBorder="1" applyAlignment="1">
      <alignment horizontal="left"/>
    </xf>
    <xf numFmtId="0" fontId="4" fillId="0" borderId="2" xfId="0" applyFont="1" applyBorder="1" applyAlignment="1">
      <alignment horizontal="right"/>
    </xf>
    <xf numFmtId="0" fontId="0" fillId="0" borderId="0" xfId="0" applyBorder="1" applyAlignment="1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2" fontId="0" fillId="2" borderId="6" xfId="0" applyNumberFormat="1" applyFont="1" applyFill="1" applyBorder="1" applyAlignment="1" applyProtection="1">
      <alignment vertical="center" wrapText="1"/>
    </xf>
    <xf numFmtId="0" fontId="4" fillId="0" borderId="2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1"/>
  <sheetViews>
    <sheetView tabSelected="1" topLeftCell="A21" workbookViewId="0">
      <selection activeCell="I38" sqref="I38"/>
    </sheetView>
  </sheetViews>
  <sheetFormatPr defaultRowHeight="15" x14ac:dyDescent="0.25"/>
  <cols>
    <col min="1" max="1" width="16.375" bestFit="1" customWidth="1"/>
    <col min="2" max="2" width="18.25" bestFit="1" customWidth="1"/>
    <col min="4" max="4" width="10.375" bestFit="1" customWidth="1"/>
    <col min="5" max="5" width="16.375" bestFit="1" customWidth="1"/>
    <col min="6" max="7" width="16.375" customWidth="1"/>
    <col min="8" max="8" width="11.875" bestFit="1" customWidth="1"/>
    <col min="9" max="10" width="11.875" customWidth="1"/>
    <col min="11" max="12" width="13.625" bestFit="1" customWidth="1"/>
  </cols>
  <sheetData>
    <row r="1" spans="1:14" ht="15.75" thickBot="1" x14ac:dyDescent="0.3"/>
    <row r="2" spans="1:14" ht="19.5" thickBot="1" x14ac:dyDescent="0.35">
      <c r="A2" s="6" t="s">
        <v>0</v>
      </c>
      <c r="B2" s="7"/>
      <c r="C2" s="7"/>
      <c r="D2" s="7"/>
      <c r="E2" s="7"/>
      <c r="F2" s="7"/>
      <c r="G2" s="7"/>
      <c r="H2" s="7"/>
      <c r="I2" s="7"/>
      <c r="J2" s="7"/>
      <c r="K2" s="7"/>
      <c r="L2" s="8"/>
      <c r="M2" s="5"/>
      <c r="N2" s="5"/>
    </row>
    <row r="3" spans="1:14" ht="15.75" thickBot="1" x14ac:dyDescent="0.3">
      <c r="A3" s="9" t="s">
        <v>1</v>
      </c>
      <c r="B3" s="10"/>
      <c r="C3" s="10"/>
      <c r="D3" s="10"/>
      <c r="E3" s="10"/>
      <c r="F3" s="10"/>
      <c r="G3" s="10"/>
      <c r="H3" s="10"/>
      <c r="I3" s="10"/>
      <c r="J3" s="10"/>
      <c r="K3" s="10"/>
      <c r="L3" s="11"/>
      <c r="M3" s="5"/>
      <c r="N3" s="5"/>
    </row>
    <row r="4" spans="1:14" ht="15.75" thickBot="1" x14ac:dyDescent="0.3">
      <c r="A4" s="9" t="s">
        <v>2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1"/>
      <c r="M4" s="5"/>
      <c r="N4" s="5"/>
    </row>
    <row r="5" spans="1:14" ht="16.5" thickBot="1" x14ac:dyDescent="0.3">
      <c r="A5" s="12" t="s">
        <v>3</v>
      </c>
      <c r="B5" s="13"/>
      <c r="C5" s="13"/>
      <c r="D5" s="13"/>
      <c r="E5" s="13"/>
      <c r="F5" s="13"/>
      <c r="G5" s="13"/>
      <c r="H5" s="13"/>
      <c r="I5" s="13"/>
      <c r="J5" s="13"/>
      <c r="K5" s="13"/>
      <c r="L5" s="14"/>
      <c r="M5" s="5"/>
      <c r="N5" s="5"/>
    </row>
    <row r="7" spans="1:14" x14ac:dyDescent="0.25">
      <c r="A7" s="1" t="s">
        <v>7</v>
      </c>
      <c r="B7" s="1" t="s">
        <v>6</v>
      </c>
      <c r="C7" s="1" t="s">
        <v>4</v>
      </c>
      <c r="D7" s="1" t="s">
        <v>5</v>
      </c>
      <c r="E7" s="1" t="s">
        <v>7</v>
      </c>
      <c r="F7" s="1" t="s">
        <v>13</v>
      </c>
      <c r="G7" s="1" t="s">
        <v>14</v>
      </c>
      <c r="H7" s="1" t="s">
        <v>8</v>
      </c>
      <c r="I7" s="1" t="s">
        <v>15</v>
      </c>
      <c r="J7" s="1" t="s">
        <v>9</v>
      </c>
      <c r="K7" s="1" t="s">
        <v>16</v>
      </c>
      <c r="L7" s="1" t="s">
        <v>17</v>
      </c>
    </row>
    <row r="8" spans="1:14" x14ac:dyDescent="0.25">
      <c r="A8" s="2" t="s">
        <v>12</v>
      </c>
      <c r="B8" s="2" t="s">
        <v>11</v>
      </c>
      <c r="C8" s="2">
        <v>820</v>
      </c>
      <c r="D8" s="3">
        <v>43574</v>
      </c>
      <c r="E8" s="2" t="s">
        <v>12</v>
      </c>
      <c r="F8" s="2">
        <v>206</v>
      </c>
      <c r="G8" s="3">
        <v>43921</v>
      </c>
      <c r="H8" s="4">
        <v>19789</v>
      </c>
      <c r="I8" s="4">
        <f t="shared" ref="I8:I35" si="0">ROUND((19885/819609.84)*H8,2)</f>
        <v>480.11</v>
      </c>
      <c r="J8" s="4">
        <f t="shared" ref="J8:J35" si="1">ROUND(I8*5%,2)</f>
        <v>24.01</v>
      </c>
      <c r="K8" s="4">
        <f t="shared" ref="K8:K35" si="2">ROUND(I8+J8,2)</f>
        <v>504.12</v>
      </c>
      <c r="L8" s="2" t="s">
        <v>10</v>
      </c>
    </row>
    <row r="9" spans="1:14" x14ac:dyDescent="0.25">
      <c r="A9" s="2" t="s">
        <v>12</v>
      </c>
      <c r="B9" s="2" t="s">
        <v>11</v>
      </c>
      <c r="C9" s="2">
        <v>1024</v>
      </c>
      <c r="D9" s="3">
        <v>43577</v>
      </c>
      <c r="E9" s="2" t="s">
        <v>12</v>
      </c>
      <c r="F9" s="2">
        <v>8277</v>
      </c>
      <c r="G9" s="3">
        <v>43921</v>
      </c>
      <c r="H9" s="4">
        <v>50930.05</v>
      </c>
      <c r="I9" s="4">
        <f t="shared" si="0"/>
        <v>1235.6400000000001</v>
      </c>
      <c r="J9" s="4">
        <f t="shared" si="1"/>
        <v>61.78</v>
      </c>
      <c r="K9" s="4">
        <f t="shared" si="2"/>
        <v>1297.42</v>
      </c>
      <c r="L9" s="2" t="s">
        <v>10</v>
      </c>
    </row>
    <row r="10" spans="1:14" x14ac:dyDescent="0.25">
      <c r="A10" s="2" t="s">
        <v>12</v>
      </c>
      <c r="B10" s="2" t="s">
        <v>11</v>
      </c>
      <c r="C10" s="2">
        <v>418</v>
      </c>
      <c r="D10" s="3">
        <v>43594</v>
      </c>
      <c r="E10" s="2" t="s">
        <v>12</v>
      </c>
      <c r="F10" s="2">
        <v>8278</v>
      </c>
      <c r="G10" s="3">
        <v>43921</v>
      </c>
      <c r="H10" s="4">
        <v>26472.5</v>
      </c>
      <c r="I10" s="4">
        <f t="shared" si="0"/>
        <v>642.26</v>
      </c>
      <c r="J10" s="4">
        <f t="shared" si="1"/>
        <v>32.11</v>
      </c>
      <c r="K10" s="4">
        <f t="shared" si="2"/>
        <v>674.37</v>
      </c>
      <c r="L10" s="2" t="s">
        <v>10</v>
      </c>
    </row>
    <row r="11" spans="1:14" x14ac:dyDescent="0.25">
      <c r="A11" s="2" t="s">
        <v>12</v>
      </c>
      <c r="B11" s="2" t="s">
        <v>11</v>
      </c>
      <c r="C11" s="2">
        <v>643</v>
      </c>
      <c r="D11" s="3">
        <v>43596</v>
      </c>
      <c r="E11" s="2" t="s">
        <v>12</v>
      </c>
      <c r="F11" s="2">
        <v>8279</v>
      </c>
      <c r="G11" s="3">
        <v>43921</v>
      </c>
      <c r="H11" s="4">
        <v>45905</v>
      </c>
      <c r="I11" s="4">
        <f t="shared" si="0"/>
        <v>1113.73</v>
      </c>
      <c r="J11" s="4">
        <f t="shared" si="1"/>
        <v>55.69</v>
      </c>
      <c r="K11" s="4">
        <f t="shared" si="2"/>
        <v>1169.42</v>
      </c>
      <c r="L11" s="2" t="s">
        <v>10</v>
      </c>
    </row>
    <row r="12" spans="1:14" x14ac:dyDescent="0.25">
      <c r="A12" s="2" t="s">
        <v>12</v>
      </c>
      <c r="B12" s="2" t="s">
        <v>11</v>
      </c>
      <c r="C12" s="2">
        <v>879</v>
      </c>
      <c r="D12" s="3">
        <v>43598</v>
      </c>
      <c r="E12" s="2" t="s">
        <v>12</v>
      </c>
      <c r="F12" s="2">
        <v>8280</v>
      </c>
      <c r="G12" s="3">
        <v>43921</v>
      </c>
      <c r="H12" s="4">
        <v>35770.949999999997</v>
      </c>
      <c r="I12" s="4">
        <f t="shared" si="0"/>
        <v>867.86</v>
      </c>
      <c r="J12" s="4">
        <f t="shared" si="1"/>
        <v>43.39</v>
      </c>
      <c r="K12" s="4">
        <f t="shared" si="2"/>
        <v>911.25</v>
      </c>
      <c r="L12" s="2" t="s">
        <v>10</v>
      </c>
    </row>
    <row r="13" spans="1:14" x14ac:dyDescent="0.25">
      <c r="A13" s="2" t="s">
        <v>12</v>
      </c>
      <c r="B13" s="2" t="s">
        <v>11</v>
      </c>
      <c r="C13" s="2">
        <v>1626</v>
      </c>
      <c r="D13" s="3">
        <v>43612</v>
      </c>
      <c r="E13" s="2" t="s">
        <v>12</v>
      </c>
      <c r="F13" s="2">
        <v>8281</v>
      </c>
      <c r="G13" s="3">
        <v>43921</v>
      </c>
      <c r="H13" s="4">
        <v>52175.45</v>
      </c>
      <c r="I13" s="4">
        <f t="shared" si="0"/>
        <v>1265.8599999999999</v>
      </c>
      <c r="J13" s="4">
        <f t="shared" si="1"/>
        <v>63.29</v>
      </c>
      <c r="K13" s="4">
        <f t="shared" si="2"/>
        <v>1329.15</v>
      </c>
      <c r="L13" s="2" t="s">
        <v>10</v>
      </c>
    </row>
    <row r="14" spans="1:14" x14ac:dyDescent="0.25">
      <c r="A14" s="2" t="s">
        <v>12</v>
      </c>
      <c r="B14" s="2" t="s">
        <v>11</v>
      </c>
      <c r="C14" s="2">
        <v>90</v>
      </c>
      <c r="D14" s="3">
        <v>43649</v>
      </c>
      <c r="E14" s="2" t="s">
        <v>12</v>
      </c>
      <c r="F14" s="2">
        <v>8282</v>
      </c>
      <c r="G14" s="3">
        <v>43921</v>
      </c>
      <c r="H14" s="4">
        <v>11241.5</v>
      </c>
      <c r="I14" s="4">
        <f t="shared" si="0"/>
        <v>272.74</v>
      </c>
      <c r="J14" s="4">
        <f t="shared" si="1"/>
        <v>13.64</v>
      </c>
      <c r="K14" s="4">
        <f t="shared" si="2"/>
        <v>286.38</v>
      </c>
      <c r="L14" s="2" t="s">
        <v>10</v>
      </c>
    </row>
    <row r="15" spans="1:14" x14ac:dyDescent="0.25">
      <c r="A15" s="2" t="s">
        <v>12</v>
      </c>
      <c r="B15" s="2" t="s">
        <v>11</v>
      </c>
      <c r="C15" s="2">
        <v>148</v>
      </c>
      <c r="D15" s="3">
        <v>43654</v>
      </c>
      <c r="E15" s="2" t="s">
        <v>12</v>
      </c>
      <c r="F15" s="2">
        <v>8283</v>
      </c>
      <c r="G15" s="3">
        <v>43921</v>
      </c>
      <c r="H15" s="4">
        <v>20213</v>
      </c>
      <c r="I15" s="4">
        <f t="shared" si="0"/>
        <v>490.4</v>
      </c>
      <c r="J15" s="4">
        <f t="shared" si="1"/>
        <v>24.52</v>
      </c>
      <c r="K15" s="4">
        <f t="shared" si="2"/>
        <v>514.91999999999996</v>
      </c>
      <c r="L15" s="2" t="s">
        <v>10</v>
      </c>
    </row>
    <row r="16" spans="1:14" x14ac:dyDescent="0.25">
      <c r="A16" s="2" t="s">
        <v>12</v>
      </c>
      <c r="B16" s="2" t="s">
        <v>11</v>
      </c>
      <c r="C16" s="2">
        <v>156</v>
      </c>
      <c r="D16" s="3">
        <v>43654</v>
      </c>
      <c r="E16" s="2" t="s">
        <v>12</v>
      </c>
      <c r="F16" s="2">
        <v>8284</v>
      </c>
      <c r="G16" s="3">
        <v>43921</v>
      </c>
      <c r="H16" s="4">
        <v>11316.5</v>
      </c>
      <c r="I16" s="4">
        <f t="shared" si="0"/>
        <v>274.56</v>
      </c>
      <c r="J16" s="4">
        <f t="shared" si="1"/>
        <v>13.73</v>
      </c>
      <c r="K16" s="4">
        <f t="shared" si="2"/>
        <v>288.29000000000002</v>
      </c>
      <c r="L16" s="2" t="s">
        <v>10</v>
      </c>
    </row>
    <row r="17" spans="1:12" x14ac:dyDescent="0.25">
      <c r="A17" s="2" t="s">
        <v>12</v>
      </c>
      <c r="B17" s="2" t="s">
        <v>11</v>
      </c>
      <c r="C17" s="2">
        <v>884</v>
      </c>
      <c r="D17" s="3">
        <v>43675</v>
      </c>
      <c r="E17" s="2" t="s">
        <v>12</v>
      </c>
      <c r="F17" s="2">
        <v>8285</v>
      </c>
      <c r="G17" s="3">
        <v>43921</v>
      </c>
      <c r="H17" s="4">
        <v>60275.75</v>
      </c>
      <c r="I17" s="4">
        <f t="shared" si="0"/>
        <v>1462.38</v>
      </c>
      <c r="J17" s="4">
        <f t="shared" si="1"/>
        <v>73.12</v>
      </c>
      <c r="K17" s="4">
        <f t="shared" si="2"/>
        <v>1535.5</v>
      </c>
      <c r="L17" s="2" t="s">
        <v>10</v>
      </c>
    </row>
    <row r="18" spans="1:12" x14ac:dyDescent="0.25">
      <c r="A18" s="2" t="s">
        <v>12</v>
      </c>
      <c r="B18" s="2" t="s">
        <v>11</v>
      </c>
      <c r="C18" s="2">
        <v>615</v>
      </c>
      <c r="D18" s="3">
        <v>43698</v>
      </c>
      <c r="E18" s="2" t="s">
        <v>12</v>
      </c>
      <c r="F18" s="2">
        <v>8286</v>
      </c>
      <c r="G18" s="3">
        <v>43921</v>
      </c>
      <c r="H18" s="4">
        <v>50406.9</v>
      </c>
      <c r="I18" s="4">
        <f t="shared" si="0"/>
        <v>1222.95</v>
      </c>
      <c r="J18" s="4">
        <f t="shared" si="1"/>
        <v>61.15</v>
      </c>
      <c r="K18" s="4">
        <f t="shared" si="2"/>
        <v>1284.0999999999999</v>
      </c>
      <c r="L18" s="2" t="s">
        <v>10</v>
      </c>
    </row>
    <row r="19" spans="1:12" x14ac:dyDescent="0.25">
      <c r="A19" s="2" t="s">
        <v>12</v>
      </c>
      <c r="B19" s="2" t="s">
        <v>11</v>
      </c>
      <c r="C19" s="2">
        <v>621</v>
      </c>
      <c r="D19" s="3">
        <v>43731</v>
      </c>
      <c r="E19" s="2" t="s">
        <v>12</v>
      </c>
      <c r="F19" s="2">
        <v>8287</v>
      </c>
      <c r="G19" s="3">
        <v>43921</v>
      </c>
      <c r="H19" s="4">
        <v>30918.5</v>
      </c>
      <c r="I19" s="4">
        <f t="shared" si="0"/>
        <v>750.13</v>
      </c>
      <c r="J19" s="4">
        <f t="shared" si="1"/>
        <v>37.51</v>
      </c>
      <c r="K19" s="4">
        <f t="shared" si="2"/>
        <v>787.64</v>
      </c>
      <c r="L19" s="2" t="s">
        <v>10</v>
      </c>
    </row>
    <row r="20" spans="1:12" x14ac:dyDescent="0.25">
      <c r="A20" s="2" t="s">
        <v>12</v>
      </c>
      <c r="B20" s="2" t="s">
        <v>11</v>
      </c>
      <c r="C20" s="2">
        <v>656</v>
      </c>
      <c r="D20" s="3">
        <v>43732</v>
      </c>
      <c r="E20" s="2" t="s">
        <v>12</v>
      </c>
      <c r="F20" s="2">
        <v>8288</v>
      </c>
      <c r="G20" s="3">
        <v>43921</v>
      </c>
      <c r="H20" s="4">
        <v>14538.5</v>
      </c>
      <c r="I20" s="4">
        <f t="shared" si="0"/>
        <v>352.73</v>
      </c>
      <c r="J20" s="4">
        <f t="shared" si="1"/>
        <v>17.64</v>
      </c>
      <c r="K20" s="4">
        <f t="shared" si="2"/>
        <v>370.37</v>
      </c>
      <c r="L20" s="2" t="s">
        <v>10</v>
      </c>
    </row>
    <row r="21" spans="1:12" x14ac:dyDescent="0.25">
      <c r="A21" s="2" t="s">
        <v>12</v>
      </c>
      <c r="B21" s="2" t="s">
        <v>11</v>
      </c>
      <c r="C21" s="2">
        <v>830</v>
      </c>
      <c r="D21" s="3">
        <v>43738</v>
      </c>
      <c r="E21" s="2" t="s">
        <v>12</v>
      </c>
      <c r="F21" s="2">
        <v>8289</v>
      </c>
      <c r="G21" s="3">
        <v>43921</v>
      </c>
      <c r="H21" s="4">
        <v>12270.5</v>
      </c>
      <c r="I21" s="4">
        <f t="shared" si="0"/>
        <v>297.7</v>
      </c>
      <c r="J21" s="4">
        <f t="shared" si="1"/>
        <v>14.89</v>
      </c>
      <c r="K21" s="4">
        <f t="shared" si="2"/>
        <v>312.58999999999997</v>
      </c>
      <c r="L21" s="2" t="s">
        <v>10</v>
      </c>
    </row>
    <row r="22" spans="1:12" x14ac:dyDescent="0.25">
      <c r="A22" s="2" t="s">
        <v>12</v>
      </c>
      <c r="B22" s="2" t="s">
        <v>11</v>
      </c>
      <c r="C22" s="2">
        <v>27</v>
      </c>
      <c r="D22" s="3">
        <v>43741</v>
      </c>
      <c r="E22" s="2" t="s">
        <v>12</v>
      </c>
      <c r="F22" s="2">
        <v>8290</v>
      </c>
      <c r="G22" s="3">
        <v>43921</v>
      </c>
      <c r="H22" s="4">
        <v>16243.9</v>
      </c>
      <c r="I22" s="4">
        <f t="shared" si="0"/>
        <v>394.1</v>
      </c>
      <c r="J22" s="4">
        <f t="shared" si="1"/>
        <v>19.71</v>
      </c>
      <c r="K22" s="4">
        <f t="shared" si="2"/>
        <v>413.81</v>
      </c>
      <c r="L22" s="2" t="s">
        <v>10</v>
      </c>
    </row>
    <row r="23" spans="1:12" x14ac:dyDescent="0.25">
      <c r="A23" s="2" t="s">
        <v>12</v>
      </c>
      <c r="B23" s="2" t="s">
        <v>11</v>
      </c>
      <c r="C23" s="2">
        <v>258</v>
      </c>
      <c r="D23" s="3">
        <v>43749</v>
      </c>
      <c r="E23" s="2" t="s">
        <v>12</v>
      </c>
      <c r="F23" s="2">
        <v>8291</v>
      </c>
      <c r="G23" s="3">
        <v>43921</v>
      </c>
      <c r="H23" s="4">
        <v>11286.5</v>
      </c>
      <c r="I23" s="4">
        <f t="shared" si="0"/>
        <v>273.83</v>
      </c>
      <c r="J23" s="4">
        <f t="shared" si="1"/>
        <v>13.69</v>
      </c>
      <c r="K23" s="4">
        <f t="shared" si="2"/>
        <v>287.52</v>
      </c>
      <c r="L23" s="2" t="s">
        <v>10</v>
      </c>
    </row>
    <row r="24" spans="1:12" x14ac:dyDescent="0.25">
      <c r="A24" s="2" t="s">
        <v>12</v>
      </c>
      <c r="B24" s="2" t="s">
        <v>11</v>
      </c>
      <c r="C24" s="2">
        <v>305</v>
      </c>
      <c r="D24" s="3">
        <v>43752</v>
      </c>
      <c r="E24" s="2" t="s">
        <v>12</v>
      </c>
      <c r="F24" s="2">
        <v>8292</v>
      </c>
      <c r="G24" s="3">
        <v>43921</v>
      </c>
      <c r="H24" s="4">
        <v>25770.5</v>
      </c>
      <c r="I24" s="4">
        <f t="shared" si="0"/>
        <v>625.23</v>
      </c>
      <c r="J24" s="4">
        <f t="shared" si="1"/>
        <v>31.26</v>
      </c>
      <c r="K24" s="4">
        <f t="shared" si="2"/>
        <v>656.49</v>
      </c>
      <c r="L24" s="2" t="s">
        <v>10</v>
      </c>
    </row>
    <row r="25" spans="1:12" x14ac:dyDescent="0.25">
      <c r="A25" s="2" t="s">
        <v>12</v>
      </c>
      <c r="B25" s="2" t="s">
        <v>11</v>
      </c>
      <c r="C25" s="2">
        <v>676</v>
      </c>
      <c r="D25" s="3">
        <v>43757</v>
      </c>
      <c r="E25" s="2" t="s">
        <v>12</v>
      </c>
      <c r="F25" s="2">
        <v>8293</v>
      </c>
      <c r="G25" s="3">
        <v>43921</v>
      </c>
      <c r="H25" s="4">
        <v>13485.5</v>
      </c>
      <c r="I25" s="4">
        <f t="shared" si="0"/>
        <v>327.18</v>
      </c>
      <c r="J25" s="4">
        <f t="shared" si="1"/>
        <v>16.36</v>
      </c>
      <c r="K25" s="4">
        <f t="shared" si="2"/>
        <v>343.54</v>
      </c>
      <c r="L25" s="2" t="s">
        <v>10</v>
      </c>
    </row>
    <row r="26" spans="1:12" x14ac:dyDescent="0.25">
      <c r="A26" s="2" t="s">
        <v>12</v>
      </c>
      <c r="B26" s="2" t="s">
        <v>11</v>
      </c>
      <c r="C26" s="2">
        <v>609</v>
      </c>
      <c r="D26" s="3">
        <v>43761</v>
      </c>
      <c r="E26" s="2" t="s">
        <v>12</v>
      </c>
      <c r="F26" s="2">
        <v>8294</v>
      </c>
      <c r="G26" s="3">
        <v>43921</v>
      </c>
      <c r="H26" s="4">
        <v>20622.5</v>
      </c>
      <c r="I26" s="4">
        <f t="shared" si="0"/>
        <v>500.33</v>
      </c>
      <c r="J26" s="4">
        <f t="shared" si="1"/>
        <v>25.02</v>
      </c>
      <c r="K26" s="4">
        <f t="shared" si="2"/>
        <v>525.35</v>
      </c>
      <c r="L26" s="2" t="s">
        <v>10</v>
      </c>
    </row>
    <row r="27" spans="1:12" x14ac:dyDescent="0.25">
      <c r="A27" s="2" t="s">
        <v>12</v>
      </c>
      <c r="B27" s="2" t="s">
        <v>11</v>
      </c>
      <c r="C27" s="2">
        <v>795</v>
      </c>
      <c r="D27" s="3">
        <v>43762</v>
      </c>
      <c r="E27" s="2" t="s">
        <v>12</v>
      </c>
      <c r="F27" s="2">
        <v>8295</v>
      </c>
      <c r="G27" s="3">
        <v>43921</v>
      </c>
      <c r="H27" s="4">
        <v>18165.5</v>
      </c>
      <c r="I27" s="4">
        <f t="shared" si="0"/>
        <v>440.72</v>
      </c>
      <c r="J27" s="4">
        <f t="shared" si="1"/>
        <v>22.04</v>
      </c>
      <c r="K27" s="4">
        <f t="shared" si="2"/>
        <v>462.76</v>
      </c>
      <c r="L27" s="2" t="s">
        <v>10</v>
      </c>
    </row>
    <row r="28" spans="1:12" x14ac:dyDescent="0.25">
      <c r="A28" s="2" t="s">
        <v>12</v>
      </c>
      <c r="B28" s="2" t="s">
        <v>11</v>
      </c>
      <c r="C28" s="2">
        <v>324</v>
      </c>
      <c r="D28" s="3">
        <v>43778</v>
      </c>
      <c r="E28" s="2" t="s">
        <v>12</v>
      </c>
      <c r="F28" s="2">
        <v>8296</v>
      </c>
      <c r="G28" s="3">
        <v>43921</v>
      </c>
      <c r="H28" s="4">
        <v>65201.06</v>
      </c>
      <c r="I28" s="4">
        <f t="shared" si="0"/>
        <v>1581.88</v>
      </c>
      <c r="J28" s="4">
        <f t="shared" si="1"/>
        <v>79.09</v>
      </c>
      <c r="K28" s="4">
        <f t="shared" si="2"/>
        <v>1660.97</v>
      </c>
      <c r="L28" s="2" t="s">
        <v>10</v>
      </c>
    </row>
    <row r="29" spans="1:12" x14ac:dyDescent="0.25">
      <c r="A29" s="2" t="s">
        <v>12</v>
      </c>
      <c r="B29" s="2" t="s">
        <v>11</v>
      </c>
      <c r="C29" s="2">
        <v>436</v>
      </c>
      <c r="D29" s="3">
        <v>43782</v>
      </c>
      <c r="E29" s="2" t="s">
        <v>12</v>
      </c>
      <c r="F29" s="2">
        <v>8297</v>
      </c>
      <c r="G29" s="3">
        <v>43921</v>
      </c>
      <c r="H29" s="4">
        <v>17301.5</v>
      </c>
      <c r="I29" s="4">
        <f t="shared" si="0"/>
        <v>419.76</v>
      </c>
      <c r="J29" s="4">
        <f t="shared" si="1"/>
        <v>20.99</v>
      </c>
      <c r="K29" s="4">
        <f t="shared" si="2"/>
        <v>440.75</v>
      </c>
      <c r="L29" s="2" t="s">
        <v>10</v>
      </c>
    </row>
    <row r="30" spans="1:12" x14ac:dyDescent="0.25">
      <c r="A30" s="2" t="s">
        <v>12</v>
      </c>
      <c r="B30" s="2" t="s">
        <v>11</v>
      </c>
      <c r="C30" s="2">
        <v>26</v>
      </c>
      <c r="D30" s="3">
        <v>43802</v>
      </c>
      <c r="E30" s="2" t="s">
        <v>12</v>
      </c>
      <c r="F30" s="2">
        <v>8298</v>
      </c>
      <c r="G30" s="3">
        <v>43921</v>
      </c>
      <c r="H30" s="4">
        <v>14210.9</v>
      </c>
      <c r="I30" s="4">
        <f t="shared" si="0"/>
        <v>344.78</v>
      </c>
      <c r="J30" s="4">
        <f t="shared" si="1"/>
        <v>17.239999999999998</v>
      </c>
      <c r="K30" s="4">
        <f t="shared" si="2"/>
        <v>362.02</v>
      </c>
      <c r="L30" s="2" t="s">
        <v>10</v>
      </c>
    </row>
    <row r="31" spans="1:12" x14ac:dyDescent="0.25">
      <c r="A31" s="2" t="s">
        <v>12</v>
      </c>
      <c r="B31" s="2" t="s">
        <v>11</v>
      </c>
      <c r="C31" s="2">
        <v>338</v>
      </c>
      <c r="D31" s="3">
        <v>43846</v>
      </c>
      <c r="E31" s="2" t="s">
        <v>12</v>
      </c>
      <c r="F31" s="2">
        <v>8299</v>
      </c>
      <c r="G31" s="3">
        <v>43921</v>
      </c>
      <c r="H31" s="4">
        <v>18165.5</v>
      </c>
      <c r="I31" s="4">
        <f t="shared" si="0"/>
        <v>440.72</v>
      </c>
      <c r="J31" s="4">
        <f t="shared" si="1"/>
        <v>22.04</v>
      </c>
      <c r="K31" s="4">
        <f t="shared" si="2"/>
        <v>462.76</v>
      </c>
      <c r="L31" s="2" t="s">
        <v>10</v>
      </c>
    </row>
    <row r="32" spans="1:12" x14ac:dyDescent="0.25">
      <c r="A32" s="2" t="s">
        <v>12</v>
      </c>
      <c r="B32" s="2" t="s">
        <v>11</v>
      </c>
      <c r="C32" s="2">
        <v>386</v>
      </c>
      <c r="D32" s="3">
        <v>43850</v>
      </c>
      <c r="E32" s="2" t="s">
        <v>12</v>
      </c>
      <c r="F32" s="2">
        <v>8300</v>
      </c>
      <c r="G32" s="3">
        <v>43921</v>
      </c>
      <c r="H32" s="4">
        <v>70963.7</v>
      </c>
      <c r="I32" s="4">
        <f t="shared" si="0"/>
        <v>1721.69</v>
      </c>
      <c r="J32" s="4">
        <f t="shared" si="1"/>
        <v>86.08</v>
      </c>
      <c r="K32" s="4">
        <f t="shared" si="2"/>
        <v>1807.77</v>
      </c>
      <c r="L32" s="2" t="s">
        <v>10</v>
      </c>
    </row>
    <row r="33" spans="1:12" x14ac:dyDescent="0.25">
      <c r="A33" s="2" t="s">
        <v>12</v>
      </c>
      <c r="B33" s="2" t="s">
        <v>11</v>
      </c>
      <c r="C33" s="2">
        <v>27</v>
      </c>
      <c r="D33" s="3">
        <v>43865</v>
      </c>
      <c r="E33" s="2" t="s">
        <v>12</v>
      </c>
      <c r="F33" s="2">
        <v>8301</v>
      </c>
      <c r="G33" s="3">
        <v>43921</v>
      </c>
      <c r="H33" s="4">
        <v>11746.5</v>
      </c>
      <c r="I33" s="4">
        <f t="shared" si="0"/>
        <v>284.99</v>
      </c>
      <c r="J33" s="4">
        <f t="shared" si="1"/>
        <v>14.25</v>
      </c>
      <c r="K33" s="4">
        <f t="shared" si="2"/>
        <v>299.24</v>
      </c>
      <c r="L33" s="2" t="s">
        <v>10</v>
      </c>
    </row>
    <row r="34" spans="1:12" x14ac:dyDescent="0.25">
      <c r="A34" s="2" t="s">
        <v>12</v>
      </c>
      <c r="B34" s="2" t="s">
        <v>11</v>
      </c>
      <c r="C34" s="2">
        <v>1543</v>
      </c>
      <c r="D34" s="3">
        <v>43885</v>
      </c>
      <c r="E34" s="2" t="s">
        <v>12</v>
      </c>
      <c r="F34" s="2">
        <v>8302</v>
      </c>
      <c r="G34" s="3">
        <v>43921</v>
      </c>
      <c r="H34" s="4">
        <v>47170.58</v>
      </c>
      <c r="I34" s="4">
        <f t="shared" si="0"/>
        <v>1144.43</v>
      </c>
      <c r="J34" s="4">
        <f t="shared" si="1"/>
        <v>57.22</v>
      </c>
      <c r="K34" s="4">
        <f t="shared" si="2"/>
        <v>1201.6500000000001</v>
      </c>
      <c r="L34" s="2" t="s">
        <v>10</v>
      </c>
    </row>
    <row r="35" spans="1:12" x14ac:dyDescent="0.25">
      <c r="A35" s="2" t="s">
        <v>12</v>
      </c>
      <c r="B35" s="2" t="s">
        <v>11</v>
      </c>
      <c r="C35" s="2">
        <v>3</v>
      </c>
      <c r="D35" s="3">
        <v>43892</v>
      </c>
      <c r="E35" s="2" t="s">
        <v>12</v>
      </c>
      <c r="F35" s="2">
        <v>8303</v>
      </c>
      <c r="G35" s="3">
        <v>43921</v>
      </c>
      <c r="H35" s="4">
        <v>17809.900000000001</v>
      </c>
      <c r="I35" s="4">
        <f t="shared" si="0"/>
        <v>432.1</v>
      </c>
      <c r="J35" s="4">
        <f t="shared" si="1"/>
        <v>21.61</v>
      </c>
      <c r="K35" s="4">
        <f t="shared" si="2"/>
        <v>453.71</v>
      </c>
      <c r="L35" s="2" t="s">
        <v>10</v>
      </c>
    </row>
    <row r="36" spans="1:12" x14ac:dyDescent="0.25">
      <c r="A36" s="2" t="s">
        <v>12</v>
      </c>
      <c r="B36" s="2" t="s">
        <v>11</v>
      </c>
      <c r="C36" s="2">
        <v>232</v>
      </c>
      <c r="D36" s="3">
        <v>43897</v>
      </c>
      <c r="E36" s="2" t="s">
        <v>12</v>
      </c>
      <c r="F36" s="2">
        <v>8304</v>
      </c>
      <c r="G36" s="3">
        <v>43921</v>
      </c>
      <c r="H36" s="4">
        <v>9241.7000000000007</v>
      </c>
      <c r="I36" s="4">
        <f>ROUND((19885/819609.84)*H36,2)</f>
        <v>224.22</v>
      </c>
      <c r="J36" s="4">
        <f>ROUND(I36*5%,2)</f>
        <v>11.21</v>
      </c>
      <c r="K36" s="4">
        <f>ROUND(I36+J36,2)</f>
        <v>235.43</v>
      </c>
      <c r="L36" s="2" t="s">
        <v>10</v>
      </c>
    </row>
    <row r="37" spans="1:12" x14ac:dyDescent="0.25">
      <c r="H37">
        <f>SUM(H8:H36)</f>
        <v>819609.84</v>
      </c>
      <c r="I37" s="16">
        <f>SUM(I8:I36)</f>
        <v>19885.010000000002</v>
      </c>
      <c r="J37" s="16">
        <f>ROUND(I37*5%,2)</f>
        <v>994.25</v>
      </c>
      <c r="K37" s="16">
        <f>ROUND(I37+J37,2)</f>
        <v>20879.259999999998</v>
      </c>
    </row>
    <row r="39" spans="1:12" x14ac:dyDescent="0.25">
      <c r="G39" s="15">
        <v>19885</v>
      </c>
    </row>
    <row r="40" spans="1:12" x14ac:dyDescent="0.25">
      <c r="G40" s="15">
        <v>994.25</v>
      </c>
    </row>
    <row r="41" spans="1:12" x14ac:dyDescent="0.25">
      <c r="G41" s="15">
        <v>20879</v>
      </c>
    </row>
  </sheetData>
  <mergeCells count="4">
    <mergeCell ref="A2:L2"/>
    <mergeCell ref="A3:L3"/>
    <mergeCell ref="A4:L4"/>
    <mergeCell ref="A5:L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DELL</cp:lastModifiedBy>
  <dcterms:created xsi:type="dcterms:W3CDTF">2020-09-26T06:57:08Z</dcterms:created>
  <dcterms:modified xsi:type="dcterms:W3CDTF">2020-10-26T19:27:49Z</dcterms:modified>
</cp:coreProperties>
</file>