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1655" windowHeight="5805"/>
  </bookViews>
  <sheets>
    <sheet name="SALES JULY.XSLX" sheetId="1" r:id="rId1"/>
  </sheets>
  <calcPr calcId="124519"/>
</workbook>
</file>

<file path=xl/calcChain.xml><?xml version="1.0" encoding="utf-8"?>
<calcChain xmlns="http://schemas.openxmlformats.org/spreadsheetml/2006/main">
  <c r="AH3" i="1"/>
  <c r="AH4"/>
  <c r="AH5"/>
  <c r="AH6"/>
  <c r="AH7"/>
  <c r="AH2"/>
  <c r="G3" l="1"/>
  <c r="H3" s="1"/>
  <c r="AB3"/>
  <c r="AC3" s="1"/>
  <c r="G4"/>
  <c r="H4"/>
  <c r="AB4"/>
  <c r="AC4" s="1"/>
  <c r="G5"/>
  <c r="H5"/>
  <c r="AB5"/>
  <c r="AC5" s="1"/>
  <c r="G6"/>
  <c r="H6"/>
  <c r="AB6"/>
  <c r="AC6" s="1"/>
  <c r="G7"/>
  <c r="H7"/>
  <c r="AB7"/>
  <c r="AC7" s="1"/>
  <c r="AC2"/>
  <c r="AB2"/>
  <c r="H2"/>
  <c r="G2"/>
</calcChain>
</file>

<file path=xl/sharedStrings.xml><?xml version="1.0" encoding="utf-8"?>
<sst xmlns="http://schemas.openxmlformats.org/spreadsheetml/2006/main" count="100" uniqueCount="69">
  <si>
    <t>BILLNO</t>
  </si>
  <si>
    <t>DATE</t>
  </si>
  <si>
    <t>Net Amount</t>
  </si>
  <si>
    <t>Voucher TypeName</t>
  </si>
  <si>
    <t>CUSTOMER NAME (Auto Creation)</t>
  </si>
  <si>
    <t>GSTIN (Auto Set)</t>
  </si>
  <si>
    <t>Cess</t>
  </si>
  <si>
    <t>CGST</t>
  </si>
  <si>
    <t>SGST</t>
  </si>
  <si>
    <t>IGST</t>
  </si>
  <si>
    <t>State</t>
  </si>
  <si>
    <t>Reg Type</t>
  </si>
  <si>
    <t>Unregistered</t>
  </si>
  <si>
    <t>A</t>
  </si>
  <si>
    <t>B</t>
  </si>
  <si>
    <t>C</t>
  </si>
  <si>
    <t>D</t>
  </si>
  <si>
    <t>E</t>
  </si>
  <si>
    <t>F</t>
  </si>
  <si>
    <t>Kerala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</si>
  <si>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</si>
  <si>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</si>
  <si>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</si>
  <si>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</si>
  <si>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</si>
  <si>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</si>
  <si>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</si>
  <si>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</si>
  <si>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</si>
  <si>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</si>
  <si>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</si>
  <si>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</si>
  <si>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</si>
  <si>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</si>
  <si>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</si>
  <si>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</si>
  <si>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</si>
  <si>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</si>
  <si>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</si>
  <si>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</si>
  <si>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</si>
  <si>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</si>
  <si>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</si>
  <si>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</si>
  <si>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</si>
  <si>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</si>
  <si>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</si>
  <si>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</si>
  <si>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</si>
  <si>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</si>
  <si>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</si>
  <si>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</si>
  <si>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</si>
  <si>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</si>
  <si>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</si>
  <si>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</si>
  <si>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</si>
  <si>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</si>
  <si>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Tin No</t>
  </si>
  <si>
    <t>Debit Note</t>
  </si>
  <si>
    <t>Exempt Purchase</t>
  </si>
  <si>
    <t>Local Purchase 5%</t>
  </si>
  <si>
    <t>IGST Purchase 5%</t>
  </si>
  <si>
    <t>Local Purchase 12%</t>
  </si>
  <si>
    <t>IGST Purchase 12%</t>
  </si>
  <si>
    <t>Local Purchase 18%</t>
  </si>
  <si>
    <t>IGST Purchase 18%</t>
  </si>
  <si>
    <t>Local Purchase 28%</t>
  </si>
  <si>
    <t>IGST Purchase 28%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</si>
</sst>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33" borderId="0" xfId="0" applyFill="1"/>
    <xf numFmtId="49" fontId="0" fillId="33" borderId="0" xfId="0" applyNumberFormat="1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562"/>
  <sheetViews>
    <sheetView tabSelected="1" topLeftCell="Y1" workbookViewId="0">
      <selection activeCell="Y1" sqref="A1:XFD1"/>
    </sheetView>
  </sheetViews>
  <sheetFormatPr defaultRowHeight="15"/>
  <cols>
    <col min="2" max="2" width="13.5703125" customWidth="1"/>
    <col min="3" max="3" width="25.28515625" customWidth="1"/>
    <col min="4" max="4" width="47.140625" style="2" bestFit="1" customWidth="1"/>
    <col min="5" max="5" width="12.7109375" bestFit="1" customWidth="1"/>
    <col min="6" max="6" width="20" customWidth="1"/>
    <col min="7" max="7" width="10" bestFit="1" customWidth="1"/>
    <col min="8" max="8" width="9.85546875" bestFit="1" customWidth="1"/>
    <col min="9" max="9" width="8.85546875" customWidth="1"/>
    <col min="10" max="10" width="12.85546875" bestFit="1" customWidth="1"/>
    <col min="11" max="11" width="7.85546875" bestFit="1" customWidth="1"/>
    <col min="12" max="12" width="7.85546875" customWidth="1"/>
    <col min="13" max="13" width="14.5703125" bestFit="1" customWidth="1"/>
    <col min="14" max="15" width="10" bestFit="1" customWidth="1"/>
    <col min="16" max="16" width="10" customWidth="1"/>
    <col min="17" max="17" width="14" bestFit="1" customWidth="1"/>
    <col min="18" max="19" width="10" customWidth="1"/>
    <col min="20" max="20" width="14.5703125" bestFit="1" customWidth="1"/>
    <col min="21" max="21" width="9.42578125" bestFit="1" customWidth="1"/>
    <col min="22" max="22" width="9.28515625" bestFit="1" customWidth="1"/>
    <col min="23" max="23" width="9.28515625" customWidth="1"/>
    <col min="24" max="24" width="14" bestFit="1" customWidth="1"/>
    <col min="25" max="26" width="9.28515625" customWidth="1"/>
    <col min="27" max="27" width="14.5703125" bestFit="1" customWidth="1"/>
    <col min="28" max="28" width="9.42578125" bestFit="1" customWidth="1"/>
    <col min="29" max="29" width="9.28515625" bestFit="1" customWidth="1"/>
    <col min="30" max="30" width="9.28515625" customWidth="1"/>
    <col min="31" max="31" width="14" bestFit="1" customWidth="1"/>
    <col min="32" max="32" width="9.42578125" customWidth="1"/>
    <col min="33" max="33" width="9.28515625" customWidth="1"/>
    <col min="34" max="34" width="15.28515625" style="6" customWidth="1"/>
    <col min="35" max="35" width="18.7109375" style="2" bestFit="1" customWidth="1"/>
    <col min="36" max="36" width="15.85546875" customWidth="1"/>
    <col min="37" max="37" width="13.42578125" customWidth="1"/>
    <col min="38" max="38" width="15.28515625" customWidth="1"/>
  </cols>
  <sheetData>
    <row r="1" spans="1:38" s="3" customFormat="1">
      <c r="A1" s="3" t="s">
        <v>0</v>
      </c>
      <c r="B1" s="3" t="s">
        <v>1</v>
      </c>
      <c r="C1" s="3" t="s">
        <v>5</v>
      </c>
      <c r="D1" s="4" t="s">
        <v>4</v>
      </c>
      <c r="E1" s="3" t="s">
        <v>60</v>
      </c>
      <c r="F1" s="3" t="s">
        <v>61</v>
      </c>
      <c r="G1" s="3" t="s">
        <v>7</v>
      </c>
      <c r="H1" s="3" t="s">
        <v>8</v>
      </c>
      <c r="I1" s="3" t="s">
        <v>6</v>
      </c>
      <c r="J1" s="3" t="s">
        <v>62</v>
      </c>
      <c r="K1" s="3" t="s">
        <v>9</v>
      </c>
      <c r="L1" s="3" t="s">
        <v>6</v>
      </c>
      <c r="M1" s="3" t="s">
        <v>63</v>
      </c>
      <c r="N1" s="3" t="s">
        <v>7</v>
      </c>
      <c r="O1" s="3" t="s">
        <v>8</v>
      </c>
      <c r="P1" s="3" t="s">
        <v>6</v>
      </c>
      <c r="Q1" s="3" t="s">
        <v>64</v>
      </c>
      <c r="R1" s="3" t="s">
        <v>9</v>
      </c>
      <c r="S1" s="3" t="s">
        <v>6</v>
      </c>
      <c r="T1" s="3" t="s">
        <v>65</v>
      </c>
      <c r="U1" s="3" t="s">
        <v>7</v>
      </c>
      <c r="V1" s="3" t="s">
        <v>8</v>
      </c>
      <c r="W1" s="3" t="s">
        <v>6</v>
      </c>
      <c r="X1" s="3" t="s">
        <v>66</v>
      </c>
      <c r="Y1" s="3" t="s">
        <v>9</v>
      </c>
      <c r="Z1" s="3" t="s">
        <v>6</v>
      </c>
      <c r="AA1" s="3" t="s">
        <v>67</v>
      </c>
      <c r="AB1" s="3" t="s">
        <v>7</v>
      </c>
      <c r="AC1" s="3" t="s">
        <v>8</v>
      </c>
      <c r="AD1" s="3" t="s">
        <v>6</v>
      </c>
      <c r="AE1" s="3" t="s">
        <v>68</v>
      </c>
      <c r="AF1" s="3" t="s">
        <v>9</v>
      </c>
      <c r="AG1" s="3" t="s">
        <v>6</v>
      </c>
      <c r="AH1" s="5" t="s">
        <v>2</v>
      </c>
      <c r="AI1" s="4" t="s">
        <v>3</v>
      </c>
      <c r="AJ1" s="3" t="s">
        <v>10</v>
      </c>
      <c r="AK1" s="3" t="s">
        <v>11</v>
      </c>
      <c r="AL1" s="3" t="s">
        <v>58</v>
      </c>
    </row>
    <row r="2" spans="1:38">
      <c r="A2">
        <v>500001</v>
      </c>
      <c r="B2" s="1">
        <v>43922</v>
      </c>
      <c r="D2" s="2" t="s">
        <v>13</v>
      </c>
      <c r="E2">
        <v>1600</v>
      </c>
      <c r="F2">
        <v>100</v>
      </c>
      <c r="G2">
        <f>F2*2.5/100</f>
        <v>2.5</v>
      </c>
      <c r="H2">
        <f>G2</f>
        <v>2.5</v>
      </c>
      <c r="AA2">
        <v>600</v>
      </c>
      <c r="AB2">
        <f>AA2*14/100</f>
        <v>84</v>
      </c>
      <c r="AC2">
        <f>AB2</f>
        <v>84</v>
      </c>
      <c r="AH2" s="6">
        <f>SUM(E2:AG2)</f>
        <v>2473</v>
      </c>
      <c r="AI2" s="2" t="s">
        <v>59</v>
      </c>
      <c r="AJ2" t="s">
        <v>19</v>
      </c>
      <c r="AK2" t="s">
        <v>12</v>
      </c>
      <c r="AL2">
        <v>3264464</v>
      </c>
    </row>
    <row r="3" spans="1:38">
      <c r="A3">
        <v>500002</v>
      </c>
      <c r="B3" s="1">
        <v>43922</v>
      </c>
      <c r="D3" s="2" t="s">
        <v>14</v>
      </c>
      <c r="E3">
        <v>1601</v>
      </c>
      <c r="F3">
        <v>101</v>
      </c>
      <c r="G3">
        <f t="shared" ref="G3:G7" si="0">F3*2.5/100</f>
        <v>2.5249999999999999</v>
      </c>
      <c r="H3">
        <f t="shared" ref="H3:H7" si="1">G3</f>
        <v>2.5249999999999999</v>
      </c>
      <c r="AA3">
        <v>601</v>
      </c>
      <c r="AB3">
        <f t="shared" ref="AB3:AB7" si="2">AA3*14/100</f>
        <v>84.14</v>
      </c>
      <c r="AC3">
        <f t="shared" ref="AC3:AC7" si="3">AB3</f>
        <v>84.14</v>
      </c>
      <c r="AH3" s="6">
        <f t="shared" ref="AH3:AH7" si="4">SUM(E3:AG3)</f>
        <v>2476.33</v>
      </c>
      <c r="AI3" s="2" t="s">
        <v>59</v>
      </c>
      <c r="AJ3" t="s">
        <v>19</v>
      </c>
      <c r="AK3" t="s">
        <v>12</v>
      </c>
      <c r="AL3">
        <v>3264464</v>
      </c>
    </row>
    <row r="4" spans="1:38">
      <c r="A4">
        <v>500003</v>
      </c>
      <c r="B4" s="1">
        <v>43922</v>
      </c>
      <c r="D4" s="2" t="s">
        <v>15</v>
      </c>
      <c r="E4">
        <v>1602</v>
      </c>
      <c r="F4">
        <v>102</v>
      </c>
      <c r="G4">
        <f t="shared" si="0"/>
        <v>2.5499999999999998</v>
      </c>
      <c r="H4">
        <f t="shared" si="1"/>
        <v>2.5499999999999998</v>
      </c>
      <c r="AA4">
        <v>602</v>
      </c>
      <c r="AB4">
        <f t="shared" si="2"/>
        <v>84.28</v>
      </c>
      <c r="AC4">
        <f t="shared" si="3"/>
        <v>84.28</v>
      </c>
      <c r="AH4" s="6">
        <f t="shared" si="4"/>
        <v>2479.6600000000003</v>
      </c>
      <c r="AI4" s="2" t="s">
        <v>59</v>
      </c>
      <c r="AJ4" t="s">
        <v>19</v>
      </c>
      <c r="AK4" t="s">
        <v>12</v>
      </c>
      <c r="AL4">
        <v>3264464</v>
      </c>
    </row>
    <row r="5" spans="1:38">
      <c r="A5">
        <v>500004</v>
      </c>
      <c r="B5" s="1">
        <v>43922</v>
      </c>
      <c r="D5" s="2" t="s">
        <v>16</v>
      </c>
      <c r="E5">
        <v>1603</v>
      </c>
      <c r="F5">
        <v>103</v>
      </c>
      <c r="G5">
        <f t="shared" si="0"/>
        <v>2.5750000000000002</v>
      </c>
      <c r="H5">
        <f t="shared" si="1"/>
        <v>2.5750000000000002</v>
      </c>
      <c r="AA5">
        <v>603</v>
      </c>
      <c r="AB5">
        <f t="shared" si="2"/>
        <v>84.42</v>
      </c>
      <c r="AC5">
        <f t="shared" si="3"/>
        <v>84.42</v>
      </c>
      <c r="AH5" s="6">
        <f t="shared" si="4"/>
        <v>2482.9900000000002</v>
      </c>
      <c r="AI5" s="2" t="s">
        <v>59</v>
      </c>
      <c r="AJ5" t="s">
        <v>19</v>
      </c>
      <c r="AK5" t="s">
        <v>12</v>
      </c>
      <c r="AL5">
        <v>3264464</v>
      </c>
    </row>
    <row r="6" spans="1:38" ht="13.5" customHeight="1">
      <c r="A6">
        <v>500005</v>
      </c>
      <c r="B6" s="1">
        <v>43922</v>
      </c>
      <c r="D6" s="2" t="s">
        <v>17</v>
      </c>
      <c r="E6">
        <v>1604</v>
      </c>
      <c r="F6">
        <v>104</v>
      </c>
      <c r="G6">
        <f t="shared" si="0"/>
        <v>2.6</v>
      </c>
      <c r="H6">
        <f t="shared" si="1"/>
        <v>2.6</v>
      </c>
      <c r="AA6">
        <v>604</v>
      </c>
      <c r="AB6">
        <f t="shared" si="2"/>
        <v>84.56</v>
      </c>
      <c r="AC6">
        <f t="shared" si="3"/>
        <v>84.56</v>
      </c>
      <c r="AH6" s="6">
        <f t="shared" si="4"/>
        <v>2486.3199999999997</v>
      </c>
      <c r="AI6" s="2" t="s">
        <v>59</v>
      </c>
      <c r="AJ6" t="s">
        <v>19</v>
      </c>
      <c r="AK6" t="s">
        <v>12</v>
      </c>
      <c r="AL6">
        <v>3264464</v>
      </c>
    </row>
    <row r="7" spans="1:38">
      <c r="A7">
        <v>500006</v>
      </c>
      <c r="B7" s="1">
        <v>43922</v>
      </c>
      <c r="D7" s="2" t="s">
        <v>18</v>
      </c>
      <c r="E7">
        <v>1605</v>
      </c>
      <c r="F7">
        <v>105</v>
      </c>
      <c r="G7">
        <f t="shared" si="0"/>
        <v>2.625</v>
      </c>
      <c r="H7">
        <f t="shared" si="1"/>
        <v>2.625</v>
      </c>
      <c r="AA7">
        <v>605</v>
      </c>
      <c r="AB7">
        <f t="shared" si="2"/>
        <v>84.7</v>
      </c>
      <c r="AC7">
        <f t="shared" si="3"/>
        <v>84.7</v>
      </c>
      <c r="AH7" s="6">
        <f t="shared" si="4"/>
        <v>2489.6499999999996</v>
      </c>
      <c r="AI7" s="2" t="s">
        <v>59</v>
      </c>
      <c r="AJ7" t="s">
        <v>19</v>
      </c>
      <c r="AK7" t="s">
        <v>12</v>
      </c>
      <c r="AL7">
        <v>3264464</v>
      </c>
    </row>
    <row r="8" spans="1:38">
      <c r="B8" s="1"/>
    </row>
    <row r="9" spans="1:38" s="2" customFormat="1">
      <c r="A9" s="2" t="s">
        <v>20</v>
      </c>
      <c r="B9" s="2" t="s">
        <v>21</v>
      </c>
      <c r="C9" s="2" t="s">
        <v>22</v>
      </c>
      <c r="D9" s="2" t="s">
        <v>23</v>
      </c>
      <c r="E9" s="2" t="s">
        <v>24</v>
      </c>
      <c r="F9" s="2" t="s">
        <v>25</v>
      </c>
      <c r="G9" s="2" t="s">
        <v>26</v>
      </c>
      <c r="H9" s="2" t="s">
        <v>27</v>
      </c>
      <c r="I9" s="2" t="s">
        <v>28</v>
      </c>
      <c r="J9" s="2" t="s">
        <v>29</v>
      </c>
      <c r="K9" s="2" t="s">
        <v>30</v>
      </c>
      <c r="L9" s="2" t="s">
        <v>31</v>
      </c>
      <c r="M9" s="2" t="s">
        <v>32</v>
      </c>
      <c r="N9" s="2" t="s">
        <v>33</v>
      </c>
      <c r="O9" s="2" t="s">
        <v>34</v>
      </c>
      <c r="P9" s="2" t="s">
        <v>35</v>
      </c>
      <c r="Q9" s="2" t="s">
        <v>36</v>
      </c>
      <c r="R9" s="2" t="s">
        <v>37</v>
      </c>
      <c r="S9" s="2" t="s">
        <v>38</v>
      </c>
      <c r="T9" s="2" t="s">
        <v>39</v>
      </c>
      <c r="U9" s="2" t="s">
        <v>40</v>
      </c>
      <c r="V9" s="2" t="s">
        <v>41</v>
      </c>
      <c r="W9" s="2" t="s">
        <v>42</v>
      </c>
      <c r="X9" s="2" t="s">
        <v>43</v>
      </c>
      <c r="Y9" s="2" t="s">
        <v>44</v>
      </c>
      <c r="Z9" s="2" t="s">
        <v>45</v>
      </c>
      <c r="AA9" s="2" t="s">
        <v>46</v>
      </c>
      <c r="AB9" s="2" t="s">
        <v>47</v>
      </c>
      <c r="AC9" s="2" t="s">
        <v>48</v>
      </c>
      <c r="AD9" s="2" t="s">
        <v>49</v>
      </c>
      <c r="AE9" s="2" t="s">
        <v>50</v>
      </c>
      <c r="AF9" s="2" t="s">
        <v>51</v>
      </c>
      <c r="AG9" s="2" t="s">
        <v>52</v>
      </c>
      <c r="AH9" s="2" t="s">
        <v>53</v>
      </c>
      <c r="AI9" s="2" t="s">
        <v>54</v>
      </c>
      <c r="AJ9" s="2" t="s">
        <v>55</v>
      </c>
      <c r="AK9" s="2" t="s">
        <v>56</v>
      </c>
      <c r="AL9" s="2" t="s">
        <v>57</v>
      </c>
    </row>
    <row r="10" spans="1:38">
      <c r="B10" s="1"/>
    </row>
    <row r="11" spans="1:38">
      <c r="B11" s="1"/>
    </row>
    <row r="12" spans="1:38">
      <c r="B12" s="1"/>
    </row>
    <row r="13" spans="1:38">
      <c r="B13" s="1"/>
    </row>
    <row r="14" spans="1:38">
      <c r="B14" s="1"/>
    </row>
    <row r="15" spans="1:38">
      <c r="B15" s="1"/>
    </row>
    <row r="16" spans="1:38">
      <c r="B16" s="1"/>
    </row>
    <row r="17" spans="2:34">
      <c r="B17" s="1"/>
    </row>
    <row r="18" spans="2:34">
      <c r="B18" s="1"/>
    </row>
    <row r="19" spans="2:34">
      <c r="B19" s="1"/>
    </row>
    <row r="20" spans="2:34">
      <c r="B20" s="1"/>
    </row>
    <row r="21" spans="2:34">
      <c r="B21" s="1"/>
    </row>
    <row r="22" spans="2:34">
      <c r="B22" s="1"/>
    </row>
    <row r="23" spans="2:34">
      <c r="B23" s="1"/>
    </row>
    <row r="24" spans="2:34">
      <c r="B24" s="1"/>
    </row>
    <row r="25" spans="2:34">
      <c r="B25" s="1"/>
    </row>
    <row r="26" spans="2:34">
      <c r="B26" s="1"/>
    </row>
    <row r="27" spans="2:34" s="2" customFormat="1">
      <c r="AH27" s="6"/>
    </row>
    <row r="28" spans="2:34">
      <c r="B28" s="1"/>
    </row>
    <row r="29" spans="2:34">
      <c r="B29" s="1"/>
    </row>
    <row r="30" spans="2:34">
      <c r="B30" s="1"/>
    </row>
    <row r="31" spans="2:34">
      <c r="B31" s="1"/>
    </row>
    <row r="32" spans="2:34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JULY.XSLX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ACHAL AGARWAL</cp:lastModifiedBy>
  <dcterms:created xsi:type="dcterms:W3CDTF">2017-09-19T10:46:35Z</dcterms:created>
  <dcterms:modified xsi:type="dcterms:W3CDTF">2021-07-13T10:52:49Z</dcterms:modified>
</cp:coreProperties>
</file>