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01" i="2" l="1"/>
  <c r="J101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K19" i="2" s="1"/>
  <c r="J19" i="2"/>
  <c r="I20" i="2"/>
  <c r="J20" i="2" s="1"/>
  <c r="I21" i="2"/>
  <c r="K21" i="2" s="1"/>
  <c r="J21" i="2"/>
  <c r="I22" i="2"/>
  <c r="J22" i="2" s="1"/>
  <c r="K22" i="2" s="1"/>
  <c r="I23" i="2"/>
  <c r="K23" i="2" s="1"/>
  <c r="J23" i="2"/>
  <c r="I24" i="2"/>
  <c r="J24" i="2" s="1"/>
  <c r="I25" i="2"/>
  <c r="K25" i="2" s="1"/>
  <c r="J25" i="2"/>
  <c r="I26" i="2"/>
  <c r="J26" i="2" s="1"/>
  <c r="K26" i="2" s="1"/>
  <c r="I27" i="2"/>
  <c r="K27" i="2" s="1"/>
  <c r="J27" i="2"/>
  <c r="I28" i="2"/>
  <c r="J28" i="2" s="1"/>
  <c r="I29" i="2"/>
  <c r="K29" i="2" s="1"/>
  <c r="J29" i="2"/>
  <c r="I30" i="2"/>
  <c r="J30" i="2" s="1"/>
  <c r="K30" i="2" s="1"/>
  <c r="I31" i="2"/>
  <c r="K31" i="2" s="1"/>
  <c r="J31" i="2"/>
  <c r="I32" i="2"/>
  <c r="J32" i="2" s="1"/>
  <c r="I33" i="2"/>
  <c r="K33" i="2" s="1"/>
  <c r="J33" i="2"/>
  <c r="I34" i="2"/>
  <c r="J34" i="2" s="1"/>
  <c r="K34" i="2" s="1"/>
  <c r="I35" i="2"/>
  <c r="K35" i="2" s="1"/>
  <c r="J35" i="2"/>
  <c r="I36" i="2"/>
  <c r="J36" i="2" s="1"/>
  <c r="I37" i="2"/>
  <c r="K37" i="2" s="1"/>
  <c r="J37" i="2"/>
  <c r="I38" i="2"/>
  <c r="J38" i="2" s="1"/>
  <c r="K38" i="2" s="1"/>
  <c r="I39" i="2"/>
  <c r="K39" i="2" s="1"/>
  <c r="J39" i="2"/>
  <c r="I40" i="2"/>
  <c r="J40" i="2" s="1"/>
  <c r="I41" i="2"/>
  <c r="K41" i="2" s="1"/>
  <c r="J41" i="2"/>
  <c r="I42" i="2"/>
  <c r="J42" i="2" s="1"/>
  <c r="K42" i="2" s="1"/>
  <c r="I43" i="2"/>
  <c r="K43" i="2" s="1"/>
  <c r="J43" i="2"/>
  <c r="I44" i="2"/>
  <c r="J44" i="2" s="1"/>
  <c r="I45" i="2"/>
  <c r="K45" i="2" s="1"/>
  <c r="J45" i="2"/>
  <c r="I46" i="2"/>
  <c r="J46" i="2" s="1"/>
  <c r="K46" i="2" s="1"/>
  <c r="I47" i="2"/>
  <c r="K47" i="2" s="1"/>
  <c r="J47" i="2"/>
  <c r="I48" i="2"/>
  <c r="J48" i="2" s="1"/>
  <c r="I49" i="2"/>
  <c r="K49" i="2" s="1"/>
  <c r="J49" i="2"/>
  <c r="I50" i="2"/>
  <c r="J50" i="2" s="1"/>
  <c r="K50" i="2" s="1"/>
  <c r="I51" i="2"/>
  <c r="K51" i="2" s="1"/>
  <c r="J51" i="2"/>
  <c r="I52" i="2"/>
  <c r="J52" i="2" s="1"/>
  <c r="I53" i="2"/>
  <c r="K53" i="2" s="1"/>
  <c r="J53" i="2"/>
  <c r="I54" i="2"/>
  <c r="J54" i="2" s="1"/>
  <c r="K54" i="2" s="1"/>
  <c r="I55" i="2"/>
  <c r="K55" i="2" s="1"/>
  <c r="J55" i="2"/>
  <c r="I56" i="2"/>
  <c r="J56" i="2" s="1"/>
  <c r="I57" i="2"/>
  <c r="K57" i="2" s="1"/>
  <c r="J57" i="2"/>
  <c r="I58" i="2"/>
  <c r="J58" i="2" s="1"/>
  <c r="K58" i="2" s="1"/>
  <c r="I59" i="2"/>
  <c r="K59" i="2" s="1"/>
  <c r="J59" i="2"/>
  <c r="I60" i="2"/>
  <c r="J60" i="2" s="1"/>
  <c r="I61" i="2"/>
  <c r="K61" i="2" s="1"/>
  <c r="J61" i="2"/>
  <c r="I62" i="2"/>
  <c r="J62" i="2" s="1"/>
  <c r="K62" i="2" s="1"/>
  <c r="I63" i="2"/>
  <c r="K63" i="2" s="1"/>
  <c r="J63" i="2"/>
  <c r="I64" i="2"/>
  <c r="J64" i="2" s="1"/>
  <c r="I65" i="2"/>
  <c r="K65" i="2" s="1"/>
  <c r="J65" i="2"/>
  <c r="I66" i="2"/>
  <c r="J66" i="2" s="1"/>
  <c r="K66" i="2" s="1"/>
  <c r="I67" i="2"/>
  <c r="K67" i="2" s="1"/>
  <c r="J67" i="2"/>
  <c r="I68" i="2"/>
  <c r="J68" i="2" s="1"/>
  <c r="I69" i="2"/>
  <c r="K69" i="2" s="1"/>
  <c r="J69" i="2"/>
  <c r="I70" i="2"/>
  <c r="J70" i="2" s="1"/>
  <c r="K70" i="2" s="1"/>
  <c r="I71" i="2"/>
  <c r="K71" i="2" s="1"/>
  <c r="J71" i="2"/>
  <c r="I72" i="2"/>
  <c r="J72" i="2" s="1"/>
  <c r="I73" i="2"/>
  <c r="K73" i="2" s="1"/>
  <c r="J73" i="2"/>
  <c r="I74" i="2"/>
  <c r="J74" i="2" s="1"/>
  <c r="K74" i="2" s="1"/>
  <c r="I75" i="2"/>
  <c r="K75" i="2" s="1"/>
  <c r="J75" i="2"/>
  <c r="I76" i="2"/>
  <c r="J76" i="2" s="1"/>
  <c r="I77" i="2"/>
  <c r="K77" i="2" s="1"/>
  <c r="J77" i="2"/>
  <c r="I78" i="2"/>
  <c r="J78" i="2" s="1"/>
  <c r="K78" i="2" s="1"/>
  <c r="I79" i="2"/>
  <c r="K79" i="2" s="1"/>
  <c r="J79" i="2"/>
  <c r="I80" i="2"/>
  <c r="J80" i="2" s="1"/>
  <c r="I81" i="2"/>
  <c r="K81" i="2" s="1"/>
  <c r="J81" i="2"/>
  <c r="I82" i="2"/>
  <c r="J82" i="2" s="1"/>
  <c r="K82" i="2" s="1"/>
  <c r="I83" i="2"/>
  <c r="K83" i="2" s="1"/>
  <c r="J83" i="2"/>
  <c r="I84" i="2"/>
  <c r="J84" i="2" s="1"/>
  <c r="I85" i="2"/>
  <c r="K85" i="2" s="1"/>
  <c r="J85" i="2"/>
  <c r="I86" i="2"/>
  <c r="J86" i="2" s="1"/>
  <c r="K86" i="2" s="1"/>
  <c r="I87" i="2"/>
  <c r="K87" i="2" s="1"/>
  <c r="J87" i="2"/>
  <c r="I88" i="2"/>
  <c r="J88" i="2" s="1"/>
  <c r="I89" i="2"/>
  <c r="J89" i="2"/>
  <c r="K89" i="2" s="1"/>
  <c r="I90" i="2"/>
  <c r="J90" i="2" s="1"/>
  <c r="K90" i="2" s="1"/>
  <c r="I91" i="2"/>
  <c r="K91" i="2" s="1"/>
  <c r="J91" i="2"/>
  <c r="I92" i="2"/>
  <c r="J92" i="2" s="1"/>
  <c r="I93" i="2"/>
  <c r="J93" i="2"/>
  <c r="K93" i="2" s="1"/>
  <c r="I94" i="2"/>
  <c r="J94" i="2" s="1"/>
  <c r="K94" i="2" s="1"/>
  <c r="I95" i="2"/>
  <c r="K95" i="2" s="1"/>
  <c r="J95" i="2"/>
  <c r="I96" i="2"/>
  <c r="J96" i="2" s="1"/>
  <c r="I97" i="2"/>
  <c r="J97" i="2"/>
  <c r="K97" i="2" s="1"/>
  <c r="I98" i="2"/>
  <c r="J98" i="2" s="1"/>
  <c r="K98" i="2" s="1"/>
  <c r="I99" i="2"/>
  <c r="K99" i="2" s="1"/>
  <c r="J99" i="2"/>
  <c r="K100" i="2"/>
  <c r="J100" i="2"/>
  <c r="I100" i="2"/>
  <c r="H101" i="2"/>
  <c r="K101" i="2" l="1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<sst xmlns="http://schemas.openxmlformats.org/spreadsheetml/2006/main" count="391" uniqueCount="19">
  <si>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</si>
  <si>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</si>
  <si>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</si>
  <si>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</si>
  <si>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</si>
  <si>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</si>
  <si>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</si>
  <si>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</si>
  <si>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</si>
  <si>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</si>
  <si>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29-Karnataka</t>
  </si>
  <si>
    <t>GATTU TEXTILES (RAICHUR)</t>
  </si>
  <si>
    <t>29ABHPG8096Q1ZN</t>
  </si>
  <si>
    <t>DEBIT NOTE</t>
  </si>
  <si>
    <t>DEBIT NOTE DATE</t>
  </si>
  <si>
    <t>INT AMT</t>
  </si>
  <si>
    <t>TOTAL INTEREST</t>
  </si>
  <si>
    <t>NAME OF STATE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</si>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</sst>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2" borderId="8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B95" workbookViewId="0">
      <selection activeCell="H108" sqref="H108"/>
    </sheetView>
  </sheetViews>
  <sheetFormatPr defaultRowHeight="15" x14ac:dyDescent="0.25"/>
  <cols>
    <col min="1" max="1" width="16.75" bestFit="1" customWidth="1"/>
    <col min="2" max="2" width="21.875" bestFit="1" customWidth="1"/>
    <col min="3" max="3" width="6.875" bestFit="1" customWidth="1"/>
    <col min="4" max="4" width="10.375" bestFit="1" customWidth="1"/>
    <col min="5" max="5" width="16.75" bestFit="1" customWidth="1"/>
    <col min="6" max="7" width="16.75" customWidth="1"/>
    <col min="8" max="8" width="11.875" bestFit="1" customWidth="1"/>
    <col min="9" max="11" width="11.875" customWidth="1"/>
    <col min="12" max="12" width="13.625" bestFit="1" customWidth="1"/>
  </cols>
  <sheetData>
    <row r="1" spans="1:14" ht="15.75" thickBot="1" x14ac:dyDescent="0.3"/>
    <row r="2" spans="1:14" ht="19.5" thickBot="1" x14ac:dyDescent="0.3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8"/>
      <c r="N2" s="8"/>
    </row>
    <row r="3" spans="1:14" ht="15.75" thickBot="1" x14ac:dyDescent="0.3">
      <c r="A3" s="12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4"/>
      <c r="M3" s="8"/>
      <c r="N3" s="8"/>
    </row>
    <row r="4" spans="1:14" ht="15.75" thickBot="1" x14ac:dyDescent="0.3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8"/>
      <c r="N4" s="8"/>
    </row>
    <row r="5" spans="1:14" ht="16.5" thickBot="1" x14ac:dyDescent="0.3">
      <c r="A5" s="15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7"/>
      <c r="M5" s="8"/>
      <c r="N5" s="8"/>
    </row>
    <row r="6" spans="1:14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"/>
      <c r="N6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300</v>
      </c>
      <c r="D8" s="3">
        <v>43561</v>
      </c>
      <c r="E8" s="2" t="s">
        <v>12</v>
      </c>
      <c r="F8" s="2">
        <v>187</v>
      </c>
      <c r="G8" s="3">
        <v>43921</v>
      </c>
      <c r="H8" s="4">
        <v>156218</v>
      </c>
      <c r="I8" s="4">
        <f t="shared" ref="I8:I71" si="0">ROUND((265976/2686937.56)*H8,2)</f>
        <v>15463.79</v>
      </c>
      <c r="J8" s="4">
        <f t="shared" ref="J8:J71" si="1">ROUND(I8*5%,2)</f>
        <v>773.19</v>
      </c>
      <c r="K8" s="4">
        <f t="shared" ref="K8:K71" si="2">ROUND(I8+J8,2)</f>
        <v>16236.98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301</v>
      </c>
      <c r="D9" s="3">
        <v>43561</v>
      </c>
      <c r="E9" s="2" t="s">
        <v>12</v>
      </c>
      <c r="F9" s="2">
        <v>6276</v>
      </c>
      <c r="G9" s="3">
        <v>43921</v>
      </c>
      <c r="H9" s="4">
        <v>94969.5</v>
      </c>
      <c r="I9" s="4">
        <f t="shared" si="0"/>
        <v>9400.89</v>
      </c>
      <c r="J9" s="4">
        <f t="shared" si="1"/>
        <v>470.04</v>
      </c>
      <c r="K9" s="4">
        <f t="shared" si="2"/>
        <v>9870.93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302</v>
      </c>
      <c r="D10" s="3">
        <v>43561</v>
      </c>
      <c r="E10" s="2" t="s">
        <v>12</v>
      </c>
      <c r="F10" s="2">
        <v>6277</v>
      </c>
      <c r="G10" s="3">
        <v>43921</v>
      </c>
      <c r="H10" s="4">
        <v>291065</v>
      </c>
      <c r="I10" s="4">
        <f t="shared" si="0"/>
        <v>28812.1</v>
      </c>
      <c r="J10" s="4">
        <f t="shared" si="1"/>
        <v>1440.61</v>
      </c>
      <c r="K10" s="4">
        <f t="shared" si="2"/>
        <v>30252.71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813</v>
      </c>
      <c r="D11" s="3">
        <v>43565</v>
      </c>
      <c r="E11" s="2" t="s">
        <v>12</v>
      </c>
      <c r="F11" s="2">
        <v>6278</v>
      </c>
      <c r="G11" s="3">
        <v>43921</v>
      </c>
      <c r="H11" s="4">
        <v>10811.5</v>
      </c>
      <c r="I11" s="4">
        <f t="shared" si="0"/>
        <v>1070.21</v>
      </c>
      <c r="J11" s="4">
        <f t="shared" si="1"/>
        <v>53.51</v>
      </c>
      <c r="K11" s="4">
        <f t="shared" si="2"/>
        <v>1123.72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658</v>
      </c>
      <c r="D12" s="3">
        <v>43567</v>
      </c>
      <c r="E12" s="2" t="s">
        <v>12</v>
      </c>
      <c r="F12" s="2">
        <v>6279</v>
      </c>
      <c r="G12" s="3">
        <v>43921</v>
      </c>
      <c r="H12" s="4">
        <v>11545.5</v>
      </c>
      <c r="I12" s="4">
        <f t="shared" si="0"/>
        <v>1142.8699999999999</v>
      </c>
      <c r="J12" s="4">
        <f t="shared" si="1"/>
        <v>57.14</v>
      </c>
      <c r="K12" s="4">
        <f t="shared" si="2"/>
        <v>1200.01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697</v>
      </c>
      <c r="D13" s="3">
        <v>43572</v>
      </c>
      <c r="E13" s="2" t="s">
        <v>12</v>
      </c>
      <c r="F13" s="2">
        <v>6280</v>
      </c>
      <c r="G13" s="3">
        <v>43921</v>
      </c>
      <c r="H13" s="4">
        <v>19825.5</v>
      </c>
      <c r="I13" s="4">
        <f t="shared" si="0"/>
        <v>1962.5</v>
      </c>
      <c r="J13" s="4">
        <f t="shared" si="1"/>
        <v>98.13</v>
      </c>
      <c r="K13" s="4">
        <f t="shared" si="2"/>
        <v>2060.63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951</v>
      </c>
      <c r="D14" s="3">
        <v>43573</v>
      </c>
      <c r="E14" s="2" t="s">
        <v>12</v>
      </c>
      <c r="F14" s="2">
        <v>6281</v>
      </c>
      <c r="G14" s="3">
        <v>43921</v>
      </c>
      <c r="H14" s="4">
        <v>12085.5</v>
      </c>
      <c r="I14" s="4">
        <f t="shared" si="0"/>
        <v>1196.33</v>
      </c>
      <c r="J14" s="4">
        <f t="shared" si="1"/>
        <v>59.82</v>
      </c>
      <c r="K14" s="4">
        <f t="shared" si="2"/>
        <v>1256.1500000000001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787</v>
      </c>
      <c r="D15" s="3">
        <v>43574</v>
      </c>
      <c r="E15" s="2" t="s">
        <v>12</v>
      </c>
      <c r="F15" s="2">
        <v>6282</v>
      </c>
      <c r="G15" s="3">
        <v>43921</v>
      </c>
      <c r="H15" s="4">
        <v>21030.5</v>
      </c>
      <c r="I15" s="4">
        <f t="shared" si="0"/>
        <v>2081.7800000000002</v>
      </c>
      <c r="J15" s="4">
        <f t="shared" si="1"/>
        <v>104.09</v>
      </c>
      <c r="K15" s="4">
        <f t="shared" si="2"/>
        <v>2185.87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816</v>
      </c>
      <c r="D16" s="3">
        <v>43574</v>
      </c>
      <c r="E16" s="2" t="s">
        <v>12</v>
      </c>
      <c r="F16" s="2">
        <v>6283</v>
      </c>
      <c r="G16" s="3">
        <v>43921</v>
      </c>
      <c r="H16" s="4">
        <v>19770</v>
      </c>
      <c r="I16" s="4">
        <f t="shared" si="0"/>
        <v>1957</v>
      </c>
      <c r="J16" s="4">
        <f t="shared" si="1"/>
        <v>97.85</v>
      </c>
      <c r="K16" s="4">
        <f t="shared" si="2"/>
        <v>2054.85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1018</v>
      </c>
      <c r="D17" s="3">
        <v>43574</v>
      </c>
      <c r="E17" s="2" t="s">
        <v>12</v>
      </c>
      <c r="F17" s="2">
        <v>6284</v>
      </c>
      <c r="G17" s="3">
        <v>43921</v>
      </c>
      <c r="H17" s="4">
        <v>45392.5</v>
      </c>
      <c r="I17" s="4">
        <f t="shared" si="0"/>
        <v>4493.34</v>
      </c>
      <c r="J17" s="4">
        <f t="shared" si="1"/>
        <v>224.67</v>
      </c>
      <c r="K17" s="4">
        <f t="shared" si="2"/>
        <v>4718.01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1077</v>
      </c>
      <c r="D18" s="3">
        <v>43574</v>
      </c>
      <c r="E18" s="2" t="s">
        <v>12</v>
      </c>
      <c r="F18" s="2">
        <v>6285</v>
      </c>
      <c r="G18" s="3">
        <v>43921</v>
      </c>
      <c r="H18" s="4">
        <v>13691.5</v>
      </c>
      <c r="I18" s="4">
        <f t="shared" si="0"/>
        <v>1355.3</v>
      </c>
      <c r="J18" s="4">
        <f t="shared" si="1"/>
        <v>67.77</v>
      </c>
      <c r="K18" s="4">
        <f t="shared" si="2"/>
        <v>1423.07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1093</v>
      </c>
      <c r="D19" s="3">
        <v>43574</v>
      </c>
      <c r="E19" s="2" t="s">
        <v>12</v>
      </c>
      <c r="F19" s="2">
        <v>6286</v>
      </c>
      <c r="G19" s="3">
        <v>43921</v>
      </c>
      <c r="H19" s="4">
        <v>21669.1</v>
      </c>
      <c r="I19" s="4">
        <f t="shared" si="0"/>
        <v>2144.9899999999998</v>
      </c>
      <c r="J19" s="4">
        <f t="shared" si="1"/>
        <v>107.25</v>
      </c>
      <c r="K19" s="4">
        <f t="shared" si="2"/>
        <v>2252.2399999999998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865</v>
      </c>
      <c r="D20" s="3">
        <v>43575</v>
      </c>
      <c r="E20" s="2" t="s">
        <v>12</v>
      </c>
      <c r="F20" s="2">
        <v>6287</v>
      </c>
      <c r="G20" s="3">
        <v>43921</v>
      </c>
      <c r="H20" s="4">
        <v>14718.5</v>
      </c>
      <c r="I20" s="4">
        <f t="shared" si="0"/>
        <v>1456.96</v>
      </c>
      <c r="J20" s="4">
        <f t="shared" si="1"/>
        <v>72.849999999999994</v>
      </c>
      <c r="K20" s="4">
        <f t="shared" si="2"/>
        <v>1529.81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1086</v>
      </c>
      <c r="D21" s="3">
        <v>43575</v>
      </c>
      <c r="E21" s="2" t="s">
        <v>12</v>
      </c>
      <c r="F21" s="2">
        <v>6288</v>
      </c>
      <c r="G21" s="3">
        <v>43921</v>
      </c>
      <c r="H21" s="4">
        <v>25831.1</v>
      </c>
      <c r="I21" s="4">
        <f t="shared" si="0"/>
        <v>2556.98</v>
      </c>
      <c r="J21" s="4">
        <f t="shared" si="1"/>
        <v>127.85</v>
      </c>
      <c r="K21" s="4">
        <f t="shared" si="2"/>
        <v>2684.83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1090</v>
      </c>
      <c r="D22" s="3">
        <v>43575</v>
      </c>
      <c r="E22" s="2" t="s">
        <v>12</v>
      </c>
      <c r="F22" s="2">
        <v>6289</v>
      </c>
      <c r="G22" s="3">
        <v>43921</v>
      </c>
      <c r="H22" s="4">
        <v>22475.5</v>
      </c>
      <c r="I22" s="4">
        <f t="shared" si="0"/>
        <v>2224.8200000000002</v>
      </c>
      <c r="J22" s="4">
        <f t="shared" si="1"/>
        <v>111.24</v>
      </c>
      <c r="K22" s="4">
        <f t="shared" si="2"/>
        <v>2336.06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1514</v>
      </c>
      <c r="D23" s="3">
        <v>43575</v>
      </c>
      <c r="E23" s="2" t="s">
        <v>12</v>
      </c>
      <c r="F23" s="2">
        <v>6290</v>
      </c>
      <c r="G23" s="3">
        <v>43921</v>
      </c>
      <c r="H23" s="4">
        <v>19477.7</v>
      </c>
      <c r="I23" s="4">
        <f t="shared" si="0"/>
        <v>1928.07</v>
      </c>
      <c r="J23" s="4">
        <f t="shared" si="1"/>
        <v>96.4</v>
      </c>
      <c r="K23" s="4">
        <f t="shared" si="2"/>
        <v>2024.47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1215</v>
      </c>
      <c r="D24" s="3">
        <v>43577</v>
      </c>
      <c r="E24" s="2" t="s">
        <v>12</v>
      </c>
      <c r="F24" s="2">
        <v>6291</v>
      </c>
      <c r="G24" s="3">
        <v>43921</v>
      </c>
      <c r="H24" s="4">
        <v>26726.3</v>
      </c>
      <c r="I24" s="4">
        <f t="shared" si="0"/>
        <v>2645.6</v>
      </c>
      <c r="J24" s="4">
        <f t="shared" si="1"/>
        <v>132.28</v>
      </c>
      <c r="K24" s="4">
        <f t="shared" si="2"/>
        <v>2777.88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1008</v>
      </c>
      <c r="D25" s="3">
        <v>43578</v>
      </c>
      <c r="E25" s="2" t="s">
        <v>12</v>
      </c>
      <c r="F25" s="2">
        <v>6292</v>
      </c>
      <c r="G25" s="3">
        <v>43921</v>
      </c>
      <c r="H25" s="4">
        <v>21011.5</v>
      </c>
      <c r="I25" s="4">
        <f t="shared" si="0"/>
        <v>2079.9</v>
      </c>
      <c r="J25" s="4">
        <f t="shared" si="1"/>
        <v>104</v>
      </c>
      <c r="K25" s="4">
        <f t="shared" si="2"/>
        <v>2183.9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1012</v>
      </c>
      <c r="D26" s="3">
        <v>43578</v>
      </c>
      <c r="E26" s="2" t="s">
        <v>12</v>
      </c>
      <c r="F26" s="2">
        <v>6293</v>
      </c>
      <c r="G26" s="3">
        <v>43921</v>
      </c>
      <c r="H26" s="4">
        <v>30611.5</v>
      </c>
      <c r="I26" s="4">
        <f t="shared" si="0"/>
        <v>3030.19</v>
      </c>
      <c r="J26" s="4">
        <f t="shared" si="1"/>
        <v>151.51</v>
      </c>
      <c r="K26" s="4">
        <f t="shared" si="2"/>
        <v>3181.7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1376</v>
      </c>
      <c r="D27" s="3">
        <v>43578</v>
      </c>
      <c r="E27" s="2" t="s">
        <v>12</v>
      </c>
      <c r="F27" s="2">
        <v>6294</v>
      </c>
      <c r="G27" s="3">
        <v>43921</v>
      </c>
      <c r="H27" s="4">
        <v>81105.3</v>
      </c>
      <c r="I27" s="4">
        <f t="shared" si="0"/>
        <v>8028.49</v>
      </c>
      <c r="J27" s="4">
        <f t="shared" si="1"/>
        <v>401.42</v>
      </c>
      <c r="K27" s="4">
        <f t="shared" si="2"/>
        <v>8429.91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1082</v>
      </c>
      <c r="D28" s="3">
        <v>43579</v>
      </c>
      <c r="E28" s="2" t="s">
        <v>12</v>
      </c>
      <c r="F28" s="2">
        <v>6295</v>
      </c>
      <c r="G28" s="3">
        <v>43921</v>
      </c>
      <c r="H28" s="4">
        <v>44651.5</v>
      </c>
      <c r="I28" s="4">
        <f t="shared" si="0"/>
        <v>4419.99</v>
      </c>
      <c r="J28" s="4">
        <f t="shared" si="1"/>
        <v>221</v>
      </c>
      <c r="K28" s="4">
        <f t="shared" si="2"/>
        <v>4640.99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1477</v>
      </c>
      <c r="D29" s="3">
        <v>43579</v>
      </c>
      <c r="E29" s="2" t="s">
        <v>12</v>
      </c>
      <c r="F29" s="2">
        <v>6296</v>
      </c>
      <c r="G29" s="3">
        <v>43921</v>
      </c>
      <c r="H29" s="4">
        <v>15390.5</v>
      </c>
      <c r="I29" s="4">
        <f t="shared" si="0"/>
        <v>1523.48</v>
      </c>
      <c r="J29" s="4">
        <f t="shared" si="1"/>
        <v>76.17</v>
      </c>
      <c r="K29" s="4">
        <f t="shared" si="2"/>
        <v>1599.65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1280</v>
      </c>
      <c r="D30" s="3">
        <v>43581</v>
      </c>
      <c r="E30" s="2" t="s">
        <v>12</v>
      </c>
      <c r="F30" s="2">
        <v>6297</v>
      </c>
      <c r="G30" s="3">
        <v>43921</v>
      </c>
      <c r="H30" s="4">
        <v>101204.6</v>
      </c>
      <c r="I30" s="4">
        <f t="shared" si="0"/>
        <v>10018.09</v>
      </c>
      <c r="J30" s="4">
        <f t="shared" si="1"/>
        <v>500.9</v>
      </c>
      <c r="K30" s="4">
        <f t="shared" si="2"/>
        <v>10518.99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1579</v>
      </c>
      <c r="D31" s="3">
        <v>43581</v>
      </c>
      <c r="E31" s="2" t="s">
        <v>12</v>
      </c>
      <c r="F31" s="2">
        <v>6298</v>
      </c>
      <c r="G31" s="3">
        <v>43921</v>
      </c>
      <c r="H31" s="4">
        <v>23646.5</v>
      </c>
      <c r="I31" s="4">
        <f t="shared" si="0"/>
        <v>2340.73</v>
      </c>
      <c r="J31" s="4">
        <f t="shared" si="1"/>
        <v>117.04</v>
      </c>
      <c r="K31" s="4">
        <f t="shared" si="2"/>
        <v>2457.77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1304</v>
      </c>
      <c r="D32" s="3">
        <v>43582</v>
      </c>
      <c r="E32" s="2" t="s">
        <v>12</v>
      </c>
      <c r="F32" s="2">
        <v>6299</v>
      </c>
      <c r="G32" s="3">
        <v>43921</v>
      </c>
      <c r="H32" s="4">
        <v>27750.5</v>
      </c>
      <c r="I32" s="4">
        <f t="shared" si="0"/>
        <v>2746.98</v>
      </c>
      <c r="J32" s="4">
        <f t="shared" si="1"/>
        <v>137.35</v>
      </c>
      <c r="K32" s="4">
        <f t="shared" si="2"/>
        <v>2884.33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1305</v>
      </c>
      <c r="D33" s="3">
        <v>43582</v>
      </c>
      <c r="E33" s="2" t="s">
        <v>12</v>
      </c>
      <c r="F33" s="2">
        <v>6300</v>
      </c>
      <c r="G33" s="3">
        <v>43921</v>
      </c>
      <c r="H33" s="4">
        <v>27731.5</v>
      </c>
      <c r="I33" s="4">
        <f t="shared" si="0"/>
        <v>2745.1</v>
      </c>
      <c r="J33" s="4">
        <f t="shared" si="1"/>
        <v>137.26</v>
      </c>
      <c r="K33" s="4">
        <f t="shared" si="2"/>
        <v>2882.36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1306</v>
      </c>
      <c r="D34" s="3">
        <v>43582</v>
      </c>
      <c r="E34" s="2" t="s">
        <v>12</v>
      </c>
      <c r="F34" s="2">
        <v>6301</v>
      </c>
      <c r="G34" s="3">
        <v>43921</v>
      </c>
      <c r="H34" s="4">
        <v>27731.5</v>
      </c>
      <c r="I34" s="4">
        <f t="shared" si="0"/>
        <v>2745.1</v>
      </c>
      <c r="J34" s="4">
        <f t="shared" si="1"/>
        <v>137.26</v>
      </c>
      <c r="K34" s="4">
        <f t="shared" si="2"/>
        <v>2882.36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1307</v>
      </c>
      <c r="D35" s="3">
        <v>43582</v>
      </c>
      <c r="E35" s="2" t="s">
        <v>12</v>
      </c>
      <c r="F35" s="2">
        <v>6302</v>
      </c>
      <c r="G35" s="3">
        <v>43921</v>
      </c>
      <c r="H35" s="4">
        <v>27731.5</v>
      </c>
      <c r="I35" s="4">
        <f t="shared" si="0"/>
        <v>2745.1</v>
      </c>
      <c r="J35" s="4">
        <f t="shared" si="1"/>
        <v>137.26</v>
      </c>
      <c r="K35" s="4">
        <f t="shared" si="2"/>
        <v>2882.36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1812</v>
      </c>
      <c r="D36" s="3">
        <v>43582</v>
      </c>
      <c r="E36" s="2" t="s">
        <v>12</v>
      </c>
      <c r="F36" s="2">
        <v>6303</v>
      </c>
      <c r="G36" s="3">
        <v>43921</v>
      </c>
      <c r="H36" s="4">
        <v>22595.5</v>
      </c>
      <c r="I36" s="4">
        <f t="shared" si="0"/>
        <v>2236.6999999999998</v>
      </c>
      <c r="J36" s="4">
        <f t="shared" si="1"/>
        <v>111.84</v>
      </c>
      <c r="K36" s="4">
        <f t="shared" si="2"/>
        <v>2348.54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1403</v>
      </c>
      <c r="D37" s="3">
        <v>43584</v>
      </c>
      <c r="E37" s="2" t="s">
        <v>12</v>
      </c>
      <c r="F37" s="2">
        <v>6304</v>
      </c>
      <c r="G37" s="3">
        <v>43921</v>
      </c>
      <c r="H37" s="4">
        <v>11891.5</v>
      </c>
      <c r="I37" s="4">
        <f t="shared" si="0"/>
        <v>1177.1199999999999</v>
      </c>
      <c r="J37" s="4">
        <f t="shared" si="1"/>
        <v>58.86</v>
      </c>
      <c r="K37" s="4">
        <f t="shared" si="2"/>
        <v>1235.98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1499</v>
      </c>
      <c r="D38" s="3">
        <v>43585</v>
      </c>
      <c r="E38" s="2" t="s">
        <v>12</v>
      </c>
      <c r="F38" s="2">
        <v>6305</v>
      </c>
      <c r="G38" s="3">
        <v>43921</v>
      </c>
      <c r="H38" s="4">
        <v>13931.5</v>
      </c>
      <c r="I38" s="4">
        <f t="shared" si="0"/>
        <v>1379.06</v>
      </c>
      <c r="J38" s="4">
        <f t="shared" si="1"/>
        <v>68.95</v>
      </c>
      <c r="K38" s="4">
        <f t="shared" si="2"/>
        <v>1448.01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1850</v>
      </c>
      <c r="D39" s="3">
        <v>43585</v>
      </c>
      <c r="E39" s="2" t="s">
        <v>12</v>
      </c>
      <c r="F39" s="2">
        <v>6306</v>
      </c>
      <c r="G39" s="3">
        <v>43921</v>
      </c>
      <c r="H39" s="4">
        <v>12390.5</v>
      </c>
      <c r="I39" s="4">
        <f t="shared" si="0"/>
        <v>1226.52</v>
      </c>
      <c r="J39" s="4">
        <f t="shared" si="1"/>
        <v>61.33</v>
      </c>
      <c r="K39" s="4">
        <f t="shared" si="2"/>
        <v>1287.8499999999999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1862</v>
      </c>
      <c r="D40" s="3">
        <v>43585</v>
      </c>
      <c r="E40" s="2" t="s">
        <v>12</v>
      </c>
      <c r="F40" s="2">
        <v>6307</v>
      </c>
      <c r="G40" s="3">
        <v>43921</v>
      </c>
      <c r="H40" s="4">
        <v>35035.5</v>
      </c>
      <c r="I40" s="4">
        <f t="shared" si="0"/>
        <v>3468.11</v>
      </c>
      <c r="J40" s="4">
        <f t="shared" si="1"/>
        <v>173.41</v>
      </c>
      <c r="K40" s="4">
        <f t="shared" si="2"/>
        <v>3641.52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84</v>
      </c>
      <c r="D41" s="3">
        <v>43587</v>
      </c>
      <c r="E41" s="2" t="s">
        <v>12</v>
      </c>
      <c r="F41" s="2">
        <v>6308</v>
      </c>
      <c r="G41" s="3">
        <v>43921</v>
      </c>
      <c r="H41" s="4">
        <v>22821.1</v>
      </c>
      <c r="I41" s="4">
        <f t="shared" si="0"/>
        <v>2259.0300000000002</v>
      </c>
      <c r="J41" s="4">
        <f t="shared" si="1"/>
        <v>112.95</v>
      </c>
      <c r="K41" s="4">
        <f t="shared" si="2"/>
        <v>2371.98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291</v>
      </c>
      <c r="D42" s="3">
        <v>43587</v>
      </c>
      <c r="E42" s="2" t="s">
        <v>12</v>
      </c>
      <c r="F42" s="2">
        <v>6309</v>
      </c>
      <c r="G42" s="3">
        <v>43921</v>
      </c>
      <c r="H42" s="4">
        <v>41451.5</v>
      </c>
      <c r="I42" s="4">
        <f t="shared" si="0"/>
        <v>4103.22</v>
      </c>
      <c r="J42" s="4">
        <f t="shared" si="1"/>
        <v>205.16</v>
      </c>
      <c r="K42" s="4">
        <f t="shared" si="2"/>
        <v>4308.38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293</v>
      </c>
      <c r="D43" s="3">
        <v>43587</v>
      </c>
      <c r="E43" s="2" t="s">
        <v>12</v>
      </c>
      <c r="F43" s="2">
        <v>6310</v>
      </c>
      <c r="G43" s="3">
        <v>43921</v>
      </c>
      <c r="H43" s="4">
        <v>46222.7</v>
      </c>
      <c r="I43" s="4">
        <f t="shared" si="0"/>
        <v>4575.5200000000004</v>
      </c>
      <c r="J43" s="4">
        <f t="shared" si="1"/>
        <v>228.78</v>
      </c>
      <c r="K43" s="4">
        <f t="shared" si="2"/>
        <v>4804.3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1311</v>
      </c>
      <c r="D44" s="3">
        <v>43587</v>
      </c>
      <c r="E44" s="2" t="s">
        <v>12</v>
      </c>
      <c r="F44" s="2">
        <v>6311</v>
      </c>
      <c r="G44" s="3">
        <v>43921</v>
      </c>
      <c r="H44" s="4">
        <v>25868.5</v>
      </c>
      <c r="I44" s="4">
        <f t="shared" si="0"/>
        <v>2560.6799999999998</v>
      </c>
      <c r="J44" s="4">
        <f t="shared" si="1"/>
        <v>128.03</v>
      </c>
      <c r="K44" s="4">
        <f t="shared" si="2"/>
        <v>2688.71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7</v>
      </c>
      <c r="D45" s="3">
        <v>43588</v>
      </c>
      <c r="E45" s="2" t="s">
        <v>12</v>
      </c>
      <c r="F45" s="2">
        <v>6312</v>
      </c>
      <c r="G45" s="3">
        <v>43921</v>
      </c>
      <c r="H45" s="4">
        <v>15510.5</v>
      </c>
      <c r="I45" s="4">
        <f t="shared" si="0"/>
        <v>1535.36</v>
      </c>
      <c r="J45" s="4">
        <f t="shared" si="1"/>
        <v>76.77</v>
      </c>
      <c r="K45" s="4">
        <f t="shared" si="2"/>
        <v>1612.13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83</v>
      </c>
      <c r="D46" s="3">
        <v>43591</v>
      </c>
      <c r="E46" s="2" t="s">
        <v>12</v>
      </c>
      <c r="F46" s="2">
        <v>6313</v>
      </c>
      <c r="G46" s="3">
        <v>43921</v>
      </c>
      <c r="H46" s="4">
        <v>15001.5</v>
      </c>
      <c r="I46" s="4">
        <f t="shared" si="0"/>
        <v>1484.98</v>
      </c>
      <c r="J46" s="4">
        <f t="shared" si="1"/>
        <v>74.25</v>
      </c>
      <c r="K46" s="4">
        <f t="shared" si="2"/>
        <v>1559.23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85</v>
      </c>
      <c r="D47" s="3">
        <v>43591</v>
      </c>
      <c r="E47" s="2" t="s">
        <v>12</v>
      </c>
      <c r="F47" s="2">
        <v>6314</v>
      </c>
      <c r="G47" s="3">
        <v>43921</v>
      </c>
      <c r="H47" s="4">
        <v>25261.5</v>
      </c>
      <c r="I47" s="4">
        <f t="shared" si="0"/>
        <v>2500.6</v>
      </c>
      <c r="J47" s="4">
        <f t="shared" si="1"/>
        <v>125.03</v>
      </c>
      <c r="K47" s="4">
        <f t="shared" si="2"/>
        <v>2625.63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468</v>
      </c>
      <c r="D48" s="3">
        <v>43592</v>
      </c>
      <c r="E48" s="2" t="s">
        <v>12</v>
      </c>
      <c r="F48" s="2">
        <v>6315</v>
      </c>
      <c r="G48" s="3">
        <v>43921</v>
      </c>
      <c r="H48" s="4">
        <v>11370.5</v>
      </c>
      <c r="I48" s="4">
        <f t="shared" si="0"/>
        <v>1125.55</v>
      </c>
      <c r="J48" s="4">
        <f t="shared" si="1"/>
        <v>56.28</v>
      </c>
      <c r="K48" s="4">
        <f t="shared" si="2"/>
        <v>1181.83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476</v>
      </c>
      <c r="D49" s="3">
        <v>43592</v>
      </c>
      <c r="E49" s="2" t="s">
        <v>12</v>
      </c>
      <c r="F49" s="2">
        <v>6316</v>
      </c>
      <c r="G49" s="3">
        <v>43921</v>
      </c>
      <c r="H49" s="4">
        <v>12851.5</v>
      </c>
      <c r="I49" s="4">
        <f t="shared" si="0"/>
        <v>1272.1500000000001</v>
      </c>
      <c r="J49" s="4">
        <f t="shared" si="1"/>
        <v>63.61</v>
      </c>
      <c r="K49" s="4">
        <f t="shared" si="2"/>
        <v>1335.76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1319</v>
      </c>
      <c r="D50" s="3">
        <v>43593</v>
      </c>
      <c r="E50" s="2" t="s">
        <v>12</v>
      </c>
      <c r="F50" s="2">
        <v>6317</v>
      </c>
      <c r="G50" s="3">
        <v>43921</v>
      </c>
      <c r="H50" s="4">
        <v>15030.5</v>
      </c>
      <c r="I50" s="4">
        <f t="shared" si="0"/>
        <v>1487.85</v>
      </c>
      <c r="J50" s="4">
        <f t="shared" si="1"/>
        <v>74.39</v>
      </c>
      <c r="K50" s="4">
        <f t="shared" si="2"/>
        <v>1562.24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716</v>
      </c>
      <c r="D51" s="3">
        <v>43594</v>
      </c>
      <c r="E51" s="2" t="s">
        <v>12</v>
      </c>
      <c r="F51" s="2">
        <v>6318</v>
      </c>
      <c r="G51" s="3">
        <v>43921</v>
      </c>
      <c r="H51" s="4">
        <v>31591</v>
      </c>
      <c r="I51" s="4">
        <f t="shared" si="0"/>
        <v>3127.15</v>
      </c>
      <c r="J51" s="4">
        <f t="shared" si="1"/>
        <v>156.36000000000001</v>
      </c>
      <c r="K51" s="4">
        <f t="shared" si="2"/>
        <v>3283.51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654</v>
      </c>
      <c r="D52" s="3">
        <v>43598</v>
      </c>
      <c r="E52" s="2" t="s">
        <v>12</v>
      </c>
      <c r="F52" s="2">
        <v>6319</v>
      </c>
      <c r="G52" s="3">
        <v>43921</v>
      </c>
      <c r="H52" s="4">
        <v>16243.9</v>
      </c>
      <c r="I52" s="4">
        <f t="shared" si="0"/>
        <v>1607.96</v>
      </c>
      <c r="J52" s="4">
        <f t="shared" si="1"/>
        <v>80.400000000000006</v>
      </c>
      <c r="K52" s="4">
        <f t="shared" si="2"/>
        <v>1688.36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1085</v>
      </c>
      <c r="D53" s="3">
        <v>43598</v>
      </c>
      <c r="E53" s="2" t="s">
        <v>12</v>
      </c>
      <c r="F53" s="2">
        <v>6320</v>
      </c>
      <c r="G53" s="3">
        <v>43921</v>
      </c>
      <c r="H53" s="4">
        <v>20305.7</v>
      </c>
      <c r="I53" s="4">
        <f t="shared" si="0"/>
        <v>2010.03</v>
      </c>
      <c r="J53" s="4">
        <f t="shared" si="1"/>
        <v>100.5</v>
      </c>
      <c r="K53" s="4">
        <f t="shared" si="2"/>
        <v>2110.5300000000002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769</v>
      </c>
      <c r="D54" s="3">
        <v>43600</v>
      </c>
      <c r="E54" s="2" t="s">
        <v>12</v>
      </c>
      <c r="F54" s="2">
        <v>6321</v>
      </c>
      <c r="G54" s="3">
        <v>43921</v>
      </c>
      <c r="H54" s="4">
        <v>15663.5</v>
      </c>
      <c r="I54" s="4">
        <f t="shared" si="0"/>
        <v>1550.51</v>
      </c>
      <c r="J54" s="4">
        <f t="shared" si="1"/>
        <v>77.53</v>
      </c>
      <c r="K54" s="4">
        <f t="shared" si="2"/>
        <v>1628.04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1129</v>
      </c>
      <c r="D55" s="3">
        <v>43601</v>
      </c>
      <c r="E55" s="2" t="s">
        <v>12</v>
      </c>
      <c r="F55" s="2">
        <v>6322</v>
      </c>
      <c r="G55" s="3">
        <v>43921</v>
      </c>
      <c r="H55" s="4">
        <v>22840.1</v>
      </c>
      <c r="I55" s="4">
        <f t="shared" si="0"/>
        <v>2260.91</v>
      </c>
      <c r="J55" s="4">
        <f t="shared" si="1"/>
        <v>113.05</v>
      </c>
      <c r="K55" s="4">
        <f t="shared" si="2"/>
        <v>2373.96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86</v>
      </c>
      <c r="D56" s="3">
        <v>43606</v>
      </c>
      <c r="E56" s="2" t="s">
        <v>12</v>
      </c>
      <c r="F56" s="2">
        <v>6323</v>
      </c>
      <c r="G56" s="3">
        <v>43921</v>
      </c>
      <c r="H56" s="4">
        <v>30506.5</v>
      </c>
      <c r="I56" s="4">
        <f t="shared" si="0"/>
        <v>3019.79</v>
      </c>
      <c r="J56" s="4">
        <f t="shared" si="1"/>
        <v>150.99</v>
      </c>
      <c r="K56" s="4">
        <f t="shared" si="2"/>
        <v>3170.78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1673</v>
      </c>
      <c r="D57" s="3">
        <v>43610</v>
      </c>
      <c r="E57" s="2" t="s">
        <v>12</v>
      </c>
      <c r="F57" s="2">
        <v>6324</v>
      </c>
      <c r="G57" s="3">
        <v>43921</v>
      </c>
      <c r="H57" s="4">
        <v>12210.5</v>
      </c>
      <c r="I57" s="4">
        <f t="shared" si="0"/>
        <v>1208.7</v>
      </c>
      <c r="J57" s="4">
        <f t="shared" si="1"/>
        <v>60.44</v>
      </c>
      <c r="K57" s="4">
        <f t="shared" si="2"/>
        <v>1269.1400000000001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213</v>
      </c>
      <c r="D58" s="3">
        <v>43651</v>
      </c>
      <c r="E58" s="2" t="s">
        <v>12</v>
      </c>
      <c r="F58" s="2">
        <v>6325</v>
      </c>
      <c r="G58" s="3">
        <v>43921</v>
      </c>
      <c r="H58" s="4">
        <v>13554.5</v>
      </c>
      <c r="I58" s="4">
        <f t="shared" si="0"/>
        <v>1341.74</v>
      </c>
      <c r="J58" s="4">
        <f t="shared" si="1"/>
        <v>67.09</v>
      </c>
      <c r="K58" s="4">
        <f t="shared" si="2"/>
        <v>1408.83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864</v>
      </c>
      <c r="D59" s="3">
        <v>43676</v>
      </c>
      <c r="E59" s="2" t="s">
        <v>12</v>
      </c>
      <c r="F59" s="2">
        <v>6326</v>
      </c>
      <c r="G59" s="3">
        <v>43921</v>
      </c>
      <c r="H59" s="4">
        <v>35930.5</v>
      </c>
      <c r="I59" s="4">
        <f t="shared" si="0"/>
        <v>3556.71</v>
      </c>
      <c r="J59" s="4">
        <f t="shared" si="1"/>
        <v>177.84</v>
      </c>
      <c r="K59" s="4">
        <f t="shared" si="2"/>
        <v>3734.55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903</v>
      </c>
      <c r="D60" s="3">
        <v>43677</v>
      </c>
      <c r="E60" s="2" t="s">
        <v>12</v>
      </c>
      <c r="F60" s="2">
        <v>6327</v>
      </c>
      <c r="G60" s="3">
        <v>43921</v>
      </c>
      <c r="H60" s="4">
        <v>25457.7</v>
      </c>
      <c r="I60" s="4">
        <f t="shared" si="0"/>
        <v>2520.02</v>
      </c>
      <c r="J60" s="4">
        <f t="shared" si="1"/>
        <v>126</v>
      </c>
      <c r="K60" s="4">
        <f t="shared" si="2"/>
        <v>2646.02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431</v>
      </c>
      <c r="D61" s="3">
        <v>43696</v>
      </c>
      <c r="E61" s="2" t="s">
        <v>12</v>
      </c>
      <c r="F61" s="2">
        <v>6328</v>
      </c>
      <c r="G61" s="3">
        <v>43921</v>
      </c>
      <c r="H61" s="4">
        <v>12990.5</v>
      </c>
      <c r="I61" s="4">
        <f t="shared" si="0"/>
        <v>1285.9100000000001</v>
      </c>
      <c r="J61" s="4">
        <f t="shared" si="1"/>
        <v>64.3</v>
      </c>
      <c r="K61" s="4">
        <f t="shared" si="2"/>
        <v>1350.21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844</v>
      </c>
      <c r="D62" s="3">
        <v>43705</v>
      </c>
      <c r="E62" s="2" t="s">
        <v>12</v>
      </c>
      <c r="F62" s="2">
        <v>6329</v>
      </c>
      <c r="G62" s="3">
        <v>43921</v>
      </c>
      <c r="H62" s="4">
        <v>20691.900000000001</v>
      </c>
      <c r="I62" s="4">
        <f t="shared" si="0"/>
        <v>2048.2600000000002</v>
      </c>
      <c r="J62" s="4">
        <f t="shared" si="1"/>
        <v>102.41</v>
      </c>
      <c r="K62" s="4">
        <f t="shared" si="2"/>
        <v>2150.67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889</v>
      </c>
      <c r="D63" s="3">
        <v>43708</v>
      </c>
      <c r="E63" s="2" t="s">
        <v>12</v>
      </c>
      <c r="F63" s="2">
        <v>6330</v>
      </c>
      <c r="G63" s="3">
        <v>43921</v>
      </c>
      <c r="H63" s="4">
        <v>18264.099999999999</v>
      </c>
      <c r="I63" s="4">
        <f t="shared" si="0"/>
        <v>1807.94</v>
      </c>
      <c r="J63" s="4">
        <f t="shared" si="1"/>
        <v>90.4</v>
      </c>
      <c r="K63" s="4">
        <f t="shared" si="2"/>
        <v>1898.34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41</v>
      </c>
      <c r="D64" s="3">
        <v>43709</v>
      </c>
      <c r="E64" s="2" t="s">
        <v>12</v>
      </c>
      <c r="F64" s="2">
        <v>6331</v>
      </c>
      <c r="G64" s="3">
        <v>43921</v>
      </c>
      <c r="H64" s="4">
        <v>55522.5</v>
      </c>
      <c r="I64" s="4">
        <f t="shared" si="0"/>
        <v>5496.09</v>
      </c>
      <c r="J64" s="4">
        <f t="shared" si="1"/>
        <v>274.8</v>
      </c>
      <c r="K64" s="4">
        <f t="shared" si="2"/>
        <v>5770.89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674</v>
      </c>
      <c r="D65" s="3">
        <v>43732</v>
      </c>
      <c r="E65" s="2" t="s">
        <v>12</v>
      </c>
      <c r="F65" s="2">
        <v>6332</v>
      </c>
      <c r="G65" s="3">
        <v>43921</v>
      </c>
      <c r="H65" s="4">
        <v>28869.7</v>
      </c>
      <c r="I65" s="4">
        <f t="shared" si="0"/>
        <v>2857.77</v>
      </c>
      <c r="J65" s="4">
        <f t="shared" si="1"/>
        <v>142.88999999999999</v>
      </c>
      <c r="K65" s="4">
        <f t="shared" si="2"/>
        <v>3000.66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145</v>
      </c>
      <c r="D66" s="3">
        <v>43748</v>
      </c>
      <c r="E66" s="2" t="s">
        <v>12</v>
      </c>
      <c r="F66" s="2">
        <v>6333</v>
      </c>
      <c r="G66" s="3">
        <v>43921</v>
      </c>
      <c r="H66" s="4">
        <v>15035.75</v>
      </c>
      <c r="I66" s="4">
        <f t="shared" si="0"/>
        <v>1488.37</v>
      </c>
      <c r="J66" s="4">
        <f t="shared" si="1"/>
        <v>74.42</v>
      </c>
      <c r="K66" s="4">
        <f t="shared" si="2"/>
        <v>1562.79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162</v>
      </c>
      <c r="D67" s="3">
        <v>43748</v>
      </c>
      <c r="E67" s="2" t="s">
        <v>12</v>
      </c>
      <c r="F67" s="2">
        <v>6334</v>
      </c>
      <c r="G67" s="3">
        <v>43921</v>
      </c>
      <c r="H67" s="4">
        <v>9711.5</v>
      </c>
      <c r="I67" s="4">
        <f t="shared" si="0"/>
        <v>961.33</v>
      </c>
      <c r="J67" s="4">
        <f t="shared" si="1"/>
        <v>48.07</v>
      </c>
      <c r="K67" s="4">
        <f t="shared" si="2"/>
        <v>1009.4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318</v>
      </c>
      <c r="D68" s="3">
        <v>43780</v>
      </c>
      <c r="E68" s="2" t="s">
        <v>12</v>
      </c>
      <c r="F68" s="2">
        <v>6335</v>
      </c>
      <c r="G68" s="3">
        <v>43921</v>
      </c>
      <c r="H68" s="4">
        <v>17310.5</v>
      </c>
      <c r="I68" s="4">
        <f t="shared" si="0"/>
        <v>1713.54</v>
      </c>
      <c r="J68" s="4">
        <f t="shared" si="1"/>
        <v>85.68</v>
      </c>
      <c r="K68" s="4">
        <f t="shared" si="2"/>
        <v>1799.22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409</v>
      </c>
      <c r="D69" s="3">
        <v>43782</v>
      </c>
      <c r="E69" s="2" t="s">
        <v>12</v>
      </c>
      <c r="F69" s="2">
        <v>6336</v>
      </c>
      <c r="G69" s="3">
        <v>43921</v>
      </c>
      <c r="H69" s="4">
        <v>32606.5</v>
      </c>
      <c r="I69" s="4">
        <f t="shared" si="0"/>
        <v>3227.67</v>
      </c>
      <c r="J69" s="4">
        <f t="shared" si="1"/>
        <v>161.38</v>
      </c>
      <c r="K69" s="4">
        <f t="shared" si="2"/>
        <v>3389.05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912</v>
      </c>
      <c r="D70" s="3">
        <v>43797</v>
      </c>
      <c r="E70" s="2" t="s">
        <v>12</v>
      </c>
      <c r="F70" s="2">
        <v>6337</v>
      </c>
      <c r="G70" s="3">
        <v>43921</v>
      </c>
      <c r="H70" s="4">
        <v>20704.05</v>
      </c>
      <c r="I70" s="4">
        <f t="shared" si="0"/>
        <v>2049.46</v>
      </c>
      <c r="J70" s="4">
        <f t="shared" si="1"/>
        <v>102.47</v>
      </c>
      <c r="K70" s="4">
        <f t="shared" si="2"/>
        <v>2151.9299999999998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913</v>
      </c>
      <c r="D71" s="3">
        <v>43797</v>
      </c>
      <c r="E71" s="2" t="s">
        <v>12</v>
      </c>
      <c r="F71" s="2">
        <v>6338</v>
      </c>
      <c r="G71" s="3">
        <v>43921</v>
      </c>
      <c r="H71" s="4">
        <v>20303.11</v>
      </c>
      <c r="I71" s="4">
        <f t="shared" si="0"/>
        <v>2009.78</v>
      </c>
      <c r="J71" s="4">
        <f t="shared" si="1"/>
        <v>100.49</v>
      </c>
      <c r="K71" s="4">
        <f t="shared" si="2"/>
        <v>2110.27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914</v>
      </c>
      <c r="D72" s="3">
        <v>43797</v>
      </c>
      <c r="E72" s="2" t="s">
        <v>12</v>
      </c>
      <c r="F72" s="2">
        <v>6339</v>
      </c>
      <c r="G72" s="3">
        <v>43921</v>
      </c>
      <c r="H72" s="4">
        <v>22040.49</v>
      </c>
      <c r="I72" s="4">
        <f t="shared" ref="I72:I99" si="3">ROUND((265976/2686937.56)*H72,2)</f>
        <v>2181.7600000000002</v>
      </c>
      <c r="J72" s="4">
        <f t="shared" ref="J72:J99" si="4">ROUND(I72*5%,2)</f>
        <v>109.09</v>
      </c>
      <c r="K72" s="4">
        <f t="shared" ref="K72:K99" si="5">ROUND(I72+J72,2)</f>
        <v>2290.85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42</v>
      </c>
      <c r="D73" s="3">
        <v>43804</v>
      </c>
      <c r="E73" s="2" t="s">
        <v>12</v>
      </c>
      <c r="F73" s="2">
        <v>6340</v>
      </c>
      <c r="G73" s="3">
        <v>43921</v>
      </c>
      <c r="H73" s="4">
        <v>17074.099999999999</v>
      </c>
      <c r="I73" s="4">
        <f t="shared" si="3"/>
        <v>1690.14</v>
      </c>
      <c r="J73" s="4">
        <f t="shared" si="4"/>
        <v>84.51</v>
      </c>
      <c r="K73" s="4">
        <f t="shared" si="5"/>
        <v>1774.65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142</v>
      </c>
      <c r="D74" s="3">
        <v>43804</v>
      </c>
      <c r="E74" s="2" t="s">
        <v>12</v>
      </c>
      <c r="F74" s="2">
        <v>6341</v>
      </c>
      <c r="G74" s="3">
        <v>43921</v>
      </c>
      <c r="H74" s="4">
        <v>16504.099999999999</v>
      </c>
      <c r="I74" s="4">
        <f t="shared" si="3"/>
        <v>1633.72</v>
      </c>
      <c r="J74" s="4">
        <f t="shared" si="4"/>
        <v>81.69</v>
      </c>
      <c r="K74" s="4">
        <f t="shared" si="5"/>
        <v>1715.41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414</v>
      </c>
      <c r="D75" s="3">
        <v>43809</v>
      </c>
      <c r="E75" s="2" t="s">
        <v>12</v>
      </c>
      <c r="F75" s="2">
        <v>6342</v>
      </c>
      <c r="G75" s="3">
        <v>43921</v>
      </c>
      <c r="H75" s="4">
        <v>32952.5</v>
      </c>
      <c r="I75" s="4">
        <f t="shared" si="3"/>
        <v>3261.92</v>
      </c>
      <c r="J75" s="4">
        <f t="shared" si="4"/>
        <v>163.1</v>
      </c>
      <c r="K75" s="4">
        <f t="shared" si="5"/>
        <v>3425.02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639</v>
      </c>
      <c r="D76" s="3">
        <v>43820</v>
      </c>
      <c r="E76" s="2" t="s">
        <v>12</v>
      </c>
      <c r="F76" s="2">
        <v>6343</v>
      </c>
      <c r="G76" s="3">
        <v>43921</v>
      </c>
      <c r="H76" s="4">
        <v>17218</v>
      </c>
      <c r="I76" s="4">
        <f t="shared" si="3"/>
        <v>1704.38</v>
      </c>
      <c r="J76" s="4">
        <f t="shared" si="4"/>
        <v>85.22</v>
      </c>
      <c r="K76" s="4">
        <f t="shared" si="5"/>
        <v>1789.6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857</v>
      </c>
      <c r="D77" s="3">
        <v>43820</v>
      </c>
      <c r="E77" s="2" t="s">
        <v>12</v>
      </c>
      <c r="F77" s="2">
        <v>6344</v>
      </c>
      <c r="G77" s="3">
        <v>43921</v>
      </c>
      <c r="H77" s="4">
        <v>23341.75</v>
      </c>
      <c r="I77" s="4">
        <f t="shared" si="3"/>
        <v>2310.5700000000002</v>
      </c>
      <c r="J77" s="4">
        <f t="shared" si="4"/>
        <v>115.53</v>
      </c>
      <c r="K77" s="4">
        <f t="shared" si="5"/>
        <v>2426.1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858</v>
      </c>
      <c r="D78" s="3">
        <v>43823</v>
      </c>
      <c r="E78" s="2" t="s">
        <v>12</v>
      </c>
      <c r="F78" s="2">
        <v>6345</v>
      </c>
      <c r="G78" s="3">
        <v>43921</v>
      </c>
      <c r="H78" s="4">
        <v>14553.01</v>
      </c>
      <c r="I78" s="4">
        <f t="shared" si="3"/>
        <v>1440.58</v>
      </c>
      <c r="J78" s="4">
        <f t="shared" si="4"/>
        <v>72.03</v>
      </c>
      <c r="K78" s="4">
        <f t="shared" si="5"/>
        <v>1512.61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926</v>
      </c>
      <c r="D79" s="3">
        <v>43827</v>
      </c>
      <c r="E79" s="2" t="s">
        <v>12</v>
      </c>
      <c r="F79" s="2">
        <v>6346</v>
      </c>
      <c r="G79" s="3">
        <v>43921</v>
      </c>
      <c r="H79" s="4">
        <v>20230.5</v>
      </c>
      <c r="I79" s="4">
        <f t="shared" si="3"/>
        <v>2002.59</v>
      </c>
      <c r="J79" s="4">
        <f t="shared" si="4"/>
        <v>100.13</v>
      </c>
      <c r="K79" s="4">
        <f t="shared" si="5"/>
        <v>2102.7199999999998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1040</v>
      </c>
      <c r="D80" s="3">
        <v>43829</v>
      </c>
      <c r="E80" s="2" t="s">
        <v>12</v>
      </c>
      <c r="F80" s="2">
        <v>6347</v>
      </c>
      <c r="G80" s="3">
        <v>43921</v>
      </c>
      <c r="H80" s="4">
        <v>15712.1</v>
      </c>
      <c r="I80" s="4">
        <f t="shared" si="3"/>
        <v>1555.32</v>
      </c>
      <c r="J80" s="4">
        <f t="shared" si="4"/>
        <v>77.77</v>
      </c>
      <c r="K80" s="4">
        <f t="shared" si="5"/>
        <v>1633.09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4</v>
      </c>
      <c r="D81" s="3">
        <v>43832</v>
      </c>
      <c r="E81" s="2" t="s">
        <v>12</v>
      </c>
      <c r="F81" s="2">
        <v>6348</v>
      </c>
      <c r="G81" s="3">
        <v>43921</v>
      </c>
      <c r="H81" s="4">
        <v>50910.5</v>
      </c>
      <c r="I81" s="4">
        <f t="shared" si="3"/>
        <v>5039.5600000000004</v>
      </c>
      <c r="J81" s="4">
        <f t="shared" si="4"/>
        <v>251.98</v>
      </c>
      <c r="K81" s="4">
        <f t="shared" si="5"/>
        <v>5291.54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75</v>
      </c>
      <c r="D82" s="3">
        <v>43837</v>
      </c>
      <c r="E82" s="2" t="s">
        <v>12</v>
      </c>
      <c r="F82" s="2">
        <v>6349</v>
      </c>
      <c r="G82" s="3">
        <v>43921</v>
      </c>
      <c r="H82" s="4">
        <v>18087.900000000001</v>
      </c>
      <c r="I82" s="4">
        <f t="shared" si="3"/>
        <v>1790.49</v>
      </c>
      <c r="J82" s="4">
        <f t="shared" si="4"/>
        <v>89.52</v>
      </c>
      <c r="K82" s="4">
        <f t="shared" si="5"/>
        <v>1880.01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117</v>
      </c>
      <c r="D83" s="3">
        <v>43839</v>
      </c>
      <c r="E83" s="2" t="s">
        <v>12</v>
      </c>
      <c r="F83" s="2">
        <v>6350</v>
      </c>
      <c r="G83" s="3">
        <v>43921</v>
      </c>
      <c r="H83" s="4">
        <v>12148.1</v>
      </c>
      <c r="I83" s="4">
        <f t="shared" si="3"/>
        <v>1202.52</v>
      </c>
      <c r="J83" s="4">
        <f t="shared" si="4"/>
        <v>60.13</v>
      </c>
      <c r="K83" s="4">
        <f t="shared" si="5"/>
        <v>1262.6500000000001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457</v>
      </c>
      <c r="D84" s="3">
        <v>43852</v>
      </c>
      <c r="E84" s="2" t="s">
        <v>12</v>
      </c>
      <c r="F84" s="2">
        <v>6351</v>
      </c>
      <c r="G84" s="3">
        <v>43921</v>
      </c>
      <c r="H84" s="4">
        <v>32008.91</v>
      </c>
      <c r="I84" s="4">
        <f t="shared" si="3"/>
        <v>3168.51</v>
      </c>
      <c r="J84" s="4">
        <f t="shared" si="4"/>
        <v>158.43</v>
      </c>
      <c r="K84" s="4">
        <f t="shared" si="5"/>
        <v>3326.94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489</v>
      </c>
      <c r="D85" s="3">
        <v>43852</v>
      </c>
      <c r="E85" s="2" t="s">
        <v>12</v>
      </c>
      <c r="F85" s="2">
        <v>6352</v>
      </c>
      <c r="G85" s="3">
        <v>43921</v>
      </c>
      <c r="H85" s="4">
        <v>52856.5</v>
      </c>
      <c r="I85" s="4">
        <f t="shared" si="3"/>
        <v>5232.1899999999996</v>
      </c>
      <c r="J85" s="4">
        <f t="shared" si="4"/>
        <v>261.61</v>
      </c>
      <c r="K85" s="4">
        <f t="shared" si="5"/>
        <v>5493.8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564</v>
      </c>
      <c r="D86" s="3">
        <v>43860</v>
      </c>
      <c r="E86" s="2" t="s">
        <v>12</v>
      </c>
      <c r="F86" s="2">
        <v>6353</v>
      </c>
      <c r="G86" s="3">
        <v>43921</v>
      </c>
      <c r="H86" s="4">
        <v>24276.2</v>
      </c>
      <c r="I86" s="4">
        <f t="shared" si="3"/>
        <v>2403.0700000000002</v>
      </c>
      <c r="J86" s="4">
        <f t="shared" si="4"/>
        <v>120.15</v>
      </c>
      <c r="K86" s="4">
        <f t="shared" si="5"/>
        <v>2523.2199999999998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6</v>
      </c>
      <c r="D87" s="3">
        <v>43864</v>
      </c>
      <c r="E87" s="2" t="s">
        <v>12</v>
      </c>
      <c r="F87" s="2">
        <v>6354</v>
      </c>
      <c r="G87" s="3">
        <v>43921</v>
      </c>
      <c r="H87" s="4">
        <v>16499.419999999998</v>
      </c>
      <c r="I87" s="4">
        <f t="shared" si="3"/>
        <v>1633.25</v>
      </c>
      <c r="J87" s="4">
        <f t="shared" si="4"/>
        <v>81.66</v>
      </c>
      <c r="K87" s="4">
        <f t="shared" si="5"/>
        <v>1714.91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40</v>
      </c>
      <c r="D88" s="3">
        <v>43866</v>
      </c>
      <c r="E88" s="2" t="s">
        <v>12</v>
      </c>
      <c r="F88" s="2">
        <v>6355</v>
      </c>
      <c r="G88" s="3">
        <v>43921</v>
      </c>
      <c r="H88" s="4">
        <v>15430.5</v>
      </c>
      <c r="I88" s="4">
        <f t="shared" si="3"/>
        <v>1527.44</v>
      </c>
      <c r="J88" s="4">
        <f t="shared" si="4"/>
        <v>76.37</v>
      </c>
      <c r="K88" s="4">
        <f t="shared" si="5"/>
        <v>1603.81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141</v>
      </c>
      <c r="D89" s="3">
        <v>43867</v>
      </c>
      <c r="E89" s="2" t="s">
        <v>12</v>
      </c>
      <c r="F89" s="2">
        <v>6356</v>
      </c>
      <c r="G89" s="3">
        <v>43921</v>
      </c>
      <c r="H89" s="4">
        <v>20746.5</v>
      </c>
      <c r="I89" s="4">
        <f t="shared" si="3"/>
        <v>2053.67</v>
      </c>
      <c r="J89" s="4">
        <f t="shared" si="4"/>
        <v>102.68</v>
      </c>
      <c r="K89" s="4">
        <f t="shared" si="5"/>
        <v>2156.35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142</v>
      </c>
      <c r="D90" s="3">
        <v>43867</v>
      </c>
      <c r="E90" s="2" t="s">
        <v>12</v>
      </c>
      <c r="F90" s="2">
        <v>6357</v>
      </c>
      <c r="G90" s="3">
        <v>43921</v>
      </c>
      <c r="H90" s="4">
        <v>27345.9</v>
      </c>
      <c r="I90" s="4">
        <f t="shared" si="3"/>
        <v>2706.93</v>
      </c>
      <c r="J90" s="4">
        <f t="shared" si="4"/>
        <v>135.35</v>
      </c>
      <c r="K90" s="4">
        <f t="shared" si="5"/>
        <v>2842.28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153</v>
      </c>
      <c r="D91" s="3">
        <v>43872</v>
      </c>
      <c r="E91" s="2" t="s">
        <v>12</v>
      </c>
      <c r="F91" s="2">
        <v>6358</v>
      </c>
      <c r="G91" s="3">
        <v>43921</v>
      </c>
      <c r="H91" s="4">
        <v>13350.5</v>
      </c>
      <c r="I91" s="4">
        <f t="shared" si="3"/>
        <v>1321.55</v>
      </c>
      <c r="J91" s="4">
        <f t="shared" si="4"/>
        <v>66.08</v>
      </c>
      <c r="K91" s="4">
        <f t="shared" si="5"/>
        <v>1387.63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1241</v>
      </c>
      <c r="D92" s="3">
        <v>43887</v>
      </c>
      <c r="E92" s="2" t="s">
        <v>12</v>
      </c>
      <c r="F92" s="2">
        <v>6359</v>
      </c>
      <c r="G92" s="3">
        <v>43921</v>
      </c>
      <c r="H92" s="4">
        <v>13098.5</v>
      </c>
      <c r="I92" s="4">
        <f t="shared" si="3"/>
        <v>1296.5999999999999</v>
      </c>
      <c r="J92" s="4">
        <f t="shared" si="4"/>
        <v>64.83</v>
      </c>
      <c r="K92" s="4">
        <f t="shared" si="5"/>
        <v>1361.43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1385</v>
      </c>
      <c r="D93" s="3">
        <v>43888</v>
      </c>
      <c r="E93" s="2" t="s">
        <v>12</v>
      </c>
      <c r="F93" s="2">
        <v>6360</v>
      </c>
      <c r="G93" s="3">
        <v>43921</v>
      </c>
      <c r="H93" s="4">
        <v>12825.5</v>
      </c>
      <c r="I93" s="4">
        <f t="shared" si="3"/>
        <v>1269.58</v>
      </c>
      <c r="J93" s="4">
        <f t="shared" si="4"/>
        <v>63.48</v>
      </c>
      <c r="K93" s="4">
        <f t="shared" si="5"/>
        <v>1333.06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1388</v>
      </c>
      <c r="D94" s="3">
        <v>43888</v>
      </c>
      <c r="E94" s="2" t="s">
        <v>12</v>
      </c>
      <c r="F94" s="2">
        <v>6361</v>
      </c>
      <c r="G94" s="3">
        <v>43921</v>
      </c>
      <c r="H94" s="4">
        <v>5471.5</v>
      </c>
      <c r="I94" s="4">
        <f t="shared" si="3"/>
        <v>541.62</v>
      </c>
      <c r="J94" s="4">
        <f t="shared" si="4"/>
        <v>27.08</v>
      </c>
      <c r="K94" s="4">
        <f t="shared" si="5"/>
        <v>568.70000000000005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1390</v>
      </c>
      <c r="D95" s="3">
        <v>43888</v>
      </c>
      <c r="E95" s="2" t="s">
        <v>12</v>
      </c>
      <c r="F95" s="2">
        <v>6362</v>
      </c>
      <c r="G95" s="3">
        <v>43921</v>
      </c>
      <c r="H95" s="4">
        <v>30370.959999999999</v>
      </c>
      <c r="I95" s="4">
        <f t="shared" si="3"/>
        <v>3006.38</v>
      </c>
      <c r="J95" s="4">
        <f t="shared" si="4"/>
        <v>150.32</v>
      </c>
      <c r="K95" s="4">
        <f t="shared" si="5"/>
        <v>3156.7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1392</v>
      </c>
      <c r="D96" s="3">
        <v>43888</v>
      </c>
      <c r="E96" s="2" t="s">
        <v>12</v>
      </c>
      <c r="F96" s="2">
        <v>6363</v>
      </c>
      <c r="G96" s="3">
        <v>43921</v>
      </c>
      <c r="H96" s="4">
        <v>28455.4</v>
      </c>
      <c r="I96" s="4">
        <f t="shared" si="3"/>
        <v>2816.76</v>
      </c>
      <c r="J96" s="4">
        <f t="shared" si="4"/>
        <v>140.84</v>
      </c>
      <c r="K96" s="4">
        <f t="shared" si="5"/>
        <v>2957.6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1395</v>
      </c>
      <c r="D97" s="3">
        <v>43888</v>
      </c>
      <c r="E97" s="2" t="s">
        <v>12</v>
      </c>
      <c r="F97" s="2">
        <v>6364</v>
      </c>
      <c r="G97" s="3">
        <v>43921</v>
      </c>
      <c r="H97" s="4">
        <v>26584.38</v>
      </c>
      <c r="I97" s="4">
        <f t="shared" si="3"/>
        <v>2631.55</v>
      </c>
      <c r="J97" s="4">
        <f t="shared" si="4"/>
        <v>131.58000000000001</v>
      </c>
      <c r="K97" s="4">
        <f t="shared" si="5"/>
        <v>2763.13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1397</v>
      </c>
      <c r="D98" s="3">
        <v>43888</v>
      </c>
      <c r="E98" s="2" t="s">
        <v>12</v>
      </c>
      <c r="F98" s="2">
        <v>6365</v>
      </c>
      <c r="G98" s="3">
        <v>43921</v>
      </c>
      <c r="H98" s="4">
        <v>2238.9</v>
      </c>
      <c r="I98" s="4">
        <f t="shared" si="3"/>
        <v>221.63</v>
      </c>
      <c r="J98" s="4">
        <f t="shared" si="4"/>
        <v>11.08</v>
      </c>
      <c r="K98" s="4">
        <f t="shared" si="5"/>
        <v>232.71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127</v>
      </c>
      <c r="D99" s="3">
        <v>43906</v>
      </c>
      <c r="E99" s="2" t="s">
        <v>12</v>
      </c>
      <c r="F99" s="2">
        <v>6366</v>
      </c>
      <c r="G99" s="3">
        <v>43921</v>
      </c>
      <c r="H99" s="4">
        <v>24420.53</v>
      </c>
      <c r="I99" s="4">
        <f t="shared" si="3"/>
        <v>2417.35</v>
      </c>
      <c r="J99" s="4">
        <f t="shared" si="4"/>
        <v>120.87</v>
      </c>
      <c r="K99" s="4">
        <f t="shared" si="5"/>
        <v>2538.2199999999998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1174</v>
      </c>
      <c r="D100" s="3">
        <v>43906</v>
      </c>
      <c r="E100" s="2" t="s">
        <v>12</v>
      </c>
      <c r="F100" s="2">
        <v>6367</v>
      </c>
      <c r="G100" s="3">
        <v>43921</v>
      </c>
      <c r="H100" s="4">
        <v>20766.5</v>
      </c>
      <c r="I100" s="4">
        <f>ROUND((265976/2686937.56)*H100,2)</f>
        <v>2055.65</v>
      </c>
      <c r="J100" s="4">
        <f>ROUND(I100*5%,2)</f>
        <v>102.78</v>
      </c>
      <c r="K100" s="4">
        <f>ROUND(I100+J100,2)</f>
        <v>2158.4299999999998</v>
      </c>
      <c r="L100" s="2" t="s">
        <v>10</v>
      </c>
    </row>
    <row r="101" spans="1:12" x14ac:dyDescent="0.25">
      <c r="H101">
        <f>SUM(H8:H100)</f>
        <v>2686937.5599999996</v>
      </c>
      <c r="I101" s="19">
        <f>SUM(I8:I100)</f>
        <v>265976.05000000005</v>
      </c>
      <c r="J101" s="19">
        <f>ROUND(I101*5%,2)</f>
        <v>13298.8</v>
      </c>
      <c r="K101" s="19">
        <f>ROUND(I101+J101,2)</f>
        <v>279274.84999999998</v>
      </c>
    </row>
    <row r="104" spans="1:12" x14ac:dyDescent="0.25">
      <c r="F104" t="s">
        <v>15</v>
      </c>
      <c r="G104" s="18">
        <v>265976</v>
      </c>
    </row>
    <row r="105" spans="1:12" x14ac:dyDescent="0.25">
      <c r="F105" t="s">
        <v>9</v>
      </c>
      <c r="G105" s="18">
        <v>13298.8</v>
      </c>
    </row>
    <row r="106" spans="1:12" x14ac:dyDescent="0.25">
      <c r="F106" t="s">
        <v>18</v>
      </c>
      <c r="G106" s="18">
        <v>279275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2020-10-26T18:54:58Z</dcterms:modified>
</cp:coreProperties>
</file>