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shyant/Desktop/SEZ UNIT QUALITY DOCS/"/>
    </mc:Choice>
  </mc:AlternateContent>
  <xr:revisionPtr revIDLastSave="0" documentId="13_ncr:1_{B5793420-09A3-454C-B4D2-C6B0B9C4F004}" xr6:coauthVersionLast="47" xr6:coauthVersionMax="47" xr10:uidLastSave="{00000000-0000-0000-0000-000000000000}"/>
  <bookViews>
    <workbookView xWindow="0" yWindow="840" windowWidth="23040" windowHeight="16780" firstSheet="29" activeTab="36" xr2:uid="{6570CE80-36F2-6C47-A6E4-DA7EA461B5A9}"/>
  </bookViews>
  <sheets>
    <sheet name="CUP FOLK UK" sheetId="1" r:id="rId1"/>
    <sheet name="MISC Sep Job" sheetId="2" r:id="rId2"/>
    <sheet name="Misc Nov Job" sheetId="3" r:id="rId3"/>
    <sheet name="Jan JOB" sheetId="4" r:id="rId4"/>
    <sheet name="March JOB" sheetId="5" r:id="rId5"/>
    <sheet name="April JOB" sheetId="6" r:id="rId6"/>
    <sheet name="May JOB" sheetId="7" r:id="rId7"/>
    <sheet name="June Job" sheetId="8" r:id="rId8"/>
    <sheet name="August JOB" sheetId="9" r:id="rId9"/>
    <sheet name="Sept JOB" sheetId="10" r:id="rId10"/>
    <sheet name="Oct JOB" sheetId="11" r:id="rId11"/>
    <sheet name="Nov JOB" sheetId="12" r:id="rId12"/>
    <sheet name="Dec JOB" sheetId="13" r:id="rId13"/>
    <sheet name="JAN 2022" sheetId="14" r:id="rId14"/>
    <sheet name="FEB 2022" sheetId="15" r:id="rId15"/>
    <sheet name="MARCH 2022" sheetId="16" r:id="rId16"/>
    <sheet name="APRIL 2022" sheetId="17" r:id="rId17"/>
    <sheet name="MAY 2022" sheetId="18" r:id="rId18"/>
    <sheet name="June 2022" sheetId="19" r:id="rId19"/>
    <sheet name="July 2022" sheetId="20" r:id="rId20"/>
    <sheet name="August 2022" sheetId="21" r:id="rId21"/>
    <sheet name="September 2022" sheetId="22" r:id="rId22"/>
    <sheet name="October 2022" sheetId="23" r:id="rId23"/>
    <sheet name="November 2022" sheetId="24" r:id="rId24"/>
    <sheet name="December 2022" sheetId="25" r:id="rId25"/>
    <sheet name="Febuary 2023" sheetId="26" r:id="rId26"/>
    <sheet name="March 2023" sheetId="27" r:id="rId27"/>
    <sheet name="April 2023" sheetId="28" r:id="rId28"/>
    <sheet name="May 2023" sheetId="29" r:id="rId29"/>
    <sheet name="June 2023" sheetId="30" r:id="rId30"/>
    <sheet name="August 2023" sheetId="31" r:id="rId31"/>
    <sheet name="Septeber 2023" sheetId="32" r:id="rId32"/>
    <sheet name="October 2023" sheetId="33" r:id="rId33"/>
    <sheet name="December 2023" sheetId="34" r:id="rId34"/>
    <sheet name="January 2024" sheetId="35" r:id="rId35"/>
    <sheet name="Feb 2024" sheetId="36" r:id="rId36"/>
    <sheet name="March 2024" sheetId="37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37" l="1"/>
  <c r="G25" i="37"/>
  <c r="F25" i="37"/>
  <c r="H57" i="37" l="1"/>
  <c r="F57" i="37"/>
  <c r="H52" i="37"/>
  <c r="G52" i="37"/>
  <c r="G59" i="37" s="1"/>
  <c r="F52" i="37"/>
  <c r="F48" i="37"/>
  <c r="F42" i="37"/>
  <c r="F37" i="37"/>
  <c r="H31" i="37"/>
  <c r="H59" i="37" s="1"/>
  <c r="F31" i="37"/>
  <c r="F19" i="37"/>
  <c r="F35" i="36"/>
  <c r="F18" i="36"/>
  <c r="H55" i="36"/>
  <c r="F55" i="36"/>
  <c r="H50" i="36"/>
  <c r="G50" i="36"/>
  <c r="G57" i="36" s="1"/>
  <c r="F50" i="36"/>
  <c r="F46" i="36"/>
  <c r="F40" i="36"/>
  <c r="H29" i="36"/>
  <c r="F29" i="36"/>
  <c r="H23" i="36"/>
  <c r="F23" i="36"/>
  <c r="H50" i="35"/>
  <c r="F50" i="35"/>
  <c r="H45" i="35"/>
  <c r="G45" i="35"/>
  <c r="G52" i="35" s="1"/>
  <c r="F45" i="35"/>
  <c r="F41" i="35"/>
  <c r="F35" i="35"/>
  <c r="F30" i="35"/>
  <c r="H26" i="35"/>
  <c r="F26" i="35"/>
  <c r="H20" i="35"/>
  <c r="F20" i="35"/>
  <c r="F15" i="35"/>
  <c r="H51" i="34"/>
  <c r="F51" i="34"/>
  <c r="H46" i="34"/>
  <c r="G46" i="34"/>
  <c r="G53" i="34" s="1"/>
  <c r="F46" i="34"/>
  <c r="F42" i="34"/>
  <c r="F36" i="34"/>
  <c r="F31" i="34"/>
  <c r="H27" i="34"/>
  <c r="F27" i="34"/>
  <c r="H21" i="34"/>
  <c r="F21" i="34"/>
  <c r="F16" i="34"/>
  <c r="G53" i="33"/>
  <c r="H53" i="33"/>
  <c r="F53" i="33"/>
  <c r="H51" i="33"/>
  <c r="F59" i="37" l="1"/>
  <c r="H57" i="36"/>
  <c r="F57" i="36"/>
  <c r="H52" i="35"/>
  <c r="F52" i="35"/>
  <c r="F53" i="34"/>
  <c r="H53" i="34"/>
  <c r="F51" i="33"/>
  <c r="H46" i="33"/>
  <c r="G46" i="33"/>
  <c r="F46" i="33"/>
  <c r="H21" i="33" l="1"/>
  <c r="H27" i="33"/>
  <c r="F42" i="33" l="1"/>
  <c r="F36" i="33"/>
  <c r="F31" i="33"/>
  <c r="F27" i="33"/>
  <c r="F21" i="33"/>
  <c r="F16" i="33"/>
  <c r="I44" i="32"/>
  <c r="H44" i="32"/>
  <c r="G41" i="32" l="1"/>
  <c r="G35" i="32"/>
  <c r="G30" i="32"/>
  <c r="G26" i="32"/>
  <c r="G20" i="32"/>
  <c r="G15" i="32"/>
  <c r="F43" i="31"/>
  <c r="G44" i="32" l="1"/>
  <c r="H46" i="31"/>
  <c r="F37" i="31"/>
  <c r="F32" i="31"/>
  <c r="F28" i="31"/>
  <c r="F22" i="31"/>
  <c r="F17" i="31"/>
  <c r="I44" i="30"/>
  <c r="G43" i="30"/>
  <c r="G38" i="30"/>
  <c r="G33" i="30"/>
  <c r="G29" i="30"/>
  <c r="G23" i="30"/>
  <c r="G18" i="30"/>
  <c r="I43" i="29"/>
  <c r="F46" i="31" l="1"/>
  <c r="G44" i="30"/>
  <c r="G42" i="29"/>
  <c r="G37" i="29"/>
  <c r="G32" i="29"/>
  <c r="G28" i="29"/>
  <c r="G22" i="29"/>
  <c r="G17" i="29"/>
  <c r="F20" i="28"/>
  <c r="G43" i="29" l="1"/>
  <c r="F40" i="28"/>
  <c r="F35" i="28"/>
  <c r="F30" i="28"/>
  <c r="F26" i="28"/>
  <c r="F15" i="28"/>
  <c r="F40" i="27"/>
  <c r="F35" i="27"/>
  <c r="F30" i="27"/>
  <c r="F26" i="27"/>
  <c r="F20" i="27"/>
  <c r="F15" i="27"/>
  <c r="F26" i="26"/>
  <c r="F40" i="26"/>
  <c r="F35" i="26"/>
  <c r="F30" i="26"/>
  <c r="F20" i="26"/>
  <c r="F15" i="26"/>
  <c r="F33" i="25"/>
  <c r="F41" i="28" l="1"/>
  <c r="F41" i="27"/>
  <c r="F41" i="26"/>
  <c r="H39" i="25"/>
  <c r="F38" i="25"/>
  <c r="F28" i="25"/>
  <c r="F24" i="25"/>
  <c r="F19" i="25"/>
  <c r="F14" i="25"/>
  <c r="F39" i="25" l="1"/>
  <c r="H39" i="24"/>
  <c r="F38" i="24" l="1"/>
  <c r="F33" i="24"/>
  <c r="F29" i="24"/>
  <c r="F20" i="24"/>
  <c r="F25" i="24" l="1"/>
  <c r="F15" i="24"/>
  <c r="F39" i="24" s="1"/>
  <c r="F23" i="23"/>
  <c r="F15" i="23"/>
  <c r="H44" i="23"/>
  <c r="F37" i="23"/>
  <c r="F30" i="23"/>
  <c r="I32" i="22"/>
  <c r="H46" i="23" l="1"/>
  <c r="F46" i="23"/>
  <c r="G25" i="22"/>
  <c r="G32" i="22"/>
  <c r="I25" i="22"/>
  <c r="I46" i="22" l="1"/>
  <c r="G39" i="22"/>
  <c r="I17" i="22"/>
  <c r="I48" i="22" s="1"/>
  <c r="G17" i="22"/>
  <c r="H46" i="21"/>
  <c r="G48" i="22" l="1"/>
  <c r="F39" i="21"/>
  <c r="F32" i="21"/>
  <c r="H25" i="21"/>
  <c r="F25" i="21"/>
  <c r="H17" i="21"/>
  <c r="H48" i="21" s="1"/>
  <c r="F17" i="21"/>
  <c r="F48" i="21" l="1"/>
  <c r="J24" i="20"/>
  <c r="H24" i="20" l="1"/>
  <c r="J16" i="20"/>
  <c r="H45" i="20" l="1"/>
  <c r="J38" i="20"/>
  <c r="J31" i="20"/>
  <c r="H31" i="20"/>
  <c r="H16" i="20"/>
  <c r="G40" i="19"/>
  <c r="I33" i="19"/>
  <c r="I42" i="19" s="1"/>
  <c r="G33" i="19"/>
  <c r="I26" i="19"/>
  <c r="G26" i="19"/>
  <c r="G19" i="19"/>
  <c r="G14" i="19"/>
  <c r="G41" i="18"/>
  <c r="I34" i="18"/>
  <c r="I27" i="18"/>
  <c r="J47" i="20" l="1"/>
  <c r="H47" i="20"/>
  <c r="G42" i="19"/>
  <c r="G27" i="18"/>
  <c r="G34" i="18"/>
  <c r="G20" i="18"/>
  <c r="I15" i="18"/>
  <c r="I43" i="18" s="1"/>
  <c r="G15" i="18"/>
  <c r="G43" i="18" s="1"/>
  <c r="I31" i="17"/>
  <c r="I16" i="17" l="1"/>
  <c r="G16" i="17" l="1"/>
  <c r="I27" i="17"/>
  <c r="I23" i="17"/>
  <c r="I33" i="17" s="1"/>
  <c r="G27" i="17"/>
  <c r="G23" i="17"/>
  <c r="G31" i="17"/>
  <c r="I31" i="16"/>
  <c r="G29" i="16"/>
  <c r="G25" i="16"/>
  <c r="G33" i="17" l="1"/>
  <c r="G21" i="16"/>
  <c r="G14" i="16" l="1"/>
  <c r="G31" i="16" s="1"/>
  <c r="H25" i="15"/>
  <c r="F23" i="15" l="1"/>
  <c r="F16" i="15"/>
  <c r="F13" i="15"/>
  <c r="F25" i="15" s="1"/>
  <c r="F22" i="14"/>
  <c r="F13" i="14" l="1"/>
  <c r="F24" i="14" s="1"/>
  <c r="H24" i="14"/>
  <c r="G34" i="13"/>
  <c r="H34" i="13"/>
  <c r="F34" i="13"/>
  <c r="H27" i="13" l="1"/>
  <c r="F27" i="13" l="1"/>
  <c r="F21" i="13"/>
  <c r="F14" i="13"/>
  <c r="F35" i="13" s="1"/>
  <c r="H14" i="13"/>
  <c r="H35" i="13" s="1"/>
  <c r="F19" i="12"/>
  <c r="F31" i="12"/>
  <c r="F25" i="12"/>
  <c r="H19" i="12"/>
  <c r="H33" i="12" s="1"/>
  <c r="H12" i="11"/>
  <c r="F33" i="12" l="1"/>
  <c r="H26" i="11"/>
  <c r="F24" i="11"/>
  <c r="F18" i="11"/>
  <c r="F12" i="11"/>
  <c r="F25" i="10"/>
  <c r="F19" i="10"/>
  <c r="H27" i="10"/>
  <c r="F26" i="11" l="1"/>
  <c r="F13" i="10"/>
  <c r="F27" i="10" s="1"/>
  <c r="F26" i="9"/>
  <c r="F20" i="9"/>
  <c r="F14" i="9"/>
  <c r="F28" i="9" s="1"/>
  <c r="F21" i="8"/>
  <c r="F15" i="8"/>
  <c r="G20" i="7"/>
  <c r="G14" i="7"/>
  <c r="F20" i="6"/>
  <c r="F14" i="6"/>
  <c r="F22" i="6" s="1"/>
  <c r="F23" i="5"/>
  <c r="F17" i="5"/>
  <c r="H20" i="4"/>
  <c r="H15" i="4"/>
  <c r="F23" i="8" l="1"/>
  <c r="G22" i="7"/>
  <c r="F25" i="5"/>
  <c r="H22" i="4"/>
  <c r="G21" i="3"/>
  <c r="G16" i="3"/>
  <c r="G23" i="3" s="1"/>
</calcChain>
</file>

<file path=xl/sharedStrings.xml><?xml version="1.0" encoding="utf-8"?>
<sst xmlns="http://schemas.openxmlformats.org/spreadsheetml/2006/main" count="3176" uniqueCount="637">
  <si>
    <t>JOB CARD</t>
  </si>
  <si>
    <t>GRADE</t>
  </si>
  <si>
    <t>GSM</t>
  </si>
  <si>
    <t>SIZE</t>
  </si>
  <si>
    <t>WEIGHT</t>
  </si>
  <si>
    <t>CUSTOMER</t>
  </si>
  <si>
    <t xml:space="preserve">GSM </t>
  </si>
  <si>
    <t>INCOMING</t>
  </si>
  <si>
    <t>OUTGOING</t>
  </si>
  <si>
    <t>CENTURY CUPPA</t>
  </si>
  <si>
    <t>892 MM</t>
  </si>
  <si>
    <t>6.405 MTS</t>
  </si>
  <si>
    <t>THE CUP FOLK-UK</t>
  </si>
  <si>
    <t>POLY CUP BOARD</t>
  </si>
  <si>
    <t>985 MM</t>
  </si>
  <si>
    <t>11.038 MTS</t>
  </si>
  <si>
    <t>280 GSM</t>
  </si>
  <si>
    <t>740 MM</t>
  </si>
  <si>
    <t>5.299 MTS</t>
  </si>
  <si>
    <t>888 MM</t>
  </si>
  <si>
    <t>980 MM</t>
  </si>
  <si>
    <t>735 MM</t>
  </si>
  <si>
    <t>FINAL SIZE</t>
  </si>
  <si>
    <t>PE COAT</t>
  </si>
  <si>
    <t>280 + 18</t>
  </si>
  <si>
    <t>17th August 2020</t>
  </si>
  <si>
    <t>OD</t>
  </si>
  <si>
    <t>ID</t>
  </si>
  <si>
    <t>MAX 120 CMS</t>
  </si>
  <si>
    <t>3 INCHES</t>
  </si>
  <si>
    <t>YASH</t>
  </si>
  <si>
    <t>35 GSM</t>
  </si>
  <si>
    <t>2.00 MTS APPROX</t>
  </si>
  <si>
    <t>NO OF REELS</t>
  </si>
  <si>
    <t>NURCSON SA</t>
  </si>
  <si>
    <t>MGBK PE</t>
  </si>
  <si>
    <t>1000 MM</t>
  </si>
  <si>
    <t>BILT</t>
  </si>
  <si>
    <t>50 GSM</t>
  </si>
  <si>
    <t>3.470 MTS</t>
  </si>
  <si>
    <t>C1S PE</t>
  </si>
  <si>
    <t>1150 MM</t>
  </si>
  <si>
    <t>50 + 20</t>
  </si>
  <si>
    <t>60 GSM</t>
  </si>
  <si>
    <t>1.610 MTS</t>
  </si>
  <si>
    <t>930 MM</t>
  </si>
  <si>
    <t>60 + 32</t>
  </si>
  <si>
    <t>30 GSM</t>
  </si>
  <si>
    <t>JANDALAH SAUDI</t>
  </si>
  <si>
    <t>MHBK PE</t>
  </si>
  <si>
    <t>700 MM</t>
  </si>
  <si>
    <t>30 + 9</t>
  </si>
  <si>
    <t>11.037 MTS</t>
  </si>
  <si>
    <t>12th September 2020</t>
  </si>
  <si>
    <t>35 + 15</t>
  </si>
  <si>
    <t>JK Purefill</t>
  </si>
  <si>
    <t>170 Gsm</t>
  </si>
  <si>
    <t>AlShrouk Egypt</t>
  </si>
  <si>
    <t>Cupstock</t>
  </si>
  <si>
    <t>810 MM</t>
  </si>
  <si>
    <t>170 + 15</t>
  </si>
  <si>
    <t>840 MM</t>
  </si>
  <si>
    <t>815 MM</t>
  </si>
  <si>
    <t>835 MM</t>
  </si>
  <si>
    <t>875 MM</t>
  </si>
  <si>
    <t>870 MM</t>
  </si>
  <si>
    <t>230 + 15</t>
  </si>
  <si>
    <t>230 Gsm</t>
  </si>
  <si>
    <t>745 MM</t>
  </si>
  <si>
    <t>Max 120 CMS</t>
  </si>
  <si>
    <t>JK Purefil</t>
  </si>
  <si>
    <t>190 Gsm</t>
  </si>
  <si>
    <t>808 MM</t>
  </si>
  <si>
    <t>El Waem Egypt</t>
  </si>
  <si>
    <t>805 MM</t>
  </si>
  <si>
    <t>190 + 15</t>
  </si>
  <si>
    <t>Jk Purefil</t>
  </si>
  <si>
    <t>858 MM</t>
  </si>
  <si>
    <t>855 MM</t>
  </si>
  <si>
    <t>830 MM</t>
  </si>
  <si>
    <t>838 MM</t>
  </si>
  <si>
    <t>A Total</t>
  </si>
  <si>
    <t>B Total</t>
  </si>
  <si>
    <t>Total A &amp; B</t>
  </si>
  <si>
    <t>28th October 2020</t>
  </si>
  <si>
    <t xml:space="preserve">ADDITIONAL </t>
  </si>
  <si>
    <t>8th NOVEMBER 2020</t>
  </si>
  <si>
    <t>Cuppa Century</t>
  </si>
  <si>
    <t>720 mm</t>
  </si>
  <si>
    <t>Mars Trading DXB</t>
  </si>
  <si>
    <t>700 mm</t>
  </si>
  <si>
    <t>290 + 115</t>
  </si>
  <si>
    <t>100-110 cms</t>
  </si>
  <si>
    <t>sheeting 70 x 100</t>
  </si>
  <si>
    <t>palletasied without ream</t>
  </si>
  <si>
    <t>BULK PACKING</t>
  </si>
  <si>
    <t>YASH SWP</t>
  </si>
  <si>
    <t>680 MM</t>
  </si>
  <si>
    <t>125 MM</t>
  </si>
  <si>
    <t>Amber Pack UAE</t>
  </si>
  <si>
    <t>MGBK+PE</t>
  </si>
  <si>
    <t>675 MM</t>
  </si>
  <si>
    <t>800 MM</t>
  </si>
  <si>
    <t>ZPAQ WRAPPER AND LABELS</t>
  </si>
  <si>
    <t>605 + 635 MM</t>
  </si>
  <si>
    <t>16th MARCH 2021</t>
  </si>
  <si>
    <t>720 MM</t>
  </si>
  <si>
    <t>1160 MM</t>
  </si>
  <si>
    <t>860 MM</t>
  </si>
  <si>
    <t>CENTURY WBC</t>
  </si>
  <si>
    <t>ELWEAM EG</t>
  </si>
  <si>
    <t>CUPSTOCK</t>
  </si>
  <si>
    <t>830 + 32.5 MM X 10</t>
  </si>
  <si>
    <t>MAX 120 MM</t>
  </si>
  <si>
    <t>MARS UAE</t>
  </si>
  <si>
    <t>ICECREAM BOARD</t>
  </si>
  <si>
    <t xml:space="preserve">700 MM - 70 x 100 </t>
  </si>
  <si>
    <t>70 x 100 MM PALLETISED</t>
  </si>
  <si>
    <t>NIPPON C1S</t>
  </si>
  <si>
    <t>C1S + PE</t>
  </si>
  <si>
    <t>TPRINT SRILANKA</t>
  </si>
  <si>
    <t>SARL GLOBAL ALGERIA</t>
  </si>
  <si>
    <t>C1S+PE</t>
  </si>
  <si>
    <t>MAX 1000 MM</t>
  </si>
  <si>
    <t xml:space="preserve">275 MM X 7 - approx 10 tons </t>
  </si>
  <si>
    <t xml:space="preserve">330 MM X 6 - approx 2.5 tons </t>
  </si>
  <si>
    <t>310 MM - approx 2.5 tons</t>
  </si>
  <si>
    <t>IMPORTED C1S</t>
  </si>
  <si>
    <t>PE TO BE USED</t>
  </si>
  <si>
    <t>2779 KGS</t>
  </si>
  <si>
    <t>3634.615 KGS</t>
  </si>
  <si>
    <t>6413 KGS</t>
  </si>
  <si>
    <t>10th APRIL 2021</t>
  </si>
  <si>
    <t>17th May 2021</t>
  </si>
  <si>
    <t>YASH SWP + ALU</t>
  </si>
  <si>
    <t>910 MM</t>
  </si>
  <si>
    <t xml:space="preserve">FOIL </t>
  </si>
  <si>
    <t>4552 KGS</t>
  </si>
  <si>
    <t>6524 KGS</t>
  </si>
  <si>
    <t>H PACK UK</t>
  </si>
  <si>
    <t>MGBK + PE + ALU</t>
  </si>
  <si>
    <t>800-900 MM</t>
  </si>
  <si>
    <t>BHIVANDI MG KRAFT</t>
  </si>
  <si>
    <t>MG POSTER YASH</t>
  </si>
  <si>
    <t>PAPER ALLIANCE</t>
  </si>
  <si>
    <t>KRAFT + PE</t>
  </si>
  <si>
    <t>1000 MM MAX</t>
  </si>
  <si>
    <t>NEUTRAL WRAPPER</t>
  </si>
  <si>
    <t>TBD</t>
  </si>
  <si>
    <t>MG POSTER</t>
  </si>
  <si>
    <t>NURCSON</t>
  </si>
  <si>
    <t>6 INCHES</t>
  </si>
  <si>
    <t>AMBER UAE</t>
  </si>
  <si>
    <t>CENTURY VRG KRAFT</t>
  </si>
  <si>
    <t>ISTANBUL KRAFT</t>
  </si>
  <si>
    <t>120 MM +/-</t>
  </si>
  <si>
    <t xml:space="preserve">4632 (-) </t>
  </si>
  <si>
    <t xml:space="preserve">SPECIAL INSTRUCTIONS </t>
  </si>
  <si>
    <t>TNPL AURA FLUTE</t>
  </si>
  <si>
    <t>1125 MM</t>
  </si>
  <si>
    <t>C Total</t>
  </si>
  <si>
    <t>PRINT MY CUP UAE</t>
  </si>
  <si>
    <t>65 MM X 15</t>
  </si>
  <si>
    <t>80 MM X 14</t>
  </si>
  <si>
    <t>18+18</t>
  </si>
  <si>
    <t>17th August 2021</t>
  </si>
  <si>
    <t>1200 MM +/-</t>
  </si>
  <si>
    <t>1200MM +/-</t>
  </si>
  <si>
    <t>SPECIAL INSTRUCTIONS</t>
  </si>
  <si>
    <t>JK PUREFILL</t>
  </si>
  <si>
    <t>955 MM</t>
  </si>
  <si>
    <t>845 MM</t>
  </si>
  <si>
    <t>950 MM</t>
  </si>
  <si>
    <t>120 CM MAX</t>
  </si>
  <si>
    <t>TYT/PACKLAND TR</t>
  </si>
  <si>
    <t>2275 TOTAL</t>
  </si>
  <si>
    <t>Mulchand L UPM</t>
  </si>
  <si>
    <t>1115 MM</t>
  </si>
  <si>
    <t>2983 Total</t>
  </si>
  <si>
    <t xml:space="preserve">330 MM </t>
  </si>
  <si>
    <t>100 CM MAX</t>
  </si>
  <si>
    <t>T PRINT SL</t>
  </si>
  <si>
    <t>275 MM</t>
  </si>
  <si>
    <t>275 X 1 &amp; 310 X 2</t>
  </si>
  <si>
    <t>1110 MM</t>
  </si>
  <si>
    <t>915 MM</t>
  </si>
  <si>
    <t xml:space="preserve">275 X 2 &amp; 330 X 1 </t>
  </si>
  <si>
    <t>1050 MM</t>
  </si>
  <si>
    <t>AL HADAF JORDAN</t>
  </si>
  <si>
    <t>650-700 MM</t>
  </si>
  <si>
    <t>350 MM</t>
  </si>
  <si>
    <t>KEEP WIDTH CONSTANT,LAST TIME IT VARIED</t>
  </si>
  <si>
    <t>17TH OCTOBER 2021</t>
  </si>
  <si>
    <t>TURGUT TR</t>
  </si>
  <si>
    <t>880 MM</t>
  </si>
  <si>
    <t>874 MM</t>
  </si>
  <si>
    <t>718 MM</t>
  </si>
  <si>
    <t>713 MM</t>
  </si>
  <si>
    <t>1005 MM</t>
  </si>
  <si>
    <t>1120 MM</t>
  </si>
  <si>
    <t>975 MM</t>
  </si>
  <si>
    <t>1st December 2021</t>
  </si>
  <si>
    <t>NIKLA FLEX C1S</t>
  </si>
  <si>
    <t>1155 MM</t>
  </si>
  <si>
    <t>IMPORTED KLB</t>
  </si>
  <si>
    <t>AL SALEM UAE</t>
  </si>
  <si>
    <t>625 + 525</t>
  </si>
  <si>
    <t>365 + 365 + 420</t>
  </si>
  <si>
    <t>755 MM</t>
  </si>
  <si>
    <t>1270 MM</t>
  </si>
  <si>
    <t>940 MM</t>
  </si>
  <si>
    <t>HEXXA UAE</t>
  </si>
  <si>
    <t>375 + 375</t>
  </si>
  <si>
    <t xml:space="preserve">420 + 420 + 420 </t>
  </si>
  <si>
    <t>1085 MM</t>
  </si>
  <si>
    <t>540 + 540</t>
  </si>
  <si>
    <t>420 + 515</t>
  </si>
  <si>
    <t>TOTAL AS ABOVE</t>
  </si>
  <si>
    <t>705 MM</t>
  </si>
  <si>
    <t>JK TUFFCOAT FBB BOARD</t>
  </si>
  <si>
    <t>IPACK KUWAIT</t>
  </si>
  <si>
    <t>FBB + PE</t>
  </si>
  <si>
    <t>890 MM</t>
  </si>
  <si>
    <t>895 MM</t>
  </si>
  <si>
    <t xml:space="preserve">FNFP MFG SAUDI </t>
  </si>
  <si>
    <t>MAX 790</t>
  </si>
  <si>
    <t>310 MM</t>
  </si>
  <si>
    <t>1245 MM</t>
  </si>
  <si>
    <t xml:space="preserve">LAMINATION SIDE WILL BE ON TOP &amp; NON LAMINATION </t>
  </si>
  <si>
    <t>UNDERNEATH,MAX WEIGHT OF FINISHED REEL 100-120 KGS</t>
  </si>
  <si>
    <t xml:space="preserve">YASH SEP </t>
  </si>
  <si>
    <t>1290 MM</t>
  </si>
  <si>
    <t>MGBK + PE</t>
  </si>
  <si>
    <t>H - PACK UK</t>
  </si>
  <si>
    <t>428 MM</t>
  </si>
  <si>
    <t>331 MM</t>
  </si>
  <si>
    <t xml:space="preserve">800-900 </t>
  </si>
  <si>
    <t>MAKE SURE ABOUT TIGHT REWINDING POST SLITTING</t>
  </si>
  <si>
    <t>D Total</t>
  </si>
  <si>
    <t>IPK</t>
  </si>
  <si>
    <t>FNFPS</t>
  </si>
  <si>
    <t>1st JAN 2022</t>
  </si>
  <si>
    <t>TNPL AFT CUPSTOCK</t>
  </si>
  <si>
    <t>TYT TR</t>
  </si>
  <si>
    <t>MAX 120</t>
  </si>
  <si>
    <t>5661 KGS</t>
  </si>
  <si>
    <t>""</t>
  </si>
  <si>
    <t>CRYSTAL HI GLOSS PUDUMJEE</t>
  </si>
  <si>
    <t>C1S +PE</t>
  </si>
  <si>
    <t>FPK AE</t>
  </si>
  <si>
    <t>BELOW 800 MM</t>
  </si>
  <si>
    <t>1215 MM</t>
  </si>
  <si>
    <t>575 + 515 MM</t>
  </si>
  <si>
    <t>12TH FEB 2022</t>
  </si>
  <si>
    <t xml:space="preserve">SWP YASH </t>
  </si>
  <si>
    <t>762 MM</t>
  </si>
  <si>
    <t>KING KE</t>
  </si>
  <si>
    <t>757 MM</t>
  </si>
  <si>
    <t>TBI</t>
  </si>
  <si>
    <t>CENTURY CUPPA SINGLE LAYER</t>
  </si>
  <si>
    <t>770 MM</t>
  </si>
  <si>
    <t>CSB + PE</t>
  </si>
  <si>
    <t>MAX 1200 MM</t>
  </si>
  <si>
    <t>765 MM</t>
  </si>
  <si>
    <t>11th March 2022</t>
  </si>
  <si>
    <t>TNPL CUPSTOCK</t>
  </si>
  <si>
    <t>AP TUNI</t>
  </si>
  <si>
    <t>1200 MM</t>
  </si>
  <si>
    <t xml:space="preserve">790 + 65 + 65 + 65 + 65 + 65 + 65 + 65 </t>
  </si>
  <si>
    <t>790 MM</t>
  </si>
  <si>
    <t>PMC UAE</t>
  </si>
  <si>
    <t>100 X 70 SHEETS</t>
  </si>
  <si>
    <t>871 MM</t>
  </si>
  <si>
    <t>75 MM X 13 - 975 MM BOTTOM</t>
  </si>
  <si>
    <t>15 + 15</t>
  </si>
  <si>
    <t xml:space="preserve">PALLETS </t>
  </si>
  <si>
    <t>IP UAE</t>
  </si>
  <si>
    <t>970 MM</t>
  </si>
  <si>
    <t>770 + 65</t>
  </si>
  <si>
    <t>YASH PAKKA</t>
  </si>
  <si>
    <t>1105 MM</t>
  </si>
  <si>
    <t>RUN HALF REEL</t>
  </si>
  <si>
    <t>780 MM</t>
  </si>
  <si>
    <t>MGBK+PE+FOIL,MAKE SURE</t>
  </si>
  <si>
    <t>NO JOINTS AND END REEL</t>
  </si>
  <si>
    <t>SHOULD BE PERFECT</t>
  </si>
  <si>
    <t>ANYHOW</t>
  </si>
  <si>
    <t>HPACK UK</t>
  </si>
  <si>
    <t>MGBK+PE+FOIL</t>
  </si>
  <si>
    <t>331/332 MM</t>
  </si>
  <si>
    <t>AS BEFORE</t>
  </si>
  <si>
    <t>SEYKA TR</t>
  </si>
  <si>
    <t>IKBAL TR</t>
  </si>
  <si>
    <t>ONLY 5-6 TONS TO IKBAL BALANCE WILL BE IN STOCK</t>
  </si>
  <si>
    <t>GIR C1S IMPORTED</t>
  </si>
  <si>
    <t>TPRINT SL</t>
  </si>
  <si>
    <t>310 &amp; 330 MM 50/50 QUANTITY</t>
  </si>
  <si>
    <t>MAKE SURE OF COATING AND</t>
  </si>
  <si>
    <t>EVEN COATING,END REELS</t>
  </si>
  <si>
    <t>TO BE GOOD</t>
  </si>
  <si>
    <t>11th April 2022</t>
  </si>
  <si>
    <t>1st May 2022</t>
  </si>
  <si>
    <t>Century WBC</t>
  </si>
  <si>
    <t>WBC PE</t>
  </si>
  <si>
    <t>1065 MM</t>
  </si>
  <si>
    <t>MAKE SURE OF SEALING</t>
  </si>
  <si>
    <t>1280 MM</t>
  </si>
  <si>
    <t>JK CUPSTOCK</t>
  </si>
  <si>
    <t>1200 MM MAX</t>
  </si>
  <si>
    <t>965 MM + 70 MM</t>
  </si>
  <si>
    <t>THERE IS NO MARGIN, SEE IF WE CAN</t>
  </si>
  <si>
    <t>MANAGE</t>
  </si>
  <si>
    <t>MAKE SURE OF LABELING</t>
  </si>
  <si>
    <t xml:space="preserve">SHIPMENT REDINESS </t>
  </si>
  <si>
    <t>15TH MAY 2022</t>
  </si>
  <si>
    <t>17TH MAY 2022</t>
  </si>
  <si>
    <t>JK FBB</t>
  </si>
  <si>
    <t>IPACK KW</t>
  </si>
  <si>
    <t>27TH MAY 2022</t>
  </si>
  <si>
    <t>TO BE INFORMED FOR THIS ORDER</t>
  </si>
  <si>
    <t>Total A &amp; B &amp; C &amp; D</t>
  </si>
  <si>
    <t xml:space="preserve">YASH MG </t>
  </si>
  <si>
    <t>E TOTAL</t>
  </si>
  <si>
    <t>560 + 560 MM</t>
  </si>
  <si>
    <t>640 MM</t>
  </si>
  <si>
    <t>CHECK MILL OD AND INFORM ME</t>
  </si>
  <si>
    <t>ZPAQ WRAPPER &amp; LABELS PALLETISED</t>
  </si>
  <si>
    <t>5TH JUNE 2022</t>
  </si>
  <si>
    <t>MAKE SURE OF SEALING &amp; WINDING</t>
  </si>
  <si>
    <t>1st June 2022</t>
  </si>
  <si>
    <t>310+330 MM</t>
  </si>
  <si>
    <t>JK TUFF COAT FBB</t>
  </si>
  <si>
    <t>10TH JULY 2022</t>
  </si>
  <si>
    <t>CSB</t>
  </si>
  <si>
    <t>790+70+70+70+90</t>
  </si>
  <si>
    <t>850 MM</t>
  </si>
  <si>
    <t>KRAFT BOARD</t>
  </si>
  <si>
    <t>KRAFT PE</t>
  </si>
  <si>
    <t>1st July 2022</t>
  </si>
  <si>
    <t>MAKE SURE ABOUT WINDING/JOINTS ETC</t>
  </si>
  <si>
    <t>HPUK</t>
  </si>
  <si>
    <t>MGBK+PE+ALUFOIL</t>
  </si>
  <si>
    <t>457.5 + 457.5</t>
  </si>
  <si>
    <t>6 M</t>
  </si>
  <si>
    <t>800 MM MAX</t>
  </si>
  <si>
    <t>20TH JULY 2022</t>
  </si>
  <si>
    <t>BILT C1S</t>
  </si>
  <si>
    <t xml:space="preserve">420+545 - 6 TONS </t>
  </si>
  <si>
    <t>1015 MM - 9 TONS</t>
  </si>
  <si>
    <t>960 MM+67+67</t>
  </si>
  <si>
    <t>ZPAQ WRAPPER &amp; LABELS</t>
  </si>
  <si>
    <t>25TH JULY 2022</t>
  </si>
  <si>
    <t>790 MM MAX</t>
  </si>
  <si>
    <t>30TH JULY 2022</t>
  </si>
  <si>
    <t>PFFP SAUDI</t>
  </si>
  <si>
    <t>MAKE SURE OF JOINT MARKING</t>
  </si>
  <si>
    <t>total above</t>
  </si>
  <si>
    <t>Total A &amp; B &amp; C &amp; D &amp; E</t>
  </si>
  <si>
    <t>1 reel 230+230+230+230+310</t>
  </si>
  <si>
    <t>Yash SWP MGBK</t>
  </si>
  <si>
    <r>
      <t>550-</t>
    </r>
    <r>
      <rPr>
        <u/>
        <sz val="14"/>
        <color rgb="FF000000"/>
        <rFont val="Calibri (Body)"/>
      </rPr>
      <t>650 MM</t>
    </r>
  </si>
  <si>
    <t>10TH AUGUST 2022</t>
  </si>
  <si>
    <t>PPIC SAUDI ARABIA</t>
  </si>
  <si>
    <t>650-800 MM</t>
  </si>
  <si>
    <t>ZPAQ WRAPPER &amp; PALLETISED</t>
  </si>
  <si>
    <t>1st August 2022</t>
  </si>
  <si>
    <t>20th AUGUST 2022</t>
  </si>
  <si>
    <t>make double sure of gsm variation and sealing</t>
  </si>
  <si>
    <t>PLEASE MAKE SOME A4 SAMPLES</t>
  </si>
  <si>
    <t>GSM LEBANON</t>
  </si>
  <si>
    <t>687 MM</t>
  </si>
  <si>
    <t>715 + 85 + 85</t>
  </si>
  <si>
    <t>24TH AUGUST 2022</t>
  </si>
  <si>
    <t>685 + 75 + 75</t>
  </si>
  <si>
    <t>DHAWAHI OMAN</t>
  </si>
  <si>
    <t>760 MM</t>
  </si>
  <si>
    <t>ZPAQ WRAPPERS AND LABELS</t>
  </si>
  <si>
    <t>IMMEDIATE</t>
  </si>
  <si>
    <t>1st September 2022</t>
  </si>
  <si>
    <t>6TH SEPTEMBER 2022</t>
  </si>
  <si>
    <t>VERY IMPORTANT ORDER,MAKE SURE OF QUALITY</t>
  </si>
  <si>
    <t>MODERN UAE</t>
  </si>
  <si>
    <t>350/700 - 700 3 TONS</t>
  </si>
  <si>
    <t>10TH SEPTEMBER 2022</t>
  </si>
  <si>
    <t>700 MM 3 TONS</t>
  </si>
  <si>
    <t>TO BE ADDED TO</t>
  </si>
  <si>
    <t>PPIC SAUDI ORDER</t>
  </si>
  <si>
    <t xml:space="preserve">TNPL CUPSTOCK </t>
  </si>
  <si>
    <t>64 MM X 19 CUTS</t>
  </si>
  <si>
    <t>795 MM</t>
  </si>
  <si>
    <t>CSB PE</t>
  </si>
  <si>
    <t>360 MM</t>
  </si>
  <si>
    <t>610 MM</t>
  </si>
  <si>
    <t>410 &amp; 510 MM</t>
  </si>
  <si>
    <t>820 MM</t>
  </si>
  <si>
    <t>15TH OCTOBER 2022</t>
  </si>
  <si>
    <t>1st October 2022</t>
  </si>
  <si>
    <t>CSB SLITTING</t>
  </si>
  <si>
    <t>165 + 15</t>
  </si>
  <si>
    <t>1st 5 reels of 165 list</t>
  </si>
  <si>
    <t>PMC DXB</t>
  </si>
  <si>
    <t>CSB BOTTOM</t>
  </si>
  <si>
    <t>NEED TO SLIT 60 &amp; 65 MM</t>
  </si>
  <si>
    <t>YASH SWP MGBK</t>
  </si>
  <si>
    <t>605 MM</t>
  </si>
  <si>
    <t>VERY URGENT MAX 15TH OCT</t>
  </si>
  <si>
    <t>ALMAS OMAN</t>
  </si>
  <si>
    <t>SHOW ON REELS AND LABELS 40+15</t>
  </si>
  <si>
    <t>MAKE SURE OF END REEL, NEED FRESH AND WINDING</t>
  </si>
  <si>
    <t>H PACK</t>
  </si>
  <si>
    <t>MGBK+PE + FOIL</t>
  </si>
  <si>
    <t>MAKE SURE OF  WINDING</t>
  </si>
  <si>
    <t>total net weight after wasteage should be 27 tons</t>
  </si>
  <si>
    <t>make sure of winding and joints</t>
  </si>
  <si>
    <t>new customer</t>
  </si>
  <si>
    <t xml:space="preserve">Century </t>
  </si>
  <si>
    <t>E Total</t>
  </si>
  <si>
    <t>Yash SEP MGBK</t>
  </si>
  <si>
    <t>F Total</t>
  </si>
  <si>
    <t>Total A &amp; B &amp; C &amp; D &amp; E &amp; F</t>
  </si>
  <si>
    <t>King Ke</t>
  </si>
  <si>
    <t>NOVEMBER SHIPMENT</t>
  </si>
  <si>
    <t xml:space="preserve">MAKE SURE OF WINDING, NO LOOSE </t>
  </si>
  <si>
    <t>ALMAS SAUDI</t>
  </si>
  <si>
    <t>Interplast UAE</t>
  </si>
  <si>
    <t>EIGHT</t>
  </si>
  <si>
    <t>MAKE SURE OF WINDING,NO LOOSE</t>
  </si>
  <si>
    <t xml:space="preserve">IN STOCK REMIND ME AROUND 20TH NOVEMBER </t>
  </si>
  <si>
    <t>1st December 2022</t>
  </si>
  <si>
    <t>PA DXB</t>
  </si>
  <si>
    <t>PAPER B KENYA</t>
  </si>
  <si>
    <t>280/330/380</t>
  </si>
  <si>
    <t>MAX 960 MM</t>
  </si>
  <si>
    <t>1st November 2022</t>
  </si>
  <si>
    <t>GPP DXB</t>
  </si>
  <si>
    <t>will inform</t>
  </si>
  <si>
    <t>3 inches</t>
  </si>
  <si>
    <t>310/310/330</t>
  </si>
  <si>
    <t>275/310/330</t>
  </si>
  <si>
    <t>NEW PARTY, MAKE SURE OF WINDING</t>
  </si>
  <si>
    <t>NEW PARTY MAKE SURE OF WINDING</t>
  </si>
  <si>
    <t>MAKE SURE OF WINDING</t>
  </si>
  <si>
    <t>IPSUN CHINA FBB</t>
  </si>
  <si>
    <t>P &amp; F SAUDI ARABIA</t>
  </si>
  <si>
    <t xml:space="preserve">FBB PE </t>
  </si>
  <si>
    <t>as before</t>
  </si>
  <si>
    <t>6 inches</t>
  </si>
  <si>
    <t xml:space="preserve">MAKE SURE OF WINDING </t>
  </si>
  <si>
    <t>2.1 tons - 230 MM</t>
  </si>
  <si>
    <t>KING PLAS KE</t>
  </si>
  <si>
    <t>330 X 4</t>
  </si>
  <si>
    <t>560 X 2</t>
  </si>
  <si>
    <t>640 X 2</t>
  </si>
  <si>
    <t>INTERPLAST UAE</t>
  </si>
  <si>
    <t>SHEETED AND BULK PACK ON PALLETS</t>
  </si>
  <si>
    <t>DUPACK UAE</t>
  </si>
  <si>
    <t>70 X 100 SHEETS</t>
  </si>
  <si>
    <t>SHEETS</t>
  </si>
  <si>
    <t>BULK PACK ON PALLETS</t>
  </si>
  <si>
    <t>78.5 X 100 SHEETS</t>
  </si>
  <si>
    <t>1st Febuary 2022</t>
  </si>
  <si>
    <t>NEW CUSTOMER KEEP A CHECK ON QUALITY</t>
  </si>
  <si>
    <t>ARABIAN FLEX UAE</t>
  </si>
  <si>
    <t>900 MM</t>
  </si>
  <si>
    <t>WILL INFORM</t>
  </si>
  <si>
    <t>1st March 2023</t>
  </si>
  <si>
    <t>Pudumjee Crystal Gloss</t>
  </si>
  <si>
    <t>THIS IS FALAK PACK,FIRST ORDER WE HAD WORST</t>
  </si>
  <si>
    <t>END REEL PROBLEM/COATING PROBLEM ETC</t>
  </si>
  <si>
    <t>THIS TIME NOT EVEN SINGLE KG SHOULD GO WRONG</t>
  </si>
  <si>
    <t>FALAK UAE</t>
  </si>
  <si>
    <t>CRYSTAL PE</t>
  </si>
  <si>
    <t>1215+</t>
  </si>
  <si>
    <t>800 MM Max</t>
  </si>
  <si>
    <t>before 20th March 23</t>
  </si>
  <si>
    <t>SWP MGBK</t>
  </si>
  <si>
    <t>REPEAT ORDER, PLEASE MAKE SURE OF WINDING</t>
  </si>
  <si>
    <t>MGBK PE FOIL</t>
  </si>
  <si>
    <t>450-455 MM</t>
  </si>
  <si>
    <t>6 Mic</t>
  </si>
  <si>
    <t>3 Inches</t>
  </si>
  <si>
    <t>ZPAQ Wrappers &amp; Palletised</t>
  </si>
  <si>
    <t>457 MM</t>
  </si>
  <si>
    <t xml:space="preserve">ZPAQ Wrappers &amp; Palletised </t>
  </si>
  <si>
    <t>18944 ( 17000 )</t>
  </si>
  <si>
    <t>17000 kgs to use balance in stock</t>
  </si>
  <si>
    <t>6616 ( 7234 )</t>
  </si>
  <si>
    <t>5000 KGS  457 MM</t>
  </si>
  <si>
    <t>LIKE LAST TIME</t>
  </si>
  <si>
    <t>OLD STOCK TO BE ADDED IN THE CONTAINER</t>
  </si>
  <si>
    <t>Yash MG Kraft SBP</t>
  </si>
  <si>
    <t>Modern UAE</t>
  </si>
  <si>
    <t>MGB + PE</t>
  </si>
  <si>
    <t>Palletized &amp; Export Worthy</t>
  </si>
  <si>
    <t>Immediate</t>
  </si>
  <si>
    <t>YASH SEP MGBK</t>
  </si>
  <si>
    <t>Amber UAE</t>
  </si>
  <si>
    <t>675 + 635 MM</t>
  </si>
  <si>
    <t>605 + 675 MM</t>
  </si>
  <si>
    <t>show 40 gsm in label and every where else</t>
  </si>
  <si>
    <t>Pallietized &amp; Export Worthy</t>
  </si>
  <si>
    <t>Imported C1S</t>
  </si>
  <si>
    <t>IQBAL TURKEY</t>
  </si>
  <si>
    <t>775 MM</t>
  </si>
  <si>
    <t>FULL</t>
  </si>
  <si>
    <t>NON PALLETISED</t>
  </si>
  <si>
    <t>ZPAQ WRAPPER &amp; PALLETIZED</t>
  </si>
  <si>
    <t>IMMEDIATE IN 5-6 DAYS OF ARRIVAL</t>
  </si>
  <si>
    <t>YASH SEP</t>
  </si>
  <si>
    <t>UNITA UK</t>
  </si>
  <si>
    <t>MGBK PE ALUFOUL</t>
  </si>
  <si>
    <t xml:space="preserve">465 MM + </t>
  </si>
  <si>
    <t xml:space="preserve">ZPAQ WRAPPER &amp; PALLETISED </t>
  </si>
  <si>
    <t>IMMEDIATE IN THIS MONTH DISPATCH</t>
  </si>
  <si>
    <t>MAKE SURE OF REWINDING/CORE PLUG</t>
  </si>
  <si>
    <t>NEW PARTY</t>
  </si>
  <si>
    <t>BHIVANDI KRAFT</t>
  </si>
  <si>
    <t>1020 MM</t>
  </si>
  <si>
    <t>600/2300 MTRS</t>
  </si>
  <si>
    <t>THICKNESS MICRON MEIN CHECK KARNA</t>
  </si>
  <si>
    <t>SHOULD BE 125 MICRON</t>
  </si>
  <si>
    <t xml:space="preserve">MAKE SURE OF REWINDING AND </t>
  </si>
  <si>
    <t>FINISHING</t>
  </si>
  <si>
    <t>CENTURY BOARD WBC</t>
  </si>
  <si>
    <t>INTEGRATED UAE</t>
  </si>
  <si>
    <t>800-1000</t>
  </si>
  <si>
    <t>NEW CUSTOMER</t>
  </si>
  <si>
    <t>TAKE CARE OF WINDING</t>
  </si>
  <si>
    <t>CREASING/PIPPING</t>
  </si>
  <si>
    <t>INTERPLAST DXB</t>
  </si>
  <si>
    <t>PALLETISED &amp; EXPORT WORTHY</t>
  </si>
  <si>
    <t>PAPER PROS SAUDI</t>
  </si>
  <si>
    <t>PALLETISED &amp; EXORT WORTHY</t>
  </si>
  <si>
    <t>350 + 700</t>
  </si>
  <si>
    <t>640 + 400 MM</t>
  </si>
  <si>
    <t>700-800</t>
  </si>
  <si>
    <t>STAR KRAFT</t>
  </si>
  <si>
    <t>PRIMA PACK UK</t>
  </si>
  <si>
    <t>NEW CUSTOMER TAKE CARE</t>
  </si>
  <si>
    <t xml:space="preserve">OF WINDING, JOINTS, TIGHT </t>
  </si>
  <si>
    <t>WINDING</t>
  </si>
  <si>
    <t>FOIL SIZE 940 MM</t>
  </si>
  <si>
    <t>GULF CARTON SAUDI</t>
  </si>
  <si>
    <t>WINDING TIGHT</t>
  </si>
  <si>
    <t>JANI MG</t>
  </si>
  <si>
    <t>CENTURY GATE SAUDI</t>
  </si>
  <si>
    <t>600-700</t>
  </si>
  <si>
    <t>PALLIETISED &amp; EXPORT WORTHY</t>
  </si>
  <si>
    <t>MODERN PAPER UAE</t>
  </si>
  <si>
    <t>WINDING TIGHT/COATING SAHI</t>
  </si>
  <si>
    <t>AL SHAROUKH EGYPT</t>
  </si>
  <si>
    <t>300 MM 5 TONS</t>
  </si>
  <si>
    <t>400 MM 5 TONS</t>
  </si>
  <si>
    <t>350 MM 15 TONS</t>
  </si>
  <si>
    <t>YASH MGBK</t>
  </si>
  <si>
    <t>RADIENT UAE</t>
  </si>
  <si>
    <t>TRIAL HAI SAHI KARNA</t>
  </si>
  <si>
    <t>JK Tuffcoat FBB</t>
  </si>
  <si>
    <t>SUNBULLAH SAUDI</t>
  </si>
  <si>
    <t>FBB PE</t>
  </si>
  <si>
    <t>230 MM</t>
  </si>
  <si>
    <t>CLEANINESS KA DHYAAN RAKHNA</t>
  </si>
  <si>
    <t>MGBK YASH SWP</t>
  </si>
  <si>
    <t>OMEGA UAE</t>
  </si>
  <si>
    <t>300 MM - 5 TONS</t>
  </si>
  <si>
    <t>350 MM - 15 TONS</t>
  </si>
  <si>
    <t>400 MM - 5 TONS</t>
  </si>
  <si>
    <t>STAR KRAFT MG</t>
  </si>
  <si>
    <t>700 MM 25 TONS</t>
  </si>
  <si>
    <t>350 MM BALANCE</t>
  </si>
  <si>
    <t>700 - 11 TONS</t>
  </si>
  <si>
    <t>750 - 4 TONS</t>
  </si>
  <si>
    <t>AMBER PACK UAE</t>
  </si>
  <si>
    <t xml:space="preserve">605 MM </t>
  </si>
  <si>
    <t>675 + 550</t>
  </si>
  <si>
    <t>935 MM</t>
  </si>
  <si>
    <t>UFUQ WARAQ SAUDI</t>
  </si>
  <si>
    <t>NEW CUSTOMER TAKE CARE OF FINISHING</t>
  </si>
  <si>
    <t>FINSHING</t>
  </si>
  <si>
    <t>PAPER PROS</t>
  </si>
  <si>
    <t>100 CMS</t>
  </si>
  <si>
    <t>465 MM</t>
  </si>
  <si>
    <t>AL SHROUK UAE</t>
  </si>
  <si>
    <t>IMMEDAITE</t>
  </si>
  <si>
    <t>G Total</t>
  </si>
  <si>
    <t>GULF PRINTING UAE</t>
  </si>
  <si>
    <t>H TOTAL</t>
  </si>
  <si>
    <t>750 MM</t>
  </si>
  <si>
    <t>1250 MM</t>
  </si>
  <si>
    <t>990 MM</t>
  </si>
  <si>
    <t>add old roll 430 kgs/LCL shipment</t>
  </si>
  <si>
    <t>UFAQ SAUDI</t>
  </si>
  <si>
    <t>BILT CIS</t>
  </si>
  <si>
    <t>NEW CUSTOMER PLEASE TAKE CARE</t>
  </si>
  <si>
    <t>OF LAMINATION &amp; SEALING</t>
  </si>
  <si>
    <t>SEND FRESH ROLL ONLY</t>
  </si>
  <si>
    <t>780 MM ( LABEL 779 )</t>
  </si>
  <si>
    <t>691 MM</t>
  </si>
  <si>
    <t>GLOSS PE</t>
  </si>
  <si>
    <t>BALANCE OF OTHER 1410 MM</t>
  </si>
  <si>
    <t>25000 KGS PURA KARNA HAI</t>
  </si>
  <si>
    <t xml:space="preserve">YASH SWP </t>
  </si>
  <si>
    <t>AL SHAROUK EGYPT</t>
  </si>
  <si>
    <t>MG PE ALU</t>
  </si>
  <si>
    <t>MATT FOIL OUTSIDE</t>
  </si>
  <si>
    <t>350 + 350 + 300</t>
  </si>
  <si>
    <t>400 + 400 + 300</t>
  </si>
  <si>
    <t>PAPER AUR FOIL DONO ZYADA HAI</t>
  </si>
  <si>
    <t>DHYAAN RAKHNA</t>
  </si>
  <si>
    <t>675 + 600</t>
  </si>
  <si>
    <t>535 + 835</t>
  </si>
  <si>
    <t>555 + 555</t>
  </si>
  <si>
    <t>600 + 600</t>
  </si>
  <si>
    <t>535 + 535</t>
  </si>
  <si>
    <t>6TH FEB 2024</t>
  </si>
  <si>
    <t xml:space="preserve">615 + 575 </t>
  </si>
  <si>
    <t>3-4 TONS DENA HAI</t>
  </si>
  <si>
    <t>DHYAAN RAKHNA CREASING AUR PACKING</t>
  </si>
  <si>
    <t>KA,LAST TIME PROBLEM THA</t>
  </si>
  <si>
    <t>PE MGBK PE FOIL PRIMER WASH</t>
  </si>
  <si>
    <t>8 + 10</t>
  </si>
  <si>
    <t>4 PLY GLOSS FOIL UPAR</t>
  </si>
  <si>
    <t>4 PLY GLOSS FOIL UPAR/OLD STOCK</t>
  </si>
  <si>
    <t>920-930</t>
  </si>
  <si>
    <t>10 + 12</t>
  </si>
  <si>
    <t>IQBAL TR</t>
  </si>
  <si>
    <t xml:space="preserve">CUPBOARD PE </t>
  </si>
  <si>
    <t>1550 MM</t>
  </si>
  <si>
    <t>PALLET STRONG KARO</t>
  </si>
  <si>
    <t>900-1000 MM</t>
  </si>
  <si>
    <t>NEW CUSTOMER PLEASE TAKE CARE OF QUALITY</t>
  </si>
  <si>
    <t>POWER LABEL SAUDI</t>
  </si>
  <si>
    <t>280 MM</t>
  </si>
  <si>
    <t>MG PE FOIL</t>
  </si>
  <si>
    <t>HONEYCOMB</t>
  </si>
  <si>
    <t>LAMINATION MACHINE HONEY COMB</t>
  </si>
  <si>
    <t xml:space="preserve">800 MM 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</si>
</sst>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 (Body)"/>
    </font>
    <font>
      <sz val="18"/>
      <color theme="1"/>
      <name val="Calibri (Body)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4"/>
      <color rgb="FF000000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0" xfId="0" applyFont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2" borderId="2" xfId="0" applyFill="1" applyBorder="1" applyAlignment="1">
      <alignment horizontal="center"/>
    </xf>
    <xf numFmtId="0" fontId="0" fillId="2" borderId="23" xfId="0" applyFill="1" applyBorder="1"/>
    <xf numFmtId="0" fontId="0" fillId="2" borderId="24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/>
    <xf numFmtId="0" fontId="5" fillId="0" borderId="1" xfId="0" applyFont="1" applyBorder="1"/>
    <xf numFmtId="0" fontId="5" fillId="0" borderId="16" xfId="0" applyFont="1" applyBorder="1"/>
    <xf numFmtId="0" fontId="5" fillId="2" borderId="23" xfId="0" applyFont="1" applyFill="1" applyBorder="1"/>
    <xf numFmtId="0" fontId="5" fillId="0" borderId="20" xfId="0" applyFont="1" applyBorder="1"/>
    <xf numFmtId="0" fontId="5" fillId="0" borderId="4" xfId="0" applyFont="1" applyBorder="1"/>
    <xf numFmtId="0" fontId="5" fillId="0" borderId="0" xfId="0" applyFont="1"/>
    <xf numFmtId="0" fontId="0" fillId="2" borderId="25" xfId="0" applyFill="1" applyBorder="1" applyAlignment="1">
      <alignment horizontal="center"/>
    </xf>
    <xf numFmtId="0" fontId="0" fillId="0" borderId="26" xfId="0" applyBorder="1"/>
    <xf numFmtId="0" fontId="0" fillId="0" borderId="23" xfId="0" applyBorder="1"/>
    <xf numFmtId="0" fontId="0" fillId="0" borderId="24" xfId="0" applyBorder="1"/>
    <xf numFmtId="0" fontId="5" fillId="0" borderId="23" xfId="0" applyFont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0" fillId="0" borderId="29" xfId="0" applyBorder="1"/>
    <xf numFmtId="16" fontId="4" fillId="0" borderId="16" xfId="0" applyNumberFormat="1" applyFont="1" applyBorder="1" applyAlignment="1">
      <alignment horizontal="center"/>
    </xf>
    <xf numFmtId="16" fontId="5" fillId="0" borderId="16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0" fillId="0" borderId="30" xfId="0" applyBorder="1"/>
    <xf numFmtId="0" fontId="1" fillId="0" borderId="16" xfId="0" applyFont="1" applyBorder="1" applyAlignment="1">
      <alignment horizontal="center"/>
    </xf>
    <xf numFmtId="0" fontId="5" fillId="0" borderId="23" xfId="0" applyFont="1" applyBorder="1"/>
    <xf numFmtId="0" fontId="4" fillId="2" borderId="23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3" borderId="11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1" xfId="0" applyFont="1" applyFill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2" xfId="0" applyFont="1" applyBorder="1"/>
    <xf numFmtId="0" fontId="10" fillId="0" borderId="9" xfId="0" applyFont="1" applyBorder="1" applyAlignment="1">
      <alignment horizontal="center"/>
    </xf>
    <xf numFmtId="0" fontId="6" fillId="0" borderId="8" xfId="0" applyFont="1" applyBorder="1"/>
    <xf numFmtId="0" fontId="6" fillId="0" borderId="19" xfId="0" applyFont="1" applyBorder="1"/>
    <xf numFmtId="0" fontId="6" fillId="0" borderId="28" xfId="0" applyFont="1" applyBorder="1"/>
    <xf numFmtId="0" fontId="6" fillId="0" borderId="15" xfId="0" applyFont="1" applyBorder="1"/>
    <xf numFmtId="0" fontId="6" fillId="0" borderId="9" xfId="0" applyFont="1" applyBorder="1"/>
    <xf numFmtId="0" fontId="6" fillId="3" borderId="22" xfId="0" applyFont="1" applyFill="1" applyBorder="1"/>
    <xf numFmtId="0" fontId="10" fillId="3" borderId="22" xfId="0" applyFont="1" applyFill="1" applyBorder="1" applyAlignment="1">
      <alignment horizontal="center"/>
    </xf>
    <xf numFmtId="16" fontId="10" fillId="0" borderId="28" xfId="0" applyNumberFormat="1" applyFont="1" applyBorder="1" applyAlignment="1">
      <alignment horizontal="center"/>
    </xf>
    <xf numFmtId="16" fontId="8" fillId="0" borderId="15" xfId="0" applyNumberFormat="1" applyFont="1" applyBorder="1" applyAlignment="1">
      <alignment horizontal="center"/>
    </xf>
    <xf numFmtId="0" fontId="10" fillId="3" borderId="22" xfId="0" applyFont="1" applyFill="1" applyBorder="1"/>
    <xf numFmtId="0" fontId="8" fillId="0" borderId="19" xfId="0" applyFont="1" applyBorder="1"/>
    <xf numFmtId="0" fontId="8" fillId="0" borderId="9" xfId="0" applyFont="1" applyBorder="1"/>
    <xf numFmtId="0" fontId="8" fillId="0" borderId="28" xfId="0" applyFont="1" applyBorder="1"/>
    <xf numFmtId="0" fontId="8" fillId="0" borderId="22" xfId="0" applyFont="1" applyBorder="1"/>
    <xf numFmtId="0" fontId="6" fillId="0" borderId="33" xfId="0" applyFont="1" applyBorder="1"/>
    <xf numFmtId="0" fontId="6" fillId="0" borderId="30" xfId="0" applyFont="1" applyBorder="1"/>
    <xf numFmtId="0" fontId="6" fillId="0" borderId="24" xfId="0" applyFont="1" applyBorder="1"/>
    <xf numFmtId="0" fontId="11" fillId="3" borderId="22" xfId="0" applyFont="1" applyFill="1" applyBorder="1" applyAlignment="1">
      <alignment horizontal="center"/>
    </xf>
    <xf numFmtId="0" fontId="8" fillId="3" borderId="22" xfId="0" applyFont="1" applyFill="1" applyBorder="1"/>
    <xf numFmtId="0" fontId="8" fillId="0" borderId="2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12" fillId="0" borderId="19" xfId="0" applyFont="1" applyBorder="1"/>
    <xf numFmtId="0" fontId="6" fillId="3" borderId="1" xfId="0" applyFont="1" applyFill="1" applyBorder="1" applyAlignment="1">
      <alignment horizontal="center"/>
    </xf>
    <xf numFmtId="0" fontId="10" fillId="0" borderId="19" xfId="0" applyFont="1" applyBorder="1" applyAlignment="1">
      <alignment horizontal="center" wrapText="1"/>
    </xf>
    <xf numFmtId="0" fontId="13" fillId="3" borderId="22" xfId="0" applyFont="1" applyFill="1" applyBorder="1" applyAlignment="1">
      <alignment horizontal="center"/>
    </xf>
    <xf numFmtId="0" fontId="14" fillId="3" borderId="22" xfId="0" applyFont="1" applyFill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6" fillId="0" borderId="34" xfId="0" applyFont="1" applyBorder="1"/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6" fillId="0" borderId="35" xfId="0" applyFont="1" applyBorder="1"/>
    <xf numFmtId="0" fontId="6" fillId="0" borderId="37" xfId="0" applyFont="1" applyBorder="1"/>
    <xf numFmtId="0" fontId="0" fillId="0" borderId="22" xfId="0" applyBorder="1"/>
    <xf numFmtId="0" fontId="11" fillId="0" borderId="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0" fillId="0" borderId="38" xfId="0" applyBorder="1"/>
    <xf numFmtId="0" fontId="8" fillId="0" borderId="1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6" fillId="0" borderId="39" xfId="0" applyFont="1" applyBorder="1"/>
    <xf numFmtId="0" fontId="6" fillId="0" borderId="40" xfId="0" applyFont="1" applyBorder="1"/>
    <xf numFmtId="0" fontId="12" fillId="0" borderId="15" xfId="0" applyFont="1" applyBorder="1"/>
    <xf numFmtId="0" fontId="8" fillId="4" borderId="8" xfId="0" applyFont="1" applyFill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8" fillId="4" borderId="2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34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6" borderId="35" xfId="0" applyFont="1" applyFill="1" applyBorder="1" applyAlignment="1">
      <alignment horizontal="center"/>
    </xf>
    <xf numFmtId="0" fontId="8" fillId="6" borderId="22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0" fontId="0" fillId="6" borderId="0" xfId="0" applyFill="1"/>
    <xf numFmtId="0" fontId="10" fillId="6" borderId="9" xfId="0" applyFont="1" applyFill="1" applyBorder="1" applyAlignment="1">
      <alignment horizontal="center"/>
    </xf>
    <xf numFmtId="0" fontId="8" fillId="6" borderId="34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4" fillId="0" borderId="39" xfId="0" applyFont="1" applyBorder="1" applyAlignment="1">
      <alignment horizontal="center"/>
    </xf>
    <xf numFmtId="0" fontId="8" fillId="6" borderId="15" xfId="0" applyFont="1" applyFill="1" applyBorder="1" applyAlignment="1">
      <alignment horizontal="center"/>
    </xf>
    <xf numFmtId="16" fontId="10" fillId="0" borderId="15" xfId="0" applyNumberFormat="1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17" fontId="0" fillId="0" borderId="0" xfId="0" applyNumberFormat="1" applyAlignment="1">
      <alignment horizontal="center"/>
    </xf>
    <xf numFmtId="0" fontId="8" fillId="0" borderId="35" xfId="0" applyFont="1" applyBorder="1"/>
    <xf numFmtId="0" fontId="8" fillId="0" borderId="33" xfId="0" applyFont="1" applyBorder="1"/>
    <xf numFmtId="0" fontId="8" fillId="0" borderId="28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14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EDBC3-BC51-BD49-8A8C-CEBC402629DC}">
  <dimension ref="E5:P40"/>
  <sheetViews>
    <sheetView workbookViewId="0">
      <selection activeCell="F16" sqref="F16"/>
    </sheetView>
  </sheetViews>
  <sheetFormatPr baseColWidth="10" defaultRowHeight="16" x14ac:dyDescent="0.2"/>
  <cols>
    <col min="5" max="5" width="19.5" customWidth="1"/>
    <col min="6" max="6" width="13.83203125" customWidth="1"/>
    <col min="7" max="7" width="13.5" customWidth="1"/>
    <col min="8" max="8" width="12.5" customWidth="1"/>
    <col min="10" max="10" width="24.1640625" customWidth="1"/>
    <col min="11" max="11" width="16.83203125" customWidth="1"/>
    <col min="12" max="12" width="13.1640625" customWidth="1"/>
    <col min="13" max="13" width="12.5" customWidth="1"/>
    <col min="14" max="14" width="14.1640625" customWidth="1"/>
    <col min="15" max="15" width="12.1640625" customWidth="1"/>
  </cols>
  <sheetData>
    <row r="5" spans="5:16" ht="26" x14ac:dyDescent="0.3">
      <c r="I5" s="1" t="s">
        <v>0</v>
      </c>
      <c r="J5" s="1"/>
      <c r="M5" t="s">
        <v>25</v>
      </c>
    </row>
    <row r="6" spans="5:16" ht="24" x14ac:dyDescent="0.3">
      <c r="F6" s="8" t="s">
        <v>7</v>
      </c>
      <c r="L6" s="8" t="s">
        <v>8</v>
      </c>
    </row>
    <row r="7" spans="5:16" ht="17" thickBot="1" x14ac:dyDescent="0.25"/>
    <row r="8" spans="5:16" ht="17" thickBot="1" x14ac:dyDescent="0.25">
      <c r="E8" s="9" t="s">
        <v>1</v>
      </c>
      <c r="F8" s="10" t="s">
        <v>2</v>
      </c>
      <c r="G8" s="10" t="s">
        <v>3</v>
      </c>
      <c r="H8" s="12" t="s">
        <v>4</v>
      </c>
      <c r="I8" s="18"/>
      <c r="J8" s="15" t="s">
        <v>5</v>
      </c>
      <c r="K8" s="10" t="s">
        <v>1</v>
      </c>
      <c r="L8" s="10" t="s">
        <v>6</v>
      </c>
      <c r="M8" s="10" t="s">
        <v>22</v>
      </c>
      <c r="N8" s="12" t="s">
        <v>23</v>
      </c>
      <c r="O8" s="9" t="s">
        <v>26</v>
      </c>
      <c r="P8" s="11" t="s">
        <v>27</v>
      </c>
    </row>
    <row r="9" spans="5:16" ht="30" customHeight="1" x14ac:dyDescent="0.25">
      <c r="E9" s="21" t="s">
        <v>9</v>
      </c>
      <c r="F9" s="22" t="s">
        <v>16</v>
      </c>
      <c r="G9" s="35" t="s">
        <v>10</v>
      </c>
      <c r="H9" s="23" t="s">
        <v>11</v>
      </c>
      <c r="I9" s="24"/>
      <c r="J9" s="25" t="s">
        <v>12</v>
      </c>
      <c r="K9" s="22" t="s">
        <v>13</v>
      </c>
      <c r="L9" s="22" t="s">
        <v>16</v>
      </c>
      <c r="M9" s="33" t="s">
        <v>19</v>
      </c>
      <c r="N9" s="37" t="s">
        <v>24</v>
      </c>
      <c r="O9" s="22" t="s">
        <v>28</v>
      </c>
      <c r="P9" s="26" t="s">
        <v>29</v>
      </c>
    </row>
    <row r="10" spans="5:16" ht="32" customHeight="1" x14ac:dyDescent="0.25">
      <c r="E10" s="27" t="s">
        <v>9</v>
      </c>
      <c r="F10" s="28" t="s">
        <v>16</v>
      </c>
      <c r="G10" s="36" t="s">
        <v>14</v>
      </c>
      <c r="H10" s="29" t="s">
        <v>15</v>
      </c>
      <c r="I10" s="30"/>
      <c r="J10" s="31" t="s">
        <v>12</v>
      </c>
      <c r="K10" s="28" t="s">
        <v>13</v>
      </c>
      <c r="L10" s="28" t="s">
        <v>16</v>
      </c>
      <c r="M10" s="34" t="s">
        <v>20</v>
      </c>
      <c r="N10" s="38" t="s">
        <v>24</v>
      </c>
      <c r="O10" s="28" t="s">
        <v>28</v>
      </c>
      <c r="P10" s="32" t="s">
        <v>29</v>
      </c>
    </row>
    <row r="11" spans="5:16" ht="32" customHeight="1" x14ac:dyDescent="0.25">
      <c r="E11" s="27" t="s">
        <v>9</v>
      </c>
      <c r="F11" s="28" t="s">
        <v>16</v>
      </c>
      <c r="G11" s="36" t="s">
        <v>17</v>
      </c>
      <c r="H11" s="29" t="s">
        <v>18</v>
      </c>
      <c r="I11" s="30"/>
      <c r="J11" s="31" t="s">
        <v>12</v>
      </c>
      <c r="K11" s="28" t="s">
        <v>13</v>
      </c>
      <c r="L11" s="28" t="s">
        <v>16</v>
      </c>
      <c r="M11" s="34" t="s">
        <v>21</v>
      </c>
      <c r="N11" s="38" t="s">
        <v>24</v>
      </c>
      <c r="O11" s="28" t="s">
        <v>28</v>
      </c>
      <c r="P11" s="32" t="s">
        <v>29</v>
      </c>
    </row>
    <row r="12" spans="5:16" ht="30" customHeight="1" x14ac:dyDescent="0.2">
      <c r="E12" s="27"/>
      <c r="F12" s="28"/>
      <c r="G12" s="28"/>
      <c r="H12" s="29"/>
      <c r="I12" s="30"/>
      <c r="J12" s="31"/>
      <c r="K12" s="28"/>
      <c r="L12" s="28"/>
      <c r="M12" s="28"/>
      <c r="N12" s="29"/>
      <c r="O12" s="2"/>
      <c r="P12" s="4"/>
    </row>
    <row r="13" spans="5:16" ht="31" customHeight="1" x14ac:dyDescent="0.2">
      <c r="E13" s="3"/>
      <c r="F13" s="2"/>
      <c r="G13" s="2"/>
      <c r="H13" s="13"/>
      <c r="I13" s="19"/>
      <c r="J13" s="16"/>
      <c r="K13" s="2"/>
      <c r="L13" s="2"/>
      <c r="M13" s="2"/>
      <c r="N13" s="13"/>
      <c r="O13" s="2"/>
      <c r="P13" s="4"/>
    </row>
    <row r="14" spans="5:16" ht="31" customHeight="1" x14ac:dyDescent="0.2">
      <c r="E14" s="3"/>
      <c r="F14" s="2"/>
      <c r="G14" s="2"/>
      <c r="H14" s="13"/>
      <c r="I14" s="19"/>
      <c r="J14" s="16"/>
      <c r="K14" s="2"/>
      <c r="L14" s="2"/>
      <c r="M14" s="2"/>
      <c r="N14" s="13"/>
      <c r="O14" s="2"/>
      <c r="P14" s="4"/>
    </row>
    <row r="15" spans="5:16" ht="32" customHeight="1" x14ac:dyDescent="0.2">
      <c r="E15" s="3"/>
      <c r="F15" s="2"/>
      <c r="G15" s="2"/>
      <c r="H15" s="13"/>
      <c r="I15" s="19"/>
      <c r="J15" s="16"/>
      <c r="K15" s="2"/>
      <c r="L15" s="2"/>
      <c r="M15" s="2"/>
      <c r="N15" s="13"/>
      <c r="O15" s="2"/>
      <c r="P15" s="4"/>
    </row>
    <row r="16" spans="5:16" ht="32" customHeight="1" x14ac:dyDescent="0.2">
      <c r="E16" s="3"/>
      <c r="F16" s="2"/>
      <c r="G16" s="2"/>
      <c r="H16" s="13"/>
      <c r="I16" s="19"/>
      <c r="J16" s="16"/>
      <c r="K16" s="2"/>
      <c r="L16" s="2"/>
      <c r="M16" s="2"/>
      <c r="N16" s="13"/>
      <c r="O16" s="2"/>
      <c r="P16" s="4"/>
    </row>
    <row r="17" spans="5:16" ht="34" customHeight="1" x14ac:dyDescent="0.2">
      <c r="E17" s="3"/>
      <c r="F17" s="2"/>
      <c r="G17" s="2"/>
      <c r="H17" s="13"/>
      <c r="I17" s="19"/>
      <c r="J17" s="16"/>
      <c r="K17" s="2"/>
      <c r="L17" s="2"/>
      <c r="M17" s="2"/>
      <c r="N17" s="13"/>
      <c r="O17" s="2"/>
      <c r="P17" s="4"/>
    </row>
    <row r="18" spans="5:16" ht="31" customHeight="1" x14ac:dyDescent="0.2">
      <c r="E18" s="3"/>
      <c r="F18" s="2"/>
      <c r="G18" s="2"/>
      <c r="H18" s="13"/>
      <c r="I18" s="19"/>
      <c r="J18" s="16"/>
      <c r="K18" s="2"/>
      <c r="L18" s="2"/>
      <c r="M18" s="2"/>
      <c r="N18" s="13"/>
      <c r="O18" s="2"/>
      <c r="P18" s="4"/>
    </row>
    <row r="19" spans="5:16" ht="33" customHeight="1" x14ac:dyDescent="0.2">
      <c r="E19" s="3"/>
      <c r="F19" s="2"/>
      <c r="G19" s="2"/>
      <c r="H19" s="13"/>
      <c r="I19" s="19"/>
      <c r="J19" s="16"/>
      <c r="K19" s="2"/>
      <c r="L19" s="2"/>
      <c r="M19" s="2"/>
      <c r="N19" s="13"/>
      <c r="O19" s="2"/>
      <c r="P19" s="4"/>
    </row>
    <row r="20" spans="5:16" x14ac:dyDescent="0.2">
      <c r="E20" s="3"/>
      <c r="F20" s="2"/>
      <c r="G20" s="2"/>
      <c r="H20" s="13"/>
      <c r="I20" s="19"/>
      <c r="J20" s="16"/>
      <c r="K20" s="2"/>
      <c r="L20" s="2"/>
      <c r="M20" s="2"/>
      <c r="N20" s="13"/>
      <c r="O20" s="2"/>
      <c r="P20" s="4"/>
    </row>
    <row r="21" spans="5:16" x14ac:dyDescent="0.2">
      <c r="E21" s="3"/>
      <c r="F21" s="2"/>
      <c r="G21" s="2"/>
      <c r="H21" s="13"/>
      <c r="I21" s="19"/>
      <c r="J21" s="16"/>
      <c r="K21" s="2"/>
      <c r="L21" s="2"/>
      <c r="M21" s="2"/>
      <c r="N21" s="13"/>
      <c r="O21" s="2"/>
      <c r="P21" s="4"/>
    </row>
    <row r="22" spans="5:16" x14ac:dyDescent="0.2">
      <c r="E22" s="3"/>
      <c r="F22" s="2"/>
      <c r="G22" s="2"/>
      <c r="H22" s="13"/>
      <c r="I22" s="19"/>
      <c r="J22" s="16"/>
      <c r="K22" s="2"/>
      <c r="L22" s="2"/>
      <c r="M22" s="2"/>
      <c r="N22" s="13"/>
      <c r="O22" s="2"/>
      <c r="P22" s="4"/>
    </row>
    <row r="23" spans="5:16" x14ac:dyDescent="0.2">
      <c r="E23" s="3"/>
      <c r="F23" s="2"/>
      <c r="G23" s="2"/>
      <c r="H23" s="13"/>
      <c r="I23" s="19"/>
      <c r="J23" s="16"/>
      <c r="K23" s="2"/>
      <c r="L23" s="2"/>
      <c r="M23" s="2"/>
      <c r="N23" s="13"/>
      <c r="O23" s="2"/>
      <c r="P23" s="4"/>
    </row>
    <row r="24" spans="5:16" x14ac:dyDescent="0.2">
      <c r="E24" s="3"/>
      <c r="F24" s="2"/>
      <c r="G24" s="2"/>
      <c r="H24" s="13"/>
      <c r="I24" s="19"/>
      <c r="J24" s="16"/>
      <c r="K24" s="2"/>
      <c r="L24" s="2"/>
      <c r="M24" s="2"/>
      <c r="N24" s="13"/>
      <c r="O24" s="2"/>
      <c r="P24" s="4"/>
    </row>
    <row r="25" spans="5:16" x14ac:dyDescent="0.2">
      <c r="E25" s="3"/>
      <c r="F25" s="2"/>
      <c r="G25" s="2"/>
      <c r="H25" s="13"/>
      <c r="I25" s="19"/>
      <c r="J25" s="16"/>
      <c r="K25" s="2"/>
      <c r="L25" s="2"/>
      <c r="M25" s="2"/>
      <c r="N25" s="13"/>
      <c r="O25" s="2"/>
      <c r="P25" s="4"/>
    </row>
    <row r="26" spans="5:16" x14ac:dyDescent="0.2">
      <c r="E26" s="3"/>
      <c r="F26" s="2"/>
      <c r="G26" s="2"/>
      <c r="H26" s="13"/>
      <c r="I26" s="19"/>
      <c r="J26" s="16"/>
      <c r="K26" s="2"/>
      <c r="L26" s="2"/>
      <c r="M26" s="2"/>
      <c r="N26" s="13"/>
      <c r="O26" s="2"/>
      <c r="P26" s="4"/>
    </row>
    <row r="27" spans="5:16" x14ac:dyDescent="0.2">
      <c r="E27" s="3"/>
      <c r="F27" s="2"/>
      <c r="G27" s="2"/>
      <c r="H27" s="13"/>
      <c r="I27" s="19"/>
      <c r="J27" s="16"/>
      <c r="K27" s="2"/>
      <c r="L27" s="2"/>
      <c r="M27" s="2"/>
      <c r="N27" s="13"/>
      <c r="O27" s="2"/>
      <c r="P27" s="4"/>
    </row>
    <row r="28" spans="5:16" x14ac:dyDescent="0.2">
      <c r="E28" s="3"/>
      <c r="F28" s="2"/>
      <c r="G28" s="2"/>
      <c r="H28" s="13"/>
      <c r="I28" s="19"/>
      <c r="J28" s="16"/>
      <c r="K28" s="2"/>
      <c r="L28" s="2"/>
      <c r="M28" s="2"/>
      <c r="N28" s="13"/>
      <c r="O28" s="2"/>
      <c r="P28" s="4"/>
    </row>
    <row r="29" spans="5:16" x14ac:dyDescent="0.2">
      <c r="E29" s="3"/>
      <c r="F29" s="2"/>
      <c r="G29" s="2"/>
      <c r="H29" s="13"/>
      <c r="I29" s="19"/>
      <c r="J29" s="16"/>
      <c r="K29" s="2"/>
      <c r="L29" s="2"/>
      <c r="M29" s="2"/>
      <c r="N29" s="13"/>
      <c r="O29" s="2"/>
      <c r="P29" s="4"/>
    </row>
    <row r="30" spans="5:16" x14ac:dyDescent="0.2">
      <c r="E30" s="3"/>
      <c r="F30" s="2"/>
      <c r="G30" s="2"/>
      <c r="H30" s="13"/>
      <c r="I30" s="19"/>
      <c r="J30" s="16"/>
      <c r="K30" s="2"/>
      <c r="L30" s="2"/>
      <c r="M30" s="2"/>
      <c r="N30" s="13"/>
      <c r="O30" s="2"/>
      <c r="P30" s="4"/>
    </row>
    <row r="31" spans="5:16" x14ac:dyDescent="0.2">
      <c r="E31" s="3"/>
      <c r="F31" s="2"/>
      <c r="G31" s="2"/>
      <c r="H31" s="13"/>
      <c r="I31" s="19"/>
      <c r="J31" s="16"/>
      <c r="K31" s="2"/>
      <c r="L31" s="2"/>
      <c r="M31" s="2"/>
      <c r="N31" s="13"/>
      <c r="O31" s="2"/>
      <c r="P31" s="4"/>
    </row>
    <row r="32" spans="5:16" x14ac:dyDescent="0.2">
      <c r="E32" s="3"/>
      <c r="F32" s="2"/>
      <c r="G32" s="2"/>
      <c r="H32" s="13"/>
      <c r="I32" s="19"/>
      <c r="J32" s="16"/>
      <c r="K32" s="2"/>
      <c r="L32" s="2"/>
      <c r="M32" s="2"/>
      <c r="N32" s="13"/>
      <c r="O32" s="2"/>
      <c r="P32" s="4"/>
    </row>
    <row r="33" spans="5:16" x14ac:dyDescent="0.2">
      <c r="E33" s="3"/>
      <c r="F33" s="2"/>
      <c r="G33" s="2"/>
      <c r="H33" s="13"/>
      <c r="I33" s="19"/>
      <c r="J33" s="16"/>
      <c r="K33" s="2"/>
      <c r="L33" s="2"/>
      <c r="M33" s="2"/>
      <c r="N33" s="13"/>
      <c r="O33" s="2"/>
      <c r="P33" s="4"/>
    </row>
    <row r="34" spans="5:16" x14ac:dyDescent="0.2">
      <c r="E34" s="3"/>
      <c r="F34" s="2"/>
      <c r="G34" s="2"/>
      <c r="H34" s="13"/>
      <c r="I34" s="19"/>
      <c r="J34" s="16"/>
      <c r="K34" s="2"/>
      <c r="L34" s="2"/>
      <c r="M34" s="2"/>
      <c r="N34" s="13"/>
      <c r="O34" s="2"/>
      <c r="P34" s="4"/>
    </row>
    <row r="35" spans="5:16" x14ac:dyDescent="0.2">
      <c r="E35" s="3"/>
      <c r="F35" s="2"/>
      <c r="G35" s="2"/>
      <c r="H35" s="13"/>
      <c r="I35" s="19"/>
      <c r="J35" s="16"/>
      <c r="K35" s="2"/>
      <c r="L35" s="2"/>
      <c r="M35" s="2"/>
      <c r="N35" s="13"/>
      <c r="O35" s="2"/>
      <c r="P35" s="4"/>
    </row>
    <row r="36" spans="5:16" x14ac:dyDescent="0.2">
      <c r="E36" s="3"/>
      <c r="F36" s="2"/>
      <c r="G36" s="2"/>
      <c r="H36" s="13"/>
      <c r="I36" s="19"/>
      <c r="J36" s="16"/>
      <c r="K36" s="2"/>
      <c r="L36" s="2"/>
      <c r="M36" s="2"/>
      <c r="N36" s="13"/>
      <c r="O36" s="2"/>
      <c r="P36" s="4"/>
    </row>
    <row r="37" spans="5:16" x14ac:dyDescent="0.2">
      <c r="E37" s="3"/>
      <c r="F37" s="2"/>
      <c r="G37" s="2"/>
      <c r="H37" s="13"/>
      <c r="I37" s="19"/>
      <c r="J37" s="16"/>
      <c r="K37" s="2"/>
      <c r="L37" s="2"/>
      <c r="M37" s="2"/>
      <c r="N37" s="13"/>
      <c r="O37" s="2"/>
      <c r="P37" s="4"/>
    </row>
    <row r="38" spans="5:16" x14ac:dyDescent="0.2">
      <c r="E38" s="3"/>
      <c r="F38" s="2"/>
      <c r="G38" s="2"/>
      <c r="H38" s="13"/>
      <c r="I38" s="19"/>
      <c r="J38" s="16"/>
      <c r="K38" s="2"/>
      <c r="L38" s="2"/>
      <c r="M38" s="2"/>
      <c r="N38" s="13"/>
      <c r="O38" s="2"/>
      <c r="P38" s="4"/>
    </row>
    <row r="39" spans="5:16" x14ac:dyDescent="0.2">
      <c r="E39" s="3"/>
      <c r="F39" s="2"/>
      <c r="G39" s="2"/>
      <c r="H39" s="13"/>
      <c r="I39" s="19"/>
      <c r="J39" s="16"/>
      <c r="K39" s="2"/>
      <c r="L39" s="2"/>
      <c r="M39" s="2"/>
      <c r="N39" s="13"/>
      <c r="O39" s="2"/>
      <c r="P39" s="4"/>
    </row>
    <row r="40" spans="5:16" ht="17" thickBot="1" x14ac:dyDescent="0.25">
      <c r="E40" s="5"/>
      <c r="F40" s="6"/>
      <c r="G40" s="6"/>
      <c r="H40" s="14"/>
      <c r="I40" s="20"/>
      <c r="J40" s="17"/>
      <c r="K40" s="6"/>
      <c r="L40" s="6"/>
      <c r="M40" s="6"/>
      <c r="N40" s="14"/>
      <c r="O40" s="6"/>
      <c r="P40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647E-22FA-8542-9A52-20A4AC9218D4}">
  <dimension ref="B5:S27"/>
  <sheetViews>
    <sheetView topLeftCell="A5" workbookViewId="0">
      <selection activeCell="F30" sqref="F30"/>
    </sheetView>
  </sheetViews>
  <sheetFormatPr baseColWidth="10" defaultRowHeight="16" x14ac:dyDescent="0.2"/>
  <cols>
    <col min="2" max="2" width="21.83203125" customWidth="1"/>
    <col min="5" max="5" width="17" customWidth="1"/>
    <col min="6" max="6" width="15" customWidth="1"/>
    <col min="8" max="8" width="21.83203125" customWidth="1"/>
    <col min="9" max="9" width="27" customWidth="1"/>
    <col min="10" max="10" width="21.5" customWidth="1"/>
    <col min="11" max="11" width="12.83203125" customWidth="1"/>
    <col min="13" max="13" width="21.6640625" customWidth="1"/>
    <col min="16" max="16" width="13.6640625" customWidth="1"/>
    <col min="18" max="18" width="28" customWidth="1"/>
  </cols>
  <sheetData>
    <row r="5" spans="2:19" ht="26" x14ac:dyDescent="0.3">
      <c r="B5" s="77"/>
      <c r="C5" s="77"/>
      <c r="D5" s="77"/>
      <c r="E5" s="77"/>
      <c r="F5" s="77"/>
      <c r="G5" s="77"/>
      <c r="H5" s="77"/>
      <c r="I5" s="78" t="s">
        <v>0</v>
      </c>
      <c r="J5" s="78"/>
      <c r="K5" s="77"/>
      <c r="L5" s="77"/>
      <c r="M5" s="79" t="s">
        <v>165</v>
      </c>
      <c r="N5" s="79"/>
      <c r="O5" s="77"/>
      <c r="P5" s="77"/>
      <c r="Q5" s="77"/>
      <c r="R5" s="77"/>
      <c r="S5" s="77"/>
    </row>
    <row r="6" spans="2:19" ht="24" x14ac:dyDescent="0.3">
      <c r="B6" s="77"/>
      <c r="C6" s="80" t="s">
        <v>7</v>
      </c>
      <c r="D6" s="80"/>
      <c r="E6" s="77"/>
      <c r="F6" s="77"/>
      <c r="G6" s="77"/>
      <c r="H6" s="77"/>
      <c r="I6" s="77"/>
      <c r="J6" s="77"/>
      <c r="K6" s="77"/>
      <c r="L6" s="80" t="s">
        <v>8</v>
      </c>
      <c r="M6" s="80"/>
      <c r="N6" s="77"/>
      <c r="O6" s="77"/>
      <c r="P6" s="77"/>
      <c r="Q6" s="77"/>
      <c r="R6" s="77"/>
      <c r="S6" s="77"/>
    </row>
    <row r="7" spans="2:19" ht="17" thickBot="1" x14ac:dyDescent="0.25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2:19" ht="17" thickBot="1" x14ac:dyDescent="0.25">
      <c r="B8" s="81" t="s">
        <v>1</v>
      </c>
      <c r="C8" s="82" t="s">
        <v>2</v>
      </c>
      <c r="D8" s="82" t="s">
        <v>3</v>
      </c>
      <c r="E8" s="83" t="s">
        <v>33</v>
      </c>
      <c r="F8" s="84" t="s">
        <v>4</v>
      </c>
      <c r="G8" s="85" t="s">
        <v>136</v>
      </c>
      <c r="H8" s="83" t="s">
        <v>128</v>
      </c>
      <c r="I8" s="85"/>
      <c r="J8" s="82" t="s">
        <v>5</v>
      </c>
      <c r="K8" s="82" t="s">
        <v>1</v>
      </c>
      <c r="L8" s="82" t="s">
        <v>6</v>
      </c>
      <c r="M8" s="82" t="s">
        <v>22</v>
      </c>
      <c r="N8" s="83" t="s">
        <v>136</v>
      </c>
      <c r="O8" s="84" t="s">
        <v>23</v>
      </c>
      <c r="P8" s="81" t="s">
        <v>26</v>
      </c>
      <c r="Q8" s="86" t="s">
        <v>27</v>
      </c>
      <c r="R8" s="87" t="s">
        <v>85</v>
      </c>
      <c r="S8" s="77"/>
    </row>
    <row r="9" spans="2:19" ht="19" x14ac:dyDescent="0.25">
      <c r="B9" s="88" t="s">
        <v>169</v>
      </c>
      <c r="C9" s="89">
        <v>165</v>
      </c>
      <c r="D9" s="90" t="s">
        <v>170</v>
      </c>
      <c r="E9" s="91">
        <v>29</v>
      </c>
      <c r="F9" s="92">
        <v>17528.5</v>
      </c>
      <c r="G9" s="93"/>
      <c r="H9" s="94" t="s">
        <v>175</v>
      </c>
      <c r="I9" s="95"/>
      <c r="J9" s="89" t="s">
        <v>174</v>
      </c>
      <c r="K9" s="89" t="s">
        <v>111</v>
      </c>
      <c r="L9" s="89">
        <v>165</v>
      </c>
      <c r="M9" s="90" t="s">
        <v>172</v>
      </c>
      <c r="N9" s="91"/>
      <c r="O9" s="96">
        <v>15</v>
      </c>
      <c r="P9" s="93" t="s">
        <v>173</v>
      </c>
      <c r="Q9" s="94" t="s">
        <v>29</v>
      </c>
      <c r="R9" s="97" t="s">
        <v>103</v>
      </c>
      <c r="S9" s="77"/>
    </row>
    <row r="10" spans="2:19" ht="19" x14ac:dyDescent="0.25">
      <c r="B10" s="88" t="s">
        <v>169</v>
      </c>
      <c r="C10" s="89">
        <v>165</v>
      </c>
      <c r="D10" s="90" t="s">
        <v>171</v>
      </c>
      <c r="E10" s="91">
        <v>14</v>
      </c>
      <c r="F10" s="92">
        <v>7545</v>
      </c>
      <c r="G10" s="93"/>
      <c r="H10" s="94"/>
      <c r="I10" s="95"/>
      <c r="J10" s="89" t="s">
        <v>174</v>
      </c>
      <c r="K10" s="89" t="s">
        <v>111</v>
      </c>
      <c r="L10" s="89">
        <v>165</v>
      </c>
      <c r="M10" s="90" t="s">
        <v>61</v>
      </c>
      <c r="N10" s="91"/>
      <c r="O10" s="96">
        <v>15</v>
      </c>
      <c r="P10" s="93" t="s">
        <v>173</v>
      </c>
      <c r="Q10" s="94" t="s">
        <v>29</v>
      </c>
      <c r="R10" s="98" t="s">
        <v>103</v>
      </c>
      <c r="S10" s="77"/>
    </row>
    <row r="11" spans="2:19" ht="19" x14ac:dyDescent="0.25">
      <c r="B11" s="88"/>
      <c r="C11" s="89"/>
      <c r="D11" s="90"/>
      <c r="E11" s="91"/>
      <c r="F11" s="92"/>
      <c r="G11" s="93"/>
      <c r="H11" s="94"/>
      <c r="I11" s="95"/>
      <c r="J11" s="89"/>
      <c r="K11" s="89"/>
      <c r="L11" s="89"/>
      <c r="M11" s="90"/>
      <c r="N11" s="91"/>
      <c r="O11" s="96"/>
      <c r="P11" s="93"/>
      <c r="Q11" s="94"/>
      <c r="R11" s="98"/>
      <c r="S11" s="77"/>
    </row>
    <row r="12" spans="2:19" ht="19" x14ac:dyDescent="0.25">
      <c r="B12" s="88"/>
      <c r="C12" s="89"/>
      <c r="D12" s="90"/>
      <c r="E12" s="91"/>
      <c r="F12" s="92"/>
      <c r="G12" s="93"/>
      <c r="H12" s="94"/>
      <c r="I12" s="95"/>
      <c r="J12" s="89"/>
      <c r="K12" s="89"/>
      <c r="L12" s="89"/>
      <c r="M12" s="90"/>
      <c r="N12" s="91"/>
      <c r="O12" s="96"/>
      <c r="P12" s="93"/>
      <c r="Q12" s="94"/>
      <c r="R12" s="99"/>
      <c r="S12" s="77"/>
    </row>
    <row r="13" spans="2:19" ht="19" x14ac:dyDescent="0.25">
      <c r="B13" s="88"/>
      <c r="C13" s="89"/>
      <c r="D13" s="90"/>
      <c r="E13" s="91" t="s">
        <v>81</v>
      </c>
      <c r="F13" s="96">
        <f>F9+F10</f>
        <v>25073.5</v>
      </c>
      <c r="G13" s="100">
        <v>0</v>
      </c>
      <c r="H13" s="91">
        <v>2275</v>
      </c>
      <c r="I13" s="95"/>
      <c r="J13" s="89"/>
      <c r="K13" s="89"/>
      <c r="L13" s="89"/>
      <c r="M13" s="90"/>
      <c r="N13" s="91"/>
      <c r="O13" s="96"/>
      <c r="P13" s="93"/>
      <c r="Q13" s="94"/>
      <c r="R13" s="99"/>
      <c r="S13" s="77"/>
    </row>
    <row r="14" spans="2:19" x14ac:dyDescent="0.2">
      <c r="B14" s="101"/>
      <c r="C14" s="102"/>
      <c r="D14" s="102"/>
      <c r="E14" s="103"/>
      <c r="F14" s="104"/>
      <c r="G14" s="105"/>
      <c r="H14" s="103"/>
      <c r="I14" s="106"/>
      <c r="J14" s="102"/>
      <c r="K14" s="102"/>
      <c r="L14" s="102"/>
      <c r="M14" s="102"/>
      <c r="N14" s="103"/>
      <c r="O14" s="104"/>
      <c r="P14" s="105"/>
      <c r="Q14" s="103"/>
      <c r="R14" s="99"/>
      <c r="S14" s="77"/>
    </row>
    <row r="15" spans="2:19" ht="19" x14ac:dyDescent="0.25">
      <c r="B15" s="88" t="s">
        <v>176</v>
      </c>
      <c r="C15" s="89">
        <v>70</v>
      </c>
      <c r="D15" s="90" t="s">
        <v>36</v>
      </c>
      <c r="E15" s="91">
        <v>6</v>
      </c>
      <c r="F15" s="92">
        <v>6923</v>
      </c>
      <c r="G15" s="93"/>
      <c r="H15" s="94" t="s">
        <v>178</v>
      </c>
      <c r="I15" s="95"/>
      <c r="J15" s="89" t="s">
        <v>181</v>
      </c>
      <c r="K15" s="89" t="s">
        <v>40</v>
      </c>
      <c r="L15" s="89">
        <v>70</v>
      </c>
      <c r="M15" s="90" t="s">
        <v>179</v>
      </c>
      <c r="N15" s="91"/>
      <c r="O15" s="96">
        <v>15</v>
      </c>
      <c r="P15" s="93" t="s">
        <v>180</v>
      </c>
      <c r="Q15" s="94" t="s">
        <v>29</v>
      </c>
      <c r="R15" s="99" t="s">
        <v>103</v>
      </c>
      <c r="S15" s="77"/>
    </row>
    <row r="16" spans="2:19" ht="19" x14ac:dyDescent="0.25">
      <c r="B16" s="88" t="s">
        <v>176</v>
      </c>
      <c r="C16" s="89">
        <v>70</v>
      </c>
      <c r="D16" s="90" t="s">
        <v>177</v>
      </c>
      <c r="E16" s="91">
        <v>3</v>
      </c>
      <c r="F16" s="92">
        <v>3887</v>
      </c>
      <c r="G16" s="93"/>
      <c r="H16" s="94"/>
      <c r="I16" s="107"/>
      <c r="J16" s="89" t="s">
        <v>181</v>
      </c>
      <c r="K16" s="89" t="s">
        <v>40</v>
      </c>
      <c r="L16" s="89">
        <v>70</v>
      </c>
      <c r="M16" s="90" t="s">
        <v>182</v>
      </c>
      <c r="N16" s="91"/>
      <c r="O16" s="96">
        <v>15</v>
      </c>
      <c r="P16" s="93" t="s">
        <v>180</v>
      </c>
      <c r="Q16" s="94" t="s">
        <v>29</v>
      </c>
      <c r="R16" s="99" t="s">
        <v>103</v>
      </c>
      <c r="S16" s="77"/>
    </row>
    <row r="17" spans="2:19" ht="19" x14ac:dyDescent="0.25">
      <c r="B17" s="88" t="s">
        <v>176</v>
      </c>
      <c r="C17" s="89">
        <v>70</v>
      </c>
      <c r="D17" s="90" t="s">
        <v>135</v>
      </c>
      <c r="E17" s="91">
        <v>3</v>
      </c>
      <c r="F17" s="92">
        <v>3170</v>
      </c>
      <c r="G17" s="93"/>
      <c r="H17" s="94"/>
      <c r="I17" s="95"/>
      <c r="J17" s="89" t="s">
        <v>181</v>
      </c>
      <c r="K17" s="89" t="s">
        <v>40</v>
      </c>
      <c r="L17" s="89">
        <v>70</v>
      </c>
      <c r="M17" s="90" t="s">
        <v>183</v>
      </c>
      <c r="N17" s="91"/>
      <c r="O17" s="96">
        <v>15</v>
      </c>
      <c r="P17" s="93" t="s">
        <v>180</v>
      </c>
      <c r="Q17" s="94" t="s">
        <v>29</v>
      </c>
      <c r="R17" s="99" t="s">
        <v>103</v>
      </c>
      <c r="S17" s="77"/>
    </row>
    <row r="18" spans="2:19" ht="19" x14ac:dyDescent="0.25">
      <c r="B18" s="88"/>
      <c r="C18" s="89"/>
      <c r="D18" s="90"/>
      <c r="E18" s="108"/>
      <c r="F18" s="109"/>
      <c r="G18" s="93"/>
      <c r="H18" s="94"/>
      <c r="I18" s="95"/>
      <c r="J18" s="89"/>
      <c r="K18" s="89"/>
      <c r="L18" s="89"/>
      <c r="M18" s="90"/>
      <c r="N18" s="91"/>
      <c r="O18" s="96"/>
      <c r="P18" s="93"/>
      <c r="Q18" s="94"/>
      <c r="R18" s="99"/>
      <c r="S18" s="77"/>
    </row>
    <row r="19" spans="2:19" ht="19" x14ac:dyDescent="0.25">
      <c r="B19" s="101"/>
      <c r="C19" s="102"/>
      <c r="D19" s="102"/>
      <c r="E19" s="91" t="s">
        <v>82</v>
      </c>
      <c r="F19" s="96">
        <f>F15+F16+F17</f>
        <v>13980</v>
      </c>
      <c r="G19" s="100"/>
      <c r="H19" s="91">
        <v>2983</v>
      </c>
      <c r="I19" s="106"/>
      <c r="J19" s="102"/>
      <c r="K19" s="102"/>
      <c r="L19" s="102"/>
      <c r="M19" s="102"/>
      <c r="N19" s="103"/>
      <c r="O19" s="104"/>
      <c r="P19" s="105"/>
      <c r="Q19" s="103"/>
      <c r="R19" s="99"/>
      <c r="S19" s="77"/>
    </row>
    <row r="20" spans="2:19" ht="19" x14ac:dyDescent="0.25">
      <c r="B20" s="101"/>
      <c r="C20" s="102"/>
      <c r="D20" s="102"/>
      <c r="E20" s="91"/>
      <c r="F20" s="96"/>
      <c r="G20" s="100"/>
      <c r="H20" s="91"/>
      <c r="I20" s="106"/>
      <c r="J20" s="102"/>
      <c r="K20" s="102"/>
      <c r="L20" s="102"/>
      <c r="M20" s="102"/>
      <c r="N20" s="103"/>
      <c r="O20" s="104"/>
      <c r="P20" s="105"/>
      <c r="Q20" s="103"/>
      <c r="R20" s="99"/>
      <c r="S20" s="77"/>
    </row>
    <row r="21" spans="2:19" ht="19" x14ac:dyDescent="0.25">
      <c r="B21" s="88" t="s">
        <v>176</v>
      </c>
      <c r="C21" s="89">
        <v>70</v>
      </c>
      <c r="D21" s="89" t="s">
        <v>184</v>
      </c>
      <c r="E21" s="91">
        <v>4</v>
      </c>
      <c r="F21" s="92">
        <v>5245</v>
      </c>
      <c r="G21" s="100"/>
      <c r="H21" s="91">
        <v>2100</v>
      </c>
      <c r="I21" s="110"/>
      <c r="J21" s="89" t="s">
        <v>181</v>
      </c>
      <c r="K21" s="89" t="s">
        <v>40</v>
      </c>
      <c r="L21" s="89">
        <v>70</v>
      </c>
      <c r="M21" s="90" t="s">
        <v>182</v>
      </c>
      <c r="N21" s="94"/>
      <c r="O21" s="92">
        <v>15</v>
      </c>
      <c r="P21" s="112" t="s">
        <v>180</v>
      </c>
      <c r="Q21" s="113" t="s">
        <v>29</v>
      </c>
      <c r="R21" s="114" t="s">
        <v>103</v>
      </c>
      <c r="S21" s="77"/>
    </row>
    <row r="22" spans="2:19" ht="19" x14ac:dyDescent="0.25">
      <c r="B22" s="88" t="s">
        <v>176</v>
      </c>
      <c r="C22" s="89">
        <v>70</v>
      </c>
      <c r="D22" s="89" t="s">
        <v>185</v>
      </c>
      <c r="E22" s="91">
        <v>4</v>
      </c>
      <c r="F22" s="92">
        <v>4321</v>
      </c>
      <c r="G22" s="100"/>
      <c r="H22" s="91"/>
      <c r="I22" s="110"/>
      <c r="J22" s="89" t="s">
        <v>181</v>
      </c>
      <c r="K22" s="89" t="s">
        <v>40</v>
      </c>
      <c r="L22" s="89">
        <v>70</v>
      </c>
      <c r="M22" s="90" t="s">
        <v>186</v>
      </c>
      <c r="N22" s="94"/>
      <c r="O22" s="92">
        <v>15</v>
      </c>
      <c r="P22" s="112" t="s">
        <v>180</v>
      </c>
      <c r="Q22" s="113" t="s">
        <v>29</v>
      </c>
      <c r="R22" s="114" t="s">
        <v>103</v>
      </c>
      <c r="S22" s="77"/>
    </row>
    <row r="23" spans="2:19" ht="19" x14ac:dyDescent="0.25">
      <c r="B23" s="88"/>
      <c r="C23" s="89"/>
      <c r="D23" s="89"/>
      <c r="E23" s="91"/>
      <c r="F23" s="92"/>
      <c r="G23" s="100"/>
      <c r="H23" s="91"/>
      <c r="I23" s="106"/>
      <c r="J23" s="111"/>
      <c r="K23" s="89"/>
      <c r="L23" s="89"/>
      <c r="M23" s="90"/>
      <c r="N23" s="94"/>
      <c r="O23" s="92"/>
      <c r="P23" s="112"/>
      <c r="Q23" s="113" t="s">
        <v>29</v>
      </c>
      <c r="R23" s="114" t="s">
        <v>103</v>
      </c>
      <c r="S23" s="77"/>
    </row>
    <row r="24" spans="2:19" x14ac:dyDescent="0.2">
      <c r="B24" s="101"/>
      <c r="C24" s="102"/>
      <c r="D24" s="102"/>
      <c r="E24" s="103"/>
      <c r="F24" s="104"/>
      <c r="G24" s="105"/>
      <c r="H24" s="103"/>
      <c r="I24" s="106"/>
      <c r="J24" s="102"/>
      <c r="K24" s="102"/>
      <c r="L24" s="102"/>
      <c r="M24" s="102"/>
      <c r="N24" s="103"/>
      <c r="O24" s="104"/>
      <c r="P24" s="105"/>
      <c r="Q24" s="103"/>
      <c r="R24" s="99"/>
      <c r="S24" s="77"/>
    </row>
    <row r="25" spans="2:19" ht="19" x14ac:dyDescent="0.25">
      <c r="B25" s="101"/>
      <c r="C25" s="102"/>
      <c r="D25" s="102"/>
      <c r="E25" s="91" t="s">
        <v>160</v>
      </c>
      <c r="F25" s="96">
        <f>F21+F22</f>
        <v>9566</v>
      </c>
      <c r="G25" s="112"/>
      <c r="H25" s="91">
        <v>2100</v>
      </c>
      <c r="I25" s="106"/>
      <c r="J25" s="102"/>
      <c r="K25" s="102"/>
      <c r="L25" s="102"/>
      <c r="M25" s="102"/>
      <c r="N25" s="103"/>
      <c r="O25" s="104"/>
      <c r="P25" s="105"/>
      <c r="Q25" s="103"/>
      <c r="R25" s="115"/>
      <c r="S25" s="77"/>
    </row>
    <row r="26" spans="2:19" x14ac:dyDescent="0.2">
      <c r="B26" s="101"/>
      <c r="C26" s="102"/>
      <c r="D26" s="102"/>
      <c r="E26" s="103"/>
      <c r="F26" s="104"/>
      <c r="G26" s="105"/>
      <c r="H26" s="103"/>
      <c r="I26" s="106"/>
      <c r="J26" s="102"/>
      <c r="K26" s="102"/>
      <c r="L26" s="102"/>
      <c r="M26" s="102"/>
      <c r="N26" s="103"/>
      <c r="O26" s="104"/>
      <c r="P26" s="105"/>
      <c r="Q26" s="103"/>
      <c r="R26" s="116"/>
      <c r="S26" s="77"/>
    </row>
    <row r="27" spans="2:19" ht="20" thickBot="1" x14ac:dyDescent="0.3">
      <c r="B27" s="101"/>
      <c r="C27" s="102"/>
      <c r="D27" s="102"/>
      <c r="E27" s="91" t="s">
        <v>83</v>
      </c>
      <c r="F27" s="96">
        <f>F13+F19+F25</f>
        <v>48619.5</v>
      </c>
      <c r="G27" s="100">
        <v>0</v>
      </c>
      <c r="H27" s="91">
        <f>H13+H19+H25</f>
        <v>7358</v>
      </c>
      <c r="I27" s="106"/>
      <c r="J27" s="102"/>
      <c r="K27" s="102"/>
      <c r="L27" s="102"/>
      <c r="M27" s="102"/>
      <c r="N27" s="103"/>
      <c r="O27" s="104"/>
      <c r="P27" s="105"/>
      <c r="Q27" s="103"/>
      <c r="R27" s="117"/>
      <c r="S27" s="7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9BD2-2FF8-F744-BA20-50FB0956148F}">
  <dimension ref="B4:S26"/>
  <sheetViews>
    <sheetView workbookViewId="0">
      <selection activeCell="G29" sqref="G29"/>
    </sheetView>
  </sheetViews>
  <sheetFormatPr baseColWidth="10" defaultRowHeight="16" x14ac:dyDescent="0.2"/>
  <cols>
    <col min="2" max="2" width="19.6640625" customWidth="1"/>
    <col min="5" max="5" width="11.83203125" customWidth="1"/>
    <col min="8" max="8" width="17.5" customWidth="1"/>
    <col min="9" max="9" width="46.1640625" customWidth="1"/>
    <col min="10" max="10" width="20.6640625" customWidth="1"/>
    <col min="11" max="11" width="11.6640625" customWidth="1"/>
    <col min="13" max="13" width="16.1640625" customWidth="1"/>
    <col min="16" max="16" width="15.33203125" customWidth="1"/>
    <col min="17" max="17" width="18.1640625" customWidth="1"/>
    <col min="18" max="18" width="32.33203125" customWidth="1"/>
  </cols>
  <sheetData>
    <row r="4" spans="2:19" ht="26" x14ac:dyDescent="0.3">
      <c r="B4" s="77"/>
      <c r="C4" s="77"/>
      <c r="D4" s="77"/>
      <c r="E4" s="77"/>
      <c r="F4" s="77"/>
      <c r="G4" s="77"/>
      <c r="H4" s="77"/>
      <c r="I4" s="78" t="s">
        <v>0</v>
      </c>
      <c r="J4" s="78"/>
      <c r="K4" s="77"/>
      <c r="L4" s="77"/>
      <c r="M4" s="79" t="s">
        <v>192</v>
      </c>
      <c r="N4" s="79"/>
      <c r="O4" s="77"/>
      <c r="P4" s="77"/>
      <c r="Q4" s="77"/>
      <c r="R4" s="77"/>
      <c r="S4" s="77"/>
    </row>
    <row r="5" spans="2:19" ht="24" x14ac:dyDescent="0.3">
      <c r="B5" s="77"/>
      <c r="C5" s="80" t="s">
        <v>7</v>
      </c>
      <c r="D5" s="80"/>
      <c r="E5" s="77"/>
      <c r="F5" s="77"/>
      <c r="G5" s="77"/>
      <c r="H5" s="77"/>
      <c r="I5" s="77"/>
      <c r="J5" s="77"/>
      <c r="K5" s="77"/>
      <c r="L5" s="80" t="s">
        <v>8</v>
      </c>
      <c r="M5" s="80"/>
      <c r="N5" s="77"/>
      <c r="O5" s="77"/>
      <c r="P5" s="77"/>
      <c r="Q5" s="77"/>
      <c r="R5" s="77"/>
      <c r="S5" s="77"/>
    </row>
    <row r="6" spans="2:19" ht="17" thickBot="1" x14ac:dyDescent="0.25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</row>
    <row r="7" spans="2:19" ht="17" thickBot="1" x14ac:dyDescent="0.25">
      <c r="B7" s="81" t="s">
        <v>1</v>
      </c>
      <c r="C7" s="82" t="s">
        <v>2</v>
      </c>
      <c r="D7" s="82" t="s">
        <v>3</v>
      </c>
      <c r="E7" s="83" t="s">
        <v>33</v>
      </c>
      <c r="F7" s="84" t="s">
        <v>4</v>
      </c>
      <c r="G7" s="85" t="s">
        <v>136</v>
      </c>
      <c r="H7" s="83" t="s">
        <v>128</v>
      </c>
      <c r="I7" s="85"/>
      <c r="J7" s="82" t="s">
        <v>5</v>
      </c>
      <c r="K7" s="82" t="s">
        <v>1</v>
      </c>
      <c r="L7" s="82" t="s">
        <v>6</v>
      </c>
      <c r="M7" s="82" t="s">
        <v>22</v>
      </c>
      <c r="N7" s="83" t="s">
        <v>136</v>
      </c>
      <c r="O7" s="84" t="s">
        <v>23</v>
      </c>
      <c r="P7" s="81" t="s">
        <v>26</v>
      </c>
      <c r="Q7" s="86" t="s">
        <v>27</v>
      </c>
      <c r="R7" s="87" t="s">
        <v>85</v>
      </c>
      <c r="S7" s="77"/>
    </row>
    <row r="8" spans="2:19" ht="19" x14ac:dyDescent="0.25">
      <c r="B8" s="88" t="s">
        <v>96</v>
      </c>
      <c r="C8" s="89">
        <v>30</v>
      </c>
      <c r="D8" s="90" t="s">
        <v>187</v>
      </c>
      <c r="E8" s="91">
        <v>28</v>
      </c>
      <c r="F8" s="92">
        <v>17323</v>
      </c>
      <c r="G8" s="93"/>
      <c r="H8" s="94">
        <v>5775</v>
      </c>
      <c r="I8" s="118" t="s">
        <v>191</v>
      </c>
      <c r="J8" s="89" t="s">
        <v>188</v>
      </c>
      <c r="K8" s="89" t="s">
        <v>35</v>
      </c>
      <c r="L8" s="89">
        <v>30</v>
      </c>
      <c r="M8" s="90" t="s">
        <v>190</v>
      </c>
      <c r="N8" s="91"/>
      <c r="O8" s="96">
        <v>10</v>
      </c>
      <c r="P8" s="93" t="s">
        <v>189</v>
      </c>
      <c r="Q8" s="94" t="s">
        <v>29</v>
      </c>
      <c r="R8" s="97" t="s">
        <v>103</v>
      </c>
      <c r="S8" s="77"/>
    </row>
    <row r="9" spans="2:19" ht="19" x14ac:dyDescent="0.25">
      <c r="B9" s="88"/>
      <c r="C9" s="89"/>
      <c r="D9" s="90"/>
      <c r="E9" s="91"/>
      <c r="F9" s="92"/>
      <c r="G9" s="93"/>
      <c r="H9" s="94"/>
      <c r="I9" s="95"/>
      <c r="J9" s="89"/>
      <c r="K9" s="89"/>
      <c r="L9" s="89"/>
      <c r="M9" s="90"/>
      <c r="N9" s="91"/>
      <c r="O9" s="96"/>
      <c r="P9" s="93"/>
      <c r="Q9" s="94"/>
      <c r="R9" s="98"/>
      <c r="S9" s="77"/>
    </row>
    <row r="10" spans="2:19" ht="19" x14ac:dyDescent="0.25">
      <c r="B10" s="88"/>
      <c r="C10" s="89"/>
      <c r="D10" s="90"/>
      <c r="E10" s="91"/>
      <c r="F10" s="92"/>
      <c r="G10" s="93"/>
      <c r="H10" s="94"/>
      <c r="I10" s="95"/>
      <c r="J10" s="89"/>
      <c r="K10" s="89"/>
      <c r="L10" s="89"/>
      <c r="M10" s="90"/>
      <c r="N10" s="91"/>
      <c r="O10" s="96"/>
      <c r="P10" s="93"/>
      <c r="Q10" s="94"/>
      <c r="R10" s="98"/>
      <c r="S10" s="77"/>
    </row>
    <row r="11" spans="2:19" ht="19" x14ac:dyDescent="0.25">
      <c r="B11" s="88"/>
      <c r="C11" s="89"/>
      <c r="D11" s="90"/>
      <c r="E11" s="91"/>
      <c r="F11" s="92"/>
      <c r="G11" s="93"/>
      <c r="H11" s="94"/>
      <c r="I11" s="95"/>
      <c r="J11" s="89"/>
      <c r="K11" s="89"/>
      <c r="L11" s="89"/>
      <c r="M11" s="90"/>
      <c r="N11" s="91"/>
      <c r="O11" s="96"/>
      <c r="P11" s="93"/>
      <c r="Q11" s="94"/>
      <c r="R11" s="99"/>
      <c r="S11" s="77"/>
    </row>
    <row r="12" spans="2:19" ht="19" x14ac:dyDescent="0.25">
      <c r="B12" s="88"/>
      <c r="C12" s="89"/>
      <c r="D12" s="90"/>
      <c r="E12" s="91" t="s">
        <v>81</v>
      </c>
      <c r="F12" s="96">
        <f>F8+F9</f>
        <v>17323</v>
      </c>
      <c r="G12" s="100">
        <v>0</v>
      </c>
      <c r="H12" s="91">
        <f>H8</f>
        <v>5775</v>
      </c>
      <c r="I12" s="95"/>
      <c r="J12" s="89"/>
      <c r="K12" s="89"/>
      <c r="L12" s="89"/>
      <c r="M12" s="90"/>
      <c r="N12" s="91"/>
      <c r="O12" s="96"/>
      <c r="P12" s="93"/>
      <c r="Q12" s="94"/>
      <c r="R12" s="99"/>
      <c r="S12" s="77"/>
    </row>
    <row r="13" spans="2:19" x14ac:dyDescent="0.2">
      <c r="B13" s="101"/>
      <c r="C13" s="102"/>
      <c r="D13" s="102"/>
      <c r="E13" s="103"/>
      <c r="F13" s="104"/>
      <c r="G13" s="105"/>
      <c r="H13" s="103"/>
      <c r="I13" s="106"/>
      <c r="J13" s="102"/>
      <c r="K13" s="102"/>
      <c r="L13" s="102"/>
      <c r="M13" s="102"/>
      <c r="N13" s="103"/>
      <c r="O13" s="104"/>
      <c r="P13" s="105"/>
      <c r="Q13" s="103"/>
      <c r="R13" s="99"/>
      <c r="S13" s="77"/>
    </row>
    <row r="14" spans="2:19" ht="19" x14ac:dyDescent="0.25">
      <c r="B14" s="88"/>
      <c r="C14" s="89"/>
      <c r="D14" s="90"/>
      <c r="E14" s="91"/>
      <c r="F14" s="92"/>
      <c r="G14" s="93"/>
      <c r="H14" s="94"/>
      <c r="I14" s="95"/>
      <c r="J14" s="89"/>
      <c r="K14" s="89"/>
      <c r="L14" s="89"/>
      <c r="M14" s="90"/>
      <c r="N14" s="91"/>
      <c r="O14" s="96"/>
      <c r="P14" s="93"/>
      <c r="Q14" s="94"/>
      <c r="R14" s="99"/>
      <c r="S14" s="77"/>
    </row>
    <row r="15" spans="2:19" ht="19" x14ac:dyDescent="0.25">
      <c r="B15" s="88"/>
      <c r="C15" s="89"/>
      <c r="D15" s="90"/>
      <c r="E15" s="91"/>
      <c r="F15" s="92"/>
      <c r="G15" s="93"/>
      <c r="H15" s="94"/>
      <c r="I15" s="107"/>
      <c r="J15" s="89"/>
      <c r="K15" s="89"/>
      <c r="L15" s="89"/>
      <c r="M15" s="90"/>
      <c r="N15" s="91"/>
      <c r="O15" s="96"/>
      <c r="P15" s="93"/>
      <c r="Q15" s="94"/>
      <c r="R15" s="99"/>
      <c r="S15" s="77"/>
    </row>
    <row r="16" spans="2:19" ht="19" x14ac:dyDescent="0.25">
      <c r="B16" s="88"/>
      <c r="C16" s="89"/>
      <c r="D16" s="90"/>
      <c r="E16" s="91"/>
      <c r="F16" s="92"/>
      <c r="G16" s="93"/>
      <c r="H16" s="94"/>
      <c r="I16" s="95"/>
      <c r="J16" s="89"/>
      <c r="K16" s="89"/>
      <c r="L16" s="89"/>
      <c r="M16" s="90"/>
      <c r="N16" s="91"/>
      <c r="O16" s="96"/>
      <c r="P16" s="93"/>
      <c r="Q16" s="94"/>
      <c r="R16" s="99"/>
      <c r="S16" s="77"/>
    </row>
    <row r="17" spans="2:19" ht="19" x14ac:dyDescent="0.25">
      <c r="B17" s="88"/>
      <c r="C17" s="89"/>
      <c r="D17" s="90"/>
      <c r="E17" s="108"/>
      <c r="F17" s="109"/>
      <c r="G17" s="93"/>
      <c r="H17" s="94"/>
      <c r="I17" s="95"/>
      <c r="J17" s="89"/>
      <c r="K17" s="89"/>
      <c r="L17" s="89"/>
      <c r="M17" s="90"/>
      <c r="N17" s="91"/>
      <c r="O17" s="96"/>
      <c r="P17" s="93"/>
      <c r="Q17" s="94"/>
      <c r="R17" s="99"/>
      <c r="S17" s="77"/>
    </row>
    <row r="18" spans="2:19" ht="19" x14ac:dyDescent="0.25">
      <c r="B18" s="101"/>
      <c r="C18" s="102"/>
      <c r="D18" s="102"/>
      <c r="E18" s="91" t="s">
        <v>82</v>
      </c>
      <c r="F18" s="96">
        <f>F14+F15+F16</f>
        <v>0</v>
      </c>
      <c r="G18" s="100"/>
      <c r="H18" s="91"/>
      <c r="I18" s="106"/>
      <c r="J18" s="102"/>
      <c r="K18" s="102"/>
      <c r="L18" s="102"/>
      <c r="M18" s="102"/>
      <c r="N18" s="103"/>
      <c r="O18" s="104"/>
      <c r="P18" s="105"/>
      <c r="Q18" s="103"/>
      <c r="R18" s="99"/>
      <c r="S18" s="77"/>
    </row>
    <row r="19" spans="2:19" ht="19" x14ac:dyDescent="0.25">
      <c r="B19" s="101"/>
      <c r="C19" s="102"/>
      <c r="D19" s="102"/>
      <c r="E19" s="91"/>
      <c r="F19" s="96"/>
      <c r="G19" s="100"/>
      <c r="H19" s="91"/>
      <c r="I19" s="106"/>
      <c r="J19" s="102"/>
      <c r="K19" s="102"/>
      <c r="L19" s="102"/>
      <c r="M19" s="102"/>
      <c r="N19" s="103"/>
      <c r="O19" s="104"/>
      <c r="P19" s="105"/>
      <c r="Q19" s="103"/>
      <c r="R19" s="99"/>
      <c r="S19" s="77"/>
    </row>
    <row r="20" spans="2:19" ht="19" x14ac:dyDescent="0.25">
      <c r="B20" s="88"/>
      <c r="C20" s="89"/>
      <c r="D20" s="89"/>
      <c r="E20" s="91"/>
      <c r="F20" s="92"/>
      <c r="G20" s="100"/>
      <c r="H20" s="91"/>
      <c r="I20" s="110"/>
      <c r="J20" s="89"/>
      <c r="K20" s="89"/>
      <c r="L20" s="89"/>
      <c r="M20" s="90"/>
      <c r="N20" s="94"/>
      <c r="O20" s="92"/>
      <c r="P20" s="112"/>
      <c r="Q20" s="113"/>
      <c r="R20" s="114"/>
      <c r="S20" s="77"/>
    </row>
    <row r="21" spans="2:19" ht="19" x14ac:dyDescent="0.25">
      <c r="B21" s="88"/>
      <c r="C21" s="89"/>
      <c r="D21" s="89"/>
      <c r="E21" s="91"/>
      <c r="F21" s="92"/>
      <c r="G21" s="100"/>
      <c r="H21" s="91"/>
      <c r="I21" s="110"/>
      <c r="J21" s="89"/>
      <c r="K21" s="89"/>
      <c r="L21" s="89"/>
      <c r="M21" s="90"/>
      <c r="N21" s="94"/>
      <c r="O21" s="92"/>
      <c r="P21" s="112"/>
      <c r="Q21" s="113"/>
      <c r="R21" s="114"/>
      <c r="S21" s="77"/>
    </row>
    <row r="22" spans="2:19" ht="19" x14ac:dyDescent="0.25">
      <c r="B22" s="88"/>
      <c r="C22" s="89"/>
      <c r="D22" s="89"/>
      <c r="E22" s="91"/>
      <c r="F22" s="92"/>
      <c r="G22" s="100"/>
      <c r="H22" s="91"/>
      <c r="I22" s="106"/>
      <c r="J22" s="111"/>
      <c r="K22" s="89"/>
      <c r="L22" s="89"/>
      <c r="M22" s="90"/>
      <c r="N22" s="94"/>
      <c r="O22" s="92"/>
      <c r="P22" s="112"/>
      <c r="Q22" s="113"/>
      <c r="R22" s="114"/>
      <c r="S22" s="77"/>
    </row>
    <row r="23" spans="2:19" x14ac:dyDescent="0.2">
      <c r="B23" s="101"/>
      <c r="C23" s="102"/>
      <c r="D23" s="102"/>
      <c r="E23" s="103"/>
      <c r="F23" s="104"/>
      <c r="G23" s="105"/>
      <c r="H23" s="103"/>
      <c r="I23" s="106"/>
      <c r="J23" s="102"/>
      <c r="K23" s="102"/>
      <c r="L23" s="102"/>
      <c r="M23" s="102"/>
      <c r="N23" s="103"/>
      <c r="O23" s="104"/>
      <c r="P23" s="105"/>
      <c r="Q23" s="103"/>
      <c r="R23" s="99"/>
      <c r="S23" s="77"/>
    </row>
    <row r="24" spans="2:19" ht="19" x14ac:dyDescent="0.25">
      <c r="B24" s="101"/>
      <c r="C24" s="102"/>
      <c r="D24" s="102"/>
      <c r="E24" s="91" t="s">
        <v>160</v>
      </c>
      <c r="F24" s="96">
        <f>F20+F21</f>
        <v>0</v>
      </c>
      <c r="G24" s="112"/>
      <c r="H24" s="91"/>
      <c r="I24" s="106"/>
      <c r="J24" s="102"/>
      <c r="K24" s="102"/>
      <c r="L24" s="102"/>
      <c r="M24" s="102"/>
      <c r="N24" s="103"/>
      <c r="O24" s="104"/>
      <c r="P24" s="105"/>
      <c r="Q24" s="103"/>
      <c r="R24" s="115"/>
      <c r="S24" s="77"/>
    </row>
    <row r="25" spans="2:19" x14ac:dyDescent="0.2">
      <c r="B25" s="101"/>
      <c r="C25" s="102"/>
      <c r="D25" s="102"/>
      <c r="E25" s="103"/>
      <c r="F25" s="104"/>
      <c r="G25" s="105"/>
      <c r="H25" s="103"/>
      <c r="I25" s="106"/>
      <c r="J25" s="102"/>
      <c r="K25" s="102"/>
      <c r="L25" s="102"/>
      <c r="M25" s="102"/>
      <c r="N25" s="103"/>
      <c r="O25" s="104"/>
      <c r="P25" s="105"/>
      <c r="Q25" s="103"/>
      <c r="R25" s="116"/>
      <c r="S25" s="77"/>
    </row>
    <row r="26" spans="2:19" ht="20" thickBot="1" x14ac:dyDescent="0.3">
      <c r="B26" s="101"/>
      <c r="C26" s="102"/>
      <c r="D26" s="102"/>
      <c r="E26" s="91" t="s">
        <v>83</v>
      </c>
      <c r="F26" s="96">
        <f>F12+F18+F24</f>
        <v>17323</v>
      </c>
      <c r="G26" s="100">
        <v>0</v>
      </c>
      <c r="H26" s="91">
        <f>H12+H18+H24</f>
        <v>5775</v>
      </c>
      <c r="I26" s="106"/>
      <c r="J26" s="102"/>
      <c r="K26" s="102"/>
      <c r="L26" s="102"/>
      <c r="M26" s="102"/>
      <c r="N26" s="103"/>
      <c r="O26" s="104"/>
      <c r="P26" s="105"/>
      <c r="Q26" s="103"/>
      <c r="R26" s="117"/>
      <c r="S26" s="7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27FE-F6A5-A740-BBD6-F6FA38E94154}">
  <dimension ref="B9:R33"/>
  <sheetViews>
    <sheetView topLeftCell="A6" workbookViewId="0">
      <selection activeCell="H31" sqref="H31"/>
    </sheetView>
  </sheetViews>
  <sheetFormatPr baseColWidth="10" defaultRowHeight="16" x14ac:dyDescent="0.2"/>
  <cols>
    <col min="2" max="2" width="21.5" customWidth="1"/>
    <col min="5" max="5" width="14.1640625" customWidth="1"/>
    <col min="8" max="8" width="22.33203125" customWidth="1"/>
    <col min="9" max="9" width="24" customWidth="1"/>
    <col min="10" max="10" width="23.6640625" customWidth="1"/>
    <col min="11" max="11" width="12.33203125" customWidth="1"/>
    <col min="16" max="16" width="14.1640625" customWidth="1"/>
    <col min="18" max="18" width="32.5" customWidth="1"/>
  </cols>
  <sheetData>
    <row r="9" spans="2:18" ht="26" x14ac:dyDescent="0.3">
      <c r="B9" s="77"/>
      <c r="C9" s="77"/>
      <c r="D9" s="77"/>
      <c r="E9" s="77"/>
      <c r="F9" s="77"/>
      <c r="G9" s="77"/>
      <c r="H9" s="77"/>
      <c r="I9" s="78" t="s">
        <v>0</v>
      </c>
      <c r="J9" s="78"/>
      <c r="K9" s="77"/>
      <c r="L9" s="77"/>
      <c r="M9" s="79" t="s">
        <v>192</v>
      </c>
      <c r="N9" s="79"/>
      <c r="O9" s="77"/>
      <c r="P9" s="77"/>
      <c r="Q9" s="77"/>
      <c r="R9" s="77"/>
    </row>
    <row r="10" spans="2:18" ht="24" x14ac:dyDescent="0.3">
      <c r="B10" s="77"/>
      <c r="C10" s="80" t="s">
        <v>7</v>
      </c>
      <c r="D10" s="80"/>
      <c r="E10" s="77"/>
      <c r="F10" s="77"/>
      <c r="G10" s="77"/>
      <c r="H10" s="77"/>
      <c r="I10" s="77"/>
      <c r="J10" s="77"/>
      <c r="K10" s="77"/>
      <c r="L10" s="80" t="s">
        <v>8</v>
      </c>
      <c r="M10" s="80"/>
      <c r="N10" s="77"/>
      <c r="O10" s="77"/>
      <c r="P10" s="77"/>
      <c r="Q10" s="77"/>
      <c r="R10" s="77"/>
    </row>
    <row r="11" spans="2:18" ht="17" thickBot="1" x14ac:dyDescent="0.25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</row>
    <row r="12" spans="2:18" ht="17" thickBot="1" x14ac:dyDescent="0.25">
      <c r="B12" s="81" t="s">
        <v>1</v>
      </c>
      <c r="C12" s="82" t="s">
        <v>2</v>
      </c>
      <c r="D12" s="82" t="s">
        <v>3</v>
      </c>
      <c r="E12" s="83" t="s">
        <v>33</v>
      </c>
      <c r="F12" s="84" t="s">
        <v>4</v>
      </c>
      <c r="G12" s="85" t="s">
        <v>136</v>
      </c>
      <c r="H12" s="83" t="s">
        <v>128</v>
      </c>
      <c r="I12" s="85"/>
      <c r="J12" s="82" t="s">
        <v>5</v>
      </c>
      <c r="K12" s="82" t="s">
        <v>1</v>
      </c>
      <c r="L12" s="82" t="s">
        <v>6</v>
      </c>
      <c r="M12" s="82" t="s">
        <v>22</v>
      </c>
      <c r="N12" s="83" t="s">
        <v>136</v>
      </c>
      <c r="O12" s="84" t="s">
        <v>23</v>
      </c>
      <c r="P12" s="81" t="s">
        <v>26</v>
      </c>
      <c r="Q12" s="86" t="s">
        <v>27</v>
      </c>
      <c r="R12" s="87" t="s">
        <v>85</v>
      </c>
    </row>
    <row r="13" spans="2:18" ht="19" x14ac:dyDescent="0.25">
      <c r="B13" s="88" t="s">
        <v>158</v>
      </c>
      <c r="C13" s="89">
        <v>295</v>
      </c>
      <c r="D13" s="90" t="s">
        <v>194</v>
      </c>
      <c r="E13" s="91">
        <v>14</v>
      </c>
      <c r="F13" s="92">
        <v>7.1965000000000003</v>
      </c>
      <c r="G13" s="93"/>
      <c r="H13" s="94">
        <v>1667</v>
      </c>
      <c r="I13" s="118"/>
      <c r="J13" s="89" t="s">
        <v>193</v>
      </c>
      <c r="K13" s="89" t="s">
        <v>111</v>
      </c>
      <c r="L13" s="89">
        <v>295</v>
      </c>
      <c r="M13" s="90" t="s">
        <v>195</v>
      </c>
      <c r="N13" s="91"/>
      <c r="O13" s="96">
        <v>18</v>
      </c>
      <c r="P13" s="93" t="s">
        <v>148</v>
      </c>
      <c r="Q13" s="94" t="s">
        <v>29</v>
      </c>
      <c r="R13" s="97" t="s">
        <v>103</v>
      </c>
    </row>
    <row r="14" spans="2:18" ht="19" x14ac:dyDescent="0.25">
      <c r="B14" s="88" t="s">
        <v>158</v>
      </c>
      <c r="C14" s="89">
        <v>295</v>
      </c>
      <c r="D14" s="90" t="s">
        <v>196</v>
      </c>
      <c r="E14" s="91">
        <v>8</v>
      </c>
      <c r="F14" s="92">
        <v>3.3656000000000001</v>
      </c>
      <c r="G14" s="93"/>
      <c r="H14" s="94"/>
      <c r="I14" s="95"/>
      <c r="J14" s="89" t="s">
        <v>193</v>
      </c>
      <c r="K14" s="89" t="s">
        <v>111</v>
      </c>
      <c r="L14" s="89">
        <v>295</v>
      </c>
      <c r="M14" s="90" t="s">
        <v>197</v>
      </c>
      <c r="N14" s="91"/>
      <c r="O14" s="96">
        <v>18</v>
      </c>
      <c r="P14" s="93" t="s">
        <v>148</v>
      </c>
      <c r="Q14" s="94" t="s">
        <v>29</v>
      </c>
      <c r="R14" s="98" t="s">
        <v>103</v>
      </c>
    </row>
    <row r="15" spans="2:18" ht="19" x14ac:dyDescent="0.25">
      <c r="B15" s="88" t="s">
        <v>158</v>
      </c>
      <c r="C15" s="89">
        <v>295</v>
      </c>
      <c r="D15" s="90" t="s">
        <v>198</v>
      </c>
      <c r="E15" s="91">
        <v>18</v>
      </c>
      <c r="F15" s="92">
        <v>10.5748</v>
      </c>
      <c r="G15" s="93"/>
      <c r="H15" s="94"/>
      <c r="I15" s="95"/>
      <c r="J15" s="89" t="s">
        <v>193</v>
      </c>
      <c r="K15" s="89" t="s">
        <v>111</v>
      </c>
      <c r="L15" s="89">
        <v>295</v>
      </c>
      <c r="M15" s="90" t="s">
        <v>36</v>
      </c>
      <c r="N15" s="91"/>
      <c r="O15" s="96">
        <v>18</v>
      </c>
      <c r="P15" s="93" t="s">
        <v>148</v>
      </c>
      <c r="Q15" s="94" t="s">
        <v>29</v>
      </c>
      <c r="R15" s="98" t="s">
        <v>103</v>
      </c>
    </row>
    <row r="16" spans="2:18" ht="19" x14ac:dyDescent="0.25">
      <c r="B16" s="88" t="s">
        <v>158</v>
      </c>
      <c r="C16" s="89">
        <v>195</v>
      </c>
      <c r="D16" s="90" t="s">
        <v>17</v>
      </c>
      <c r="E16" s="91">
        <v>1</v>
      </c>
      <c r="F16" s="92">
        <v>0.432</v>
      </c>
      <c r="G16" s="93"/>
      <c r="H16" s="94"/>
      <c r="I16" s="95"/>
      <c r="J16" s="89" t="s">
        <v>193</v>
      </c>
      <c r="K16" s="89" t="s">
        <v>111</v>
      </c>
      <c r="L16" s="89">
        <v>195</v>
      </c>
      <c r="M16" s="90" t="s">
        <v>21</v>
      </c>
      <c r="N16" s="91"/>
      <c r="O16" s="96">
        <v>18</v>
      </c>
      <c r="P16" s="93" t="s">
        <v>148</v>
      </c>
      <c r="Q16" s="94" t="s">
        <v>29</v>
      </c>
      <c r="R16" s="98" t="s">
        <v>103</v>
      </c>
    </row>
    <row r="17" spans="2:18" ht="19" x14ac:dyDescent="0.25">
      <c r="B17" s="88" t="s">
        <v>158</v>
      </c>
      <c r="C17" s="89">
        <v>195</v>
      </c>
      <c r="D17" s="90" t="s">
        <v>20</v>
      </c>
      <c r="E17" s="91">
        <v>3</v>
      </c>
      <c r="F17" s="92">
        <v>1.6870000000000001</v>
      </c>
      <c r="G17" s="93"/>
      <c r="H17" s="94"/>
      <c r="I17" s="95"/>
      <c r="J17" s="89" t="s">
        <v>193</v>
      </c>
      <c r="K17" s="89" t="s">
        <v>111</v>
      </c>
      <c r="L17" s="89">
        <v>195</v>
      </c>
      <c r="M17" s="90" t="s">
        <v>200</v>
      </c>
      <c r="N17" s="91"/>
      <c r="O17" s="96">
        <v>18</v>
      </c>
      <c r="P17" s="93" t="s">
        <v>148</v>
      </c>
      <c r="Q17" s="94" t="s">
        <v>29</v>
      </c>
      <c r="R17" s="98" t="s">
        <v>103</v>
      </c>
    </row>
    <row r="18" spans="2:18" ht="19" x14ac:dyDescent="0.25">
      <c r="B18" s="88" t="s">
        <v>158</v>
      </c>
      <c r="C18" s="89">
        <v>195</v>
      </c>
      <c r="D18" s="90" t="s">
        <v>199</v>
      </c>
      <c r="E18" s="91">
        <v>3</v>
      </c>
      <c r="F18" s="92">
        <v>1.95</v>
      </c>
      <c r="G18" s="93"/>
      <c r="H18" s="94"/>
      <c r="I18" s="95"/>
      <c r="J18" s="89" t="s">
        <v>193</v>
      </c>
      <c r="K18" s="89" t="s">
        <v>111</v>
      </c>
      <c r="L18" s="89">
        <v>195</v>
      </c>
      <c r="M18" s="90" t="s">
        <v>177</v>
      </c>
      <c r="N18" s="91"/>
      <c r="O18" s="96">
        <v>18</v>
      </c>
      <c r="P18" s="93" t="s">
        <v>148</v>
      </c>
      <c r="Q18" s="94" t="s">
        <v>29</v>
      </c>
      <c r="R18" s="98" t="s">
        <v>103</v>
      </c>
    </row>
    <row r="19" spans="2:18" ht="19" x14ac:dyDescent="0.25">
      <c r="B19" s="88"/>
      <c r="C19" s="89"/>
      <c r="D19" s="90"/>
      <c r="E19" s="91" t="s">
        <v>81</v>
      </c>
      <c r="F19" s="96">
        <f>F13+F14+F15+F16+F17+F18</f>
        <v>25.2059</v>
      </c>
      <c r="G19" s="100">
        <v>0</v>
      </c>
      <c r="H19" s="91">
        <f>H13</f>
        <v>1667</v>
      </c>
      <c r="I19" s="95"/>
      <c r="J19" s="89"/>
      <c r="K19" s="89"/>
      <c r="L19" s="89"/>
      <c r="M19" s="90"/>
      <c r="N19" s="91"/>
      <c r="O19" s="96"/>
      <c r="P19" s="93"/>
      <c r="Q19" s="94"/>
      <c r="R19" s="99"/>
    </row>
    <row r="20" spans="2:18" x14ac:dyDescent="0.2">
      <c r="B20" s="101"/>
      <c r="C20" s="102"/>
      <c r="D20" s="102"/>
      <c r="E20" s="103"/>
      <c r="F20" s="104"/>
      <c r="G20" s="105"/>
      <c r="H20" s="103"/>
      <c r="I20" s="106"/>
      <c r="J20" s="102"/>
      <c r="K20" s="102"/>
      <c r="L20" s="102"/>
      <c r="M20" s="102"/>
      <c r="N20" s="103"/>
      <c r="O20" s="104"/>
      <c r="P20" s="105"/>
      <c r="Q20" s="103"/>
      <c r="R20" s="99"/>
    </row>
    <row r="21" spans="2:18" ht="19" x14ac:dyDescent="0.25">
      <c r="B21" s="88"/>
      <c r="C21" s="89"/>
      <c r="D21" s="90"/>
      <c r="E21" s="91"/>
      <c r="F21" s="92"/>
      <c r="G21" s="93"/>
      <c r="H21" s="94"/>
      <c r="I21" s="95"/>
      <c r="J21" s="89"/>
      <c r="K21" s="89"/>
      <c r="L21" s="89"/>
      <c r="M21" s="90"/>
      <c r="N21" s="91"/>
      <c r="O21" s="96"/>
      <c r="P21" s="93"/>
      <c r="Q21" s="94"/>
      <c r="R21" s="99"/>
    </row>
    <row r="22" spans="2:18" ht="19" x14ac:dyDescent="0.25">
      <c r="B22" s="88"/>
      <c r="C22" s="89"/>
      <c r="D22" s="90"/>
      <c r="E22" s="91"/>
      <c r="F22" s="92"/>
      <c r="G22" s="93"/>
      <c r="H22" s="94"/>
      <c r="I22" s="107"/>
      <c r="J22" s="89"/>
      <c r="K22" s="89"/>
      <c r="L22" s="89"/>
      <c r="M22" s="90"/>
      <c r="N22" s="91"/>
      <c r="O22" s="96"/>
      <c r="P22" s="93"/>
      <c r="Q22" s="94"/>
      <c r="R22" s="99"/>
    </row>
    <row r="23" spans="2:18" ht="19" x14ac:dyDescent="0.25">
      <c r="B23" s="88"/>
      <c r="C23" s="89"/>
      <c r="D23" s="90"/>
      <c r="E23" s="91"/>
      <c r="F23" s="92"/>
      <c r="G23" s="93"/>
      <c r="H23" s="94"/>
      <c r="I23" s="95"/>
      <c r="J23" s="89"/>
      <c r="K23" s="89"/>
      <c r="L23" s="89"/>
      <c r="M23" s="90"/>
      <c r="N23" s="91"/>
      <c r="O23" s="96"/>
      <c r="P23" s="93"/>
      <c r="Q23" s="94"/>
      <c r="R23" s="99"/>
    </row>
    <row r="24" spans="2:18" ht="19" x14ac:dyDescent="0.25">
      <c r="B24" s="88"/>
      <c r="C24" s="89"/>
      <c r="D24" s="90"/>
      <c r="E24" s="108"/>
      <c r="F24" s="109"/>
      <c r="G24" s="93"/>
      <c r="H24" s="94"/>
      <c r="I24" s="95"/>
      <c r="J24" s="89"/>
      <c r="K24" s="89"/>
      <c r="L24" s="89"/>
      <c r="M24" s="90"/>
      <c r="N24" s="91"/>
      <c r="O24" s="96"/>
      <c r="P24" s="93"/>
      <c r="Q24" s="94"/>
      <c r="R24" s="99"/>
    </row>
    <row r="25" spans="2:18" ht="19" x14ac:dyDescent="0.25">
      <c r="B25" s="101"/>
      <c r="C25" s="102"/>
      <c r="D25" s="102"/>
      <c r="E25" s="91" t="s">
        <v>82</v>
      </c>
      <c r="F25" s="96">
        <f>F21+F22+F23</f>
        <v>0</v>
      </c>
      <c r="G25" s="100"/>
      <c r="H25" s="91"/>
      <c r="I25" s="106"/>
      <c r="J25" s="102"/>
      <c r="K25" s="102"/>
      <c r="L25" s="102"/>
      <c r="M25" s="102"/>
      <c r="N25" s="103"/>
      <c r="O25" s="104"/>
      <c r="P25" s="105"/>
      <c r="Q25" s="103"/>
      <c r="R25" s="99"/>
    </row>
    <row r="26" spans="2:18" ht="19" x14ac:dyDescent="0.25">
      <c r="B26" s="101"/>
      <c r="C26" s="102"/>
      <c r="D26" s="102"/>
      <c r="E26" s="91"/>
      <c r="F26" s="96"/>
      <c r="G26" s="100"/>
      <c r="H26" s="91"/>
      <c r="I26" s="106"/>
      <c r="J26" s="102"/>
      <c r="K26" s="102"/>
      <c r="L26" s="102"/>
      <c r="M26" s="102"/>
      <c r="N26" s="103"/>
      <c r="O26" s="104"/>
      <c r="P26" s="105"/>
      <c r="Q26" s="103"/>
      <c r="R26" s="99"/>
    </row>
    <row r="27" spans="2:18" ht="19" x14ac:dyDescent="0.25">
      <c r="B27" s="88"/>
      <c r="C27" s="89"/>
      <c r="D27" s="89"/>
      <c r="E27" s="91"/>
      <c r="F27" s="92"/>
      <c r="G27" s="100"/>
      <c r="H27" s="91"/>
      <c r="I27" s="110"/>
      <c r="J27" s="89"/>
      <c r="K27" s="89"/>
      <c r="L27" s="89"/>
      <c r="M27" s="90"/>
      <c r="N27" s="94"/>
      <c r="O27" s="92"/>
      <c r="P27" s="112"/>
      <c r="Q27" s="113"/>
      <c r="R27" s="114"/>
    </row>
    <row r="28" spans="2:18" ht="19" x14ac:dyDescent="0.25">
      <c r="B28" s="88"/>
      <c r="C28" s="89"/>
      <c r="D28" s="89"/>
      <c r="E28" s="91"/>
      <c r="F28" s="92"/>
      <c r="G28" s="100"/>
      <c r="H28" s="91"/>
      <c r="I28" s="110"/>
      <c r="J28" s="89"/>
      <c r="K28" s="89"/>
      <c r="L28" s="89"/>
      <c r="M28" s="90"/>
      <c r="N28" s="94"/>
      <c r="O28" s="92"/>
      <c r="P28" s="112"/>
      <c r="Q28" s="113"/>
      <c r="R28" s="114"/>
    </row>
    <row r="29" spans="2:18" ht="19" x14ac:dyDescent="0.25">
      <c r="B29" s="88"/>
      <c r="C29" s="89"/>
      <c r="D29" s="89"/>
      <c r="E29" s="91"/>
      <c r="F29" s="92"/>
      <c r="G29" s="100"/>
      <c r="H29" s="91"/>
      <c r="I29" s="106"/>
      <c r="J29" s="111"/>
      <c r="K29" s="89"/>
      <c r="L29" s="89"/>
      <c r="M29" s="90"/>
      <c r="N29" s="94"/>
      <c r="O29" s="92"/>
      <c r="P29" s="112"/>
      <c r="Q29" s="113"/>
      <c r="R29" s="114"/>
    </row>
    <row r="30" spans="2:18" x14ac:dyDescent="0.2">
      <c r="B30" s="101"/>
      <c r="C30" s="102"/>
      <c r="D30" s="102"/>
      <c r="E30" s="103"/>
      <c r="F30" s="104"/>
      <c r="G30" s="105"/>
      <c r="H30" s="103"/>
      <c r="I30" s="106"/>
      <c r="J30" s="102"/>
      <c r="K30" s="102"/>
      <c r="L30" s="102"/>
      <c r="M30" s="102"/>
      <c r="N30" s="103"/>
      <c r="O30" s="104"/>
      <c r="P30" s="105"/>
      <c r="Q30" s="103"/>
      <c r="R30" s="99"/>
    </row>
    <row r="31" spans="2:18" ht="19" x14ac:dyDescent="0.25">
      <c r="B31" s="101"/>
      <c r="C31" s="102"/>
      <c r="D31" s="102"/>
      <c r="E31" s="91" t="s">
        <v>160</v>
      </c>
      <c r="F31" s="96">
        <f>F27+F28</f>
        <v>0</v>
      </c>
      <c r="G31" s="112"/>
      <c r="H31" s="91"/>
      <c r="I31" s="106"/>
      <c r="J31" s="102"/>
      <c r="K31" s="102"/>
      <c r="L31" s="102"/>
      <c r="M31" s="102"/>
      <c r="N31" s="103"/>
      <c r="O31" s="104"/>
      <c r="P31" s="105"/>
      <c r="Q31" s="103"/>
      <c r="R31" s="115"/>
    </row>
    <row r="32" spans="2:18" x14ac:dyDescent="0.2">
      <c r="B32" s="101"/>
      <c r="C32" s="102"/>
      <c r="D32" s="102"/>
      <c r="E32" s="103"/>
      <c r="F32" s="104"/>
      <c r="G32" s="105"/>
      <c r="H32" s="103"/>
      <c r="I32" s="106"/>
      <c r="J32" s="102"/>
      <c r="K32" s="102"/>
      <c r="L32" s="102"/>
      <c r="M32" s="102"/>
      <c r="N32" s="103"/>
      <c r="O32" s="104"/>
      <c r="P32" s="105"/>
      <c r="Q32" s="103"/>
      <c r="R32" s="116"/>
    </row>
    <row r="33" spans="2:18" ht="20" thickBot="1" x14ac:dyDescent="0.3">
      <c r="B33" s="101"/>
      <c r="C33" s="102"/>
      <c r="D33" s="102"/>
      <c r="E33" s="91" t="s">
        <v>83</v>
      </c>
      <c r="F33" s="96">
        <f>F19+F25+F31</f>
        <v>25.2059</v>
      </c>
      <c r="G33" s="100">
        <v>0</v>
      </c>
      <c r="H33" s="91">
        <f>H19+H25+H31</f>
        <v>1667</v>
      </c>
      <c r="I33" s="106"/>
      <c r="J33" s="102"/>
      <c r="K33" s="102"/>
      <c r="L33" s="102"/>
      <c r="M33" s="102"/>
      <c r="N33" s="103"/>
      <c r="O33" s="104"/>
      <c r="P33" s="105"/>
      <c r="Q33" s="103"/>
      <c r="R33" s="11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06A8F-688D-E441-9766-2D37590FBF84}">
  <dimension ref="A6:R35"/>
  <sheetViews>
    <sheetView topLeftCell="A7" workbookViewId="0">
      <selection activeCell="H24" sqref="H24"/>
    </sheetView>
  </sheetViews>
  <sheetFormatPr baseColWidth="10" defaultRowHeight="16" x14ac:dyDescent="0.2"/>
  <cols>
    <col min="2" max="2" width="24.6640625" customWidth="1"/>
    <col min="5" max="5" width="12.83203125" customWidth="1"/>
    <col min="8" max="8" width="22.1640625" customWidth="1"/>
    <col min="9" max="9" width="59" customWidth="1"/>
    <col min="10" max="10" width="20.83203125" customWidth="1"/>
    <col min="11" max="11" width="17.83203125" customWidth="1"/>
    <col min="13" max="13" width="22.33203125" customWidth="1"/>
    <col min="18" max="18" width="30.5" customWidth="1"/>
  </cols>
  <sheetData>
    <row r="6" spans="2:18" ht="26" x14ac:dyDescent="0.3">
      <c r="B6" s="77"/>
      <c r="C6" s="77"/>
      <c r="D6" s="77"/>
      <c r="E6" s="77"/>
      <c r="F6" s="77"/>
      <c r="G6" s="77"/>
      <c r="H6" s="77"/>
      <c r="I6" s="78" t="s">
        <v>0</v>
      </c>
      <c r="J6" s="78"/>
      <c r="K6" s="77"/>
      <c r="L6" s="77"/>
      <c r="M6" s="79" t="s">
        <v>201</v>
      </c>
      <c r="N6" s="79"/>
      <c r="O6" s="77"/>
      <c r="P6" s="77"/>
      <c r="Q6" s="77"/>
      <c r="R6" s="77"/>
    </row>
    <row r="7" spans="2:18" ht="24" x14ac:dyDescent="0.3">
      <c r="B7" s="77"/>
      <c r="C7" s="80" t="s">
        <v>7</v>
      </c>
      <c r="D7" s="80"/>
      <c r="E7" s="77"/>
      <c r="F7" s="77"/>
      <c r="G7" s="77"/>
      <c r="H7" s="77"/>
      <c r="I7" s="77"/>
      <c r="J7" s="77"/>
      <c r="K7" s="77"/>
      <c r="L7" s="80" t="s">
        <v>8</v>
      </c>
      <c r="M7" s="80"/>
      <c r="N7" s="77"/>
      <c r="O7" s="77"/>
      <c r="P7" s="77"/>
      <c r="Q7" s="77"/>
      <c r="R7" s="77"/>
    </row>
    <row r="8" spans="2:18" ht="17" thickBot="1" x14ac:dyDescent="0.25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</row>
    <row r="9" spans="2:18" ht="17" thickBot="1" x14ac:dyDescent="0.25">
      <c r="B9" s="81" t="s">
        <v>1</v>
      </c>
      <c r="C9" s="82" t="s">
        <v>2</v>
      </c>
      <c r="D9" s="82" t="s">
        <v>3</v>
      </c>
      <c r="E9" s="83" t="s">
        <v>33</v>
      </c>
      <c r="F9" s="84" t="s">
        <v>4</v>
      </c>
      <c r="G9" s="85" t="s">
        <v>136</v>
      </c>
      <c r="H9" s="83" t="s">
        <v>128</v>
      </c>
      <c r="I9" s="85"/>
      <c r="J9" s="82" t="s">
        <v>5</v>
      </c>
      <c r="K9" s="82" t="s">
        <v>1</v>
      </c>
      <c r="L9" s="82" t="s">
        <v>6</v>
      </c>
      <c r="M9" s="82" t="s">
        <v>22</v>
      </c>
      <c r="N9" s="83" t="s">
        <v>136</v>
      </c>
      <c r="O9" s="84" t="s">
        <v>23</v>
      </c>
      <c r="P9" s="81" t="s">
        <v>26</v>
      </c>
      <c r="Q9" s="86" t="s">
        <v>27</v>
      </c>
      <c r="R9" s="87" t="s">
        <v>85</v>
      </c>
    </row>
    <row r="10" spans="2:18" ht="19" x14ac:dyDescent="0.25">
      <c r="B10" s="88" t="s">
        <v>202</v>
      </c>
      <c r="C10" s="89">
        <v>50</v>
      </c>
      <c r="D10" s="90" t="s">
        <v>203</v>
      </c>
      <c r="E10" s="91">
        <v>3</v>
      </c>
      <c r="F10" s="92">
        <v>2.302</v>
      </c>
      <c r="G10" s="93"/>
      <c r="H10" s="94">
        <v>554</v>
      </c>
      <c r="I10" s="118"/>
      <c r="J10" s="89" t="s">
        <v>205</v>
      </c>
      <c r="K10" s="89" t="s">
        <v>122</v>
      </c>
      <c r="L10" s="89">
        <v>50</v>
      </c>
      <c r="M10" s="90" t="s">
        <v>206</v>
      </c>
      <c r="N10" s="91"/>
      <c r="O10" s="96">
        <v>12</v>
      </c>
      <c r="P10" s="93" t="s">
        <v>148</v>
      </c>
      <c r="Q10" s="94" t="s">
        <v>29</v>
      </c>
      <c r="R10" s="97" t="s">
        <v>103</v>
      </c>
    </row>
    <row r="11" spans="2:18" ht="19" x14ac:dyDescent="0.25">
      <c r="B11" s="88" t="s">
        <v>202</v>
      </c>
      <c r="C11" s="89">
        <v>50</v>
      </c>
      <c r="D11" s="90" t="s">
        <v>203</v>
      </c>
      <c r="E11" s="91">
        <v>2</v>
      </c>
      <c r="F11" s="92">
        <v>1.4570000000000001</v>
      </c>
      <c r="G11" s="93"/>
      <c r="H11" s="94">
        <v>558</v>
      </c>
      <c r="I11" s="95"/>
      <c r="J11" s="89" t="s">
        <v>205</v>
      </c>
      <c r="K11" s="89" t="s">
        <v>122</v>
      </c>
      <c r="L11" s="89">
        <v>50</v>
      </c>
      <c r="M11" s="90" t="s">
        <v>207</v>
      </c>
      <c r="N11" s="91"/>
      <c r="O11" s="96">
        <v>20</v>
      </c>
      <c r="P11" s="93" t="s">
        <v>148</v>
      </c>
      <c r="Q11" s="94" t="s">
        <v>29</v>
      </c>
      <c r="R11" s="98" t="s">
        <v>103</v>
      </c>
    </row>
    <row r="12" spans="2:18" ht="19" x14ac:dyDescent="0.25">
      <c r="B12" s="88" t="s">
        <v>204</v>
      </c>
      <c r="C12" s="89">
        <v>275</v>
      </c>
      <c r="D12" s="90" t="s">
        <v>64</v>
      </c>
      <c r="E12" s="91">
        <v>1</v>
      </c>
      <c r="F12" s="92">
        <v>0.41499999999999998</v>
      </c>
      <c r="G12" s="93"/>
      <c r="H12" s="94">
        <v>27</v>
      </c>
      <c r="I12" s="95"/>
      <c r="J12" s="89" t="s">
        <v>193</v>
      </c>
      <c r="K12" s="89" t="s">
        <v>111</v>
      </c>
      <c r="L12" s="89">
        <v>295</v>
      </c>
      <c r="M12" s="90">
        <v>870</v>
      </c>
      <c r="N12" s="91"/>
      <c r="O12" s="96">
        <v>18</v>
      </c>
      <c r="P12" s="93" t="s">
        <v>148</v>
      </c>
      <c r="Q12" s="94" t="s">
        <v>29</v>
      </c>
      <c r="R12" s="98" t="s">
        <v>103</v>
      </c>
    </row>
    <row r="13" spans="2:18" ht="19" x14ac:dyDescent="0.25">
      <c r="B13" s="88"/>
      <c r="C13" s="89"/>
      <c r="D13" s="90"/>
      <c r="E13" s="91"/>
      <c r="F13" s="92"/>
      <c r="G13" s="93"/>
      <c r="H13" s="94"/>
      <c r="I13" s="95"/>
      <c r="J13" s="89"/>
      <c r="K13" s="89"/>
      <c r="L13" s="89"/>
      <c r="M13" s="90"/>
      <c r="N13" s="91"/>
      <c r="O13" s="96"/>
      <c r="P13" s="93"/>
      <c r="Q13" s="94"/>
      <c r="R13" s="98"/>
    </row>
    <row r="14" spans="2:18" ht="19" x14ac:dyDescent="0.25">
      <c r="B14" s="88"/>
      <c r="C14" s="89"/>
      <c r="D14" s="90"/>
      <c r="E14" s="91" t="s">
        <v>81</v>
      </c>
      <c r="F14" s="96">
        <f>F10+F11+F12+F13</f>
        <v>4.1740000000000004</v>
      </c>
      <c r="G14" s="100">
        <v>0</v>
      </c>
      <c r="H14" s="91">
        <f>H10+H11+H12</f>
        <v>1139</v>
      </c>
      <c r="I14" s="95"/>
      <c r="J14" s="89"/>
      <c r="K14" s="89"/>
      <c r="L14" s="89"/>
      <c r="M14" s="90"/>
      <c r="N14" s="91"/>
      <c r="O14" s="96"/>
      <c r="P14" s="93"/>
      <c r="Q14" s="94"/>
      <c r="R14" s="99"/>
    </row>
    <row r="15" spans="2:18" x14ac:dyDescent="0.2">
      <c r="B15" s="101"/>
      <c r="C15" s="102"/>
      <c r="D15" s="102"/>
      <c r="E15" s="103"/>
      <c r="F15" s="104"/>
      <c r="G15" s="105"/>
      <c r="H15" s="103"/>
      <c r="I15" s="106"/>
      <c r="J15" s="102"/>
      <c r="K15" s="102"/>
      <c r="L15" s="102"/>
      <c r="M15" s="102"/>
      <c r="N15" s="103"/>
      <c r="O15" s="104"/>
      <c r="P15" s="105"/>
      <c r="Q15" s="103"/>
      <c r="R15" s="99"/>
    </row>
    <row r="16" spans="2:18" ht="19" x14ac:dyDescent="0.25">
      <c r="B16" s="88" t="s">
        <v>127</v>
      </c>
      <c r="C16" s="89">
        <v>70</v>
      </c>
      <c r="D16" s="90" t="s">
        <v>208</v>
      </c>
      <c r="E16" s="91">
        <v>2</v>
      </c>
      <c r="F16" s="92">
        <v>1.726</v>
      </c>
      <c r="G16" s="93"/>
      <c r="H16" s="94">
        <v>1980</v>
      </c>
      <c r="I16" s="95"/>
      <c r="J16" s="89" t="s">
        <v>211</v>
      </c>
      <c r="K16" s="89" t="s">
        <v>122</v>
      </c>
      <c r="L16" s="89">
        <v>70</v>
      </c>
      <c r="M16" s="90" t="s">
        <v>212</v>
      </c>
      <c r="N16" s="91"/>
      <c r="O16" s="96">
        <v>20</v>
      </c>
      <c r="P16" s="93" t="s">
        <v>148</v>
      </c>
      <c r="Q16" s="94" t="s">
        <v>29</v>
      </c>
      <c r="R16" s="98" t="s">
        <v>103</v>
      </c>
    </row>
    <row r="17" spans="1:18" ht="19" x14ac:dyDescent="0.25">
      <c r="B17" s="88" t="s">
        <v>127</v>
      </c>
      <c r="C17" s="89">
        <v>70</v>
      </c>
      <c r="D17" s="90" t="s">
        <v>209</v>
      </c>
      <c r="E17" s="91">
        <v>2</v>
      </c>
      <c r="F17" s="92">
        <v>2.9009999999999998</v>
      </c>
      <c r="G17" s="93"/>
      <c r="H17" s="94" t="s">
        <v>217</v>
      </c>
      <c r="I17" s="107"/>
      <c r="J17" s="89" t="s">
        <v>211</v>
      </c>
      <c r="K17" s="89" t="s">
        <v>122</v>
      </c>
      <c r="L17" s="89">
        <v>70</v>
      </c>
      <c r="M17" s="90" t="s">
        <v>213</v>
      </c>
      <c r="N17" s="91"/>
      <c r="O17" s="96">
        <v>20</v>
      </c>
      <c r="P17" s="93" t="s">
        <v>148</v>
      </c>
      <c r="Q17" s="94" t="s">
        <v>29</v>
      </c>
      <c r="R17" s="98" t="s">
        <v>103</v>
      </c>
    </row>
    <row r="18" spans="1:18" ht="19" x14ac:dyDescent="0.25">
      <c r="B18" s="88" t="s">
        <v>127</v>
      </c>
      <c r="C18" s="89">
        <v>70</v>
      </c>
      <c r="D18" s="90" t="s">
        <v>214</v>
      </c>
      <c r="E18" s="91">
        <v>1</v>
      </c>
      <c r="F18" s="92">
        <v>1.23</v>
      </c>
      <c r="G18" s="93"/>
      <c r="H18" s="94" t="s">
        <v>217</v>
      </c>
      <c r="I18" s="95"/>
      <c r="J18" s="89" t="s">
        <v>211</v>
      </c>
      <c r="K18" s="89" t="s">
        <v>122</v>
      </c>
      <c r="L18" s="89">
        <v>70</v>
      </c>
      <c r="M18" s="90" t="s">
        <v>215</v>
      </c>
      <c r="N18" s="91"/>
      <c r="O18" s="96">
        <v>20</v>
      </c>
      <c r="P18" s="93" t="s">
        <v>148</v>
      </c>
      <c r="Q18" s="94" t="s">
        <v>29</v>
      </c>
      <c r="R18" s="98" t="s">
        <v>103</v>
      </c>
    </row>
    <row r="19" spans="1:18" ht="19" x14ac:dyDescent="0.25">
      <c r="B19" s="88" t="s">
        <v>127</v>
      </c>
      <c r="C19" s="89">
        <v>70</v>
      </c>
      <c r="D19" s="90" t="s">
        <v>210</v>
      </c>
      <c r="E19" s="91">
        <v>1</v>
      </c>
      <c r="F19" s="92">
        <v>1.069</v>
      </c>
      <c r="G19" s="93"/>
      <c r="H19" s="94" t="s">
        <v>217</v>
      </c>
      <c r="I19" s="95"/>
      <c r="J19" s="89" t="s">
        <v>211</v>
      </c>
      <c r="K19" s="89" t="s">
        <v>122</v>
      </c>
      <c r="L19" s="89">
        <v>70</v>
      </c>
      <c r="M19" s="90" t="s">
        <v>216</v>
      </c>
      <c r="N19" s="91"/>
      <c r="O19" s="96">
        <v>20</v>
      </c>
      <c r="P19" s="93" t="s">
        <v>148</v>
      </c>
      <c r="Q19" s="94" t="s">
        <v>29</v>
      </c>
      <c r="R19" s="98" t="s">
        <v>103</v>
      </c>
    </row>
    <row r="20" spans="1:18" ht="19" x14ac:dyDescent="0.25">
      <c r="B20" s="88"/>
      <c r="C20" s="89"/>
      <c r="D20" s="90"/>
      <c r="E20" s="108"/>
      <c r="F20" s="109"/>
      <c r="G20" s="93"/>
      <c r="H20" s="94"/>
      <c r="I20" s="95"/>
      <c r="J20" s="89"/>
      <c r="K20" s="89"/>
      <c r="L20" s="89"/>
      <c r="M20" s="90"/>
      <c r="N20" s="91"/>
      <c r="O20" s="96"/>
      <c r="P20" s="93"/>
      <c r="Q20" s="94"/>
      <c r="R20" s="99"/>
    </row>
    <row r="21" spans="1:18" ht="19" x14ac:dyDescent="0.25">
      <c r="B21" s="101"/>
      <c r="C21" s="102"/>
      <c r="D21" s="102"/>
      <c r="E21" s="91" t="s">
        <v>82</v>
      </c>
      <c r="F21" s="96">
        <f>F16+F17+F18+F19</f>
        <v>6.9259999999999993</v>
      </c>
      <c r="G21" s="100"/>
      <c r="H21" s="91">
        <v>1980</v>
      </c>
      <c r="I21" s="106"/>
      <c r="J21" s="102"/>
      <c r="K21" s="102"/>
      <c r="L21" s="102"/>
      <c r="M21" s="102"/>
      <c r="N21" s="103"/>
      <c r="O21" s="104"/>
      <c r="P21" s="105"/>
      <c r="Q21" s="103"/>
      <c r="R21" s="99"/>
    </row>
    <row r="22" spans="1:18" ht="19" x14ac:dyDescent="0.25">
      <c r="B22" s="101"/>
      <c r="C22" s="102"/>
      <c r="D22" s="102"/>
      <c r="E22" s="91"/>
      <c r="F22" s="96"/>
      <c r="G22" s="100"/>
      <c r="H22" s="91"/>
      <c r="I22" s="106"/>
      <c r="J22" s="102"/>
      <c r="K22" s="102"/>
      <c r="L22" s="102"/>
      <c r="M22" s="102"/>
      <c r="N22" s="103"/>
      <c r="O22" s="104"/>
      <c r="P22" s="105"/>
      <c r="Q22" s="103"/>
      <c r="R22" s="99"/>
    </row>
    <row r="23" spans="1:18" ht="19" x14ac:dyDescent="0.25">
      <c r="A23" s="57"/>
      <c r="B23" s="88" t="s">
        <v>219</v>
      </c>
      <c r="C23" s="89">
        <v>270</v>
      </c>
      <c r="D23" s="90" t="s">
        <v>218</v>
      </c>
      <c r="E23" s="91">
        <v>11</v>
      </c>
      <c r="F23" s="92">
        <v>6.2889999999999997</v>
      </c>
      <c r="G23" s="100"/>
      <c r="H23" s="91">
        <v>348</v>
      </c>
      <c r="I23" s="107"/>
      <c r="J23" s="89" t="s">
        <v>220</v>
      </c>
      <c r="K23" s="89" t="s">
        <v>221</v>
      </c>
      <c r="L23" s="89">
        <v>270</v>
      </c>
      <c r="M23" s="90" t="s">
        <v>50</v>
      </c>
      <c r="N23" s="94"/>
      <c r="O23" s="92">
        <v>15</v>
      </c>
      <c r="P23" s="93" t="s">
        <v>148</v>
      </c>
      <c r="Q23" s="94" t="s">
        <v>29</v>
      </c>
      <c r="R23" s="120" t="s">
        <v>103</v>
      </c>
    </row>
    <row r="24" spans="1:18" ht="19" x14ac:dyDescent="0.25">
      <c r="A24" s="57"/>
      <c r="B24" s="88" t="s">
        <v>219</v>
      </c>
      <c r="C24" s="89">
        <v>350</v>
      </c>
      <c r="D24" s="90" t="s">
        <v>218</v>
      </c>
      <c r="E24" s="91">
        <v>1</v>
      </c>
      <c r="F24" s="92">
        <v>0.54</v>
      </c>
      <c r="G24" s="100"/>
      <c r="H24" s="91">
        <v>23</v>
      </c>
      <c r="I24" s="107"/>
      <c r="J24" s="89" t="s">
        <v>220</v>
      </c>
      <c r="K24" s="89" t="s">
        <v>221</v>
      </c>
      <c r="L24" s="89">
        <v>350</v>
      </c>
      <c r="M24" s="90" t="s">
        <v>50</v>
      </c>
      <c r="N24" s="94"/>
      <c r="O24" s="92">
        <v>15</v>
      </c>
      <c r="P24" s="93" t="s">
        <v>148</v>
      </c>
      <c r="Q24" s="94" t="s">
        <v>29</v>
      </c>
      <c r="R24" s="120" t="s">
        <v>103</v>
      </c>
    </row>
    <row r="25" spans="1:18" ht="19" x14ac:dyDescent="0.25">
      <c r="A25" s="57"/>
      <c r="B25" s="88" t="s">
        <v>219</v>
      </c>
      <c r="C25" s="89">
        <v>270</v>
      </c>
      <c r="D25" s="90" t="s">
        <v>223</v>
      </c>
      <c r="E25" s="91"/>
      <c r="F25" s="92"/>
      <c r="G25" s="100"/>
      <c r="H25" s="91"/>
      <c r="I25" s="95"/>
      <c r="J25" s="89" t="s">
        <v>220</v>
      </c>
      <c r="K25" s="89" t="s">
        <v>221</v>
      </c>
      <c r="L25" s="89">
        <v>270</v>
      </c>
      <c r="M25" s="90" t="s">
        <v>222</v>
      </c>
      <c r="N25" s="94"/>
      <c r="O25" s="92">
        <v>15</v>
      </c>
      <c r="P25" s="93" t="s">
        <v>148</v>
      </c>
      <c r="Q25" s="94" t="s">
        <v>29</v>
      </c>
      <c r="R25" s="120" t="s">
        <v>103</v>
      </c>
    </row>
    <row r="26" spans="1:18" ht="19" x14ac:dyDescent="0.25">
      <c r="A26" s="57"/>
      <c r="B26" s="88" t="s">
        <v>219</v>
      </c>
      <c r="C26" s="89">
        <v>350</v>
      </c>
      <c r="D26" s="90" t="s">
        <v>223</v>
      </c>
      <c r="E26" s="94"/>
      <c r="F26" s="92"/>
      <c r="G26" s="93"/>
      <c r="H26" s="94"/>
      <c r="I26" s="95"/>
      <c r="J26" s="89" t="s">
        <v>220</v>
      </c>
      <c r="K26" s="89" t="s">
        <v>221</v>
      </c>
      <c r="L26" s="89">
        <v>350</v>
      </c>
      <c r="M26" s="90" t="s">
        <v>222</v>
      </c>
      <c r="N26" s="94"/>
      <c r="O26" s="92">
        <v>15</v>
      </c>
      <c r="P26" s="93" t="s">
        <v>148</v>
      </c>
      <c r="Q26" s="94" t="s">
        <v>29</v>
      </c>
      <c r="R26" s="120" t="s">
        <v>103</v>
      </c>
    </row>
    <row r="27" spans="1:18" ht="19" x14ac:dyDescent="0.25">
      <c r="B27" s="101"/>
      <c r="C27" s="102"/>
      <c r="D27" s="124"/>
      <c r="E27" s="91" t="s">
        <v>160</v>
      </c>
      <c r="F27" s="96">
        <f>F23+F24+F25+F26</f>
        <v>6.8289999999999997</v>
      </c>
      <c r="G27" s="112"/>
      <c r="H27" s="91">
        <f>H23+H24+H25+H26</f>
        <v>371</v>
      </c>
      <c r="I27" s="106"/>
      <c r="J27" s="102"/>
      <c r="K27" s="102"/>
      <c r="L27" s="102"/>
      <c r="M27" s="102"/>
      <c r="N27" s="103"/>
      <c r="O27" s="104"/>
      <c r="P27" s="105"/>
      <c r="Q27" s="103"/>
      <c r="R27" s="115"/>
    </row>
    <row r="28" spans="1:18" ht="19" x14ac:dyDescent="0.25">
      <c r="B28" s="101"/>
      <c r="C28" s="102"/>
      <c r="D28" s="124"/>
      <c r="E28" s="91"/>
      <c r="F28" s="96"/>
      <c r="G28" s="112"/>
      <c r="H28" s="91"/>
      <c r="I28" s="106"/>
      <c r="J28" s="102"/>
      <c r="K28" s="102"/>
      <c r="L28" s="102"/>
      <c r="M28" s="102"/>
      <c r="N28" s="103"/>
      <c r="O28" s="104"/>
      <c r="P28" s="105"/>
      <c r="Q28" s="103"/>
      <c r="R28" s="115"/>
    </row>
    <row r="29" spans="1:18" ht="19" x14ac:dyDescent="0.25">
      <c r="A29" s="121"/>
      <c r="B29" s="88" t="s">
        <v>219</v>
      </c>
      <c r="C29" s="89">
        <v>210</v>
      </c>
      <c r="D29" s="90" t="s">
        <v>227</v>
      </c>
      <c r="E29" s="91">
        <v>12</v>
      </c>
      <c r="F29" s="96">
        <v>12.747</v>
      </c>
      <c r="G29" s="93"/>
      <c r="H29" s="91">
        <v>726</v>
      </c>
      <c r="I29" s="95" t="s">
        <v>228</v>
      </c>
      <c r="J29" s="89" t="s">
        <v>224</v>
      </c>
      <c r="K29" s="89" t="s">
        <v>221</v>
      </c>
      <c r="L29" s="89">
        <v>210</v>
      </c>
      <c r="M29" s="89" t="s">
        <v>226</v>
      </c>
      <c r="N29" s="94"/>
      <c r="O29" s="92">
        <v>12</v>
      </c>
      <c r="P29" s="93" t="s">
        <v>225</v>
      </c>
      <c r="Q29" s="94" t="s">
        <v>151</v>
      </c>
      <c r="R29" s="122" t="s">
        <v>103</v>
      </c>
    </row>
    <row r="30" spans="1:18" ht="19" x14ac:dyDescent="0.25">
      <c r="B30" s="101"/>
      <c r="C30" s="102"/>
      <c r="D30" s="124"/>
      <c r="E30" s="103"/>
      <c r="F30" s="104"/>
      <c r="G30" s="105"/>
      <c r="H30" s="103"/>
      <c r="I30" s="119" t="s">
        <v>229</v>
      </c>
      <c r="J30" s="102"/>
      <c r="K30" s="102"/>
      <c r="L30" s="102"/>
      <c r="M30" s="102"/>
      <c r="N30" s="103"/>
      <c r="O30" s="104"/>
      <c r="P30" s="105"/>
      <c r="Q30" s="103"/>
      <c r="R30" s="116"/>
    </row>
    <row r="31" spans="1:18" ht="19" x14ac:dyDescent="0.25">
      <c r="B31" s="88" t="s">
        <v>230</v>
      </c>
      <c r="C31" s="89">
        <v>45</v>
      </c>
      <c r="D31" s="90" t="s">
        <v>231</v>
      </c>
      <c r="E31" s="94">
        <v>21</v>
      </c>
      <c r="F31" s="92">
        <v>10.0596</v>
      </c>
      <c r="G31" s="93"/>
      <c r="H31" s="91">
        <v>3517</v>
      </c>
      <c r="I31" s="95" t="s">
        <v>237</v>
      </c>
      <c r="J31" s="89" t="s">
        <v>211</v>
      </c>
      <c r="K31" s="89" t="s">
        <v>232</v>
      </c>
      <c r="L31" s="89">
        <v>45</v>
      </c>
      <c r="M31" s="89" t="s">
        <v>234</v>
      </c>
      <c r="N31" s="94"/>
      <c r="O31" s="92">
        <v>15</v>
      </c>
      <c r="P31" s="93" t="s">
        <v>148</v>
      </c>
      <c r="Q31" s="94" t="s">
        <v>29</v>
      </c>
      <c r="R31" s="123" t="s">
        <v>103</v>
      </c>
    </row>
    <row r="32" spans="1:18" ht="19" x14ac:dyDescent="0.25">
      <c r="B32" s="88" t="s">
        <v>96</v>
      </c>
      <c r="C32" s="89">
        <v>40</v>
      </c>
      <c r="D32" s="90" t="s">
        <v>36</v>
      </c>
      <c r="E32" s="94">
        <v>42</v>
      </c>
      <c r="F32" s="92">
        <v>14.871</v>
      </c>
      <c r="G32" s="100">
        <v>6069.84</v>
      </c>
      <c r="H32" s="91">
        <v>4463</v>
      </c>
      <c r="I32" s="95" t="s">
        <v>237</v>
      </c>
      <c r="J32" s="89" t="s">
        <v>233</v>
      </c>
      <c r="K32" s="89" t="s">
        <v>140</v>
      </c>
      <c r="L32" s="89">
        <v>40</v>
      </c>
      <c r="M32" s="89" t="s">
        <v>235</v>
      </c>
      <c r="N32" s="94">
        <v>6</v>
      </c>
      <c r="O32" s="92">
        <v>12</v>
      </c>
      <c r="P32" s="93" t="s">
        <v>236</v>
      </c>
      <c r="Q32" s="94" t="s">
        <v>29</v>
      </c>
      <c r="R32" s="123" t="s">
        <v>103</v>
      </c>
    </row>
    <row r="33" spans="2:18" ht="19" x14ac:dyDescent="0.25">
      <c r="B33" s="101"/>
      <c r="C33" s="102"/>
      <c r="D33" s="102"/>
      <c r="E33" s="103"/>
      <c r="F33" s="104"/>
      <c r="G33" s="105"/>
      <c r="H33" s="103"/>
      <c r="I33" s="119"/>
      <c r="J33" s="102"/>
      <c r="K33" s="102"/>
      <c r="L33" s="102"/>
      <c r="M33" s="102"/>
      <c r="N33" s="103"/>
      <c r="O33" s="104"/>
      <c r="P33" s="105"/>
      <c r="Q33" s="103"/>
      <c r="R33" s="116"/>
    </row>
    <row r="34" spans="2:18" ht="19" x14ac:dyDescent="0.25">
      <c r="B34" s="101"/>
      <c r="C34" s="102"/>
      <c r="D34" s="102"/>
      <c r="E34" s="91" t="s">
        <v>238</v>
      </c>
      <c r="F34" s="96">
        <f>F31+F32</f>
        <v>24.930599999999998</v>
      </c>
      <c r="G34" s="100">
        <f>G32</f>
        <v>6069.84</v>
      </c>
      <c r="H34" s="91">
        <f>H31+H32</f>
        <v>7980</v>
      </c>
      <c r="I34" s="119"/>
      <c r="J34" s="102"/>
      <c r="K34" s="102"/>
      <c r="L34" s="102"/>
      <c r="M34" s="102"/>
      <c r="N34" s="103"/>
      <c r="O34" s="104"/>
      <c r="P34" s="105"/>
      <c r="Q34" s="103"/>
      <c r="R34" s="116"/>
    </row>
    <row r="35" spans="2:18" ht="20" thickBot="1" x14ac:dyDescent="0.3">
      <c r="B35" s="101"/>
      <c r="C35" s="102"/>
      <c r="D35" s="102"/>
      <c r="E35" s="91" t="s">
        <v>83</v>
      </c>
      <c r="F35" s="96">
        <f>F14+F21+F27+F29+F34</f>
        <v>55.6066</v>
      </c>
      <c r="G35" s="100">
        <v>6069.84</v>
      </c>
      <c r="H35" s="91">
        <f>H14+H21+H27+H29+H34</f>
        <v>12196</v>
      </c>
      <c r="I35" s="106"/>
      <c r="J35" s="102"/>
      <c r="K35" s="102"/>
      <c r="L35" s="102"/>
      <c r="M35" s="102"/>
      <c r="N35" s="103"/>
      <c r="O35" s="104"/>
      <c r="P35" s="105"/>
      <c r="Q35" s="103"/>
      <c r="R35" s="11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8092E-2448-6E4E-BA1F-BE46BDC23232}">
  <dimension ref="B5:R24"/>
  <sheetViews>
    <sheetView topLeftCell="C2" workbookViewId="0">
      <selection activeCell="D26" sqref="D26"/>
    </sheetView>
  </sheetViews>
  <sheetFormatPr baseColWidth="10" defaultRowHeight="16" x14ac:dyDescent="0.2"/>
  <cols>
    <col min="2" max="2" width="28.6640625" customWidth="1"/>
    <col min="5" max="5" width="17.1640625" customWidth="1"/>
    <col min="8" max="8" width="14.1640625" customWidth="1"/>
    <col min="9" max="9" width="60.83203125" customWidth="1"/>
    <col min="10" max="10" width="57.5" customWidth="1"/>
    <col min="11" max="11" width="17.5" customWidth="1"/>
    <col min="18" max="18" width="35.1640625" customWidth="1"/>
  </cols>
  <sheetData>
    <row r="5" spans="2:18" ht="26" x14ac:dyDescent="0.3">
      <c r="B5" s="77"/>
      <c r="C5" s="77"/>
      <c r="D5" s="77"/>
      <c r="E5" s="77"/>
      <c r="F5" s="77"/>
      <c r="G5" s="77"/>
      <c r="H5" s="77"/>
      <c r="I5" s="78" t="s">
        <v>0</v>
      </c>
      <c r="J5" s="78"/>
      <c r="K5" s="77"/>
      <c r="L5" s="77"/>
      <c r="M5" s="79" t="s">
        <v>241</v>
      </c>
      <c r="N5" s="79"/>
      <c r="O5" s="77"/>
      <c r="P5" s="77"/>
      <c r="Q5" s="77"/>
      <c r="R5" s="77"/>
    </row>
    <row r="6" spans="2:18" ht="24" x14ac:dyDescent="0.3">
      <c r="B6" s="77"/>
      <c r="C6" s="80" t="s">
        <v>7</v>
      </c>
      <c r="D6" s="80"/>
      <c r="E6" s="77"/>
      <c r="F6" s="77"/>
      <c r="G6" s="77"/>
      <c r="H6" s="77"/>
      <c r="I6" s="77"/>
      <c r="J6" s="77"/>
      <c r="K6" s="77"/>
      <c r="L6" s="80" t="s">
        <v>8</v>
      </c>
      <c r="M6" s="80"/>
      <c r="N6" s="77"/>
      <c r="O6" s="77"/>
      <c r="P6" s="77"/>
      <c r="Q6" s="77"/>
      <c r="R6" s="77"/>
    </row>
    <row r="7" spans="2:18" ht="17" thickBot="1" x14ac:dyDescent="0.25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</row>
    <row r="8" spans="2:18" ht="17" thickBot="1" x14ac:dyDescent="0.25">
      <c r="B8" s="81" t="s">
        <v>1</v>
      </c>
      <c r="C8" s="82" t="s">
        <v>2</v>
      </c>
      <c r="D8" s="82" t="s">
        <v>3</v>
      </c>
      <c r="E8" s="83" t="s">
        <v>33</v>
      </c>
      <c r="F8" s="84" t="s">
        <v>4</v>
      </c>
      <c r="G8" s="85" t="s">
        <v>136</v>
      </c>
      <c r="H8" s="83" t="s">
        <v>128</v>
      </c>
      <c r="I8" s="85"/>
      <c r="J8" s="82" t="s">
        <v>5</v>
      </c>
      <c r="K8" s="82" t="s">
        <v>1</v>
      </c>
      <c r="L8" s="82" t="s">
        <v>6</v>
      </c>
      <c r="M8" s="82" t="s">
        <v>22</v>
      </c>
      <c r="N8" s="83" t="s">
        <v>136</v>
      </c>
      <c r="O8" s="84" t="s">
        <v>23</v>
      </c>
      <c r="P8" s="81" t="s">
        <v>26</v>
      </c>
      <c r="Q8" s="86" t="s">
        <v>27</v>
      </c>
      <c r="R8" s="87" t="s">
        <v>85</v>
      </c>
    </row>
    <row r="9" spans="2:18" ht="19" x14ac:dyDescent="0.25">
      <c r="B9" s="88" t="s">
        <v>219</v>
      </c>
      <c r="C9" s="89">
        <v>270</v>
      </c>
      <c r="D9" s="90" t="s">
        <v>218</v>
      </c>
      <c r="E9" s="91">
        <v>0</v>
      </c>
      <c r="F9" s="92"/>
      <c r="G9" s="100"/>
      <c r="H9" s="91"/>
      <c r="I9" s="107"/>
      <c r="J9" s="89" t="s">
        <v>239</v>
      </c>
      <c r="K9" s="89" t="s">
        <v>221</v>
      </c>
      <c r="L9" s="89">
        <v>270</v>
      </c>
      <c r="M9" s="90" t="s">
        <v>50</v>
      </c>
      <c r="N9" s="94"/>
      <c r="O9" s="92">
        <v>15</v>
      </c>
      <c r="P9" s="93" t="s">
        <v>148</v>
      </c>
      <c r="Q9" s="94" t="s">
        <v>29</v>
      </c>
      <c r="R9" s="120" t="s">
        <v>103</v>
      </c>
    </row>
    <row r="10" spans="2:18" ht="19" x14ac:dyDescent="0.25">
      <c r="B10" s="88" t="s">
        <v>219</v>
      </c>
      <c r="C10" s="89">
        <v>350</v>
      </c>
      <c r="D10" s="90" t="s">
        <v>218</v>
      </c>
      <c r="E10" s="91">
        <v>1</v>
      </c>
      <c r="F10" s="92">
        <v>4.4279999999999999</v>
      </c>
      <c r="G10" s="100"/>
      <c r="H10" s="91"/>
      <c r="I10" s="107"/>
      <c r="J10" s="89" t="s">
        <v>239</v>
      </c>
      <c r="K10" s="89" t="s">
        <v>221</v>
      </c>
      <c r="L10" s="89">
        <v>350</v>
      </c>
      <c r="M10" s="90" t="s">
        <v>50</v>
      </c>
      <c r="N10" s="94"/>
      <c r="O10" s="92">
        <v>15</v>
      </c>
      <c r="P10" s="93" t="s">
        <v>148</v>
      </c>
      <c r="Q10" s="94" t="s">
        <v>29</v>
      </c>
      <c r="R10" s="120" t="s">
        <v>103</v>
      </c>
    </row>
    <row r="11" spans="2:18" ht="19" x14ac:dyDescent="0.25">
      <c r="B11" s="88" t="s">
        <v>219</v>
      </c>
      <c r="C11" s="89">
        <v>270</v>
      </c>
      <c r="D11" s="90" t="s">
        <v>223</v>
      </c>
      <c r="E11" s="91">
        <v>6</v>
      </c>
      <c r="F11" s="92">
        <v>4.508</v>
      </c>
      <c r="G11" s="100"/>
      <c r="H11" s="91"/>
      <c r="I11" s="95"/>
      <c r="J11" s="89" t="s">
        <v>239</v>
      </c>
      <c r="K11" s="89" t="s">
        <v>221</v>
      </c>
      <c r="L11" s="89">
        <v>270</v>
      </c>
      <c r="M11" s="90" t="s">
        <v>222</v>
      </c>
      <c r="N11" s="94"/>
      <c r="O11" s="92">
        <v>15</v>
      </c>
      <c r="P11" s="93" t="s">
        <v>148</v>
      </c>
      <c r="Q11" s="94" t="s">
        <v>29</v>
      </c>
      <c r="R11" s="120" t="s">
        <v>103</v>
      </c>
    </row>
    <row r="12" spans="2:18" ht="19" x14ac:dyDescent="0.25">
      <c r="B12" s="88" t="s">
        <v>219</v>
      </c>
      <c r="C12" s="89">
        <v>350</v>
      </c>
      <c r="D12" s="90" t="s">
        <v>223</v>
      </c>
      <c r="E12" s="94"/>
      <c r="F12" s="92">
        <v>2.762</v>
      </c>
      <c r="G12" s="93"/>
      <c r="H12" s="94"/>
      <c r="I12" s="95"/>
      <c r="J12" s="89" t="s">
        <v>239</v>
      </c>
      <c r="K12" s="89" t="s">
        <v>221</v>
      </c>
      <c r="L12" s="89">
        <v>350</v>
      </c>
      <c r="M12" s="90" t="s">
        <v>222</v>
      </c>
      <c r="N12" s="94"/>
      <c r="O12" s="92">
        <v>15</v>
      </c>
      <c r="P12" s="93" t="s">
        <v>148</v>
      </c>
      <c r="Q12" s="94" t="s">
        <v>29</v>
      </c>
      <c r="R12" s="120" t="s">
        <v>103</v>
      </c>
    </row>
    <row r="13" spans="2:18" ht="19" x14ac:dyDescent="0.25">
      <c r="B13" s="101"/>
      <c r="C13" s="102"/>
      <c r="D13" s="102"/>
      <c r="E13" s="91" t="s">
        <v>81</v>
      </c>
      <c r="F13" s="96">
        <f>F9+F10+F11+F12</f>
        <v>11.698</v>
      </c>
      <c r="G13" s="100"/>
      <c r="H13" s="91"/>
      <c r="I13" s="106"/>
      <c r="J13" s="102"/>
      <c r="K13" s="102"/>
      <c r="L13" s="102"/>
      <c r="M13" s="102"/>
      <c r="N13" s="103"/>
      <c r="O13" s="104"/>
      <c r="P13" s="105"/>
      <c r="Q13" s="103"/>
      <c r="R13" s="99"/>
    </row>
    <row r="14" spans="2:18" ht="19" x14ac:dyDescent="0.25">
      <c r="B14" s="101"/>
      <c r="C14" s="102"/>
      <c r="D14" s="102"/>
      <c r="E14" s="91"/>
      <c r="F14" s="96"/>
      <c r="G14" s="100"/>
      <c r="H14" s="91"/>
      <c r="I14" s="106"/>
      <c r="J14" s="102"/>
      <c r="K14" s="102"/>
      <c r="L14" s="102"/>
      <c r="M14" s="102"/>
      <c r="N14" s="103"/>
      <c r="O14" s="104"/>
      <c r="P14" s="105"/>
      <c r="Q14" s="103"/>
      <c r="R14" s="99"/>
    </row>
    <row r="15" spans="2:18" ht="19" x14ac:dyDescent="0.25">
      <c r="B15" s="101"/>
      <c r="C15" s="102"/>
      <c r="D15" s="124"/>
      <c r="E15" s="91" t="s">
        <v>82</v>
      </c>
      <c r="F15" s="96"/>
      <c r="G15" s="112"/>
      <c r="H15" s="91"/>
      <c r="I15" s="106"/>
      <c r="J15" s="102"/>
      <c r="K15" s="102"/>
      <c r="L15" s="102"/>
      <c r="M15" s="102"/>
      <c r="N15" s="103"/>
      <c r="O15" s="104"/>
      <c r="P15" s="105"/>
      <c r="Q15" s="103"/>
      <c r="R15" s="115"/>
    </row>
    <row r="16" spans="2:18" ht="19" x14ac:dyDescent="0.25">
      <c r="B16" s="101"/>
      <c r="C16" s="102"/>
      <c r="D16" s="124"/>
      <c r="E16" s="91"/>
      <c r="F16" s="96"/>
      <c r="G16" s="112"/>
      <c r="H16" s="91"/>
      <c r="I16" s="106"/>
      <c r="J16" s="102"/>
      <c r="K16" s="102"/>
      <c r="L16" s="102"/>
      <c r="M16" s="102"/>
      <c r="N16" s="103"/>
      <c r="O16" s="104"/>
      <c r="P16" s="105"/>
      <c r="Q16" s="103"/>
      <c r="R16" s="115"/>
    </row>
    <row r="17" spans="2:18" ht="19" x14ac:dyDescent="0.25">
      <c r="B17" s="88" t="s">
        <v>219</v>
      </c>
      <c r="C17" s="89">
        <v>210</v>
      </c>
      <c r="D17" s="90" t="s">
        <v>227</v>
      </c>
      <c r="E17" s="91">
        <v>2</v>
      </c>
      <c r="F17" s="96">
        <v>1.764</v>
      </c>
      <c r="G17" s="93"/>
      <c r="H17" s="91"/>
      <c r="I17" s="95" t="s">
        <v>228</v>
      </c>
      <c r="J17" s="89" t="s">
        <v>240</v>
      </c>
      <c r="K17" s="89" t="s">
        <v>221</v>
      </c>
      <c r="L17" s="89">
        <v>210</v>
      </c>
      <c r="M17" s="89" t="s">
        <v>226</v>
      </c>
      <c r="N17" s="94"/>
      <c r="O17" s="92">
        <v>12</v>
      </c>
      <c r="P17" s="93" t="s">
        <v>225</v>
      </c>
      <c r="Q17" s="94" t="s">
        <v>151</v>
      </c>
      <c r="R17" s="122" t="s">
        <v>103</v>
      </c>
    </row>
    <row r="18" spans="2:18" ht="19" x14ac:dyDescent="0.25">
      <c r="B18" s="101"/>
      <c r="C18" s="102"/>
      <c r="D18" s="124"/>
      <c r="E18" s="103"/>
      <c r="F18" s="104"/>
      <c r="G18" s="105"/>
      <c r="H18" s="103"/>
      <c r="I18" s="119" t="s">
        <v>229</v>
      </c>
      <c r="J18" s="102"/>
      <c r="K18" s="102"/>
      <c r="L18" s="102"/>
      <c r="M18" s="102"/>
      <c r="N18" s="103"/>
      <c r="O18" s="104"/>
      <c r="P18" s="105"/>
      <c r="Q18" s="103"/>
      <c r="R18" s="116"/>
    </row>
    <row r="19" spans="2:18" ht="19" x14ac:dyDescent="0.25">
      <c r="B19" s="88" t="s">
        <v>242</v>
      </c>
      <c r="C19" s="89">
        <v>170</v>
      </c>
      <c r="D19" s="90" t="s">
        <v>170</v>
      </c>
      <c r="E19" s="91">
        <v>67</v>
      </c>
      <c r="F19" s="92">
        <v>36.406999999999996</v>
      </c>
      <c r="G19" s="93"/>
      <c r="H19" s="94" t="s">
        <v>245</v>
      </c>
      <c r="I19" s="119"/>
      <c r="J19" s="89" t="s">
        <v>243</v>
      </c>
      <c r="K19" s="89" t="s">
        <v>111</v>
      </c>
      <c r="L19" s="89">
        <v>170</v>
      </c>
      <c r="M19" s="89" t="s">
        <v>172</v>
      </c>
      <c r="N19" s="94"/>
      <c r="O19" s="92">
        <v>15</v>
      </c>
      <c r="P19" s="93" t="s">
        <v>244</v>
      </c>
      <c r="Q19" s="94" t="s">
        <v>29</v>
      </c>
      <c r="R19" s="123" t="s">
        <v>103</v>
      </c>
    </row>
    <row r="20" spans="2:18" ht="19" x14ac:dyDescent="0.25">
      <c r="B20" s="88" t="s">
        <v>242</v>
      </c>
      <c r="C20" s="89">
        <v>170</v>
      </c>
      <c r="D20" s="90" t="s">
        <v>171</v>
      </c>
      <c r="E20" s="91">
        <v>58</v>
      </c>
      <c r="F20" s="92">
        <v>27.704999999999998</v>
      </c>
      <c r="G20" s="93"/>
      <c r="H20" s="94" t="s">
        <v>246</v>
      </c>
      <c r="I20" s="119"/>
      <c r="J20" s="89" t="s">
        <v>243</v>
      </c>
      <c r="K20" s="89" t="s">
        <v>111</v>
      </c>
      <c r="L20" s="89">
        <v>170</v>
      </c>
      <c r="M20" s="89" t="s">
        <v>61</v>
      </c>
      <c r="N20" s="94"/>
      <c r="O20" s="92">
        <v>15</v>
      </c>
      <c r="P20" s="93" t="s">
        <v>244</v>
      </c>
      <c r="Q20" s="94" t="s">
        <v>29</v>
      </c>
      <c r="R20" s="123" t="s">
        <v>103</v>
      </c>
    </row>
    <row r="21" spans="2:18" ht="19" x14ac:dyDescent="0.25">
      <c r="B21" s="101"/>
      <c r="C21" s="102"/>
      <c r="D21" s="124"/>
      <c r="E21" s="103"/>
      <c r="F21" s="104"/>
      <c r="G21" s="105"/>
      <c r="H21" s="103"/>
      <c r="I21" s="119"/>
      <c r="J21" s="102"/>
      <c r="K21" s="102"/>
      <c r="L21" s="102"/>
      <c r="M21" s="102"/>
      <c r="N21" s="103"/>
      <c r="O21" s="104"/>
      <c r="P21" s="105"/>
      <c r="Q21" s="103"/>
      <c r="R21" s="116"/>
    </row>
    <row r="22" spans="2:18" ht="19" x14ac:dyDescent="0.25">
      <c r="B22" s="101"/>
      <c r="C22" s="102"/>
      <c r="D22" s="102"/>
      <c r="E22" s="91" t="s">
        <v>160</v>
      </c>
      <c r="F22" s="96">
        <f>F19+F20</f>
        <v>64.111999999999995</v>
      </c>
      <c r="G22" s="105"/>
      <c r="H22" s="103"/>
      <c r="I22" s="119"/>
      <c r="J22" s="102"/>
      <c r="K22" s="102"/>
      <c r="L22" s="102"/>
      <c r="M22" s="102"/>
      <c r="N22" s="103"/>
      <c r="O22" s="104"/>
      <c r="P22" s="105"/>
      <c r="Q22" s="103"/>
      <c r="R22" s="116"/>
    </row>
    <row r="23" spans="2:18" ht="19" x14ac:dyDescent="0.25">
      <c r="B23" s="101"/>
      <c r="C23" s="102"/>
      <c r="D23" s="102"/>
      <c r="E23" s="91"/>
      <c r="F23" s="96"/>
      <c r="G23" s="100"/>
      <c r="H23" s="91"/>
      <c r="I23" s="119"/>
      <c r="J23" s="102"/>
      <c r="K23" s="102"/>
      <c r="L23" s="102"/>
      <c r="M23" s="102"/>
      <c r="N23" s="103"/>
      <c r="O23" s="104"/>
      <c r="P23" s="105"/>
      <c r="Q23" s="103"/>
      <c r="R23" s="116"/>
    </row>
    <row r="24" spans="2:18" ht="20" thickBot="1" x14ac:dyDescent="0.3">
      <c r="B24" s="101"/>
      <c r="C24" s="102"/>
      <c r="D24" s="102"/>
      <c r="E24" s="91" t="s">
        <v>83</v>
      </c>
      <c r="F24" s="96">
        <f>F13+F22</f>
        <v>75.81</v>
      </c>
      <c r="G24" s="100"/>
      <c r="H24" s="91">
        <f>H10+H13+H15+H17+H23</f>
        <v>0</v>
      </c>
      <c r="I24" s="106"/>
      <c r="J24" s="102"/>
      <c r="K24" s="102"/>
      <c r="L24" s="102"/>
      <c r="M24" s="102"/>
      <c r="N24" s="103"/>
      <c r="O24" s="104"/>
      <c r="P24" s="105"/>
      <c r="Q24" s="103"/>
      <c r="R24" s="1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D3764-F728-BA4B-8B88-5FB1CA37B049}">
  <dimension ref="B5:S25"/>
  <sheetViews>
    <sheetView workbookViewId="0">
      <selection activeCell="H28" sqref="H28"/>
    </sheetView>
  </sheetViews>
  <sheetFormatPr baseColWidth="10" defaultRowHeight="16" x14ac:dyDescent="0.2"/>
  <cols>
    <col min="2" max="2" width="32.1640625" customWidth="1"/>
    <col min="5" max="5" width="14.83203125" customWidth="1"/>
    <col min="8" max="8" width="21.33203125" customWidth="1"/>
    <col min="9" max="9" width="37.83203125" customWidth="1"/>
    <col min="11" max="11" width="12.83203125" customWidth="1"/>
    <col min="13" max="13" width="16.33203125" customWidth="1"/>
    <col min="16" max="16" width="17.6640625" customWidth="1"/>
    <col min="18" max="18" width="34" customWidth="1"/>
  </cols>
  <sheetData>
    <row r="5" spans="2:18" ht="26" x14ac:dyDescent="0.3">
      <c r="B5" s="77"/>
      <c r="C5" s="77"/>
      <c r="D5" s="77"/>
      <c r="E5" s="77"/>
      <c r="F5" s="77"/>
      <c r="G5" s="77"/>
      <c r="H5" s="77"/>
      <c r="I5" s="78" t="s">
        <v>0</v>
      </c>
      <c r="J5" s="78"/>
      <c r="K5" s="77"/>
      <c r="L5" s="77"/>
      <c r="M5" s="79" t="s">
        <v>253</v>
      </c>
      <c r="N5" s="79"/>
      <c r="O5" s="77"/>
      <c r="P5" s="77"/>
      <c r="Q5" s="77"/>
      <c r="R5" s="77"/>
    </row>
    <row r="6" spans="2:18" ht="24" x14ac:dyDescent="0.3">
      <c r="B6" s="77"/>
      <c r="C6" s="80" t="s">
        <v>7</v>
      </c>
      <c r="D6" s="80"/>
      <c r="E6" s="77"/>
      <c r="F6" s="77"/>
      <c r="G6" s="77"/>
      <c r="H6" s="77"/>
      <c r="I6" s="77"/>
      <c r="J6" s="77"/>
      <c r="K6" s="77"/>
      <c r="L6" s="80" t="s">
        <v>8</v>
      </c>
      <c r="M6" s="80"/>
      <c r="N6" s="77"/>
      <c r="O6" s="77"/>
      <c r="P6" s="77"/>
      <c r="Q6" s="77"/>
      <c r="R6" s="77"/>
    </row>
    <row r="7" spans="2:18" ht="17" thickBot="1" x14ac:dyDescent="0.25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</row>
    <row r="8" spans="2:18" ht="17" thickBot="1" x14ac:dyDescent="0.25">
      <c r="B8" s="81" t="s">
        <v>1</v>
      </c>
      <c r="C8" s="82" t="s">
        <v>2</v>
      </c>
      <c r="D8" s="82" t="s">
        <v>3</v>
      </c>
      <c r="E8" s="83" t="s">
        <v>33</v>
      </c>
      <c r="F8" s="84" t="s">
        <v>4</v>
      </c>
      <c r="G8" s="85" t="s">
        <v>136</v>
      </c>
      <c r="H8" s="83" t="s">
        <v>128</v>
      </c>
      <c r="I8" s="85"/>
      <c r="J8" s="82" t="s">
        <v>5</v>
      </c>
      <c r="K8" s="82" t="s">
        <v>1</v>
      </c>
      <c r="L8" s="82" t="s">
        <v>6</v>
      </c>
      <c r="M8" s="82" t="s">
        <v>22</v>
      </c>
      <c r="N8" s="83" t="s">
        <v>136</v>
      </c>
      <c r="O8" s="84" t="s">
        <v>23</v>
      </c>
      <c r="P8" s="81" t="s">
        <v>26</v>
      </c>
      <c r="Q8" s="83" t="s">
        <v>27</v>
      </c>
      <c r="R8" s="125" t="s">
        <v>85</v>
      </c>
    </row>
    <row r="9" spans="2:18" ht="19" x14ac:dyDescent="0.25">
      <c r="B9" s="88" t="s">
        <v>247</v>
      </c>
      <c r="C9" s="89">
        <v>40</v>
      </c>
      <c r="D9" s="90">
        <v>1095</v>
      </c>
      <c r="E9" s="91">
        <v>4</v>
      </c>
      <c r="F9" s="92">
        <v>1746</v>
      </c>
      <c r="G9" s="100"/>
      <c r="H9" s="91"/>
      <c r="I9" s="107"/>
      <c r="J9" s="89" t="s">
        <v>249</v>
      </c>
      <c r="K9" s="89" t="s">
        <v>248</v>
      </c>
      <c r="L9" s="89">
        <v>40</v>
      </c>
      <c r="M9" s="90" t="s">
        <v>252</v>
      </c>
      <c r="N9" s="94"/>
      <c r="O9" s="92">
        <v>15</v>
      </c>
      <c r="P9" s="93" t="s">
        <v>250</v>
      </c>
      <c r="Q9" s="94" t="s">
        <v>29</v>
      </c>
      <c r="R9" s="120" t="s">
        <v>103</v>
      </c>
    </row>
    <row r="10" spans="2:18" ht="19" x14ac:dyDescent="0.25">
      <c r="B10" s="88" t="s">
        <v>247</v>
      </c>
      <c r="C10" s="89">
        <v>40</v>
      </c>
      <c r="D10" s="90">
        <v>1220</v>
      </c>
      <c r="E10" s="91">
        <v>27</v>
      </c>
      <c r="F10" s="92">
        <v>12494</v>
      </c>
      <c r="G10" s="100"/>
      <c r="H10" s="91"/>
      <c r="I10" s="107"/>
      <c r="J10" s="89" t="s">
        <v>249</v>
      </c>
      <c r="K10" s="89" t="s">
        <v>248</v>
      </c>
      <c r="L10" s="89">
        <v>40</v>
      </c>
      <c r="M10" s="90" t="s">
        <v>251</v>
      </c>
      <c r="N10" s="94"/>
      <c r="O10" s="92">
        <v>15</v>
      </c>
      <c r="P10" s="93" t="s">
        <v>250</v>
      </c>
      <c r="Q10" s="94" t="s">
        <v>29</v>
      </c>
      <c r="R10" s="120" t="s">
        <v>103</v>
      </c>
    </row>
    <row r="11" spans="2:18" ht="19" x14ac:dyDescent="0.25">
      <c r="B11" s="88"/>
      <c r="C11" s="89"/>
      <c r="D11" s="90"/>
      <c r="E11" s="91"/>
      <c r="F11" s="92"/>
      <c r="G11" s="100"/>
      <c r="H11" s="91"/>
      <c r="I11" s="95"/>
      <c r="J11" s="89"/>
      <c r="K11" s="89"/>
      <c r="L11" s="89"/>
      <c r="M11" s="90"/>
      <c r="N11" s="94"/>
      <c r="O11" s="92"/>
      <c r="P11" s="93"/>
      <c r="Q11" s="94"/>
      <c r="R11" s="120"/>
    </row>
    <row r="12" spans="2:18" ht="19" x14ac:dyDescent="0.25">
      <c r="B12" s="88"/>
      <c r="C12" s="89"/>
      <c r="D12" s="90"/>
      <c r="E12" s="94"/>
      <c r="F12" s="92"/>
      <c r="G12" s="93"/>
      <c r="H12" s="91"/>
      <c r="I12" s="95"/>
      <c r="J12" s="89"/>
      <c r="K12" s="89"/>
      <c r="L12" s="89"/>
      <c r="M12" s="90"/>
      <c r="N12" s="94"/>
      <c r="O12" s="92"/>
      <c r="P12" s="93"/>
      <c r="Q12" s="94"/>
      <c r="R12" s="120"/>
    </row>
    <row r="13" spans="2:18" ht="19" x14ac:dyDescent="0.25">
      <c r="B13" s="101"/>
      <c r="C13" s="102"/>
      <c r="D13" s="102"/>
      <c r="E13" s="91" t="s">
        <v>81</v>
      </c>
      <c r="F13" s="96">
        <f>F9+F10+F11+F12</f>
        <v>14240</v>
      </c>
      <c r="G13" s="100"/>
      <c r="H13" s="91">
        <v>5355</v>
      </c>
      <c r="I13" s="106"/>
      <c r="J13" s="102"/>
      <c r="K13" s="102"/>
      <c r="L13" s="102"/>
      <c r="M13" s="102"/>
      <c r="N13" s="103"/>
      <c r="O13" s="104"/>
      <c r="P13" s="105"/>
      <c r="Q13" s="103"/>
      <c r="R13" s="99"/>
    </row>
    <row r="14" spans="2:18" ht="19" x14ac:dyDescent="0.25">
      <c r="B14" s="101"/>
      <c r="C14" s="102"/>
      <c r="D14" s="102"/>
      <c r="E14" s="91"/>
      <c r="F14" s="96"/>
      <c r="G14" s="100"/>
      <c r="H14" s="91"/>
      <c r="I14" s="106"/>
      <c r="J14" s="102"/>
      <c r="K14" s="102"/>
      <c r="L14" s="102"/>
      <c r="M14" s="102"/>
      <c r="N14" s="103"/>
      <c r="O14" s="104"/>
      <c r="P14" s="105"/>
      <c r="Q14" s="103"/>
      <c r="R14" s="99"/>
    </row>
    <row r="15" spans="2:18" ht="19" x14ac:dyDescent="0.25">
      <c r="B15" s="88" t="s">
        <v>254</v>
      </c>
      <c r="C15" s="89">
        <v>30</v>
      </c>
      <c r="D15" s="89" t="s">
        <v>255</v>
      </c>
      <c r="E15" s="91">
        <v>1</v>
      </c>
      <c r="F15" s="92">
        <v>259</v>
      </c>
      <c r="G15" s="100"/>
      <c r="H15" s="91"/>
      <c r="I15" s="106"/>
      <c r="J15" s="89" t="s">
        <v>256</v>
      </c>
      <c r="K15" s="89" t="s">
        <v>232</v>
      </c>
      <c r="L15" s="89">
        <v>30</v>
      </c>
      <c r="M15" s="89" t="s">
        <v>257</v>
      </c>
      <c r="N15" s="94"/>
      <c r="O15" s="92">
        <v>15</v>
      </c>
      <c r="P15" s="93" t="s">
        <v>258</v>
      </c>
      <c r="Q15" s="94" t="s">
        <v>29</v>
      </c>
      <c r="R15" s="120" t="s">
        <v>103</v>
      </c>
    </row>
    <row r="16" spans="2:18" ht="19" x14ac:dyDescent="0.25">
      <c r="B16" s="101"/>
      <c r="C16" s="102"/>
      <c r="D16" s="124"/>
      <c r="E16" s="91" t="s">
        <v>82</v>
      </c>
      <c r="F16" s="96">
        <f>F15</f>
        <v>259</v>
      </c>
      <c r="G16" s="112"/>
      <c r="H16" s="91">
        <v>130</v>
      </c>
      <c r="I16" s="106"/>
      <c r="J16" s="102"/>
      <c r="K16" s="102"/>
      <c r="L16" s="102"/>
      <c r="M16" s="102"/>
      <c r="N16" s="103"/>
      <c r="O16" s="104"/>
      <c r="P16" s="105"/>
      <c r="Q16" s="103"/>
      <c r="R16" s="115"/>
    </row>
    <row r="17" spans="2:19" ht="19" x14ac:dyDescent="0.25">
      <c r="B17" s="101"/>
      <c r="C17" s="102"/>
      <c r="D17" s="124"/>
      <c r="E17" s="91"/>
      <c r="F17" s="96"/>
      <c r="G17" s="112"/>
      <c r="H17" s="91"/>
      <c r="I17" s="106"/>
      <c r="J17" s="102"/>
      <c r="K17" s="102"/>
      <c r="L17" s="102"/>
      <c r="M17" s="102"/>
      <c r="N17" s="103"/>
      <c r="O17" s="104"/>
      <c r="P17" s="105"/>
      <c r="Q17" s="103"/>
      <c r="R17" s="115"/>
    </row>
    <row r="18" spans="2:19" ht="19" x14ac:dyDescent="0.25">
      <c r="B18" s="88" t="s">
        <v>259</v>
      </c>
      <c r="C18" s="89">
        <v>160</v>
      </c>
      <c r="D18" s="90" t="s">
        <v>170</v>
      </c>
      <c r="E18" s="91">
        <v>10</v>
      </c>
      <c r="F18" s="92">
        <v>6778</v>
      </c>
      <c r="G18" s="93"/>
      <c r="H18" s="91"/>
      <c r="I18" s="95"/>
      <c r="J18" s="89" t="s">
        <v>243</v>
      </c>
      <c r="K18" s="89" t="s">
        <v>261</v>
      </c>
      <c r="L18" s="89">
        <v>160</v>
      </c>
      <c r="M18" s="89" t="s">
        <v>172</v>
      </c>
      <c r="N18" s="94"/>
      <c r="O18" s="92">
        <v>15</v>
      </c>
      <c r="P18" s="93" t="s">
        <v>262</v>
      </c>
      <c r="Q18" s="94" t="s">
        <v>29</v>
      </c>
      <c r="R18" s="122" t="s">
        <v>103</v>
      </c>
      <c r="S18" s="121"/>
    </row>
    <row r="19" spans="2:19" ht="19" x14ac:dyDescent="0.25">
      <c r="B19" s="88" t="s">
        <v>259</v>
      </c>
      <c r="C19" s="89">
        <v>160</v>
      </c>
      <c r="D19" s="90" t="s">
        <v>260</v>
      </c>
      <c r="E19" s="91">
        <v>6</v>
      </c>
      <c r="F19" s="92">
        <v>3249.5</v>
      </c>
      <c r="G19" s="93"/>
      <c r="H19" s="91"/>
      <c r="I19" s="95"/>
      <c r="J19" s="89" t="s">
        <v>243</v>
      </c>
      <c r="K19" s="89" t="s">
        <v>261</v>
      </c>
      <c r="L19" s="89">
        <v>160</v>
      </c>
      <c r="M19" s="89" t="s">
        <v>263</v>
      </c>
      <c r="N19" s="94"/>
      <c r="O19" s="92">
        <v>15</v>
      </c>
      <c r="P19" s="93" t="s">
        <v>262</v>
      </c>
      <c r="Q19" s="94" t="s">
        <v>29</v>
      </c>
      <c r="R19" s="123" t="s">
        <v>103</v>
      </c>
      <c r="S19" s="121"/>
    </row>
    <row r="20" spans="2:19" ht="19" x14ac:dyDescent="0.25">
      <c r="B20" s="88"/>
      <c r="C20" s="89"/>
      <c r="D20" s="90"/>
      <c r="E20" s="91"/>
      <c r="F20" s="92"/>
      <c r="G20" s="93"/>
      <c r="H20" s="91"/>
      <c r="I20" s="119"/>
      <c r="J20" s="89"/>
      <c r="K20" s="89"/>
      <c r="L20" s="89"/>
      <c r="M20" s="89"/>
      <c r="N20" s="94"/>
      <c r="O20" s="92"/>
      <c r="P20" s="93"/>
      <c r="Q20" s="94"/>
      <c r="R20" s="123"/>
    </row>
    <row r="21" spans="2:19" ht="19" x14ac:dyDescent="0.25">
      <c r="B21" s="88"/>
      <c r="C21" s="89"/>
      <c r="D21" s="90"/>
      <c r="E21" s="91"/>
      <c r="F21" s="92"/>
      <c r="G21" s="93"/>
      <c r="H21" s="91"/>
      <c r="I21" s="119"/>
      <c r="J21" s="89"/>
      <c r="K21" s="89"/>
      <c r="L21" s="89"/>
      <c r="M21" s="89"/>
      <c r="N21" s="94"/>
      <c r="O21" s="92"/>
      <c r="P21" s="93"/>
      <c r="Q21" s="94"/>
      <c r="R21" s="123"/>
    </row>
    <row r="22" spans="2:19" ht="19" x14ac:dyDescent="0.25">
      <c r="B22" s="101"/>
      <c r="C22" s="102"/>
      <c r="D22" s="124"/>
      <c r="E22" s="103"/>
      <c r="F22" s="104"/>
      <c r="G22" s="105"/>
      <c r="H22" s="91"/>
      <c r="I22" s="119"/>
      <c r="J22" s="102"/>
      <c r="K22" s="102"/>
      <c r="L22" s="102"/>
      <c r="M22" s="102"/>
      <c r="N22" s="103"/>
      <c r="O22" s="104"/>
      <c r="P22" s="105"/>
      <c r="Q22" s="103"/>
      <c r="R22" s="116"/>
    </row>
    <row r="23" spans="2:19" ht="19" x14ac:dyDescent="0.25">
      <c r="B23" s="101"/>
      <c r="C23" s="102"/>
      <c r="D23" s="102"/>
      <c r="E23" s="91" t="s">
        <v>160</v>
      </c>
      <c r="F23" s="96">
        <f>F18+F19</f>
        <v>10027.5</v>
      </c>
      <c r="G23" s="105"/>
      <c r="H23" s="91">
        <v>940</v>
      </c>
      <c r="I23" s="119"/>
      <c r="J23" s="102"/>
      <c r="K23" s="102"/>
      <c r="L23" s="102"/>
      <c r="M23" s="102"/>
      <c r="N23" s="103"/>
      <c r="O23" s="104"/>
      <c r="P23" s="105"/>
      <c r="Q23" s="103"/>
      <c r="R23" s="116"/>
    </row>
    <row r="24" spans="2:19" ht="19" x14ac:dyDescent="0.25">
      <c r="B24" s="101"/>
      <c r="C24" s="102"/>
      <c r="D24" s="102"/>
      <c r="E24" s="91"/>
      <c r="F24" s="96"/>
      <c r="G24" s="100"/>
      <c r="H24" s="91"/>
      <c r="I24" s="119"/>
      <c r="J24" s="102"/>
      <c r="K24" s="102"/>
      <c r="L24" s="102"/>
      <c r="M24" s="102"/>
      <c r="N24" s="103"/>
      <c r="O24" s="104"/>
      <c r="P24" s="105"/>
      <c r="Q24" s="103"/>
      <c r="R24" s="116"/>
    </row>
    <row r="25" spans="2:19" ht="20" thickBot="1" x14ac:dyDescent="0.3">
      <c r="B25" s="101"/>
      <c r="C25" s="102"/>
      <c r="D25" s="102"/>
      <c r="E25" s="91" t="s">
        <v>83</v>
      </c>
      <c r="F25" s="96">
        <f>F13+F16+F23</f>
        <v>24526.5</v>
      </c>
      <c r="G25" s="100"/>
      <c r="H25" s="91">
        <f>H13+H16+H23</f>
        <v>6425</v>
      </c>
      <c r="I25" s="106"/>
      <c r="J25" s="102"/>
      <c r="K25" s="102"/>
      <c r="L25" s="102"/>
      <c r="M25" s="102"/>
      <c r="N25" s="103"/>
      <c r="O25" s="104"/>
      <c r="P25" s="105"/>
      <c r="Q25" s="103"/>
      <c r="R25" s="1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9582-6505-2841-9DF4-43C15EA781C2}">
  <dimension ref="C6:T31"/>
  <sheetViews>
    <sheetView topLeftCell="A5" workbookViewId="0">
      <selection activeCell="K28" sqref="K28"/>
    </sheetView>
  </sheetViews>
  <sheetFormatPr baseColWidth="10" defaultRowHeight="16" x14ac:dyDescent="0.2"/>
  <cols>
    <col min="3" max="3" width="31.5" customWidth="1"/>
    <col min="5" max="5" width="12" customWidth="1"/>
    <col min="6" max="6" width="13.83203125" customWidth="1"/>
    <col min="9" max="9" width="21.5" customWidth="1"/>
    <col min="12" max="12" width="12.83203125" customWidth="1"/>
    <col min="14" max="14" width="51.1640625" customWidth="1"/>
    <col min="17" max="17" width="20.5" customWidth="1"/>
    <col min="19" max="19" width="31.1640625" customWidth="1"/>
  </cols>
  <sheetData>
    <row r="6" spans="3:19" ht="26" x14ac:dyDescent="0.3">
      <c r="C6" s="77"/>
      <c r="D6" s="77"/>
      <c r="E6" s="77"/>
      <c r="F6" s="77"/>
      <c r="G6" s="77"/>
      <c r="H6" s="77"/>
      <c r="I6" s="77"/>
      <c r="J6" s="78" t="s">
        <v>0</v>
      </c>
      <c r="K6" s="78"/>
      <c r="L6" s="77"/>
      <c r="M6" s="77"/>
      <c r="N6" s="79" t="s">
        <v>264</v>
      </c>
      <c r="O6" s="79"/>
      <c r="P6" s="77"/>
      <c r="Q6" s="77"/>
      <c r="R6" s="77"/>
      <c r="S6" s="77"/>
    </row>
    <row r="7" spans="3:19" ht="24" x14ac:dyDescent="0.3">
      <c r="C7" s="77"/>
      <c r="D7" s="80" t="s">
        <v>7</v>
      </c>
      <c r="E7" s="80"/>
      <c r="F7" s="77"/>
      <c r="G7" s="77"/>
      <c r="H7" s="77"/>
      <c r="I7" s="77"/>
      <c r="J7" s="77"/>
      <c r="K7" s="77"/>
      <c r="L7" s="77"/>
      <c r="M7" s="80" t="s">
        <v>8</v>
      </c>
      <c r="N7" s="80"/>
      <c r="O7" s="77"/>
      <c r="P7" s="77"/>
      <c r="Q7" s="77"/>
      <c r="R7" s="77"/>
      <c r="S7" s="77"/>
    </row>
    <row r="8" spans="3:19" ht="17" thickBot="1" x14ac:dyDescent="0.25"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3:19" ht="17" thickBot="1" x14ac:dyDescent="0.25">
      <c r="C9" s="81" t="s">
        <v>1</v>
      </c>
      <c r="D9" s="82" t="s">
        <v>2</v>
      </c>
      <c r="E9" s="82" t="s">
        <v>3</v>
      </c>
      <c r="F9" s="83" t="s">
        <v>33</v>
      </c>
      <c r="G9" s="84" t="s">
        <v>4</v>
      </c>
      <c r="H9" s="85" t="s">
        <v>136</v>
      </c>
      <c r="I9" s="83" t="s">
        <v>128</v>
      </c>
      <c r="J9" s="85"/>
      <c r="K9" s="82" t="s">
        <v>5</v>
      </c>
      <c r="L9" s="82" t="s">
        <v>1</v>
      </c>
      <c r="M9" s="82" t="s">
        <v>6</v>
      </c>
      <c r="N9" s="82" t="s">
        <v>22</v>
      </c>
      <c r="O9" s="83" t="s">
        <v>136</v>
      </c>
      <c r="P9" s="84" t="s">
        <v>23</v>
      </c>
      <c r="Q9" s="81" t="s">
        <v>26</v>
      </c>
      <c r="R9" s="83" t="s">
        <v>27</v>
      </c>
      <c r="S9" s="125" t="s">
        <v>85</v>
      </c>
    </row>
    <row r="10" spans="3:19" ht="19" x14ac:dyDescent="0.25">
      <c r="C10" s="88" t="s">
        <v>265</v>
      </c>
      <c r="D10" s="89">
        <v>170</v>
      </c>
      <c r="E10" s="90">
        <v>775</v>
      </c>
      <c r="F10" s="91">
        <v>23</v>
      </c>
      <c r="G10" s="92">
        <v>10582.86</v>
      </c>
      <c r="H10" s="100"/>
      <c r="I10" s="91"/>
      <c r="J10" s="107"/>
      <c r="K10" s="89" t="s">
        <v>266</v>
      </c>
      <c r="L10" s="89" t="s">
        <v>111</v>
      </c>
      <c r="M10" s="89">
        <v>170</v>
      </c>
      <c r="N10" s="90" t="s">
        <v>260</v>
      </c>
      <c r="O10" s="94"/>
      <c r="P10" s="92">
        <v>15</v>
      </c>
      <c r="Q10" s="93" t="s">
        <v>267</v>
      </c>
      <c r="R10" s="94" t="s">
        <v>29</v>
      </c>
      <c r="S10" s="120" t="s">
        <v>103</v>
      </c>
    </row>
    <row r="11" spans="3:19" ht="19" x14ac:dyDescent="0.25">
      <c r="C11" s="88" t="s">
        <v>265</v>
      </c>
      <c r="D11" s="89">
        <v>170</v>
      </c>
      <c r="E11" s="90">
        <v>1250</v>
      </c>
      <c r="F11" s="91">
        <v>22</v>
      </c>
      <c r="G11" s="92">
        <v>16393.060000000001</v>
      </c>
      <c r="H11" s="100"/>
      <c r="I11" s="91"/>
      <c r="J11" s="107"/>
      <c r="K11" s="89" t="s">
        <v>266</v>
      </c>
      <c r="L11" s="89" t="s">
        <v>111</v>
      </c>
      <c r="M11" s="89">
        <v>170</v>
      </c>
      <c r="N11" s="90" t="s">
        <v>268</v>
      </c>
      <c r="O11" s="94"/>
      <c r="P11" s="92">
        <v>15</v>
      </c>
      <c r="Q11" s="93" t="s">
        <v>267</v>
      </c>
      <c r="R11" s="94" t="s">
        <v>29</v>
      </c>
      <c r="S11" s="120" t="s">
        <v>103</v>
      </c>
    </row>
    <row r="12" spans="3:19" ht="19" x14ac:dyDescent="0.25">
      <c r="C12" s="88" t="s">
        <v>265</v>
      </c>
      <c r="D12" s="89">
        <v>170</v>
      </c>
      <c r="E12" s="90">
        <v>795</v>
      </c>
      <c r="F12" s="91">
        <v>23</v>
      </c>
      <c r="G12" s="92">
        <v>10810.78</v>
      </c>
      <c r="H12" s="100"/>
      <c r="I12" s="91"/>
      <c r="J12" s="95"/>
      <c r="K12" s="89" t="s">
        <v>266</v>
      </c>
      <c r="L12" s="89" t="s">
        <v>111</v>
      </c>
      <c r="M12" s="89">
        <v>170</v>
      </c>
      <c r="N12" s="90" t="s">
        <v>269</v>
      </c>
      <c r="O12" s="94"/>
      <c r="P12" s="92">
        <v>15</v>
      </c>
      <c r="Q12" s="93" t="s">
        <v>267</v>
      </c>
      <c r="R12" s="94" t="s">
        <v>29</v>
      </c>
      <c r="S12" s="120" t="s">
        <v>103</v>
      </c>
    </row>
    <row r="13" spans="3:19" ht="19" x14ac:dyDescent="0.25">
      <c r="C13" s="88" t="s">
        <v>265</v>
      </c>
      <c r="D13" s="89">
        <v>170</v>
      </c>
      <c r="E13" s="90">
        <v>840</v>
      </c>
      <c r="F13" s="91">
        <v>4</v>
      </c>
      <c r="G13" s="92">
        <v>2039.3</v>
      </c>
      <c r="H13" s="93"/>
      <c r="I13" s="91"/>
      <c r="J13" s="95"/>
      <c r="K13" s="89" t="s">
        <v>266</v>
      </c>
      <c r="L13" s="89" t="s">
        <v>111</v>
      </c>
      <c r="M13" s="89">
        <v>170</v>
      </c>
      <c r="N13" s="90" t="s">
        <v>278</v>
      </c>
      <c r="O13" s="94"/>
      <c r="P13" s="92">
        <v>15</v>
      </c>
      <c r="Q13" s="93" t="s">
        <v>267</v>
      </c>
      <c r="R13" s="94" t="s">
        <v>29</v>
      </c>
      <c r="S13" s="120" t="s">
        <v>103</v>
      </c>
    </row>
    <row r="14" spans="3:19" ht="19" x14ac:dyDescent="0.25">
      <c r="C14" s="101"/>
      <c r="D14" s="102"/>
      <c r="E14" s="102"/>
      <c r="F14" s="91" t="s">
        <v>81</v>
      </c>
      <c r="G14" s="96">
        <f>G10+G11+G12+G13</f>
        <v>39826.000000000007</v>
      </c>
      <c r="H14" s="100"/>
      <c r="I14" s="91">
        <v>3390</v>
      </c>
      <c r="J14" s="106"/>
      <c r="K14" s="102"/>
      <c r="L14" s="102"/>
      <c r="M14" s="102"/>
      <c r="N14" s="102"/>
      <c r="O14" s="103"/>
      <c r="P14" s="104"/>
      <c r="Q14" s="105"/>
      <c r="R14" s="103"/>
      <c r="S14" s="99"/>
    </row>
    <row r="15" spans="3:19" ht="19" x14ac:dyDescent="0.25">
      <c r="C15" s="101"/>
      <c r="D15" s="102"/>
      <c r="E15" s="102"/>
      <c r="F15" s="91"/>
      <c r="G15" s="96"/>
      <c r="H15" s="100"/>
      <c r="I15" s="91"/>
      <c r="J15" s="106"/>
      <c r="K15" s="102"/>
      <c r="L15" s="102"/>
      <c r="M15" s="102"/>
      <c r="N15" s="102"/>
      <c r="O15" s="103"/>
      <c r="P15" s="104"/>
      <c r="Q15" s="105"/>
      <c r="R15" s="103"/>
      <c r="S15" s="99"/>
    </row>
    <row r="16" spans="3:19" ht="19" x14ac:dyDescent="0.25">
      <c r="C16" s="88" t="s">
        <v>265</v>
      </c>
      <c r="D16" s="89">
        <v>300</v>
      </c>
      <c r="E16" s="89">
        <v>1005</v>
      </c>
      <c r="F16" s="91">
        <v>5</v>
      </c>
      <c r="G16" s="92">
        <v>2982.1</v>
      </c>
      <c r="H16" s="100"/>
      <c r="I16" s="91"/>
      <c r="J16" s="106"/>
      <c r="K16" s="89" t="s">
        <v>270</v>
      </c>
      <c r="L16" s="89" t="s">
        <v>111</v>
      </c>
      <c r="M16" s="89">
        <v>300</v>
      </c>
      <c r="N16" s="90" t="s">
        <v>271</v>
      </c>
      <c r="O16" s="94"/>
      <c r="P16" s="92">
        <v>15</v>
      </c>
      <c r="Q16" s="105"/>
      <c r="R16" s="103"/>
      <c r="S16" s="120" t="s">
        <v>275</v>
      </c>
    </row>
    <row r="17" spans="3:20" ht="19" x14ac:dyDescent="0.25">
      <c r="C17" s="88" t="s">
        <v>265</v>
      </c>
      <c r="D17" s="89">
        <v>300</v>
      </c>
      <c r="E17" s="89">
        <v>875</v>
      </c>
      <c r="F17" s="91">
        <v>19</v>
      </c>
      <c r="G17" s="92">
        <v>9832.58</v>
      </c>
      <c r="H17" s="100"/>
      <c r="I17" s="91"/>
      <c r="J17" s="106"/>
      <c r="K17" s="89" t="s">
        <v>270</v>
      </c>
      <c r="L17" s="89" t="s">
        <v>111</v>
      </c>
      <c r="M17" s="89">
        <v>300</v>
      </c>
      <c r="N17" s="90" t="s">
        <v>272</v>
      </c>
      <c r="O17" s="94"/>
      <c r="P17" s="92">
        <v>15</v>
      </c>
      <c r="Q17" s="93" t="s">
        <v>267</v>
      </c>
      <c r="R17" s="94" t="s">
        <v>29</v>
      </c>
      <c r="S17" s="120" t="s">
        <v>103</v>
      </c>
    </row>
    <row r="18" spans="3:20" ht="19" x14ac:dyDescent="0.25">
      <c r="C18" s="88" t="s">
        <v>265</v>
      </c>
      <c r="D18" s="89">
        <v>300</v>
      </c>
      <c r="E18" s="89">
        <v>725</v>
      </c>
      <c r="F18" s="91">
        <v>7</v>
      </c>
      <c r="G18" s="92">
        <v>3022.74</v>
      </c>
      <c r="H18" s="100"/>
      <c r="I18" s="91"/>
      <c r="J18" s="106"/>
      <c r="K18" s="89" t="s">
        <v>270</v>
      </c>
      <c r="L18" s="89" t="s">
        <v>111</v>
      </c>
      <c r="M18" s="89">
        <v>300</v>
      </c>
      <c r="N18" s="90" t="s">
        <v>106</v>
      </c>
      <c r="O18" s="94"/>
      <c r="P18" s="92">
        <v>15</v>
      </c>
      <c r="Q18" s="93" t="s">
        <v>267</v>
      </c>
      <c r="R18" s="94" t="s">
        <v>29</v>
      </c>
      <c r="S18" s="122" t="s">
        <v>103</v>
      </c>
    </row>
    <row r="19" spans="3:20" ht="20" x14ac:dyDescent="0.25">
      <c r="C19" s="88" t="s">
        <v>265</v>
      </c>
      <c r="D19" s="89">
        <v>230</v>
      </c>
      <c r="E19" s="89">
        <v>980</v>
      </c>
      <c r="F19" s="91">
        <v>5</v>
      </c>
      <c r="G19" s="92">
        <v>2935.1</v>
      </c>
      <c r="H19" s="100"/>
      <c r="I19" s="91"/>
      <c r="J19" s="106"/>
      <c r="K19" s="89" t="s">
        <v>270</v>
      </c>
      <c r="L19" s="89" t="s">
        <v>111</v>
      </c>
      <c r="M19" s="89">
        <v>230</v>
      </c>
      <c r="N19" s="126" t="s">
        <v>273</v>
      </c>
      <c r="O19" s="94"/>
      <c r="P19" s="92" t="s">
        <v>274</v>
      </c>
      <c r="Q19" s="93" t="s">
        <v>267</v>
      </c>
      <c r="R19" s="94" t="s">
        <v>29</v>
      </c>
      <c r="S19" s="122" t="s">
        <v>103</v>
      </c>
    </row>
    <row r="20" spans="3:20" ht="19" x14ac:dyDescent="0.25">
      <c r="C20" s="88" t="s">
        <v>265</v>
      </c>
      <c r="D20" s="89">
        <v>230</v>
      </c>
      <c r="E20" s="89">
        <v>875</v>
      </c>
      <c r="F20" s="91">
        <v>12</v>
      </c>
      <c r="G20" s="92">
        <v>6213.84</v>
      </c>
      <c r="H20" s="100"/>
      <c r="I20" s="91"/>
      <c r="J20" s="106"/>
      <c r="K20" s="89" t="s">
        <v>270</v>
      </c>
      <c r="L20" s="89" t="s">
        <v>111</v>
      </c>
      <c r="M20" s="89">
        <v>230</v>
      </c>
      <c r="N20" s="90" t="s">
        <v>272</v>
      </c>
      <c r="O20" s="94"/>
      <c r="P20" s="92">
        <v>15</v>
      </c>
      <c r="Q20" s="93" t="s">
        <v>267</v>
      </c>
      <c r="R20" s="94" t="s">
        <v>29</v>
      </c>
      <c r="S20" s="122" t="s">
        <v>103</v>
      </c>
    </row>
    <row r="21" spans="3:20" ht="19" x14ac:dyDescent="0.25">
      <c r="C21" s="101"/>
      <c r="D21" s="102"/>
      <c r="E21" s="124"/>
      <c r="F21" s="91" t="s">
        <v>82</v>
      </c>
      <c r="G21" s="96">
        <f>G16+G17+G18+G19+G20</f>
        <v>24986.36</v>
      </c>
      <c r="H21" s="112"/>
      <c r="I21" s="91">
        <v>1380</v>
      </c>
      <c r="J21" s="106"/>
      <c r="K21" s="102"/>
      <c r="L21" s="102"/>
      <c r="M21" s="102"/>
      <c r="N21" s="124"/>
      <c r="O21" s="103"/>
      <c r="P21" s="104"/>
      <c r="Q21" s="105"/>
      <c r="R21" s="103"/>
      <c r="S21" s="115"/>
    </row>
    <row r="22" spans="3:20" ht="19" x14ac:dyDescent="0.25">
      <c r="C22" s="101"/>
      <c r="D22" s="102"/>
      <c r="E22" s="124"/>
      <c r="F22" s="91"/>
      <c r="G22" s="96"/>
      <c r="H22" s="112"/>
      <c r="I22" s="91"/>
      <c r="J22" s="106"/>
      <c r="K22" s="102"/>
      <c r="L22" s="102"/>
      <c r="M22" s="102"/>
      <c r="N22" s="124"/>
      <c r="O22" s="103"/>
      <c r="P22" s="104"/>
      <c r="Q22" s="105"/>
      <c r="R22" s="103"/>
      <c r="S22" s="115"/>
    </row>
    <row r="23" spans="3:20" ht="19" x14ac:dyDescent="0.25">
      <c r="C23" s="88" t="s">
        <v>118</v>
      </c>
      <c r="D23" s="89">
        <v>50</v>
      </c>
      <c r="E23" s="90">
        <v>975</v>
      </c>
      <c r="F23" s="91"/>
      <c r="G23" s="92">
        <v>15372</v>
      </c>
      <c r="H23" s="93"/>
      <c r="I23" s="91"/>
      <c r="J23" s="95"/>
      <c r="K23" s="89" t="s">
        <v>276</v>
      </c>
      <c r="L23" s="89" t="s">
        <v>40</v>
      </c>
      <c r="M23" s="89">
        <v>50</v>
      </c>
      <c r="N23" s="90" t="s">
        <v>277</v>
      </c>
      <c r="O23" s="94"/>
      <c r="P23" s="92">
        <v>15</v>
      </c>
      <c r="Q23" s="93" t="s">
        <v>102</v>
      </c>
      <c r="R23" s="94" t="s">
        <v>29</v>
      </c>
      <c r="S23" s="122" t="s">
        <v>103</v>
      </c>
      <c r="T23" s="121"/>
    </row>
    <row r="24" spans="3:20" ht="19" x14ac:dyDescent="0.25">
      <c r="C24" s="88"/>
      <c r="D24" s="89"/>
      <c r="E24" s="90"/>
      <c r="F24" s="91"/>
      <c r="G24" s="92"/>
      <c r="H24" s="93"/>
      <c r="I24" s="91"/>
      <c r="J24" s="95"/>
      <c r="K24" s="89"/>
      <c r="L24" s="89"/>
      <c r="M24" s="89"/>
      <c r="N24" s="90"/>
      <c r="O24" s="94"/>
      <c r="P24" s="92"/>
      <c r="Q24" s="93"/>
      <c r="R24" s="94" t="s">
        <v>29</v>
      </c>
      <c r="S24" s="123" t="s">
        <v>103</v>
      </c>
      <c r="T24" s="121"/>
    </row>
    <row r="25" spans="3:20" ht="19" x14ac:dyDescent="0.25">
      <c r="C25" s="88"/>
      <c r="D25" s="89"/>
      <c r="E25" s="90"/>
      <c r="F25" s="91" t="s">
        <v>160</v>
      </c>
      <c r="G25" s="96">
        <f>G23+G24</f>
        <v>15372</v>
      </c>
      <c r="H25" s="93"/>
      <c r="I25" s="91">
        <v>4600</v>
      </c>
      <c r="J25" s="119"/>
      <c r="K25" s="89"/>
      <c r="L25" s="89"/>
      <c r="M25" s="89"/>
      <c r="N25" s="90"/>
      <c r="O25" s="94"/>
      <c r="P25" s="92"/>
      <c r="Q25" s="93"/>
      <c r="R25" s="94"/>
      <c r="S25" s="123"/>
    </row>
    <row r="26" spans="3:20" ht="19" x14ac:dyDescent="0.25">
      <c r="C26" s="88"/>
      <c r="D26" s="89"/>
      <c r="E26" s="90"/>
      <c r="F26" s="91"/>
      <c r="G26" s="92"/>
      <c r="H26" s="93"/>
      <c r="I26" s="91"/>
      <c r="J26" s="119"/>
      <c r="K26" s="89"/>
      <c r="L26" s="89"/>
      <c r="M26" s="89"/>
      <c r="N26" s="90"/>
      <c r="O26" s="94"/>
      <c r="P26" s="92"/>
      <c r="Q26" s="93"/>
      <c r="R26" s="94"/>
      <c r="S26" s="123"/>
    </row>
    <row r="27" spans="3:20" ht="19" x14ac:dyDescent="0.25">
      <c r="C27" s="88" t="s">
        <v>265</v>
      </c>
      <c r="D27" s="89">
        <v>170</v>
      </c>
      <c r="E27" s="90">
        <v>955</v>
      </c>
      <c r="F27" s="91">
        <v>24</v>
      </c>
      <c r="G27" s="92">
        <v>13604.7</v>
      </c>
      <c r="H27" s="93"/>
      <c r="I27" s="91"/>
      <c r="J27" s="119"/>
      <c r="K27" s="89" t="s">
        <v>291</v>
      </c>
      <c r="L27" s="89" t="s">
        <v>111</v>
      </c>
      <c r="M27" s="89">
        <v>170</v>
      </c>
      <c r="N27" s="90" t="s">
        <v>172</v>
      </c>
      <c r="O27" s="94"/>
      <c r="P27" s="92">
        <v>15</v>
      </c>
      <c r="Q27" s="93" t="s">
        <v>267</v>
      </c>
      <c r="R27" s="94" t="s">
        <v>29</v>
      </c>
      <c r="S27" s="123" t="s">
        <v>103</v>
      </c>
    </row>
    <row r="28" spans="3:20" ht="19" x14ac:dyDescent="0.25">
      <c r="C28" s="101"/>
      <c r="D28" s="102"/>
      <c r="E28" s="124"/>
      <c r="F28" s="103"/>
      <c r="G28" s="104"/>
      <c r="H28" s="105"/>
      <c r="I28" s="91"/>
      <c r="J28" s="119"/>
      <c r="K28" s="102"/>
      <c r="L28" s="102"/>
      <c r="M28" s="102"/>
      <c r="N28" s="102"/>
      <c r="O28" s="103"/>
      <c r="P28" s="104"/>
      <c r="Q28" s="105"/>
      <c r="R28" s="103"/>
      <c r="S28" s="116"/>
    </row>
    <row r="29" spans="3:20" ht="19" x14ac:dyDescent="0.25">
      <c r="C29" s="101"/>
      <c r="D29" s="102"/>
      <c r="E29" s="102"/>
      <c r="F29" s="91" t="s">
        <v>238</v>
      </c>
      <c r="G29" s="96">
        <f>G27+G28</f>
        <v>13604.7</v>
      </c>
      <c r="H29" s="105"/>
      <c r="I29" s="91">
        <v>1200</v>
      </c>
      <c r="J29" s="119"/>
      <c r="K29" s="102"/>
      <c r="L29" s="102"/>
      <c r="M29" s="102"/>
      <c r="N29" s="102"/>
      <c r="O29" s="103"/>
      <c r="P29" s="104"/>
      <c r="Q29" s="105"/>
      <c r="R29" s="103"/>
      <c r="S29" s="116"/>
    </row>
    <row r="30" spans="3:20" ht="19" x14ac:dyDescent="0.25">
      <c r="C30" s="101"/>
      <c r="D30" s="102"/>
      <c r="E30" s="102"/>
      <c r="F30" s="91"/>
      <c r="G30" s="96"/>
      <c r="H30" s="100"/>
      <c r="I30" s="91"/>
      <c r="J30" s="119"/>
      <c r="K30" s="102"/>
      <c r="L30" s="102"/>
      <c r="M30" s="102"/>
      <c r="N30" s="102"/>
      <c r="O30" s="103"/>
      <c r="P30" s="104"/>
      <c r="Q30" s="105"/>
      <c r="R30" s="103"/>
      <c r="S30" s="116"/>
    </row>
    <row r="31" spans="3:20" ht="20" thickBot="1" x14ac:dyDescent="0.3">
      <c r="C31" s="101"/>
      <c r="D31" s="102"/>
      <c r="E31" s="102"/>
      <c r="F31" s="91" t="s">
        <v>83</v>
      </c>
      <c r="G31" s="96">
        <f>G14+G21+G25+G29</f>
        <v>93789.060000000012</v>
      </c>
      <c r="H31" s="100"/>
      <c r="I31" s="91">
        <f>I14+I21+I25+I29</f>
        <v>10570</v>
      </c>
      <c r="J31" s="106"/>
      <c r="K31" s="102"/>
      <c r="L31" s="102"/>
      <c r="M31" s="102"/>
      <c r="N31" s="102"/>
      <c r="O31" s="103"/>
      <c r="P31" s="104"/>
      <c r="Q31" s="105"/>
      <c r="R31" s="103"/>
      <c r="S31" s="1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910A-D75C-2F42-B8A9-F901A3C27039}">
  <dimension ref="C6:T33"/>
  <sheetViews>
    <sheetView workbookViewId="0">
      <selection activeCell="B6" sqref="B6:T35"/>
    </sheetView>
  </sheetViews>
  <sheetFormatPr baseColWidth="10" defaultRowHeight="16" x14ac:dyDescent="0.2"/>
  <cols>
    <col min="3" max="3" width="24.83203125" customWidth="1"/>
    <col min="6" max="6" width="15.5" customWidth="1"/>
    <col min="9" max="9" width="21" customWidth="1"/>
    <col min="10" max="10" width="28.5" customWidth="1"/>
    <col min="11" max="11" width="16.1640625" customWidth="1"/>
    <col min="12" max="12" width="14.83203125" customWidth="1"/>
    <col min="14" max="14" width="43" customWidth="1"/>
    <col min="19" max="19" width="32.5" customWidth="1"/>
  </cols>
  <sheetData>
    <row r="6" spans="3:19" ht="26" x14ac:dyDescent="0.3">
      <c r="C6" s="77"/>
      <c r="D6" s="77"/>
      <c r="E6" s="77"/>
      <c r="F6" s="77"/>
      <c r="G6" s="77"/>
      <c r="H6" s="77"/>
      <c r="I6" s="77"/>
      <c r="J6" s="78" t="s">
        <v>0</v>
      </c>
      <c r="K6" s="78"/>
      <c r="L6" s="77"/>
      <c r="M6" s="77"/>
      <c r="N6" s="79" t="s">
        <v>300</v>
      </c>
      <c r="O6" s="79"/>
      <c r="P6" s="77"/>
      <c r="Q6" s="77"/>
      <c r="R6" s="77"/>
      <c r="S6" s="77"/>
    </row>
    <row r="7" spans="3:19" ht="24" x14ac:dyDescent="0.3">
      <c r="C7" s="77"/>
      <c r="D7" s="80" t="s">
        <v>7</v>
      </c>
      <c r="E7" s="80"/>
      <c r="F7" s="77"/>
      <c r="G7" s="77"/>
      <c r="H7" s="77"/>
      <c r="I7" s="77"/>
      <c r="J7" s="77"/>
      <c r="K7" s="77"/>
      <c r="L7" s="77"/>
      <c r="M7" s="80" t="s">
        <v>8</v>
      </c>
      <c r="N7" s="80"/>
      <c r="O7" s="77"/>
      <c r="P7" s="77"/>
      <c r="Q7" s="77"/>
      <c r="R7" s="77"/>
      <c r="S7" s="77"/>
    </row>
    <row r="8" spans="3:19" ht="17" thickBot="1" x14ac:dyDescent="0.25"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3:19" ht="17" thickBot="1" x14ac:dyDescent="0.25">
      <c r="C9" s="81" t="s">
        <v>1</v>
      </c>
      <c r="D9" s="82" t="s">
        <v>2</v>
      </c>
      <c r="E9" s="82" t="s">
        <v>3</v>
      </c>
      <c r="F9" s="83" t="s">
        <v>33</v>
      </c>
      <c r="G9" s="84" t="s">
        <v>4</v>
      </c>
      <c r="H9" s="85" t="s">
        <v>136</v>
      </c>
      <c r="I9" s="83" t="s">
        <v>128</v>
      </c>
      <c r="J9" s="85" t="s">
        <v>168</v>
      </c>
      <c r="K9" s="82" t="s">
        <v>5</v>
      </c>
      <c r="L9" s="82" t="s">
        <v>1</v>
      </c>
      <c r="M9" s="82" t="s">
        <v>6</v>
      </c>
      <c r="N9" s="82" t="s">
        <v>22</v>
      </c>
      <c r="O9" s="83" t="s">
        <v>136</v>
      </c>
      <c r="P9" s="84" t="s">
        <v>23</v>
      </c>
      <c r="Q9" s="81" t="s">
        <v>26</v>
      </c>
      <c r="R9" s="83" t="s">
        <v>27</v>
      </c>
      <c r="S9" s="125" t="s">
        <v>85</v>
      </c>
    </row>
    <row r="10" spans="3:19" ht="19" x14ac:dyDescent="0.25">
      <c r="C10" s="88"/>
      <c r="D10" s="89"/>
      <c r="E10" s="90"/>
      <c r="F10" s="91"/>
      <c r="G10" s="92"/>
      <c r="H10" s="100"/>
      <c r="I10" s="91"/>
      <c r="J10" s="107"/>
      <c r="K10" s="89"/>
      <c r="L10" s="89"/>
      <c r="M10" s="89"/>
      <c r="N10" s="90"/>
      <c r="O10" s="94"/>
      <c r="P10" s="92"/>
      <c r="Q10" s="93"/>
      <c r="R10" s="94"/>
      <c r="S10" s="120"/>
    </row>
    <row r="11" spans="3:19" ht="19" x14ac:dyDescent="0.25">
      <c r="C11" s="88" t="s">
        <v>265</v>
      </c>
      <c r="D11" s="89">
        <v>165</v>
      </c>
      <c r="E11" s="90">
        <v>785</v>
      </c>
      <c r="F11" s="91">
        <v>9</v>
      </c>
      <c r="G11" s="92">
        <v>4262.38</v>
      </c>
      <c r="H11" s="100"/>
      <c r="I11" s="94">
        <v>385</v>
      </c>
      <c r="J11" s="107"/>
      <c r="K11" s="89" t="s">
        <v>292</v>
      </c>
      <c r="L11" s="89" t="s">
        <v>111</v>
      </c>
      <c r="M11" s="89">
        <v>165</v>
      </c>
      <c r="N11" s="90" t="s">
        <v>282</v>
      </c>
      <c r="O11" s="94"/>
      <c r="P11" s="92">
        <v>15</v>
      </c>
      <c r="Q11" s="93" t="s">
        <v>267</v>
      </c>
      <c r="R11" s="94" t="s">
        <v>29</v>
      </c>
      <c r="S11" s="120" t="s">
        <v>103</v>
      </c>
    </row>
    <row r="12" spans="3:19" ht="19" x14ac:dyDescent="0.25">
      <c r="C12" s="88" t="s">
        <v>265</v>
      </c>
      <c r="D12" s="89">
        <v>165</v>
      </c>
      <c r="E12" s="90">
        <v>955</v>
      </c>
      <c r="F12" s="91">
        <v>37</v>
      </c>
      <c r="G12" s="92">
        <v>21279.3</v>
      </c>
      <c r="H12" s="100"/>
      <c r="I12" s="94">
        <v>1925</v>
      </c>
      <c r="J12" s="127" t="s">
        <v>293</v>
      </c>
      <c r="K12" s="89" t="s">
        <v>292</v>
      </c>
      <c r="L12" s="89" t="s">
        <v>111</v>
      </c>
      <c r="M12" s="89">
        <v>165</v>
      </c>
      <c r="N12" s="90" t="s">
        <v>172</v>
      </c>
      <c r="O12" s="94"/>
      <c r="P12" s="92">
        <v>15</v>
      </c>
      <c r="Q12" s="93" t="s">
        <v>267</v>
      </c>
      <c r="R12" s="94" t="s">
        <v>29</v>
      </c>
      <c r="S12" s="120" t="s">
        <v>103</v>
      </c>
    </row>
    <row r="13" spans="3:19" ht="19" x14ac:dyDescent="0.25">
      <c r="C13" s="88" t="s">
        <v>265</v>
      </c>
      <c r="D13" s="89">
        <v>170</v>
      </c>
      <c r="E13" s="90">
        <v>840</v>
      </c>
      <c r="F13" s="91">
        <v>19</v>
      </c>
      <c r="G13" s="92">
        <v>9499.6</v>
      </c>
      <c r="H13" s="93"/>
      <c r="I13" s="94">
        <v>834</v>
      </c>
      <c r="J13" s="95"/>
      <c r="K13" s="89" t="s">
        <v>266</v>
      </c>
      <c r="L13" s="89" t="s">
        <v>111</v>
      </c>
      <c r="M13" s="89">
        <v>170</v>
      </c>
      <c r="N13" s="90" t="s">
        <v>278</v>
      </c>
      <c r="O13" s="94"/>
      <c r="P13" s="92">
        <v>15</v>
      </c>
      <c r="Q13" s="93" t="s">
        <v>267</v>
      </c>
      <c r="R13" s="94" t="s">
        <v>29</v>
      </c>
      <c r="S13" s="120" t="s">
        <v>103</v>
      </c>
    </row>
    <row r="14" spans="3:19" ht="19" x14ac:dyDescent="0.25">
      <c r="C14" s="88" t="s">
        <v>265</v>
      </c>
      <c r="D14" s="89">
        <v>170</v>
      </c>
      <c r="E14" s="90">
        <v>955</v>
      </c>
      <c r="F14" s="91">
        <v>19</v>
      </c>
      <c r="G14" s="92">
        <v>10866.58</v>
      </c>
      <c r="H14" s="93"/>
      <c r="I14" s="94">
        <v>955</v>
      </c>
      <c r="J14" s="95"/>
      <c r="K14" s="89" t="s">
        <v>291</v>
      </c>
      <c r="L14" s="89" t="s">
        <v>111</v>
      </c>
      <c r="M14" s="89">
        <v>170</v>
      </c>
      <c r="N14" s="90" t="s">
        <v>172</v>
      </c>
      <c r="O14" s="94"/>
      <c r="P14" s="92">
        <v>15</v>
      </c>
      <c r="Q14" s="93" t="s">
        <v>267</v>
      </c>
      <c r="R14" s="94" t="s">
        <v>29</v>
      </c>
      <c r="S14" s="120" t="s">
        <v>103</v>
      </c>
    </row>
    <row r="15" spans="3:19" ht="19" x14ac:dyDescent="0.25">
      <c r="C15" s="88" t="s">
        <v>265</v>
      </c>
      <c r="D15" s="89">
        <v>170</v>
      </c>
      <c r="E15" s="90">
        <v>1250</v>
      </c>
      <c r="F15" s="91">
        <v>1</v>
      </c>
      <c r="G15" s="92">
        <v>731.82</v>
      </c>
      <c r="H15" s="93"/>
      <c r="I15" s="94">
        <v>64</v>
      </c>
      <c r="J15" s="95"/>
      <c r="K15" s="89" t="s">
        <v>266</v>
      </c>
      <c r="L15" s="89" t="s">
        <v>111</v>
      </c>
      <c r="M15" s="89">
        <v>170</v>
      </c>
      <c r="N15" s="90" t="s">
        <v>268</v>
      </c>
      <c r="O15" s="94"/>
      <c r="P15" s="92">
        <v>15</v>
      </c>
      <c r="Q15" s="93" t="s">
        <v>267</v>
      </c>
      <c r="R15" s="94" t="s">
        <v>29</v>
      </c>
      <c r="S15" s="120" t="s">
        <v>103</v>
      </c>
    </row>
    <row r="16" spans="3:19" ht="19" x14ac:dyDescent="0.25">
      <c r="C16" s="101"/>
      <c r="D16" s="102"/>
      <c r="E16" s="102"/>
      <c r="F16" s="91" t="s">
        <v>81</v>
      </c>
      <c r="G16" s="96">
        <f>G11+G12+G13+G14+G15</f>
        <v>46639.68</v>
      </c>
      <c r="H16" s="100"/>
      <c r="I16" s="91">
        <f>I11+I12+I13+I14+I15</f>
        <v>4163</v>
      </c>
      <c r="J16" s="106"/>
      <c r="K16" s="102"/>
      <c r="L16" s="102"/>
      <c r="M16" s="102"/>
      <c r="N16" s="102"/>
      <c r="O16" s="103"/>
      <c r="P16" s="104"/>
      <c r="Q16" s="105"/>
      <c r="R16" s="103"/>
      <c r="S16" s="99"/>
    </row>
    <row r="17" spans="3:20" ht="19" x14ac:dyDescent="0.25">
      <c r="C17" s="101"/>
      <c r="D17" s="102"/>
      <c r="E17" s="102"/>
      <c r="F17" s="91"/>
      <c r="G17" s="96"/>
      <c r="H17" s="100"/>
      <c r="I17" s="91"/>
      <c r="J17" s="106"/>
      <c r="K17" s="102"/>
      <c r="L17" s="102"/>
      <c r="M17" s="102"/>
      <c r="N17" s="102"/>
      <c r="O17" s="103"/>
      <c r="P17" s="104"/>
      <c r="Q17" s="105"/>
      <c r="R17" s="103"/>
      <c r="S17" s="99"/>
    </row>
    <row r="18" spans="3:20" ht="19" x14ac:dyDescent="0.25">
      <c r="C18" s="88" t="s">
        <v>279</v>
      </c>
      <c r="D18" s="89">
        <v>30</v>
      </c>
      <c r="E18" s="89">
        <v>755</v>
      </c>
      <c r="F18" s="91">
        <v>20</v>
      </c>
      <c r="G18" s="92">
        <v>5415</v>
      </c>
      <c r="H18" s="100"/>
      <c r="I18" s="94">
        <v>1420</v>
      </c>
      <c r="J18" s="95"/>
      <c r="K18" s="89" t="s">
        <v>276</v>
      </c>
      <c r="L18" s="89" t="s">
        <v>100</v>
      </c>
      <c r="M18" s="89">
        <v>30</v>
      </c>
      <c r="N18" s="90" t="s">
        <v>260</v>
      </c>
      <c r="O18" s="94"/>
      <c r="P18" s="92">
        <v>8</v>
      </c>
      <c r="Q18" s="93" t="s">
        <v>102</v>
      </c>
      <c r="R18" s="94" t="s">
        <v>29</v>
      </c>
      <c r="S18" s="120" t="s">
        <v>103</v>
      </c>
    </row>
    <row r="19" spans="3:20" ht="19" x14ac:dyDescent="0.25">
      <c r="C19" s="88" t="s">
        <v>279</v>
      </c>
      <c r="D19" s="89">
        <v>60</v>
      </c>
      <c r="E19" s="89">
        <v>1110</v>
      </c>
      <c r="F19" s="91">
        <v>1</v>
      </c>
      <c r="G19" s="92">
        <v>436.8</v>
      </c>
      <c r="H19" s="100"/>
      <c r="I19" s="91"/>
      <c r="J19" s="118" t="s">
        <v>281</v>
      </c>
      <c r="K19" s="89" t="s">
        <v>276</v>
      </c>
      <c r="L19" s="89" t="s">
        <v>100</v>
      </c>
      <c r="M19" s="89">
        <v>60</v>
      </c>
      <c r="N19" s="90" t="s">
        <v>280</v>
      </c>
      <c r="O19" s="94"/>
      <c r="P19" s="92">
        <v>12</v>
      </c>
      <c r="Q19" s="93"/>
      <c r="R19" s="94"/>
      <c r="S19" s="120"/>
    </row>
    <row r="20" spans="3:20" ht="19" x14ac:dyDescent="0.25">
      <c r="C20" s="88"/>
      <c r="D20" s="89"/>
      <c r="E20" s="89"/>
      <c r="F20" s="91"/>
      <c r="G20" s="92"/>
      <c r="H20" s="100"/>
      <c r="I20" s="91"/>
      <c r="J20" s="95"/>
      <c r="K20" s="89"/>
      <c r="L20" s="89"/>
      <c r="M20" s="89"/>
      <c r="N20" s="90"/>
      <c r="O20" s="94"/>
      <c r="P20" s="92"/>
      <c r="Q20" s="93"/>
      <c r="R20" s="94"/>
      <c r="S20" s="122"/>
    </row>
    <row r="21" spans="3:20" ht="19" x14ac:dyDescent="0.25">
      <c r="C21" s="88"/>
      <c r="D21" s="89"/>
      <c r="E21" s="89"/>
      <c r="F21" s="91"/>
      <c r="G21" s="92"/>
      <c r="H21" s="100"/>
      <c r="I21" s="91"/>
      <c r="J21" s="95"/>
      <c r="K21" s="89"/>
      <c r="L21" s="89"/>
      <c r="M21" s="89"/>
      <c r="N21" s="126"/>
      <c r="O21" s="94"/>
      <c r="P21" s="92"/>
      <c r="Q21" s="93"/>
      <c r="R21" s="94"/>
      <c r="S21" s="122"/>
    </row>
    <row r="22" spans="3:20" ht="19" x14ac:dyDescent="0.25">
      <c r="C22" s="88"/>
      <c r="D22" s="89"/>
      <c r="E22" s="89"/>
      <c r="F22" s="91"/>
      <c r="G22" s="92"/>
      <c r="H22" s="100"/>
      <c r="I22" s="91"/>
      <c r="J22" s="95"/>
      <c r="K22" s="89"/>
      <c r="L22" s="89"/>
      <c r="M22" s="89"/>
      <c r="N22" s="90"/>
      <c r="O22" s="94"/>
      <c r="P22" s="92"/>
      <c r="Q22" s="93"/>
      <c r="R22" s="94"/>
      <c r="S22" s="122"/>
    </row>
    <row r="23" spans="3:20" ht="19" x14ac:dyDescent="0.25">
      <c r="C23" s="88"/>
      <c r="D23" s="89"/>
      <c r="E23" s="90"/>
      <c r="F23" s="91" t="s">
        <v>82</v>
      </c>
      <c r="G23" s="96">
        <f>G18+G19</f>
        <v>5851.8</v>
      </c>
      <c r="H23" s="93"/>
      <c r="I23" s="91">
        <f>I18</f>
        <v>1420</v>
      </c>
      <c r="J23" s="95"/>
      <c r="K23" s="89"/>
      <c r="L23" s="89"/>
      <c r="M23" s="89"/>
      <c r="N23" s="90"/>
      <c r="O23" s="94"/>
      <c r="P23" s="92"/>
      <c r="Q23" s="93"/>
      <c r="R23" s="94"/>
      <c r="S23" s="122"/>
    </row>
    <row r="24" spans="3:20" ht="19" x14ac:dyDescent="0.25">
      <c r="C24" s="88" t="s">
        <v>279</v>
      </c>
      <c r="D24" s="89">
        <v>40</v>
      </c>
      <c r="E24" s="90">
        <v>1000</v>
      </c>
      <c r="F24" s="91">
        <v>42</v>
      </c>
      <c r="G24" s="96">
        <v>15844.4</v>
      </c>
      <c r="H24" s="93">
        <v>6521.31</v>
      </c>
      <c r="I24" s="94">
        <v>4795</v>
      </c>
      <c r="J24" s="118" t="s">
        <v>283</v>
      </c>
      <c r="K24" s="89" t="s">
        <v>287</v>
      </c>
      <c r="L24" s="89" t="s">
        <v>288</v>
      </c>
      <c r="M24" s="89">
        <v>40</v>
      </c>
      <c r="N24" s="90" t="s">
        <v>289</v>
      </c>
      <c r="O24" s="94">
        <v>6</v>
      </c>
      <c r="P24" s="92">
        <v>12</v>
      </c>
      <c r="Q24" s="93" t="s">
        <v>290</v>
      </c>
      <c r="R24" s="94" t="s">
        <v>29</v>
      </c>
      <c r="S24" s="122" t="s">
        <v>103</v>
      </c>
    </row>
    <row r="25" spans="3:20" ht="19" x14ac:dyDescent="0.25">
      <c r="C25" s="88"/>
      <c r="D25" s="89"/>
      <c r="E25" s="90"/>
      <c r="F25" s="91"/>
      <c r="G25" s="92"/>
      <c r="H25" s="93"/>
      <c r="I25" s="91"/>
      <c r="J25" s="118" t="s">
        <v>284</v>
      </c>
      <c r="K25" s="89"/>
      <c r="L25" s="89"/>
      <c r="M25" s="89"/>
      <c r="N25" s="90"/>
      <c r="O25" s="94"/>
      <c r="P25" s="92"/>
      <c r="Q25" s="93"/>
      <c r="R25" s="94"/>
      <c r="S25" s="122"/>
      <c r="T25" s="121"/>
    </row>
    <row r="26" spans="3:20" ht="19" x14ac:dyDescent="0.25">
      <c r="C26" s="88"/>
      <c r="D26" s="89"/>
      <c r="E26" s="90"/>
      <c r="F26" s="91"/>
      <c r="G26" s="92"/>
      <c r="H26" s="93"/>
      <c r="I26" s="91"/>
      <c r="J26" s="118" t="s">
        <v>285</v>
      </c>
      <c r="K26" s="89"/>
      <c r="L26" s="89"/>
      <c r="M26" s="89"/>
      <c r="N26" s="90"/>
      <c r="O26" s="94"/>
      <c r="P26" s="92"/>
      <c r="Q26" s="93"/>
      <c r="R26" s="94"/>
      <c r="S26" s="123"/>
      <c r="T26" s="121"/>
    </row>
    <row r="27" spans="3:20" ht="19" x14ac:dyDescent="0.25">
      <c r="C27" s="88"/>
      <c r="D27" s="89"/>
      <c r="E27" s="90"/>
      <c r="F27" s="91" t="s">
        <v>160</v>
      </c>
      <c r="G27" s="96">
        <f>G24</f>
        <v>15844.4</v>
      </c>
      <c r="H27" s="93"/>
      <c r="I27" s="91">
        <f>I24</f>
        <v>4795</v>
      </c>
      <c r="J27" s="118" t="s">
        <v>286</v>
      </c>
      <c r="K27" s="89"/>
      <c r="L27" s="89"/>
      <c r="M27" s="89"/>
      <c r="N27" s="90"/>
      <c r="O27" s="94"/>
      <c r="P27" s="92"/>
      <c r="Q27" s="93"/>
      <c r="R27" s="94"/>
      <c r="S27" s="123"/>
    </row>
    <row r="28" spans="3:20" ht="19" x14ac:dyDescent="0.25">
      <c r="C28" s="88"/>
      <c r="D28" s="89"/>
      <c r="E28" s="90"/>
      <c r="F28" s="91"/>
      <c r="G28" s="92"/>
      <c r="H28" s="93"/>
      <c r="I28" s="91"/>
      <c r="J28" s="119"/>
      <c r="K28" s="89"/>
      <c r="L28" s="89"/>
      <c r="M28" s="89"/>
      <c r="N28" s="90"/>
      <c r="O28" s="94"/>
      <c r="P28" s="92"/>
      <c r="Q28" s="93"/>
      <c r="R28" s="94"/>
      <c r="S28" s="123"/>
    </row>
    <row r="29" spans="3:20" ht="19" x14ac:dyDescent="0.25">
      <c r="C29" s="88" t="s">
        <v>294</v>
      </c>
      <c r="D29" s="89">
        <v>70</v>
      </c>
      <c r="E29" s="90">
        <v>2000</v>
      </c>
      <c r="F29" s="91">
        <v>5</v>
      </c>
      <c r="G29" s="92">
        <v>13330</v>
      </c>
      <c r="H29" s="93"/>
      <c r="I29" s="94">
        <v>2850</v>
      </c>
      <c r="J29" s="118" t="s">
        <v>297</v>
      </c>
      <c r="K29" s="89" t="s">
        <v>295</v>
      </c>
      <c r="L29" s="89" t="s">
        <v>122</v>
      </c>
      <c r="M29" s="89">
        <v>70</v>
      </c>
      <c r="N29" s="90" t="s">
        <v>296</v>
      </c>
      <c r="O29" s="94"/>
      <c r="P29" s="92">
        <v>15</v>
      </c>
      <c r="Q29" s="93" t="s">
        <v>290</v>
      </c>
      <c r="R29" s="94" t="s">
        <v>29</v>
      </c>
      <c r="S29" s="123" t="s">
        <v>103</v>
      </c>
    </row>
    <row r="30" spans="3:20" ht="19" x14ac:dyDescent="0.25">
      <c r="C30" s="101"/>
      <c r="D30" s="102"/>
      <c r="E30" s="124"/>
      <c r="F30" s="103"/>
      <c r="G30" s="104"/>
      <c r="H30" s="105"/>
      <c r="I30" s="91"/>
      <c r="J30" s="118" t="s">
        <v>298</v>
      </c>
      <c r="K30" s="102"/>
      <c r="L30" s="102"/>
      <c r="M30" s="102"/>
      <c r="N30" s="102"/>
      <c r="O30" s="103"/>
      <c r="P30" s="104"/>
      <c r="Q30" s="105"/>
      <c r="R30" s="103"/>
      <c r="S30" s="116"/>
    </row>
    <row r="31" spans="3:20" ht="19" x14ac:dyDescent="0.25">
      <c r="C31" s="101"/>
      <c r="D31" s="102"/>
      <c r="E31" s="102"/>
      <c r="F31" s="91" t="s">
        <v>238</v>
      </c>
      <c r="G31" s="96">
        <f>G29+G30</f>
        <v>13330</v>
      </c>
      <c r="H31" s="105"/>
      <c r="I31" s="91">
        <f>I29</f>
        <v>2850</v>
      </c>
      <c r="J31" s="118" t="s">
        <v>299</v>
      </c>
      <c r="K31" s="102"/>
      <c r="L31" s="102"/>
      <c r="M31" s="102"/>
      <c r="N31" s="102"/>
      <c r="O31" s="103"/>
      <c r="P31" s="104"/>
      <c r="Q31" s="105"/>
      <c r="R31" s="103"/>
      <c r="S31" s="116"/>
    </row>
    <row r="32" spans="3:20" ht="19" x14ac:dyDescent="0.25">
      <c r="C32" s="101"/>
      <c r="D32" s="102"/>
      <c r="E32" s="102"/>
      <c r="F32" s="91"/>
      <c r="G32" s="96"/>
      <c r="H32" s="100"/>
      <c r="I32" s="91"/>
      <c r="J32" s="119"/>
      <c r="K32" s="102"/>
      <c r="L32" s="102"/>
      <c r="M32" s="102"/>
      <c r="N32" s="102"/>
      <c r="O32" s="103"/>
      <c r="P32" s="104"/>
      <c r="Q32" s="105"/>
      <c r="R32" s="103"/>
      <c r="S32" s="116"/>
    </row>
    <row r="33" spans="3:19" ht="20" thickBot="1" x14ac:dyDescent="0.3">
      <c r="C33" s="101"/>
      <c r="D33" s="102"/>
      <c r="E33" s="102"/>
      <c r="F33" s="91" t="s">
        <v>83</v>
      </c>
      <c r="G33" s="96">
        <f>G16+G23+G27+G31</f>
        <v>81665.88</v>
      </c>
      <c r="H33" s="100">
        <v>6251.31</v>
      </c>
      <c r="I33" s="91">
        <f>I16+I23+I27+I31</f>
        <v>13228</v>
      </c>
      <c r="J33" s="106"/>
      <c r="K33" s="102"/>
      <c r="L33" s="102"/>
      <c r="M33" s="102"/>
      <c r="N33" s="102"/>
      <c r="O33" s="103"/>
      <c r="P33" s="104"/>
      <c r="Q33" s="105"/>
      <c r="R33" s="103"/>
      <c r="S33" s="11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1682-AF19-F748-B4A0-7B41A31BB7AE}">
  <dimension ref="A5:T43"/>
  <sheetViews>
    <sheetView topLeftCell="A7" zoomScale="91" workbookViewId="0">
      <selection activeCell="J21" sqref="J21"/>
    </sheetView>
  </sheetViews>
  <sheetFormatPr baseColWidth="10" defaultRowHeight="16" x14ac:dyDescent="0.2"/>
  <cols>
    <col min="3" max="3" width="25.5" customWidth="1"/>
    <col min="5" max="5" width="11.1640625" customWidth="1"/>
    <col min="6" max="6" width="20.1640625" customWidth="1"/>
    <col min="9" max="9" width="16.33203125" customWidth="1"/>
    <col min="10" max="10" width="37.6640625" customWidth="1"/>
    <col min="14" max="14" width="36.33203125" customWidth="1"/>
    <col min="17" max="17" width="34.6640625" customWidth="1"/>
    <col min="19" max="19" width="42.33203125" customWidth="1"/>
    <col min="20" max="20" width="21.1640625" customWidth="1"/>
  </cols>
  <sheetData>
    <row r="5" spans="3:20" ht="26" x14ac:dyDescent="0.3">
      <c r="C5" s="77"/>
      <c r="D5" s="77"/>
      <c r="E5" s="77"/>
      <c r="F5" s="77"/>
      <c r="G5" s="77"/>
      <c r="H5" s="77"/>
      <c r="I5" s="77"/>
      <c r="J5" s="78" t="s">
        <v>0</v>
      </c>
      <c r="K5" s="78"/>
      <c r="L5" s="77"/>
      <c r="M5" s="77"/>
      <c r="N5" s="79" t="s">
        <v>301</v>
      </c>
      <c r="O5" s="79"/>
      <c r="P5" s="77"/>
      <c r="Q5" s="77"/>
      <c r="R5" s="77"/>
      <c r="S5" s="77"/>
    </row>
    <row r="6" spans="3:20" ht="24" x14ac:dyDescent="0.3">
      <c r="C6" s="77"/>
      <c r="D6" s="80" t="s">
        <v>7</v>
      </c>
      <c r="E6" s="80"/>
      <c r="F6" s="77"/>
      <c r="G6" s="77"/>
      <c r="H6" s="77"/>
      <c r="I6" s="77"/>
      <c r="J6" s="77"/>
      <c r="K6" s="77"/>
      <c r="L6" s="77"/>
      <c r="M6" s="80" t="s">
        <v>8</v>
      </c>
      <c r="N6" s="80"/>
      <c r="O6" s="77"/>
      <c r="P6" s="77"/>
      <c r="Q6" s="77"/>
      <c r="R6" s="77"/>
      <c r="S6" s="77"/>
    </row>
    <row r="7" spans="3:20" ht="17" thickBot="1" x14ac:dyDescent="0.25"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3:20" ht="17" thickBot="1" x14ac:dyDescent="0.25">
      <c r="C8" s="81" t="s">
        <v>1</v>
      </c>
      <c r="D8" s="82" t="s">
        <v>2</v>
      </c>
      <c r="E8" s="82" t="s">
        <v>3</v>
      </c>
      <c r="F8" s="83" t="s">
        <v>33</v>
      </c>
      <c r="G8" s="84" t="s">
        <v>4</v>
      </c>
      <c r="H8" s="85" t="s">
        <v>136</v>
      </c>
      <c r="I8" s="83" t="s">
        <v>128</v>
      </c>
      <c r="J8" s="85" t="s">
        <v>168</v>
      </c>
      <c r="K8" s="82" t="s">
        <v>5</v>
      </c>
      <c r="L8" s="82" t="s">
        <v>1</v>
      </c>
      <c r="M8" s="82" t="s">
        <v>6</v>
      </c>
      <c r="N8" s="82" t="s">
        <v>22</v>
      </c>
      <c r="O8" s="83" t="s">
        <v>136</v>
      </c>
      <c r="P8" s="84" t="s">
        <v>23</v>
      </c>
      <c r="Q8" s="81" t="s">
        <v>26</v>
      </c>
      <c r="R8" s="83" t="s">
        <v>27</v>
      </c>
      <c r="S8" s="85" t="s">
        <v>85</v>
      </c>
      <c r="T8" s="85" t="s">
        <v>313</v>
      </c>
    </row>
    <row r="9" spans="3:20" ht="19" x14ac:dyDescent="0.25">
      <c r="C9" s="88"/>
      <c r="D9" s="89"/>
      <c r="E9" s="90"/>
      <c r="F9" s="91"/>
      <c r="G9" s="92"/>
      <c r="H9" s="100"/>
      <c r="I9" s="91"/>
      <c r="J9" s="107"/>
      <c r="K9" s="89"/>
      <c r="L9" s="89"/>
      <c r="M9" s="89"/>
      <c r="N9" s="90"/>
      <c r="O9" s="94"/>
      <c r="P9" s="92"/>
      <c r="Q9" s="93"/>
      <c r="R9" s="94"/>
      <c r="S9" s="129"/>
      <c r="T9" s="135"/>
    </row>
    <row r="10" spans="3:20" ht="19" x14ac:dyDescent="0.25">
      <c r="C10" s="88" t="s">
        <v>302</v>
      </c>
      <c r="D10" s="89">
        <v>280</v>
      </c>
      <c r="E10" s="90">
        <v>850</v>
      </c>
      <c r="F10" s="91">
        <v>51</v>
      </c>
      <c r="G10" s="92">
        <v>26727</v>
      </c>
      <c r="H10" s="100"/>
      <c r="I10" s="94"/>
      <c r="J10" s="128" t="s">
        <v>305</v>
      </c>
      <c r="K10" s="89" t="s">
        <v>292</v>
      </c>
      <c r="L10" s="89" t="s">
        <v>303</v>
      </c>
      <c r="M10" s="89">
        <v>280</v>
      </c>
      <c r="N10" s="90" t="s">
        <v>171</v>
      </c>
      <c r="O10" s="94"/>
      <c r="P10" s="92">
        <v>15</v>
      </c>
      <c r="Q10" s="93" t="s">
        <v>267</v>
      </c>
      <c r="R10" s="94" t="s">
        <v>29</v>
      </c>
      <c r="S10" s="129" t="s">
        <v>103</v>
      </c>
      <c r="T10" s="70" t="s">
        <v>314</v>
      </c>
    </row>
    <row r="11" spans="3:20" ht="19" x14ac:dyDescent="0.25">
      <c r="C11" s="88" t="s">
        <v>302</v>
      </c>
      <c r="D11" s="89">
        <v>280</v>
      </c>
      <c r="E11" s="90">
        <v>1070</v>
      </c>
      <c r="F11" s="91">
        <v>17</v>
      </c>
      <c r="G11" s="92">
        <v>11320</v>
      </c>
      <c r="H11" s="100"/>
      <c r="I11" s="94">
        <v>2038</v>
      </c>
      <c r="J11" s="127"/>
      <c r="K11" s="89" t="s">
        <v>292</v>
      </c>
      <c r="L11" s="89" t="s">
        <v>303</v>
      </c>
      <c r="M11" s="89">
        <v>280</v>
      </c>
      <c r="N11" s="90" t="s">
        <v>304</v>
      </c>
      <c r="O11" s="94"/>
      <c r="P11" s="92">
        <v>15</v>
      </c>
      <c r="Q11" s="93" t="s">
        <v>267</v>
      </c>
      <c r="R11" s="94" t="s">
        <v>29</v>
      </c>
      <c r="S11" s="129" t="s">
        <v>103</v>
      </c>
      <c r="T11" s="70" t="s">
        <v>314</v>
      </c>
    </row>
    <row r="12" spans="3:20" ht="19" x14ac:dyDescent="0.25">
      <c r="C12" s="88" t="s">
        <v>302</v>
      </c>
      <c r="D12" s="89">
        <v>230</v>
      </c>
      <c r="E12" s="90">
        <v>1280</v>
      </c>
      <c r="F12" s="91">
        <v>18</v>
      </c>
      <c r="G12" s="92">
        <v>13964</v>
      </c>
      <c r="H12" s="93"/>
      <c r="I12" s="94"/>
      <c r="J12" s="95"/>
      <c r="K12" s="89" t="s">
        <v>292</v>
      </c>
      <c r="L12" s="89" t="s">
        <v>303</v>
      </c>
      <c r="M12" s="89">
        <v>230</v>
      </c>
      <c r="N12" s="90" t="s">
        <v>306</v>
      </c>
      <c r="O12" s="94"/>
      <c r="P12" s="92">
        <v>15</v>
      </c>
      <c r="Q12" s="93" t="s">
        <v>267</v>
      </c>
      <c r="R12" s="94" t="s">
        <v>29</v>
      </c>
      <c r="S12" s="129" t="s">
        <v>103</v>
      </c>
      <c r="T12" s="70" t="s">
        <v>314</v>
      </c>
    </row>
    <row r="13" spans="3:20" ht="19" x14ac:dyDescent="0.25">
      <c r="C13" s="88" t="s">
        <v>302</v>
      </c>
      <c r="D13" s="89">
        <v>230</v>
      </c>
      <c r="E13" s="90">
        <v>785</v>
      </c>
      <c r="F13" s="91">
        <v>58</v>
      </c>
      <c r="G13" s="92">
        <v>27545</v>
      </c>
      <c r="H13" s="93"/>
      <c r="I13" s="94">
        <v>2706</v>
      </c>
      <c r="J13" s="95"/>
      <c r="K13" s="89" t="s">
        <v>292</v>
      </c>
      <c r="L13" s="89" t="s">
        <v>303</v>
      </c>
      <c r="M13" s="89">
        <v>230</v>
      </c>
      <c r="N13" s="90" t="s">
        <v>282</v>
      </c>
      <c r="O13" s="94"/>
      <c r="P13" s="92">
        <v>15</v>
      </c>
      <c r="Q13" s="93" t="s">
        <v>267</v>
      </c>
      <c r="R13" s="94" t="s">
        <v>29</v>
      </c>
      <c r="S13" s="129" t="s">
        <v>103</v>
      </c>
      <c r="T13" s="70" t="s">
        <v>314</v>
      </c>
    </row>
    <row r="14" spans="3:20" ht="19" x14ac:dyDescent="0.25">
      <c r="C14" s="88"/>
      <c r="D14" s="89"/>
      <c r="E14" s="90"/>
      <c r="F14" s="91"/>
      <c r="G14" s="92"/>
      <c r="H14" s="93"/>
      <c r="I14" s="94"/>
      <c r="J14" s="95"/>
      <c r="K14" s="89"/>
      <c r="L14" s="89"/>
      <c r="M14" s="89"/>
      <c r="N14" s="90"/>
      <c r="O14" s="94"/>
      <c r="P14" s="92"/>
      <c r="Q14" s="93"/>
      <c r="R14" s="94"/>
      <c r="S14" s="129"/>
      <c r="T14" s="70"/>
    </row>
    <row r="15" spans="3:20" ht="19" x14ac:dyDescent="0.25">
      <c r="C15" s="101"/>
      <c r="D15" s="102"/>
      <c r="E15" s="102"/>
      <c r="F15" s="91" t="s">
        <v>81</v>
      </c>
      <c r="G15" s="96">
        <f>G10+G11+G12+G13+G14</f>
        <v>79556</v>
      </c>
      <c r="H15" s="100"/>
      <c r="I15" s="91">
        <f>I10+I11+I12+I13+I14</f>
        <v>4744</v>
      </c>
      <c r="J15" s="106"/>
      <c r="K15" s="102"/>
      <c r="L15" s="102"/>
      <c r="M15" s="102"/>
      <c r="N15" s="102"/>
      <c r="O15" s="103"/>
      <c r="P15" s="104"/>
      <c r="Q15" s="105"/>
      <c r="R15" s="103"/>
      <c r="S15" s="130"/>
      <c r="T15" s="70"/>
    </row>
    <row r="16" spans="3:20" ht="19" x14ac:dyDescent="0.25">
      <c r="C16" s="101"/>
      <c r="D16" s="102"/>
      <c r="E16" s="102"/>
      <c r="F16" s="91"/>
      <c r="G16" s="96"/>
      <c r="H16" s="100"/>
      <c r="I16" s="91"/>
      <c r="J16" s="106"/>
      <c r="K16" s="102"/>
      <c r="L16" s="102"/>
      <c r="M16" s="102"/>
      <c r="N16" s="102"/>
      <c r="O16" s="103"/>
      <c r="P16" s="104"/>
      <c r="Q16" s="105"/>
      <c r="R16" s="103"/>
      <c r="S16" s="130"/>
      <c r="T16" s="70"/>
    </row>
    <row r="17" spans="1:20" ht="19" x14ac:dyDescent="0.25">
      <c r="C17" s="88" t="s">
        <v>307</v>
      </c>
      <c r="D17" s="89">
        <v>190</v>
      </c>
      <c r="E17" s="89">
        <v>850</v>
      </c>
      <c r="F17" s="91">
        <v>28</v>
      </c>
      <c r="G17" s="92">
        <v>15566</v>
      </c>
      <c r="H17" s="100"/>
      <c r="I17" s="94"/>
      <c r="J17" s="128" t="s">
        <v>312</v>
      </c>
      <c r="K17" s="89" t="s">
        <v>243</v>
      </c>
      <c r="L17" s="89" t="s">
        <v>111</v>
      </c>
      <c r="M17" s="89">
        <v>190</v>
      </c>
      <c r="N17" s="90" t="s">
        <v>171</v>
      </c>
      <c r="O17" s="94"/>
      <c r="P17" s="92">
        <v>18</v>
      </c>
      <c r="Q17" s="93" t="s">
        <v>308</v>
      </c>
      <c r="R17" s="94" t="s">
        <v>29</v>
      </c>
      <c r="S17" s="129" t="s">
        <v>103</v>
      </c>
      <c r="T17" s="70" t="s">
        <v>315</v>
      </c>
    </row>
    <row r="18" spans="1:20" ht="19" x14ac:dyDescent="0.25">
      <c r="C18" s="88" t="s">
        <v>307</v>
      </c>
      <c r="D18" s="89">
        <v>190</v>
      </c>
      <c r="E18" s="89">
        <v>1035</v>
      </c>
      <c r="F18" s="91">
        <v>14</v>
      </c>
      <c r="G18" s="92">
        <v>9396</v>
      </c>
      <c r="H18" s="100"/>
      <c r="I18" s="94">
        <v>2367</v>
      </c>
      <c r="J18" s="128" t="s">
        <v>310</v>
      </c>
      <c r="K18" s="89" t="s">
        <v>243</v>
      </c>
      <c r="L18" s="89" t="s">
        <v>111</v>
      </c>
      <c r="M18" s="89">
        <v>190</v>
      </c>
      <c r="N18" s="90" t="s">
        <v>309</v>
      </c>
      <c r="O18" s="94"/>
      <c r="P18" s="92">
        <v>18</v>
      </c>
      <c r="Q18" s="93" t="s">
        <v>308</v>
      </c>
      <c r="R18" s="94" t="s">
        <v>29</v>
      </c>
      <c r="S18" s="129" t="s">
        <v>103</v>
      </c>
      <c r="T18" s="70" t="s">
        <v>315</v>
      </c>
    </row>
    <row r="19" spans="1:20" ht="19" x14ac:dyDescent="0.25">
      <c r="C19" s="88"/>
      <c r="D19" s="89"/>
      <c r="E19" s="89"/>
      <c r="F19" s="91"/>
      <c r="G19" s="92"/>
      <c r="H19" s="100"/>
      <c r="I19" s="91"/>
      <c r="J19" s="128" t="s">
        <v>311</v>
      </c>
      <c r="K19" s="89"/>
      <c r="L19" s="89"/>
      <c r="M19" s="89"/>
      <c r="N19" s="90"/>
      <c r="O19" s="94"/>
      <c r="P19" s="92"/>
      <c r="Q19" s="93"/>
      <c r="R19" s="94"/>
      <c r="S19" s="131"/>
      <c r="T19" s="60"/>
    </row>
    <row r="20" spans="1:20" ht="19" x14ac:dyDescent="0.25">
      <c r="C20" s="88"/>
      <c r="D20" s="89"/>
      <c r="E20" s="90"/>
      <c r="F20" s="91" t="s">
        <v>82</v>
      </c>
      <c r="G20" s="96">
        <f>G17+G18</f>
        <v>24962</v>
      </c>
      <c r="H20" s="93"/>
      <c r="I20" s="91">
        <v>2367</v>
      </c>
      <c r="J20" s="95"/>
      <c r="K20" s="89"/>
      <c r="L20" s="89"/>
      <c r="M20" s="89"/>
      <c r="N20" s="90"/>
      <c r="O20" s="94"/>
      <c r="P20" s="92"/>
      <c r="Q20" s="93"/>
      <c r="R20" s="94"/>
      <c r="S20" s="132"/>
      <c r="T20" s="60"/>
    </row>
    <row r="21" spans="1:20" ht="19" x14ac:dyDescent="0.25">
      <c r="C21" s="88"/>
      <c r="D21" s="89"/>
      <c r="E21" s="90"/>
      <c r="F21" s="91"/>
      <c r="G21" s="96"/>
      <c r="H21" s="93"/>
      <c r="I21" s="91"/>
      <c r="J21" s="95"/>
      <c r="K21" s="89"/>
      <c r="L21" s="89"/>
      <c r="M21" s="89"/>
      <c r="N21" s="90"/>
      <c r="O21" s="94"/>
      <c r="P21" s="92"/>
      <c r="Q21" s="93"/>
      <c r="R21" s="94"/>
      <c r="S21" s="132"/>
      <c r="T21" s="60"/>
    </row>
    <row r="22" spans="1:20" ht="19" x14ac:dyDescent="0.25">
      <c r="C22" s="88" t="s">
        <v>316</v>
      </c>
      <c r="D22" s="89">
        <v>270</v>
      </c>
      <c r="E22" s="90">
        <v>705</v>
      </c>
      <c r="F22" s="91">
        <v>21</v>
      </c>
      <c r="G22" s="96">
        <v>11283</v>
      </c>
      <c r="H22" s="93"/>
      <c r="I22" s="94"/>
      <c r="J22" s="118"/>
      <c r="K22" s="89" t="s">
        <v>317</v>
      </c>
      <c r="L22" s="89" t="s">
        <v>221</v>
      </c>
      <c r="M22" s="89">
        <v>270</v>
      </c>
      <c r="N22" s="90" t="s">
        <v>50</v>
      </c>
      <c r="O22" s="94"/>
      <c r="P22" s="92">
        <v>15</v>
      </c>
      <c r="Q22" s="93" t="s">
        <v>308</v>
      </c>
      <c r="R22" s="94" t="s">
        <v>151</v>
      </c>
      <c r="S22" s="129" t="s">
        <v>103</v>
      </c>
      <c r="T22" s="62" t="s">
        <v>318</v>
      </c>
    </row>
    <row r="23" spans="1:20" ht="19" x14ac:dyDescent="0.25">
      <c r="C23" s="88" t="s">
        <v>316</v>
      </c>
      <c r="D23" s="89">
        <v>270</v>
      </c>
      <c r="E23" s="90">
        <v>895</v>
      </c>
      <c r="F23" s="91">
        <v>6</v>
      </c>
      <c r="G23" s="92">
        <v>4073</v>
      </c>
      <c r="H23" s="93"/>
      <c r="I23" s="94">
        <v>853</v>
      </c>
      <c r="J23" s="118"/>
      <c r="K23" s="89" t="s">
        <v>317</v>
      </c>
      <c r="L23" s="89" t="s">
        <v>221</v>
      </c>
      <c r="M23" s="89">
        <v>270</v>
      </c>
      <c r="N23" s="90" t="s">
        <v>222</v>
      </c>
      <c r="O23" s="94"/>
      <c r="P23" s="92">
        <v>15</v>
      </c>
      <c r="Q23" s="93" t="s">
        <v>308</v>
      </c>
      <c r="R23" s="94" t="s">
        <v>151</v>
      </c>
      <c r="S23" s="132" t="s">
        <v>103</v>
      </c>
      <c r="T23" s="62" t="s">
        <v>318</v>
      </c>
    </row>
    <row r="24" spans="1:20" ht="19" x14ac:dyDescent="0.25">
      <c r="C24" s="88" t="s">
        <v>316</v>
      </c>
      <c r="D24" s="89">
        <v>350</v>
      </c>
      <c r="E24" s="90">
        <v>705</v>
      </c>
      <c r="F24" s="91">
        <v>10</v>
      </c>
      <c r="G24" s="92">
        <v>5311</v>
      </c>
      <c r="H24" s="93"/>
      <c r="I24" s="94"/>
      <c r="J24" s="118"/>
      <c r="K24" s="89" t="s">
        <v>317</v>
      </c>
      <c r="L24" s="89" t="s">
        <v>221</v>
      </c>
      <c r="M24" s="89">
        <v>350</v>
      </c>
      <c r="N24" s="90" t="s">
        <v>50</v>
      </c>
      <c r="O24" s="94"/>
      <c r="P24" s="92">
        <v>15</v>
      </c>
      <c r="Q24" s="93" t="s">
        <v>308</v>
      </c>
      <c r="R24" s="94" t="s">
        <v>151</v>
      </c>
      <c r="S24" s="131" t="s">
        <v>103</v>
      </c>
      <c r="T24" s="62" t="s">
        <v>318</v>
      </c>
    </row>
    <row r="25" spans="1:20" ht="19" x14ac:dyDescent="0.25">
      <c r="C25" s="88" t="s">
        <v>316</v>
      </c>
      <c r="D25" s="89">
        <v>350</v>
      </c>
      <c r="E25" s="90">
        <v>895</v>
      </c>
      <c r="F25" s="91">
        <v>3</v>
      </c>
      <c r="G25" s="92">
        <v>2001</v>
      </c>
      <c r="H25" s="93"/>
      <c r="I25" s="94">
        <v>315</v>
      </c>
      <c r="J25" s="118"/>
      <c r="K25" s="89" t="s">
        <v>317</v>
      </c>
      <c r="L25" s="89" t="s">
        <v>221</v>
      </c>
      <c r="M25" s="89">
        <v>350</v>
      </c>
      <c r="N25" s="90">
        <v>890</v>
      </c>
      <c r="O25" s="94"/>
      <c r="P25" s="92">
        <v>15</v>
      </c>
      <c r="Q25" s="93" t="s">
        <v>308</v>
      </c>
      <c r="R25" s="94" t="s">
        <v>151</v>
      </c>
      <c r="S25" s="131" t="s">
        <v>103</v>
      </c>
      <c r="T25" s="62" t="s">
        <v>318</v>
      </c>
    </row>
    <row r="26" spans="1:20" ht="19" x14ac:dyDescent="0.25">
      <c r="C26" s="88"/>
      <c r="D26" s="89"/>
      <c r="E26" s="90"/>
      <c r="F26" s="91"/>
      <c r="G26" s="92"/>
      <c r="H26" s="93"/>
      <c r="I26" s="91"/>
      <c r="J26" s="118"/>
      <c r="K26" s="89"/>
      <c r="L26" s="89"/>
      <c r="M26" s="89"/>
      <c r="N26" s="90"/>
      <c r="O26" s="94"/>
      <c r="P26" s="92"/>
      <c r="Q26" s="93"/>
      <c r="R26" s="94"/>
      <c r="S26" s="131"/>
      <c r="T26" s="62"/>
    </row>
    <row r="27" spans="1:20" ht="19" x14ac:dyDescent="0.25">
      <c r="C27" s="88"/>
      <c r="D27" s="89"/>
      <c r="E27" s="90"/>
      <c r="F27" s="91" t="s">
        <v>160</v>
      </c>
      <c r="G27" s="96">
        <f>G22+G23+G24+G25</f>
        <v>22668</v>
      </c>
      <c r="H27" s="93"/>
      <c r="I27" s="91">
        <f>I22+I23+I24+I25</f>
        <v>1168</v>
      </c>
      <c r="J27" s="118"/>
      <c r="K27" s="89"/>
      <c r="L27" s="89"/>
      <c r="M27" s="89"/>
      <c r="N27" s="90"/>
      <c r="O27" s="94"/>
      <c r="P27" s="92"/>
      <c r="Q27" s="93"/>
      <c r="R27" s="94"/>
      <c r="S27" s="131"/>
      <c r="T27" s="60"/>
    </row>
    <row r="28" spans="1:20" ht="19" x14ac:dyDescent="0.25">
      <c r="C28" s="88"/>
      <c r="D28" s="89"/>
      <c r="E28" s="90"/>
      <c r="F28" s="91"/>
      <c r="G28" s="96"/>
      <c r="H28" s="93"/>
      <c r="I28" s="91"/>
      <c r="J28" s="118"/>
      <c r="K28" s="89"/>
      <c r="L28" s="89"/>
      <c r="M28" s="89"/>
      <c r="N28" s="90"/>
      <c r="O28" s="94"/>
      <c r="P28" s="92"/>
      <c r="Q28" s="93"/>
      <c r="R28" s="94"/>
      <c r="S28" s="131"/>
      <c r="T28" s="60"/>
    </row>
    <row r="29" spans="1:20" ht="19" x14ac:dyDescent="0.25">
      <c r="C29" s="88" t="s">
        <v>316</v>
      </c>
      <c r="D29" s="89">
        <v>270</v>
      </c>
      <c r="E29" s="90">
        <v>895</v>
      </c>
      <c r="F29" s="91">
        <v>3</v>
      </c>
      <c r="G29" s="92">
        <v>2112</v>
      </c>
      <c r="H29" s="93"/>
      <c r="I29" s="94">
        <v>110</v>
      </c>
      <c r="J29" s="119"/>
      <c r="K29" s="89" t="s">
        <v>317</v>
      </c>
      <c r="L29" s="89" t="s">
        <v>221</v>
      </c>
      <c r="M29" s="89">
        <v>270</v>
      </c>
      <c r="N29" s="90" t="s">
        <v>222</v>
      </c>
      <c r="O29" s="94"/>
      <c r="P29" s="92">
        <v>15</v>
      </c>
      <c r="Q29" s="93" t="s">
        <v>308</v>
      </c>
      <c r="R29" s="94" t="s">
        <v>151</v>
      </c>
      <c r="S29" s="131" t="s">
        <v>103</v>
      </c>
      <c r="T29" s="62" t="s">
        <v>318</v>
      </c>
    </row>
    <row r="30" spans="1:20" ht="19" x14ac:dyDescent="0.25">
      <c r="C30" s="88" t="s">
        <v>316</v>
      </c>
      <c r="D30" s="89">
        <v>350</v>
      </c>
      <c r="E30" s="90">
        <v>895</v>
      </c>
      <c r="F30" s="91">
        <v>8</v>
      </c>
      <c r="G30" s="92">
        <v>3385</v>
      </c>
      <c r="H30" s="93"/>
      <c r="I30" s="94"/>
      <c r="J30" s="118"/>
      <c r="K30" s="89" t="s">
        <v>317</v>
      </c>
      <c r="L30" s="89" t="s">
        <v>221</v>
      </c>
      <c r="M30" s="89">
        <v>350</v>
      </c>
      <c r="N30" s="90" t="s">
        <v>222</v>
      </c>
      <c r="O30" s="94"/>
      <c r="P30" s="92">
        <v>15</v>
      </c>
      <c r="Q30" s="93" t="s">
        <v>308</v>
      </c>
      <c r="R30" s="94" t="s">
        <v>151</v>
      </c>
      <c r="S30" s="131" t="s">
        <v>103</v>
      </c>
      <c r="T30" s="62" t="s">
        <v>318</v>
      </c>
    </row>
    <row r="31" spans="1:20" ht="19" x14ac:dyDescent="0.25">
      <c r="A31" s="121"/>
      <c r="B31" s="121"/>
      <c r="C31" s="88" t="s">
        <v>316</v>
      </c>
      <c r="D31" s="89">
        <v>350</v>
      </c>
      <c r="E31" s="90">
        <v>705</v>
      </c>
      <c r="F31" s="91">
        <v>2</v>
      </c>
      <c r="G31" s="92">
        <v>1141</v>
      </c>
      <c r="H31" s="93"/>
      <c r="I31" s="94">
        <v>194</v>
      </c>
      <c r="J31" s="118"/>
      <c r="K31" s="89" t="s">
        <v>317</v>
      </c>
      <c r="L31" s="89" t="s">
        <v>221</v>
      </c>
      <c r="M31" s="89">
        <v>350</v>
      </c>
      <c r="N31" s="90" t="s">
        <v>50</v>
      </c>
      <c r="O31" s="94"/>
      <c r="P31" s="92">
        <v>15</v>
      </c>
      <c r="Q31" s="93" t="s">
        <v>308</v>
      </c>
      <c r="R31" s="94" t="s">
        <v>151</v>
      </c>
      <c r="S31" s="131" t="s">
        <v>103</v>
      </c>
      <c r="T31" s="62" t="s">
        <v>318</v>
      </c>
    </row>
    <row r="32" spans="1:20" ht="19" x14ac:dyDescent="0.25">
      <c r="A32" s="121"/>
      <c r="B32" s="121"/>
      <c r="C32" s="136" t="s">
        <v>316</v>
      </c>
      <c r="D32" s="137">
        <v>210</v>
      </c>
      <c r="E32" s="138">
        <v>1245</v>
      </c>
      <c r="F32" s="139">
        <v>2</v>
      </c>
      <c r="G32" s="140">
        <v>2028</v>
      </c>
      <c r="H32" s="141"/>
      <c r="I32" s="142"/>
      <c r="J32" s="118" t="s">
        <v>319</v>
      </c>
      <c r="K32" s="89"/>
      <c r="L32" s="89"/>
      <c r="M32" s="89"/>
      <c r="N32" s="90"/>
      <c r="O32" s="94"/>
      <c r="P32" s="92"/>
      <c r="Q32" s="93"/>
      <c r="R32" s="94"/>
      <c r="S32" s="131"/>
      <c r="T32" s="62"/>
    </row>
    <row r="33" spans="1:20" ht="19" x14ac:dyDescent="0.25">
      <c r="A33" s="121"/>
      <c r="B33" s="121"/>
      <c r="C33" s="88"/>
      <c r="D33" s="89"/>
      <c r="E33" s="90"/>
      <c r="F33" s="94"/>
      <c r="G33" s="92"/>
      <c r="H33" s="93"/>
      <c r="I33" s="91"/>
      <c r="J33" s="118"/>
      <c r="K33" s="89"/>
      <c r="L33" s="89"/>
      <c r="M33" s="89"/>
      <c r="N33" s="90"/>
      <c r="O33" s="94"/>
      <c r="P33" s="92"/>
      <c r="Q33" s="93"/>
      <c r="R33" s="94"/>
      <c r="S33" s="131"/>
      <c r="T33" s="62"/>
    </row>
    <row r="34" spans="1:20" ht="19" x14ac:dyDescent="0.25">
      <c r="C34" s="101"/>
      <c r="D34" s="102"/>
      <c r="E34" s="102"/>
      <c r="F34" s="91" t="s">
        <v>238</v>
      </c>
      <c r="G34" s="96">
        <f>G30+G31</f>
        <v>4526</v>
      </c>
      <c r="H34" s="105"/>
      <c r="I34" s="91">
        <f>I29+I30+I31+I32+I33</f>
        <v>304</v>
      </c>
      <c r="J34" s="118"/>
      <c r="K34" s="102"/>
      <c r="L34" s="102"/>
      <c r="M34" s="102"/>
      <c r="N34" s="102"/>
      <c r="O34" s="103"/>
      <c r="P34" s="104"/>
      <c r="Q34" s="105"/>
      <c r="R34" s="103"/>
      <c r="S34" s="133"/>
      <c r="T34" s="60"/>
    </row>
    <row r="35" spans="1:20" ht="19" x14ac:dyDescent="0.25">
      <c r="C35" s="101"/>
      <c r="D35" s="102"/>
      <c r="E35" s="102"/>
      <c r="F35" s="91"/>
      <c r="G35" s="96"/>
      <c r="H35" s="105"/>
      <c r="I35" s="91"/>
      <c r="J35" s="118"/>
      <c r="K35" s="102"/>
      <c r="L35" s="102"/>
      <c r="M35" s="102"/>
      <c r="N35" s="102"/>
      <c r="O35" s="103"/>
      <c r="P35" s="104"/>
      <c r="Q35" s="105"/>
      <c r="R35" s="103"/>
      <c r="S35" s="133"/>
      <c r="T35" s="60"/>
    </row>
    <row r="36" spans="1:20" ht="19" x14ac:dyDescent="0.25">
      <c r="C36" s="88" t="s">
        <v>321</v>
      </c>
      <c r="D36" s="89">
        <v>30</v>
      </c>
      <c r="E36" s="90">
        <v>1125</v>
      </c>
      <c r="F36" s="91">
        <v>36</v>
      </c>
      <c r="G36" s="96">
        <v>14068.2</v>
      </c>
      <c r="H36" s="145"/>
      <c r="I36" s="91"/>
      <c r="J36" s="118" t="s">
        <v>328</v>
      </c>
      <c r="K36" s="89" t="s">
        <v>256</v>
      </c>
      <c r="L36" s="89" t="s">
        <v>100</v>
      </c>
      <c r="M36" s="89">
        <v>30</v>
      </c>
      <c r="N36" s="89" t="s">
        <v>323</v>
      </c>
      <c r="O36" s="94"/>
      <c r="P36" s="92">
        <v>15</v>
      </c>
      <c r="Q36" s="93" t="s">
        <v>325</v>
      </c>
      <c r="R36" s="94" t="s">
        <v>29</v>
      </c>
      <c r="S36" s="131" t="s">
        <v>326</v>
      </c>
      <c r="T36" s="62" t="s">
        <v>327</v>
      </c>
    </row>
    <row r="37" spans="1:20" ht="19" x14ac:dyDescent="0.25">
      <c r="C37" s="88" t="s">
        <v>321</v>
      </c>
      <c r="D37" s="89">
        <v>30</v>
      </c>
      <c r="E37" s="90">
        <v>725</v>
      </c>
      <c r="F37" s="91">
        <v>4</v>
      </c>
      <c r="G37" s="96">
        <v>1011.6</v>
      </c>
      <c r="H37" s="145"/>
      <c r="I37" s="91"/>
      <c r="J37" s="118" t="s">
        <v>328</v>
      </c>
      <c r="K37" s="89" t="s">
        <v>256</v>
      </c>
      <c r="L37" s="89" t="s">
        <v>100</v>
      </c>
      <c r="M37" s="89">
        <v>30</v>
      </c>
      <c r="N37" s="89" t="s">
        <v>106</v>
      </c>
      <c r="O37" s="94"/>
      <c r="P37" s="92">
        <v>15</v>
      </c>
      <c r="Q37" s="93" t="s">
        <v>325</v>
      </c>
      <c r="R37" s="94" t="s">
        <v>29</v>
      </c>
      <c r="S37" s="131" t="s">
        <v>326</v>
      </c>
      <c r="T37" s="62" t="s">
        <v>327</v>
      </c>
    </row>
    <row r="38" spans="1:20" ht="19" x14ac:dyDescent="0.25">
      <c r="C38" s="88" t="s">
        <v>321</v>
      </c>
      <c r="D38" s="89">
        <v>30</v>
      </c>
      <c r="E38" s="90">
        <v>88.5</v>
      </c>
      <c r="F38" s="91">
        <v>3</v>
      </c>
      <c r="G38" s="96">
        <v>920.8</v>
      </c>
      <c r="H38" s="145"/>
      <c r="I38" s="91"/>
      <c r="J38" s="118" t="s">
        <v>328</v>
      </c>
      <c r="K38" s="89" t="s">
        <v>256</v>
      </c>
      <c r="L38" s="89" t="s">
        <v>100</v>
      </c>
      <c r="M38" s="89">
        <v>30</v>
      </c>
      <c r="N38" s="89" t="s">
        <v>194</v>
      </c>
      <c r="O38" s="94"/>
      <c r="P38" s="92">
        <v>15</v>
      </c>
      <c r="Q38" s="93" t="s">
        <v>325</v>
      </c>
      <c r="R38" s="94" t="s">
        <v>29</v>
      </c>
      <c r="S38" s="131" t="s">
        <v>326</v>
      </c>
      <c r="T38" s="62" t="s">
        <v>327</v>
      </c>
    </row>
    <row r="39" spans="1:20" ht="19" x14ac:dyDescent="0.25">
      <c r="C39" s="88" t="s">
        <v>321</v>
      </c>
      <c r="D39" s="89">
        <v>30</v>
      </c>
      <c r="E39" s="90">
        <v>64.5</v>
      </c>
      <c r="F39" s="91">
        <v>8</v>
      </c>
      <c r="G39" s="96">
        <v>1817.4</v>
      </c>
      <c r="H39" s="145"/>
      <c r="I39" s="91"/>
      <c r="J39" s="118" t="s">
        <v>328</v>
      </c>
      <c r="K39" s="89" t="s">
        <v>256</v>
      </c>
      <c r="L39" s="89" t="s">
        <v>100</v>
      </c>
      <c r="M39" s="89">
        <v>30</v>
      </c>
      <c r="N39" s="89" t="s">
        <v>324</v>
      </c>
      <c r="O39" s="94"/>
      <c r="P39" s="92">
        <v>15</v>
      </c>
      <c r="Q39" s="93" t="s">
        <v>325</v>
      </c>
      <c r="R39" s="94" t="s">
        <v>29</v>
      </c>
      <c r="S39" s="131" t="s">
        <v>326</v>
      </c>
      <c r="T39" s="62" t="s">
        <v>327</v>
      </c>
    </row>
    <row r="40" spans="1:20" ht="19" x14ac:dyDescent="0.25">
      <c r="C40" s="143"/>
      <c r="D40" s="144"/>
      <c r="E40" s="144"/>
      <c r="F40" s="91"/>
      <c r="G40" s="96"/>
      <c r="H40" s="145"/>
      <c r="I40" s="91"/>
      <c r="J40" s="118"/>
      <c r="K40" s="144"/>
      <c r="L40" s="144"/>
      <c r="M40" s="144"/>
      <c r="N40" s="144"/>
      <c r="O40" s="146"/>
      <c r="P40" s="147"/>
      <c r="Q40" s="105"/>
      <c r="R40" s="103"/>
      <c r="S40" s="133"/>
      <c r="T40" s="60"/>
    </row>
    <row r="41" spans="1:20" ht="19" x14ac:dyDescent="0.25">
      <c r="C41" s="143"/>
      <c r="D41" s="144"/>
      <c r="E41" s="144"/>
      <c r="F41" s="91" t="s">
        <v>322</v>
      </c>
      <c r="G41" s="96">
        <f>G36+G37+G38+G39</f>
        <v>17818</v>
      </c>
      <c r="H41" s="145"/>
      <c r="I41" s="91">
        <v>8925</v>
      </c>
      <c r="J41" s="118"/>
      <c r="K41" s="144"/>
      <c r="L41" s="144"/>
      <c r="M41" s="144"/>
      <c r="N41" s="144"/>
      <c r="O41" s="146"/>
      <c r="P41" s="147"/>
      <c r="Q41" s="105"/>
      <c r="R41" s="103"/>
      <c r="S41" s="133"/>
      <c r="T41" s="60"/>
    </row>
    <row r="42" spans="1:20" ht="19" x14ac:dyDescent="0.25">
      <c r="C42" s="143"/>
      <c r="D42" s="144"/>
      <c r="E42" s="144"/>
      <c r="F42" s="91"/>
      <c r="G42" s="96"/>
      <c r="H42" s="100"/>
      <c r="I42" s="91"/>
      <c r="J42" s="95"/>
      <c r="K42" s="144"/>
      <c r="L42" s="144"/>
      <c r="M42" s="144"/>
      <c r="N42" s="144"/>
      <c r="O42" s="146"/>
      <c r="P42" s="147"/>
      <c r="Q42" s="105"/>
      <c r="R42" s="103"/>
      <c r="S42" s="133"/>
      <c r="T42" s="60"/>
    </row>
    <row r="43" spans="1:20" ht="20" thickBot="1" x14ac:dyDescent="0.3">
      <c r="C43" s="101"/>
      <c r="D43" s="102"/>
      <c r="E43" s="102"/>
      <c r="F43" s="91" t="s">
        <v>320</v>
      </c>
      <c r="G43" s="96">
        <f>G15+G20+G27+G34+G41</f>
        <v>149530</v>
      </c>
      <c r="H43" s="100"/>
      <c r="I43" s="91">
        <f>I15+I20+I27+I34+I41</f>
        <v>17508</v>
      </c>
      <c r="J43" s="106"/>
      <c r="K43" s="102"/>
      <c r="L43" s="102"/>
      <c r="M43" s="102"/>
      <c r="N43" s="102"/>
      <c r="O43" s="103"/>
      <c r="P43" s="104"/>
      <c r="Q43" s="105"/>
      <c r="R43" s="103"/>
      <c r="S43" s="134"/>
      <c r="T43" s="6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8D803-98B4-BE4B-BA0B-96BD245B6F91}">
  <dimension ref="B4:T42"/>
  <sheetViews>
    <sheetView workbookViewId="0">
      <selection activeCell="I24" sqref="I24"/>
    </sheetView>
  </sheetViews>
  <sheetFormatPr baseColWidth="10" defaultRowHeight="16" x14ac:dyDescent="0.2"/>
  <cols>
    <col min="3" max="3" width="21.83203125" customWidth="1"/>
    <col min="6" max="6" width="16.83203125" customWidth="1"/>
    <col min="9" max="9" width="19.5" customWidth="1"/>
    <col min="10" max="10" width="53" customWidth="1"/>
    <col min="14" max="14" width="21.5" customWidth="1"/>
    <col min="17" max="17" width="38.83203125" customWidth="1"/>
    <col min="18" max="18" width="12.1640625" customWidth="1"/>
    <col min="19" max="19" width="43.1640625" customWidth="1"/>
    <col min="20" max="20" width="26.33203125" customWidth="1"/>
  </cols>
  <sheetData>
    <row r="4" spans="3:20" ht="26" x14ac:dyDescent="0.3">
      <c r="C4" s="77"/>
      <c r="D4" s="77"/>
      <c r="E4" s="77"/>
      <c r="F4" s="77"/>
      <c r="G4" s="77"/>
      <c r="H4" s="77"/>
      <c r="I4" s="77"/>
      <c r="J4" s="78" t="s">
        <v>0</v>
      </c>
      <c r="K4" s="78"/>
      <c r="L4" s="77"/>
      <c r="M4" s="77"/>
      <c r="N4" s="79" t="s">
        <v>329</v>
      </c>
      <c r="O4" s="79"/>
      <c r="P4" s="77"/>
      <c r="Q4" s="77"/>
      <c r="R4" s="77"/>
      <c r="S4" s="77"/>
    </row>
    <row r="5" spans="3:20" ht="24" x14ac:dyDescent="0.3">
      <c r="C5" s="77"/>
      <c r="D5" s="80" t="s">
        <v>7</v>
      </c>
      <c r="E5" s="80"/>
      <c r="F5" s="77"/>
      <c r="G5" s="77"/>
      <c r="H5" s="77"/>
      <c r="I5" s="77"/>
      <c r="J5" s="77"/>
      <c r="K5" s="77"/>
      <c r="L5" s="77"/>
      <c r="M5" s="80" t="s">
        <v>8</v>
      </c>
      <c r="N5" s="80"/>
      <c r="O5" s="77"/>
      <c r="P5" s="77"/>
      <c r="Q5" s="77"/>
      <c r="R5" s="77"/>
      <c r="S5" s="77"/>
    </row>
    <row r="6" spans="3:20" ht="17" thickBot="1" x14ac:dyDescent="0.25"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</row>
    <row r="7" spans="3:20" ht="17" thickBot="1" x14ac:dyDescent="0.25">
      <c r="C7" s="81" t="s">
        <v>1</v>
      </c>
      <c r="D7" s="82" t="s">
        <v>2</v>
      </c>
      <c r="E7" s="82" t="s">
        <v>3</v>
      </c>
      <c r="F7" s="83" t="s">
        <v>33</v>
      </c>
      <c r="G7" s="84" t="s">
        <v>4</v>
      </c>
      <c r="H7" s="85" t="s">
        <v>136</v>
      </c>
      <c r="I7" s="83" t="s">
        <v>128</v>
      </c>
      <c r="J7" s="85" t="s">
        <v>168</v>
      </c>
      <c r="K7" s="82" t="s">
        <v>5</v>
      </c>
      <c r="L7" s="82" t="s">
        <v>1</v>
      </c>
      <c r="M7" s="82" t="s">
        <v>6</v>
      </c>
      <c r="N7" s="82" t="s">
        <v>22</v>
      </c>
      <c r="O7" s="83" t="s">
        <v>136</v>
      </c>
      <c r="P7" s="84" t="s">
        <v>23</v>
      </c>
      <c r="Q7" s="81" t="s">
        <v>26</v>
      </c>
      <c r="R7" s="83" t="s">
        <v>27</v>
      </c>
      <c r="S7" s="85" t="s">
        <v>85</v>
      </c>
      <c r="T7" s="85" t="s">
        <v>313</v>
      </c>
    </row>
    <row r="8" spans="3:20" ht="19" x14ac:dyDescent="0.25">
      <c r="C8" s="88"/>
      <c r="D8" s="89"/>
      <c r="E8" s="90"/>
      <c r="F8" s="91"/>
      <c r="G8" s="92"/>
      <c r="H8" s="100"/>
      <c r="I8" s="91"/>
      <c r="J8" s="107"/>
      <c r="K8" s="89"/>
      <c r="L8" s="89"/>
      <c r="M8" s="89"/>
      <c r="N8" s="90"/>
      <c r="O8" s="94"/>
      <c r="P8" s="92"/>
      <c r="Q8" s="93"/>
      <c r="R8" s="94"/>
      <c r="S8" s="129"/>
      <c r="T8" s="135"/>
    </row>
    <row r="9" spans="3:20" ht="19" x14ac:dyDescent="0.25">
      <c r="C9" s="88" t="s">
        <v>321</v>
      </c>
      <c r="D9" s="89">
        <v>30</v>
      </c>
      <c r="E9" s="90">
        <v>1125</v>
      </c>
      <c r="F9" s="91">
        <v>36</v>
      </c>
      <c r="G9" s="96">
        <v>14068.2</v>
      </c>
      <c r="H9" s="145"/>
      <c r="I9" s="91"/>
      <c r="J9" s="118" t="s">
        <v>328</v>
      </c>
      <c r="K9" s="89" t="s">
        <v>256</v>
      </c>
      <c r="L9" s="89" t="s">
        <v>100</v>
      </c>
      <c r="M9" s="89">
        <v>30</v>
      </c>
      <c r="N9" s="89" t="s">
        <v>323</v>
      </c>
      <c r="O9" s="94"/>
      <c r="P9" s="92">
        <v>15</v>
      </c>
      <c r="Q9" s="93" t="s">
        <v>325</v>
      </c>
      <c r="R9" s="94" t="s">
        <v>29</v>
      </c>
      <c r="S9" s="131" t="s">
        <v>326</v>
      </c>
      <c r="T9" s="62" t="s">
        <v>327</v>
      </c>
    </row>
    <row r="10" spans="3:20" ht="19" x14ac:dyDescent="0.25">
      <c r="C10" s="88" t="s">
        <v>321</v>
      </c>
      <c r="D10" s="89">
        <v>30</v>
      </c>
      <c r="E10" s="90">
        <v>725</v>
      </c>
      <c r="F10" s="91">
        <v>4</v>
      </c>
      <c r="G10" s="96">
        <v>1011.6</v>
      </c>
      <c r="H10" s="145"/>
      <c r="I10" s="91"/>
      <c r="J10" s="118" t="s">
        <v>328</v>
      </c>
      <c r="K10" s="89" t="s">
        <v>256</v>
      </c>
      <c r="L10" s="89" t="s">
        <v>100</v>
      </c>
      <c r="M10" s="89">
        <v>30</v>
      </c>
      <c r="N10" s="89" t="s">
        <v>106</v>
      </c>
      <c r="O10" s="94"/>
      <c r="P10" s="92">
        <v>15</v>
      </c>
      <c r="Q10" s="93" t="s">
        <v>325</v>
      </c>
      <c r="R10" s="94" t="s">
        <v>29</v>
      </c>
      <c r="S10" s="131" t="s">
        <v>326</v>
      </c>
      <c r="T10" s="62" t="s">
        <v>327</v>
      </c>
    </row>
    <row r="11" spans="3:20" ht="19" x14ac:dyDescent="0.25">
      <c r="C11" s="88" t="s">
        <v>321</v>
      </c>
      <c r="D11" s="89">
        <v>30</v>
      </c>
      <c r="E11" s="90">
        <v>88.5</v>
      </c>
      <c r="F11" s="91">
        <v>3</v>
      </c>
      <c r="G11" s="96">
        <v>920.8</v>
      </c>
      <c r="H11" s="145"/>
      <c r="I11" s="91"/>
      <c r="J11" s="118" t="s">
        <v>328</v>
      </c>
      <c r="K11" s="89" t="s">
        <v>256</v>
      </c>
      <c r="L11" s="89" t="s">
        <v>100</v>
      </c>
      <c r="M11" s="89">
        <v>30</v>
      </c>
      <c r="N11" s="89" t="s">
        <v>194</v>
      </c>
      <c r="O11" s="94"/>
      <c r="P11" s="92">
        <v>15</v>
      </c>
      <c r="Q11" s="93" t="s">
        <v>325</v>
      </c>
      <c r="R11" s="94" t="s">
        <v>29</v>
      </c>
      <c r="S11" s="131" t="s">
        <v>326</v>
      </c>
      <c r="T11" s="62" t="s">
        <v>327</v>
      </c>
    </row>
    <row r="12" spans="3:20" ht="19" x14ac:dyDescent="0.25">
      <c r="C12" s="88" t="s">
        <v>321</v>
      </c>
      <c r="D12" s="89">
        <v>30</v>
      </c>
      <c r="E12" s="90">
        <v>64.5</v>
      </c>
      <c r="F12" s="91">
        <v>8</v>
      </c>
      <c r="G12" s="96">
        <v>1817.4</v>
      </c>
      <c r="H12" s="145"/>
      <c r="I12" s="91"/>
      <c r="J12" s="118" t="s">
        <v>328</v>
      </c>
      <c r="K12" s="89" t="s">
        <v>256</v>
      </c>
      <c r="L12" s="89" t="s">
        <v>100</v>
      </c>
      <c r="M12" s="89">
        <v>30</v>
      </c>
      <c r="N12" s="89" t="s">
        <v>324</v>
      </c>
      <c r="O12" s="94"/>
      <c r="P12" s="92">
        <v>15</v>
      </c>
      <c r="Q12" s="93" t="s">
        <v>325</v>
      </c>
      <c r="R12" s="94" t="s">
        <v>29</v>
      </c>
      <c r="S12" s="131" t="s">
        <v>326</v>
      </c>
      <c r="T12" s="62" t="s">
        <v>327</v>
      </c>
    </row>
    <row r="13" spans="3:20" ht="19" x14ac:dyDescent="0.25">
      <c r="C13" s="88"/>
      <c r="D13" s="89"/>
      <c r="E13" s="90"/>
      <c r="F13" s="91"/>
      <c r="G13" s="92"/>
      <c r="H13" s="93"/>
      <c r="I13" s="94"/>
      <c r="J13" s="95"/>
      <c r="K13" s="89"/>
      <c r="L13" s="89"/>
      <c r="M13" s="89"/>
      <c r="N13" s="90"/>
      <c r="O13" s="94"/>
      <c r="P13" s="92"/>
      <c r="Q13" s="93"/>
      <c r="R13" s="94"/>
      <c r="S13" s="129"/>
      <c r="T13" s="70"/>
    </row>
    <row r="14" spans="3:20" ht="19" x14ac:dyDescent="0.25">
      <c r="C14" s="101"/>
      <c r="D14" s="102"/>
      <c r="E14" s="102"/>
      <c r="F14" s="91" t="s">
        <v>81</v>
      </c>
      <c r="G14" s="96">
        <f>G9+G10+G11+G12+G13</f>
        <v>17818</v>
      </c>
      <c r="H14" s="100"/>
      <c r="I14" s="91">
        <v>8925</v>
      </c>
      <c r="J14" s="106"/>
      <c r="K14" s="102"/>
      <c r="L14" s="102"/>
      <c r="M14" s="102"/>
      <c r="N14" s="102"/>
      <c r="O14" s="103"/>
      <c r="P14" s="104"/>
      <c r="Q14" s="105"/>
      <c r="R14" s="103"/>
      <c r="S14" s="130"/>
      <c r="T14" s="70"/>
    </row>
    <row r="15" spans="3:20" ht="19" x14ac:dyDescent="0.25">
      <c r="C15" s="101"/>
      <c r="D15" s="102"/>
      <c r="E15" s="102"/>
      <c r="F15" s="91"/>
      <c r="G15" s="96"/>
      <c r="H15" s="100"/>
      <c r="I15" s="91"/>
      <c r="J15" s="106"/>
      <c r="K15" s="102"/>
      <c r="L15" s="102"/>
      <c r="M15" s="102"/>
      <c r="N15" s="102"/>
      <c r="O15" s="103"/>
      <c r="P15" s="104"/>
      <c r="Q15" s="105"/>
      <c r="R15" s="103"/>
      <c r="S15" s="130"/>
      <c r="T15" s="70"/>
    </row>
    <row r="16" spans="3:20" ht="19" x14ac:dyDescent="0.25">
      <c r="C16" s="88" t="s">
        <v>127</v>
      </c>
      <c r="D16" s="89">
        <v>70</v>
      </c>
      <c r="E16" s="89">
        <v>645</v>
      </c>
      <c r="F16" s="91"/>
      <c r="G16" s="92">
        <v>4622.3999999999996</v>
      </c>
      <c r="H16" s="100"/>
      <c r="I16" s="94"/>
      <c r="J16" s="118" t="s">
        <v>328</v>
      </c>
      <c r="K16" s="89" t="s">
        <v>295</v>
      </c>
      <c r="L16" s="89" t="s">
        <v>122</v>
      </c>
      <c r="M16" s="89">
        <v>70</v>
      </c>
      <c r="N16" s="90" t="s">
        <v>330</v>
      </c>
      <c r="O16" s="94"/>
      <c r="P16" s="92"/>
      <c r="Q16" s="93" t="s">
        <v>308</v>
      </c>
      <c r="R16" s="94" t="s">
        <v>29</v>
      </c>
      <c r="S16" s="129" t="s">
        <v>103</v>
      </c>
      <c r="T16" s="70" t="s">
        <v>315</v>
      </c>
    </row>
    <row r="17" spans="2:20" ht="19" x14ac:dyDescent="0.25">
      <c r="C17" s="88" t="s">
        <v>127</v>
      </c>
      <c r="D17" s="89">
        <v>70</v>
      </c>
      <c r="E17" s="89">
        <v>1005</v>
      </c>
      <c r="F17" s="91"/>
      <c r="G17" s="92">
        <v>7201.5</v>
      </c>
      <c r="H17" s="100"/>
      <c r="I17" s="94"/>
      <c r="J17" s="128"/>
      <c r="K17" s="89" t="s">
        <v>295</v>
      </c>
      <c r="L17" s="89" t="s">
        <v>122</v>
      </c>
      <c r="M17" s="89">
        <v>70</v>
      </c>
      <c r="N17" s="90"/>
      <c r="O17" s="94"/>
      <c r="P17" s="92"/>
      <c r="Q17" s="93" t="s">
        <v>308</v>
      </c>
      <c r="R17" s="94" t="s">
        <v>29</v>
      </c>
      <c r="S17" s="129" t="s">
        <v>103</v>
      </c>
      <c r="T17" s="70" t="s">
        <v>315</v>
      </c>
    </row>
    <row r="18" spans="2:20" ht="19" x14ac:dyDescent="0.25">
      <c r="C18" s="88"/>
      <c r="D18" s="89"/>
      <c r="E18" s="89"/>
      <c r="F18" s="91"/>
      <c r="G18" s="92"/>
      <c r="H18" s="100"/>
      <c r="I18" s="91"/>
      <c r="J18" s="128"/>
      <c r="K18" s="89"/>
      <c r="L18" s="89"/>
      <c r="M18" s="89"/>
      <c r="N18" s="90"/>
      <c r="O18" s="94"/>
      <c r="P18" s="92"/>
      <c r="Q18" s="93"/>
      <c r="R18" s="94"/>
      <c r="S18" s="131"/>
      <c r="T18" s="60"/>
    </row>
    <row r="19" spans="2:20" ht="19" x14ac:dyDescent="0.25">
      <c r="C19" s="88"/>
      <c r="D19" s="89"/>
      <c r="E19" s="90"/>
      <c r="F19" s="91" t="s">
        <v>82</v>
      </c>
      <c r="G19" s="96">
        <f>G16+G17</f>
        <v>11823.9</v>
      </c>
      <c r="H19" s="93"/>
      <c r="I19" s="91">
        <v>2538</v>
      </c>
      <c r="J19" s="95"/>
      <c r="K19" s="89"/>
      <c r="L19" s="89"/>
      <c r="M19" s="89"/>
      <c r="N19" s="90"/>
      <c r="O19" s="94"/>
      <c r="P19" s="92"/>
      <c r="Q19" s="93"/>
      <c r="R19" s="94"/>
      <c r="S19" s="132"/>
      <c r="T19" s="60"/>
    </row>
    <row r="20" spans="2:20" ht="19" x14ac:dyDescent="0.25">
      <c r="C20" s="88"/>
      <c r="D20" s="89"/>
      <c r="E20" s="90"/>
      <c r="F20" s="91"/>
      <c r="G20" s="96"/>
      <c r="H20" s="93"/>
      <c r="I20" s="91"/>
      <c r="J20" s="95"/>
      <c r="K20" s="89"/>
      <c r="L20" s="89"/>
      <c r="M20" s="89"/>
      <c r="N20" s="90"/>
      <c r="O20" s="94"/>
      <c r="P20" s="92"/>
      <c r="Q20" s="93"/>
      <c r="R20" s="94"/>
      <c r="S20" s="132"/>
      <c r="T20" s="60"/>
    </row>
    <row r="21" spans="2:20" ht="19" x14ac:dyDescent="0.25">
      <c r="C21" s="88"/>
      <c r="D21" s="89"/>
      <c r="E21" s="90"/>
      <c r="F21" s="91"/>
      <c r="G21" s="96"/>
      <c r="H21" s="93"/>
      <c r="I21" s="94"/>
      <c r="J21" s="118"/>
      <c r="K21" s="89"/>
      <c r="L21" s="89"/>
      <c r="M21" s="89"/>
      <c r="N21" s="90"/>
      <c r="O21" s="94"/>
      <c r="P21" s="92"/>
      <c r="Q21" s="93" t="s">
        <v>308</v>
      </c>
      <c r="R21" s="94" t="s">
        <v>151</v>
      </c>
      <c r="S21" s="129" t="s">
        <v>103</v>
      </c>
      <c r="T21" s="62" t="s">
        <v>318</v>
      </c>
    </row>
    <row r="22" spans="2:20" ht="19" x14ac:dyDescent="0.25">
      <c r="C22" s="88"/>
      <c r="D22" s="89"/>
      <c r="E22" s="90"/>
      <c r="F22" s="91"/>
      <c r="G22" s="92"/>
      <c r="H22" s="93"/>
      <c r="I22" s="94"/>
      <c r="J22" s="118"/>
      <c r="K22" s="89"/>
      <c r="L22" s="89"/>
      <c r="M22" s="89"/>
      <c r="N22" s="90"/>
      <c r="O22" s="94"/>
      <c r="P22" s="92"/>
      <c r="Q22" s="93" t="s">
        <v>308</v>
      </c>
      <c r="R22" s="94" t="s">
        <v>151</v>
      </c>
      <c r="S22" s="132" t="s">
        <v>103</v>
      </c>
      <c r="T22" s="62" t="s">
        <v>318</v>
      </c>
    </row>
    <row r="23" spans="2:20" ht="19" x14ac:dyDescent="0.25">
      <c r="C23" s="88"/>
      <c r="D23" s="89"/>
      <c r="E23" s="90"/>
      <c r="F23" s="91"/>
      <c r="G23" s="92"/>
      <c r="H23" s="93"/>
      <c r="I23" s="94"/>
      <c r="J23" s="118"/>
      <c r="K23" s="89"/>
      <c r="L23" s="89"/>
      <c r="M23" s="89"/>
      <c r="N23" s="90"/>
      <c r="O23" s="94"/>
      <c r="P23" s="92"/>
      <c r="Q23" s="93" t="s">
        <v>308</v>
      </c>
      <c r="R23" s="94" t="s">
        <v>151</v>
      </c>
      <c r="S23" s="131" t="s">
        <v>103</v>
      </c>
      <c r="T23" s="62" t="s">
        <v>318</v>
      </c>
    </row>
    <row r="24" spans="2:20" ht="19" x14ac:dyDescent="0.25">
      <c r="C24" s="88"/>
      <c r="D24" s="89"/>
      <c r="E24" s="90"/>
      <c r="F24" s="91"/>
      <c r="G24" s="92"/>
      <c r="H24" s="93"/>
      <c r="I24" s="94"/>
      <c r="J24" s="118"/>
      <c r="K24" s="89"/>
      <c r="L24" s="89"/>
      <c r="M24" s="89"/>
      <c r="N24" s="90"/>
      <c r="O24" s="94"/>
      <c r="P24" s="92"/>
      <c r="Q24" s="93" t="s">
        <v>308</v>
      </c>
      <c r="R24" s="94" t="s">
        <v>151</v>
      </c>
      <c r="S24" s="131" t="s">
        <v>103</v>
      </c>
      <c r="T24" s="62" t="s">
        <v>318</v>
      </c>
    </row>
    <row r="25" spans="2:20" ht="19" x14ac:dyDescent="0.25">
      <c r="C25" s="88"/>
      <c r="D25" s="89"/>
      <c r="E25" s="90"/>
      <c r="F25" s="91"/>
      <c r="G25" s="92"/>
      <c r="H25" s="93"/>
      <c r="I25" s="91"/>
      <c r="J25" s="118"/>
      <c r="K25" s="89"/>
      <c r="L25" s="89"/>
      <c r="M25" s="89"/>
      <c r="N25" s="90"/>
      <c r="O25" s="94"/>
      <c r="P25" s="92"/>
      <c r="Q25" s="93"/>
      <c r="R25" s="94"/>
      <c r="S25" s="131"/>
      <c r="T25" s="62"/>
    </row>
    <row r="26" spans="2:20" ht="19" x14ac:dyDescent="0.25">
      <c r="C26" s="88"/>
      <c r="D26" s="89"/>
      <c r="E26" s="90"/>
      <c r="F26" s="91" t="s">
        <v>160</v>
      </c>
      <c r="G26" s="96">
        <f>G21+G22+G23+G24</f>
        <v>0</v>
      </c>
      <c r="H26" s="93"/>
      <c r="I26" s="91">
        <f>I21+I22+I23+I24</f>
        <v>0</v>
      </c>
      <c r="J26" s="118"/>
      <c r="K26" s="89"/>
      <c r="L26" s="89"/>
      <c r="M26" s="89"/>
      <c r="N26" s="90"/>
      <c r="O26" s="94"/>
      <c r="P26" s="92"/>
      <c r="Q26" s="93"/>
      <c r="R26" s="94"/>
      <c r="S26" s="131"/>
      <c r="T26" s="60"/>
    </row>
    <row r="27" spans="2:20" ht="19" x14ac:dyDescent="0.25">
      <c r="C27" s="88"/>
      <c r="D27" s="89"/>
      <c r="E27" s="90"/>
      <c r="F27" s="91"/>
      <c r="G27" s="96"/>
      <c r="H27" s="93"/>
      <c r="I27" s="91"/>
      <c r="J27" s="118"/>
      <c r="K27" s="89"/>
      <c r="L27" s="89"/>
      <c r="M27" s="89"/>
      <c r="N27" s="90"/>
      <c r="O27" s="94"/>
      <c r="P27" s="92"/>
      <c r="Q27" s="93"/>
      <c r="R27" s="94"/>
      <c r="S27" s="131"/>
      <c r="T27" s="60"/>
    </row>
    <row r="28" spans="2:20" ht="19" x14ac:dyDescent="0.25">
      <c r="C28" s="88"/>
      <c r="D28" s="89"/>
      <c r="E28" s="90"/>
      <c r="F28" s="91"/>
      <c r="G28" s="92"/>
      <c r="H28" s="93"/>
      <c r="I28" s="94"/>
      <c r="J28" s="119"/>
      <c r="K28" s="89"/>
      <c r="L28" s="89"/>
      <c r="M28" s="89"/>
      <c r="N28" s="90"/>
      <c r="O28" s="94"/>
      <c r="P28" s="92"/>
      <c r="Q28" s="93" t="s">
        <v>308</v>
      </c>
      <c r="R28" s="94" t="s">
        <v>151</v>
      </c>
      <c r="S28" s="131" t="s">
        <v>103</v>
      </c>
      <c r="T28" s="62" t="s">
        <v>318</v>
      </c>
    </row>
    <row r="29" spans="2:20" ht="19" x14ac:dyDescent="0.25">
      <c r="C29" s="88"/>
      <c r="D29" s="89"/>
      <c r="E29" s="90"/>
      <c r="F29" s="91"/>
      <c r="G29" s="92"/>
      <c r="H29" s="93"/>
      <c r="I29" s="94"/>
      <c r="J29" s="118"/>
      <c r="K29" s="89"/>
      <c r="L29" s="89"/>
      <c r="M29" s="89"/>
      <c r="N29" s="90"/>
      <c r="O29" s="94"/>
      <c r="P29" s="92"/>
      <c r="Q29" s="93" t="s">
        <v>308</v>
      </c>
      <c r="R29" s="94" t="s">
        <v>151</v>
      </c>
      <c r="S29" s="131" t="s">
        <v>103</v>
      </c>
      <c r="T29" s="62" t="s">
        <v>318</v>
      </c>
    </row>
    <row r="30" spans="2:20" ht="19" x14ac:dyDescent="0.25">
      <c r="B30" s="121"/>
      <c r="C30" s="88"/>
      <c r="D30" s="89"/>
      <c r="E30" s="90"/>
      <c r="F30" s="91"/>
      <c r="G30" s="92"/>
      <c r="H30" s="93"/>
      <c r="I30" s="94"/>
      <c r="J30" s="118"/>
      <c r="K30" s="89"/>
      <c r="L30" s="89"/>
      <c r="M30" s="89"/>
      <c r="N30" s="90"/>
      <c r="O30" s="94"/>
      <c r="P30" s="92"/>
      <c r="Q30" s="93" t="s">
        <v>308</v>
      </c>
      <c r="R30" s="94" t="s">
        <v>151</v>
      </c>
      <c r="S30" s="131" t="s">
        <v>103</v>
      </c>
      <c r="T30" s="62" t="s">
        <v>318</v>
      </c>
    </row>
    <row r="31" spans="2:20" ht="19" x14ac:dyDescent="0.25">
      <c r="B31" s="121"/>
      <c r="C31" s="136"/>
      <c r="D31" s="137"/>
      <c r="E31" s="138"/>
      <c r="F31" s="139"/>
      <c r="G31" s="140"/>
      <c r="H31" s="141"/>
      <c r="I31" s="142"/>
      <c r="J31" s="118"/>
      <c r="K31" s="89"/>
      <c r="L31" s="89"/>
      <c r="M31" s="89"/>
      <c r="N31" s="90"/>
      <c r="O31" s="94"/>
      <c r="P31" s="92"/>
      <c r="Q31" s="93"/>
      <c r="R31" s="94"/>
      <c r="S31" s="131"/>
      <c r="T31" s="62"/>
    </row>
    <row r="32" spans="2:20" ht="19" x14ac:dyDescent="0.25">
      <c r="B32" s="121"/>
      <c r="C32" s="88"/>
      <c r="D32" s="89"/>
      <c r="E32" s="90"/>
      <c r="F32" s="94"/>
      <c r="G32" s="92"/>
      <c r="H32" s="93"/>
      <c r="I32" s="91"/>
      <c r="J32" s="118"/>
      <c r="K32" s="89"/>
      <c r="L32" s="89"/>
      <c r="M32" s="89"/>
      <c r="N32" s="90"/>
      <c r="O32" s="94"/>
      <c r="P32" s="92"/>
      <c r="Q32" s="93"/>
      <c r="R32" s="94"/>
      <c r="S32" s="131"/>
      <c r="T32" s="62"/>
    </row>
    <row r="33" spans="3:20" ht="19" x14ac:dyDescent="0.25">
      <c r="C33" s="101"/>
      <c r="D33" s="102"/>
      <c r="E33" s="102"/>
      <c r="F33" s="91" t="s">
        <v>238</v>
      </c>
      <c r="G33" s="96">
        <f>G29+G30</f>
        <v>0</v>
      </c>
      <c r="H33" s="105"/>
      <c r="I33" s="91">
        <f>I28+I29+I30+I31+I32</f>
        <v>0</v>
      </c>
      <c r="J33" s="118"/>
      <c r="K33" s="102"/>
      <c r="L33" s="102"/>
      <c r="M33" s="102"/>
      <c r="N33" s="102"/>
      <c r="O33" s="103"/>
      <c r="P33" s="104"/>
      <c r="Q33" s="105"/>
      <c r="R33" s="103"/>
      <c r="S33" s="133"/>
      <c r="T33" s="60"/>
    </row>
    <row r="34" spans="3:20" ht="19" x14ac:dyDescent="0.25">
      <c r="C34" s="101"/>
      <c r="D34" s="102"/>
      <c r="E34" s="102"/>
      <c r="F34" s="91"/>
      <c r="G34" s="96"/>
      <c r="H34" s="105"/>
      <c r="I34" s="91"/>
      <c r="J34" s="118"/>
      <c r="K34" s="102"/>
      <c r="L34" s="102"/>
      <c r="M34" s="102"/>
      <c r="N34" s="102"/>
      <c r="O34" s="103"/>
      <c r="P34" s="104"/>
      <c r="Q34" s="105"/>
      <c r="R34" s="103"/>
      <c r="S34" s="133"/>
      <c r="T34" s="60"/>
    </row>
    <row r="35" spans="3:20" ht="19" x14ac:dyDescent="0.25">
      <c r="C35" s="88"/>
      <c r="D35" s="89"/>
      <c r="E35" s="90"/>
      <c r="F35" s="91"/>
      <c r="G35" s="96"/>
      <c r="H35" s="145"/>
      <c r="I35" s="91"/>
      <c r="J35" s="118"/>
      <c r="K35" s="89"/>
      <c r="L35" s="89"/>
      <c r="M35" s="89"/>
      <c r="N35" s="89"/>
      <c r="O35" s="94"/>
      <c r="P35" s="92"/>
      <c r="Q35" s="93"/>
      <c r="R35" s="94"/>
      <c r="S35" s="131"/>
      <c r="T35" s="62"/>
    </row>
    <row r="36" spans="3:20" ht="19" x14ac:dyDescent="0.25">
      <c r="C36" s="88"/>
      <c r="D36" s="89"/>
      <c r="E36" s="90"/>
      <c r="F36" s="91"/>
      <c r="G36" s="96"/>
      <c r="H36" s="145"/>
      <c r="I36" s="91"/>
      <c r="J36" s="118"/>
      <c r="K36" s="89"/>
      <c r="L36" s="89"/>
      <c r="M36" s="89"/>
      <c r="N36" s="89"/>
      <c r="O36" s="94"/>
      <c r="P36" s="92"/>
      <c r="Q36" s="93"/>
      <c r="R36" s="94"/>
      <c r="S36" s="131"/>
      <c r="T36" s="62"/>
    </row>
    <row r="37" spans="3:20" ht="19" x14ac:dyDescent="0.25">
      <c r="C37" s="88"/>
      <c r="D37" s="89"/>
      <c r="E37" s="90"/>
      <c r="F37" s="91"/>
      <c r="G37" s="96"/>
      <c r="H37" s="145"/>
      <c r="I37" s="91"/>
      <c r="J37" s="118"/>
      <c r="K37" s="89"/>
      <c r="L37" s="89"/>
      <c r="M37" s="89"/>
      <c r="N37" s="89"/>
      <c r="O37" s="94"/>
      <c r="P37" s="92"/>
      <c r="Q37" s="93"/>
      <c r="R37" s="94"/>
      <c r="S37" s="131"/>
      <c r="T37" s="62"/>
    </row>
    <row r="38" spans="3:20" ht="19" x14ac:dyDescent="0.25">
      <c r="C38" s="88"/>
      <c r="D38" s="89"/>
      <c r="E38" s="90"/>
      <c r="F38" s="91"/>
      <c r="G38" s="96"/>
      <c r="H38" s="145"/>
      <c r="I38" s="91"/>
      <c r="J38" s="118"/>
      <c r="K38" s="89"/>
      <c r="L38" s="89"/>
      <c r="M38" s="89"/>
      <c r="N38" s="89"/>
      <c r="O38" s="94"/>
      <c r="P38" s="92"/>
      <c r="Q38" s="93"/>
      <c r="R38" s="94"/>
      <c r="S38" s="131"/>
      <c r="T38" s="62"/>
    </row>
    <row r="39" spans="3:20" ht="19" x14ac:dyDescent="0.25">
      <c r="C39" s="143"/>
      <c r="D39" s="144"/>
      <c r="E39" s="144"/>
      <c r="F39" s="91"/>
      <c r="G39" s="96"/>
      <c r="H39" s="145"/>
      <c r="I39" s="91"/>
      <c r="J39" s="118"/>
      <c r="K39" s="144"/>
      <c r="L39" s="144"/>
      <c r="M39" s="144"/>
      <c r="N39" s="144"/>
      <c r="O39" s="146"/>
      <c r="P39" s="147"/>
      <c r="Q39" s="105"/>
      <c r="R39" s="103"/>
      <c r="S39" s="133"/>
      <c r="T39" s="60"/>
    </row>
    <row r="40" spans="3:20" ht="19" x14ac:dyDescent="0.25">
      <c r="C40" s="143"/>
      <c r="D40" s="144"/>
      <c r="E40" s="144"/>
      <c r="F40" s="91" t="s">
        <v>322</v>
      </c>
      <c r="G40" s="96">
        <f>G35+G36+G37+G38</f>
        <v>0</v>
      </c>
      <c r="H40" s="145"/>
      <c r="I40" s="91"/>
      <c r="J40" s="118"/>
      <c r="K40" s="144"/>
      <c r="L40" s="144"/>
      <c r="M40" s="144"/>
      <c r="N40" s="144"/>
      <c r="O40" s="146"/>
      <c r="P40" s="147"/>
      <c r="Q40" s="105"/>
      <c r="R40" s="103"/>
      <c r="S40" s="133"/>
      <c r="T40" s="60"/>
    </row>
    <row r="41" spans="3:20" ht="19" x14ac:dyDescent="0.25">
      <c r="C41" s="143"/>
      <c r="D41" s="144"/>
      <c r="E41" s="144"/>
      <c r="F41" s="91"/>
      <c r="G41" s="96"/>
      <c r="H41" s="100"/>
      <c r="I41" s="91"/>
      <c r="J41" s="95"/>
      <c r="K41" s="144"/>
      <c r="L41" s="144"/>
      <c r="M41" s="144"/>
      <c r="N41" s="144"/>
      <c r="O41" s="146"/>
      <c r="P41" s="147"/>
      <c r="Q41" s="105"/>
      <c r="R41" s="103"/>
      <c r="S41" s="133"/>
      <c r="T41" s="60"/>
    </row>
    <row r="42" spans="3:20" ht="20" thickBot="1" x14ac:dyDescent="0.3">
      <c r="C42" s="101"/>
      <c r="D42" s="102"/>
      <c r="E42" s="102"/>
      <c r="F42" s="91" t="s">
        <v>320</v>
      </c>
      <c r="G42" s="96">
        <f>G14+G19+G26+G33+G40</f>
        <v>29641.9</v>
      </c>
      <c r="H42" s="100"/>
      <c r="I42" s="91">
        <f>I14+I19+I26+I33+I40</f>
        <v>11463</v>
      </c>
      <c r="J42" s="106"/>
      <c r="K42" s="102"/>
      <c r="L42" s="102"/>
      <c r="M42" s="102"/>
      <c r="N42" s="102"/>
      <c r="O42" s="103"/>
      <c r="P42" s="104"/>
      <c r="Q42" s="105"/>
      <c r="R42" s="103"/>
      <c r="S42" s="134"/>
      <c r="T42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B04A6-A992-0643-B8A0-5610A6B0DE85}">
  <dimension ref="D9:Q23"/>
  <sheetViews>
    <sheetView topLeftCell="B1" workbookViewId="0">
      <selection activeCell="G27" sqref="G27"/>
    </sheetView>
  </sheetViews>
  <sheetFormatPr baseColWidth="10" defaultRowHeight="16" x14ac:dyDescent="0.2"/>
  <cols>
    <col min="3" max="3" width="9.83203125" customWidth="1"/>
    <col min="4" max="4" width="10.83203125" hidden="1" customWidth="1"/>
    <col min="5" max="5" width="21.33203125" customWidth="1"/>
    <col min="8" max="8" width="12.83203125" customWidth="1"/>
    <col min="9" max="9" width="18.83203125" customWidth="1"/>
    <col min="10" max="10" width="21.5" customWidth="1"/>
    <col min="11" max="11" width="21.6640625" customWidth="1"/>
    <col min="12" max="12" width="21.83203125" customWidth="1"/>
    <col min="16" max="16" width="14" customWidth="1"/>
  </cols>
  <sheetData>
    <row r="9" spans="5:17" ht="26" x14ac:dyDescent="0.3">
      <c r="J9" s="1" t="s">
        <v>0</v>
      </c>
      <c r="K9" s="1"/>
      <c r="N9" t="s">
        <v>53</v>
      </c>
    </row>
    <row r="10" spans="5:17" ht="24" x14ac:dyDescent="0.3">
      <c r="F10" s="8" t="s">
        <v>7</v>
      </c>
      <c r="M10" s="8" t="s">
        <v>8</v>
      </c>
    </row>
    <row r="11" spans="5:17" ht="17" thickBot="1" x14ac:dyDescent="0.25"/>
    <row r="12" spans="5:17" ht="17" thickBot="1" x14ac:dyDescent="0.25">
      <c r="E12" s="9" t="s">
        <v>1</v>
      </c>
      <c r="F12" s="10" t="s">
        <v>2</v>
      </c>
      <c r="G12" s="10" t="s">
        <v>3</v>
      </c>
      <c r="H12" s="12" t="s">
        <v>33</v>
      </c>
      <c r="I12" s="12" t="s">
        <v>4</v>
      </c>
      <c r="J12" s="18"/>
      <c r="K12" s="15" t="s">
        <v>5</v>
      </c>
      <c r="L12" s="10" t="s">
        <v>1</v>
      </c>
      <c r="M12" s="10" t="s">
        <v>6</v>
      </c>
      <c r="N12" s="10" t="s">
        <v>22</v>
      </c>
      <c r="O12" s="12" t="s">
        <v>23</v>
      </c>
      <c r="P12" s="9" t="s">
        <v>26</v>
      </c>
      <c r="Q12" s="11" t="s">
        <v>27</v>
      </c>
    </row>
    <row r="13" spans="5:17" ht="19" x14ac:dyDescent="0.25">
      <c r="E13" s="39" t="s">
        <v>30</v>
      </c>
      <c r="F13" s="40" t="s">
        <v>31</v>
      </c>
      <c r="G13" s="33">
        <v>1005</v>
      </c>
      <c r="H13" s="41">
        <v>3</v>
      </c>
      <c r="I13" s="41" t="s">
        <v>32</v>
      </c>
      <c r="J13" s="42"/>
      <c r="K13" s="43" t="s">
        <v>34</v>
      </c>
      <c r="L13" s="40" t="s">
        <v>35</v>
      </c>
      <c r="M13" s="40">
        <v>35</v>
      </c>
      <c r="N13" s="33" t="s">
        <v>36</v>
      </c>
      <c r="O13" s="37" t="s">
        <v>54</v>
      </c>
      <c r="P13" s="40" t="s">
        <v>28</v>
      </c>
      <c r="Q13" s="44" t="s">
        <v>29</v>
      </c>
    </row>
    <row r="14" spans="5:17" ht="19" x14ac:dyDescent="0.25">
      <c r="E14" s="45" t="s">
        <v>37</v>
      </c>
      <c r="F14" s="46" t="s">
        <v>38</v>
      </c>
      <c r="G14" s="34">
        <v>1180</v>
      </c>
      <c r="H14" s="38">
        <v>5</v>
      </c>
      <c r="I14" s="47" t="s">
        <v>39</v>
      </c>
      <c r="J14" s="48"/>
      <c r="K14" s="49" t="s">
        <v>34</v>
      </c>
      <c r="L14" s="46" t="s">
        <v>40</v>
      </c>
      <c r="M14" s="46">
        <v>50</v>
      </c>
      <c r="N14" s="34" t="s">
        <v>41</v>
      </c>
      <c r="O14" s="38" t="s">
        <v>42</v>
      </c>
      <c r="P14" s="46" t="s">
        <v>28</v>
      </c>
      <c r="Q14" s="50" t="s">
        <v>29</v>
      </c>
    </row>
    <row r="15" spans="5:17" ht="19" x14ac:dyDescent="0.25">
      <c r="E15" s="45" t="s">
        <v>37</v>
      </c>
      <c r="F15" s="46" t="s">
        <v>43</v>
      </c>
      <c r="G15" s="34">
        <v>960</v>
      </c>
      <c r="H15" s="38">
        <v>3</v>
      </c>
      <c r="I15" s="47" t="s">
        <v>44</v>
      </c>
      <c r="J15" s="48"/>
      <c r="K15" s="49" t="s">
        <v>34</v>
      </c>
      <c r="L15" s="46" t="s">
        <v>40</v>
      </c>
      <c r="M15" s="46">
        <v>60</v>
      </c>
      <c r="N15" s="34" t="s">
        <v>45</v>
      </c>
      <c r="O15" s="38" t="s">
        <v>46</v>
      </c>
      <c r="P15" s="46" t="s">
        <v>28</v>
      </c>
      <c r="Q15" s="50" t="s">
        <v>29</v>
      </c>
    </row>
    <row r="16" spans="5:17" x14ac:dyDescent="0.2">
      <c r="E16" s="27"/>
      <c r="F16" s="28"/>
      <c r="G16" s="28"/>
      <c r="H16" s="29"/>
      <c r="I16" s="29"/>
      <c r="J16" s="30"/>
      <c r="K16" s="31"/>
      <c r="L16" s="28"/>
      <c r="M16" s="28"/>
      <c r="N16" s="28"/>
      <c r="O16" s="29"/>
      <c r="P16" s="2"/>
      <c r="Q16" s="4"/>
    </row>
    <row r="17" spans="5:17" x14ac:dyDescent="0.2">
      <c r="E17" s="3"/>
      <c r="F17" s="2"/>
      <c r="G17" s="2"/>
      <c r="H17" s="13"/>
      <c r="I17" s="13"/>
      <c r="J17" s="19"/>
      <c r="K17" s="16"/>
      <c r="L17" s="2"/>
      <c r="M17" s="2"/>
      <c r="N17" s="2"/>
      <c r="O17" s="13"/>
      <c r="P17" s="2"/>
      <c r="Q17" s="4"/>
    </row>
    <row r="18" spans="5:17" ht="19" x14ac:dyDescent="0.25">
      <c r="E18" s="45" t="s">
        <v>30</v>
      </c>
      <c r="F18" s="46" t="s">
        <v>47</v>
      </c>
      <c r="G18" s="46">
        <v>705</v>
      </c>
      <c r="H18" s="47">
        <v>25</v>
      </c>
      <c r="I18" s="47" t="s">
        <v>52</v>
      </c>
      <c r="J18" s="48"/>
      <c r="K18" s="49" t="s">
        <v>48</v>
      </c>
      <c r="L18" s="46" t="s">
        <v>49</v>
      </c>
      <c r="M18" s="46">
        <v>30</v>
      </c>
      <c r="N18" s="46" t="s">
        <v>50</v>
      </c>
      <c r="O18" s="47" t="s">
        <v>51</v>
      </c>
      <c r="P18" s="46" t="s">
        <v>28</v>
      </c>
      <c r="Q18" s="50" t="s">
        <v>29</v>
      </c>
    </row>
    <row r="19" spans="5:17" ht="19" x14ac:dyDescent="0.25">
      <c r="E19" s="51"/>
      <c r="F19" s="52"/>
      <c r="G19" s="52"/>
      <c r="H19" s="53"/>
      <c r="I19" s="53"/>
      <c r="J19" s="54"/>
      <c r="K19" s="55"/>
      <c r="L19" s="52"/>
      <c r="M19" s="52"/>
      <c r="N19" s="52"/>
      <c r="O19" s="53"/>
      <c r="P19" s="52"/>
      <c r="Q19" s="56"/>
    </row>
    <row r="20" spans="5:17" ht="19" x14ac:dyDescent="0.25">
      <c r="E20" s="51"/>
      <c r="F20" s="52"/>
      <c r="G20" s="52"/>
      <c r="H20" s="53"/>
      <c r="I20" s="53"/>
      <c r="J20" s="54"/>
      <c r="K20" s="55"/>
      <c r="L20" s="52"/>
      <c r="M20" s="52"/>
      <c r="N20" s="52"/>
      <c r="O20" s="53"/>
      <c r="P20" s="52"/>
      <c r="Q20" s="56"/>
    </row>
    <row r="21" spans="5:17" x14ac:dyDescent="0.2">
      <c r="E21" s="3"/>
      <c r="F21" s="2"/>
      <c r="G21" s="2"/>
      <c r="H21" s="13"/>
      <c r="I21" s="13"/>
      <c r="J21" s="19"/>
      <c r="K21" s="16"/>
      <c r="L21" s="2"/>
      <c r="M21" s="2"/>
      <c r="N21" s="2"/>
      <c r="O21" s="13"/>
      <c r="P21" s="2"/>
      <c r="Q21" s="4"/>
    </row>
    <row r="22" spans="5:17" x14ac:dyDescent="0.2">
      <c r="E22" s="3"/>
      <c r="F22" s="2"/>
      <c r="G22" s="2"/>
      <c r="H22" s="13"/>
      <c r="I22" s="13"/>
      <c r="J22" s="19"/>
      <c r="K22" s="16"/>
      <c r="L22" s="2"/>
      <c r="M22" s="2"/>
      <c r="N22" s="2"/>
      <c r="O22" s="13"/>
      <c r="P22" s="2"/>
      <c r="Q22" s="4"/>
    </row>
    <row r="23" spans="5:17" x14ac:dyDescent="0.2">
      <c r="E23" s="3"/>
      <c r="F23" s="2"/>
      <c r="G23" s="2"/>
      <c r="H23" s="13"/>
      <c r="I23" s="13"/>
      <c r="J23" s="19"/>
      <c r="K23" s="16"/>
      <c r="L23" s="2"/>
      <c r="M23" s="2"/>
      <c r="N23" s="2"/>
      <c r="O23" s="13"/>
      <c r="P23" s="2"/>
      <c r="Q23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E136-8275-1847-8411-E14A639DF3A2}">
  <dimension ref="C6:U47"/>
  <sheetViews>
    <sheetView topLeftCell="B1" workbookViewId="0">
      <selection activeCell="D22" sqref="D22:U22"/>
    </sheetView>
  </sheetViews>
  <sheetFormatPr baseColWidth="10" defaultRowHeight="16" x14ac:dyDescent="0.2"/>
  <cols>
    <col min="2" max="2" width="8" customWidth="1"/>
    <col min="3" max="3" width="10.83203125" hidden="1" customWidth="1"/>
    <col min="4" max="4" width="23.1640625" customWidth="1"/>
    <col min="7" max="7" width="25.6640625" customWidth="1"/>
    <col min="10" max="10" width="19.1640625" customWidth="1"/>
    <col min="11" max="11" width="44.83203125" customWidth="1"/>
    <col min="12" max="12" width="13.33203125" customWidth="1"/>
    <col min="13" max="13" width="20.5" customWidth="1"/>
    <col min="15" max="15" width="31.5" customWidth="1"/>
    <col min="18" max="18" width="37.83203125" customWidth="1"/>
    <col min="20" max="20" width="43.6640625" customWidth="1"/>
    <col min="21" max="21" width="28.5" customWidth="1"/>
  </cols>
  <sheetData>
    <row r="6" spans="4:21" ht="26" x14ac:dyDescent="0.3">
      <c r="D6" s="77"/>
      <c r="E6" s="77"/>
      <c r="F6" s="77"/>
      <c r="G6" s="77"/>
      <c r="H6" s="77"/>
      <c r="I6" s="77"/>
      <c r="J6" s="77"/>
      <c r="K6" s="78" t="s">
        <v>0</v>
      </c>
      <c r="L6" s="78"/>
      <c r="M6" s="77"/>
      <c r="N6" s="77"/>
      <c r="O6" s="79" t="s">
        <v>338</v>
      </c>
      <c r="P6" s="79"/>
      <c r="Q6" s="77"/>
      <c r="R6" s="77"/>
      <c r="S6" s="77"/>
      <c r="T6" s="77"/>
    </row>
    <row r="7" spans="4:21" ht="24" x14ac:dyDescent="0.3">
      <c r="D7" s="77"/>
      <c r="E7" s="80" t="s">
        <v>7</v>
      </c>
      <c r="F7" s="80"/>
      <c r="G7" s="77"/>
      <c r="H7" s="77"/>
      <c r="I7" s="77"/>
      <c r="J7" s="77"/>
      <c r="K7" s="77"/>
      <c r="L7" s="77"/>
      <c r="M7" s="77"/>
      <c r="N7" s="80" t="s">
        <v>8</v>
      </c>
      <c r="O7" s="80"/>
      <c r="P7" s="77"/>
      <c r="Q7" s="77"/>
      <c r="R7" s="77"/>
      <c r="S7" s="77"/>
      <c r="T7" s="77"/>
    </row>
    <row r="8" spans="4:21" ht="17" thickBot="1" x14ac:dyDescent="0.25"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</row>
    <row r="9" spans="4:21" ht="17" thickBot="1" x14ac:dyDescent="0.25">
      <c r="D9" s="81" t="s">
        <v>1</v>
      </c>
      <c r="E9" s="82" t="s">
        <v>2</v>
      </c>
      <c r="F9" s="82" t="s">
        <v>3</v>
      </c>
      <c r="G9" s="83" t="s">
        <v>33</v>
      </c>
      <c r="H9" s="84" t="s">
        <v>4</v>
      </c>
      <c r="I9" s="85" t="s">
        <v>136</v>
      </c>
      <c r="J9" s="83" t="s">
        <v>128</v>
      </c>
      <c r="K9" s="85" t="s">
        <v>168</v>
      </c>
      <c r="L9" s="82" t="s">
        <v>5</v>
      </c>
      <c r="M9" s="82" t="s">
        <v>1</v>
      </c>
      <c r="N9" s="82" t="s">
        <v>6</v>
      </c>
      <c r="O9" s="82" t="s">
        <v>22</v>
      </c>
      <c r="P9" s="83" t="s">
        <v>136</v>
      </c>
      <c r="Q9" s="84" t="s">
        <v>23</v>
      </c>
      <c r="R9" s="81" t="s">
        <v>26</v>
      </c>
      <c r="S9" s="83" t="s">
        <v>27</v>
      </c>
      <c r="T9" s="85" t="s">
        <v>85</v>
      </c>
      <c r="U9" s="85" t="s">
        <v>313</v>
      </c>
    </row>
    <row r="10" spans="4:21" ht="19" x14ac:dyDescent="0.25">
      <c r="D10" s="88"/>
      <c r="E10" s="89"/>
      <c r="F10" s="90"/>
      <c r="G10" s="91"/>
      <c r="H10" s="92"/>
      <c r="I10" s="100"/>
      <c r="J10" s="91"/>
      <c r="K10" s="107"/>
      <c r="L10" s="89"/>
      <c r="M10" s="89"/>
      <c r="N10" s="89"/>
      <c r="O10" s="90"/>
      <c r="P10" s="94"/>
      <c r="Q10" s="92"/>
      <c r="R10" s="93"/>
      <c r="S10" s="94"/>
      <c r="T10" s="129"/>
      <c r="U10" s="135"/>
    </row>
    <row r="11" spans="4:21" ht="19" x14ac:dyDescent="0.25">
      <c r="D11" s="88" t="s">
        <v>331</v>
      </c>
      <c r="E11" s="89">
        <v>300</v>
      </c>
      <c r="F11" s="90">
        <v>1205</v>
      </c>
      <c r="G11" s="91">
        <v>60</v>
      </c>
      <c r="H11" s="96">
        <v>51457</v>
      </c>
      <c r="I11" s="145"/>
      <c r="J11" s="91">
        <v>3428</v>
      </c>
      <c r="K11" s="118" t="s">
        <v>328</v>
      </c>
      <c r="L11" s="89" t="s">
        <v>243</v>
      </c>
      <c r="M11" s="89" t="s">
        <v>221</v>
      </c>
      <c r="N11" s="89">
        <v>300</v>
      </c>
      <c r="O11" s="90" t="s">
        <v>267</v>
      </c>
      <c r="P11" s="94"/>
      <c r="Q11" s="92">
        <v>20</v>
      </c>
      <c r="R11" s="93" t="s">
        <v>325</v>
      </c>
      <c r="S11" s="94" t="s">
        <v>151</v>
      </c>
      <c r="T11" s="131" t="s">
        <v>350</v>
      </c>
      <c r="U11" s="62" t="s">
        <v>332</v>
      </c>
    </row>
    <row r="12" spans="4:21" ht="19" x14ac:dyDescent="0.25">
      <c r="D12" s="88" t="s">
        <v>331</v>
      </c>
      <c r="E12" s="89">
        <v>210</v>
      </c>
      <c r="F12" s="90">
        <v>1245</v>
      </c>
      <c r="G12" s="91">
        <v>28</v>
      </c>
      <c r="H12" s="96">
        <v>27004</v>
      </c>
      <c r="I12" s="145"/>
      <c r="J12" s="91">
        <v>1546</v>
      </c>
      <c r="K12" s="118" t="s">
        <v>355</v>
      </c>
      <c r="L12" s="89" t="s">
        <v>354</v>
      </c>
      <c r="M12" s="89" t="s">
        <v>221</v>
      </c>
      <c r="N12" s="89">
        <v>210</v>
      </c>
      <c r="O12" s="90" t="s">
        <v>226</v>
      </c>
      <c r="P12" s="94"/>
      <c r="Q12" s="92">
        <v>12</v>
      </c>
      <c r="R12" s="93" t="s">
        <v>352</v>
      </c>
      <c r="S12" s="94" t="s">
        <v>151</v>
      </c>
      <c r="T12" s="131" t="s">
        <v>326</v>
      </c>
      <c r="U12" s="62" t="s">
        <v>353</v>
      </c>
    </row>
    <row r="13" spans="4:21" ht="19" x14ac:dyDescent="0.25">
      <c r="D13" s="88"/>
      <c r="E13" s="89"/>
      <c r="F13" s="90"/>
      <c r="G13" s="91"/>
      <c r="H13" s="96"/>
      <c r="I13" s="145"/>
      <c r="J13" s="91"/>
      <c r="K13" s="118"/>
      <c r="L13" s="89"/>
      <c r="M13" s="89"/>
      <c r="N13" s="89"/>
      <c r="O13" s="90" t="s">
        <v>358</v>
      </c>
      <c r="P13" s="94"/>
      <c r="Q13" s="92"/>
      <c r="R13" s="93"/>
      <c r="S13" s="94"/>
      <c r="T13" s="131"/>
      <c r="U13" s="62"/>
    </row>
    <row r="14" spans="4:21" ht="19" x14ac:dyDescent="0.25">
      <c r="D14" s="88"/>
      <c r="E14" s="89"/>
      <c r="F14" s="90"/>
      <c r="G14" s="91"/>
      <c r="H14" s="96"/>
      <c r="I14" s="145"/>
      <c r="J14" s="91"/>
      <c r="K14" s="118"/>
      <c r="L14" s="89"/>
      <c r="M14" s="89"/>
      <c r="N14" s="89"/>
      <c r="O14" s="89"/>
      <c r="P14" s="94"/>
      <c r="Q14" s="92"/>
      <c r="R14" s="93"/>
      <c r="S14" s="94"/>
      <c r="T14" s="131"/>
      <c r="U14" s="62"/>
    </row>
    <row r="15" spans="4:21" ht="19" x14ac:dyDescent="0.25">
      <c r="D15" s="88"/>
      <c r="E15" s="89"/>
      <c r="F15" s="90"/>
      <c r="G15" s="91"/>
      <c r="H15" s="92"/>
      <c r="I15" s="93"/>
      <c r="J15" s="94"/>
      <c r="K15" s="95"/>
      <c r="L15" s="89"/>
      <c r="M15" s="89"/>
      <c r="N15" s="89"/>
      <c r="O15" s="90"/>
      <c r="P15" s="94"/>
      <c r="Q15" s="92"/>
      <c r="R15" s="93"/>
      <c r="S15" s="94"/>
      <c r="T15" s="129"/>
      <c r="U15" s="70"/>
    </row>
    <row r="16" spans="4:21" ht="19" x14ac:dyDescent="0.25">
      <c r="D16" s="101"/>
      <c r="E16" s="102"/>
      <c r="F16" s="102"/>
      <c r="G16" s="91" t="s">
        <v>81</v>
      </c>
      <c r="H16" s="96">
        <f>H11+H12+H13+H14+H15</f>
        <v>78461</v>
      </c>
      <c r="I16" s="100"/>
      <c r="J16" s="91">
        <f>J11+J12+J13+J14+J15</f>
        <v>4974</v>
      </c>
      <c r="K16" s="106"/>
      <c r="L16" s="102"/>
      <c r="M16" s="102"/>
      <c r="N16" s="102"/>
      <c r="O16" s="102"/>
      <c r="P16" s="103"/>
      <c r="Q16" s="104"/>
      <c r="R16" s="105"/>
      <c r="S16" s="103"/>
      <c r="T16" s="130"/>
      <c r="U16" s="70"/>
    </row>
    <row r="17" spans="4:21" ht="19" x14ac:dyDescent="0.25">
      <c r="D17" s="101"/>
      <c r="E17" s="102"/>
      <c r="F17" s="102"/>
      <c r="G17" s="91"/>
      <c r="H17" s="96"/>
      <c r="I17" s="100"/>
      <c r="J17" s="91"/>
      <c r="K17" s="106"/>
      <c r="L17" s="102"/>
      <c r="M17" s="102"/>
      <c r="N17" s="102"/>
      <c r="O17" s="102"/>
      <c r="P17" s="103"/>
      <c r="Q17" s="104"/>
      <c r="R17" s="105"/>
      <c r="S17" s="103"/>
      <c r="T17" s="130"/>
      <c r="U17" s="70"/>
    </row>
    <row r="18" spans="4:21" ht="19" x14ac:dyDescent="0.25">
      <c r="D18" s="88" t="s">
        <v>265</v>
      </c>
      <c r="E18" s="89">
        <v>220</v>
      </c>
      <c r="F18" s="89">
        <v>1095</v>
      </c>
      <c r="G18" s="91">
        <v>12</v>
      </c>
      <c r="H18" s="92">
        <v>7923.8</v>
      </c>
      <c r="I18" s="100"/>
      <c r="J18" s="94"/>
      <c r="K18" s="118" t="s">
        <v>328</v>
      </c>
      <c r="L18" s="89" t="s">
        <v>243</v>
      </c>
      <c r="M18" s="89" t="s">
        <v>333</v>
      </c>
      <c r="N18" s="89">
        <v>220</v>
      </c>
      <c r="O18" s="90" t="s">
        <v>334</v>
      </c>
      <c r="P18" s="94"/>
      <c r="Q18" s="92">
        <v>18</v>
      </c>
      <c r="R18" s="93" t="s">
        <v>308</v>
      </c>
      <c r="S18" s="94" t="s">
        <v>29</v>
      </c>
      <c r="T18" s="129" t="s">
        <v>103</v>
      </c>
      <c r="U18" s="62" t="s">
        <v>351</v>
      </c>
    </row>
    <row r="19" spans="4:21" ht="19" x14ac:dyDescent="0.25">
      <c r="D19" s="88" t="s">
        <v>265</v>
      </c>
      <c r="E19" s="89">
        <v>220</v>
      </c>
      <c r="F19" s="89">
        <v>855</v>
      </c>
      <c r="G19" s="91">
        <v>36</v>
      </c>
      <c r="H19" s="92">
        <v>18718.52</v>
      </c>
      <c r="I19" s="100"/>
      <c r="J19" s="94">
        <v>2183</v>
      </c>
      <c r="K19" s="118" t="s">
        <v>328</v>
      </c>
      <c r="L19" s="89" t="s">
        <v>243</v>
      </c>
      <c r="M19" s="89" t="s">
        <v>333</v>
      </c>
      <c r="N19" s="89">
        <v>220</v>
      </c>
      <c r="O19" s="90" t="s">
        <v>335</v>
      </c>
      <c r="P19" s="94"/>
      <c r="Q19" s="92">
        <v>18</v>
      </c>
      <c r="R19" s="93" t="s">
        <v>308</v>
      </c>
      <c r="S19" s="94" t="s">
        <v>29</v>
      </c>
      <c r="T19" s="129" t="s">
        <v>103</v>
      </c>
      <c r="U19" s="62" t="s">
        <v>351</v>
      </c>
    </row>
    <row r="20" spans="4:21" ht="19" x14ac:dyDescent="0.25">
      <c r="D20" s="88" t="s">
        <v>265</v>
      </c>
      <c r="E20" s="89">
        <v>240</v>
      </c>
      <c r="F20" s="89">
        <v>855</v>
      </c>
      <c r="G20" s="91">
        <v>34</v>
      </c>
      <c r="H20" s="92">
        <v>18182.900000000001</v>
      </c>
      <c r="I20" s="100"/>
      <c r="J20" s="91">
        <v>1926</v>
      </c>
      <c r="K20" s="128"/>
      <c r="L20" s="89" t="s">
        <v>243</v>
      </c>
      <c r="M20" s="89" t="s">
        <v>333</v>
      </c>
      <c r="N20" s="89">
        <v>240</v>
      </c>
      <c r="O20" s="90" t="s">
        <v>335</v>
      </c>
      <c r="P20" s="94"/>
      <c r="Q20" s="92">
        <v>18</v>
      </c>
      <c r="R20" s="93" t="s">
        <v>308</v>
      </c>
      <c r="S20" s="94" t="s">
        <v>29</v>
      </c>
      <c r="T20" s="150" t="s">
        <v>103</v>
      </c>
      <c r="U20" s="148" t="s">
        <v>351</v>
      </c>
    </row>
    <row r="21" spans="4:21" ht="19" x14ac:dyDescent="0.25">
      <c r="D21" s="88" t="s">
        <v>265</v>
      </c>
      <c r="E21" s="89">
        <v>190</v>
      </c>
      <c r="F21" s="89">
        <v>850</v>
      </c>
      <c r="G21" s="91">
        <v>14</v>
      </c>
      <c r="H21" s="92">
        <v>7229.5</v>
      </c>
      <c r="I21" s="100"/>
      <c r="J21" s="91"/>
      <c r="K21" s="128"/>
      <c r="L21" s="89" t="s">
        <v>243</v>
      </c>
      <c r="M21" s="89" t="s">
        <v>333</v>
      </c>
      <c r="N21" s="89">
        <v>190</v>
      </c>
      <c r="O21" s="90" t="s">
        <v>171</v>
      </c>
      <c r="P21" s="94"/>
      <c r="Q21" s="92">
        <v>18</v>
      </c>
      <c r="R21" s="93" t="s">
        <v>308</v>
      </c>
      <c r="S21" s="94" t="s">
        <v>29</v>
      </c>
      <c r="T21" s="150" t="s">
        <v>103</v>
      </c>
      <c r="U21" s="148" t="s">
        <v>351</v>
      </c>
    </row>
    <row r="22" spans="4:21" ht="19" x14ac:dyDescent="0.25">
      <c r="D22" s="88" t="s">
        <v>265</v>
      </c>
      <c r="E22" s="89">
        <v>190</v>
      </c>
      <c r="F22" s="89">
        <v>1100</v>
      </c>
      <c r="G22" s="91">
        <v>6</v>
      </c>
      <c r="H22" s="92">
        <v>4075.9</v>
      </c>
      <c r="I22" s="100"/>
      <c r="J22" s="91">
        <v>1072</v>
      </c>
      <c r="K22" s="128"/>
      <c r="L22" s="89" t="s">
        <v>243</v>
      </c>
      <c r="M22" s="89" t="s">
        <v>333</v>
      </c>
      <c r="N22" s="89">
        <v>190</v>
      </c>
      <c r="O22" s="90" t="s">
        <v>349</v>
      </c>
      <c r="P22" s="94"/>
      <c r="Q22" s="92">
        <v>18</v>
      </c>
      <c r="R22" s="93" t="s">
        <v>308</v>
      </c>
      <c r="S22" s="94" t="s">
        <v>29</v>
      </c>
      <c r="T22" s="150" t="s">
        <v>103</v>
      </c>
      <c r="U22" s="148" t="s">
        <v>351</v>
      </c>
    </row>
    <row r="23" spans="4:21" ht="19" x14ac:dyDescent="0.25">
      <c r="D23" s="88" t="s">
        <v>265</v>
      </c>
      <c r="E23" s="89">
        <v>240</v>
      </c>
      <c r="F23" s="89">
        <v>1095</v>
      </c>
      <c r="G23" s="91">
        <v>11</v>
      </c>
      <c r="H23" s="92">
        <v>7524.02</v>
      </c>
      <c r="I23" s="100"/>
      <c r="J23" s="94" t="s">
        <v>356</v>
      </c>
      <c r="K23" s="128"/>
      <c r="L23" s="89" t="s">
        <v>243</v>
      </c>
      <c r="M23" s="89" t="s">
        <v>333</v>
      </c>
      <c r="N23" s="89">
        <v>240</v>
      </c>
      <c r="O23" s="90" t="s">
        <v>334</v>
      </c>
      <c r="P23" s="94"/>
      <c r="Q23" s="92">
        <v>18</v>
      </c>
      <c r="R23" s="93" t="s">
        <v>308</v>
      </c>
      <c r="S23" s="94" t="s">
        <v>29</v>
      </c>
      <c r="T23" s="150" t="s">
        <v>103</v>
      </c>
      <c r="U23" s="148" t="s">
        <v>351</v>
      </c>
    </row>
    <row r="24" spans="4:21" ht="19" x14ac:dyDescent="0.25">
      <c r="D24" s="88"/>
      <c r="E24" s="89"/>
      <c r="F24" s="90"/>
      <c r="G24" s="91" t="s">
        <v>82</v>
      </c>
      <c r="H24" s="96">
        <f>H18+H19+H20+H21+H22+H23</f>
        <v>63654.64</v>
      </c>
      <c r="I24" s="93"/>
      <c r="J24" s="91">
        <f>J19+J20+J22</f>
        <v>5181</v>
      </c>
      <c r="K24" s="95"/>
      <c r="L24" s="89"/>
      <c r="M24" s="89"/>
      <c r="N24" s="89"/>
      <c r="O24" s="90"/>
      <c r="P24" s="94"/>
      <c r="Q24" s="92"/>
      <c r="R24" s="93"/>
      <c r="S24" s="94"/>
      <c r="T24" s="150"/>
      <c r="U24" s="149"/>
    </row>
    <row r="25" spans="4:21" ht="19" x14ac:dyDescent="0.25">
      <c r="D25" s="88"/>
      <c r="E25" s="89"/>
      <c r="F25" s="90"/>
      <c r="G25" s="91"/>
      <c r="H25" s="96"/>
      <c r="I25" s="93"/>
      <c r="J25" s="91"/>
      <c r="K25" s="95"/>
      <c r="L25" s="89"/>
      <c r="M25" s="89"/>
      <c r="N25" s="89"/>
      <c r="O25" s="90"/>
      <c r="P25" s="94"/>
      <c r="Q25" s="92"/>
      <c r="R25" s="93"/>
      <c r="S25" s="94"/>
      <c r="T25" s="150"/>
      <c r="U25" s="149"/>
    </row>
    <row r="26" spans="4:21" ht="19" x14ac:dyDescent="0.25">
      <c r="D26" s="88" t="s">
        <v>336</v>
      </c>
      <c r="E26" s="89">
        <v>300</v>
      </c>
      <c r="F26" s="90">
        <v>645</v>
      </c>
      <c r="G26" s="91">
        <v>1</v>
      </c>
      <c r="H26" s="96">
        <v>372</v>
      </c>
      <c r="I26" s="93"/>
      <c r="J26" s="94">
        <v>25</v>
      </c>
      <c r="K26" s="118"/>
      <c r="L26" s="89" t="s">
        <v>243</v>
      </c>
      <c r="M26" s="89" t="s">
        <v>337</v>
      </c>
      <c r="N26" s="89">
        <v>300</v>
      </c>
      <c r="O26" s="90">
        <v>640</v>
      </c>
      <c r="P26" s="94"/>
      <c r="Q26" s="92">
        <v>20</v>
      </c>
      <c r="R26" s="93" t="s">
        <v>308</v>
      </c>
      <c r="S26" s="94" t="s">
        <v>151</v>
      </c>
      <c r="T26" s="129" t="s">
        <v>103</v>
      </c>
      <c r="U26" s="62" t="s">
        <v>351</v>
      </c>
    </row>
    <row r="27" spans="4:21" ht="19" x14ac:dyDescent="0.25">
      <c r="D27" s="88"/>
      <c r="E27" s="89"/>
      <c r="F27" s="90"/>
      <c r="G27" s="91"/>
      <c r="H27" s="92"/>
      <c r="I27" s="93"/>
      <c r="J27" s="94"/>
      <c r="K27" s="118"/>
      <c r="L27" s="89"/>
      <c r="M27" s="89"/>
      <c r="N27" s="89"/>
      <c r="O27" s="90"/>
      <c r="P27" s="94"/>
      <c r="Q27" s="92"/>
      <c r="R27" s="93" t="s">
        <v>308</v>
      </c>
      <c r="S27" s="94" t="s">
        <v>151</v>
      </c>
      <c r="T27" s="132" t="s">
        <v>103</v>
      </c>
      <c r="U27" s="62" t="s">
        <v>351</v>
      </c>
    </row>
    <row r="28" spans="4:21" ht="19" x14ac:dyDescent="0.25">
      <c r="D28" s="88"/>
      <c r="E28" s="89"/>
      <c r="F28" s="90"/>
      <c r="G28" s="91"/>
      <c r="H28" s="92"/>
      <c r="I28" s="93"/>
      <c r="J28" s="94"/>
      <c r="K28" s="118"/>
      <c r="L28" s="89"/>
      <c r="M28" s="89"/>
      <c r="N28" s="89"/>
      <c r="O28" s="90"/>
      <c r="P28" s="94"/>
      <c r="Q28" s="92"/>
      <c r="R28" s="93" t="s">
        <v>308</v>
      </c>
      <c r="S28" s="94" t="s">
        <v>151</v>
      </c>
      <c r="T28" s="131" t="s">
        <v>103</v>
      </c>
      <c r="U28" s="62" t="s">
        <v>351</v>
      </c>
    </row>
    <row r="29" spans="4:21" ht="19" x14ac:dyDescent="0.25">
      <c r="D29" s="88"/>
      <c r="E29" s="89"/>
      <c r="F29" s="90"/>
      <c r="G29" s="91"/>
      <c r="H29" s="92"/>
      <c r="I29" s="93"/>
      <c r="J29" s="94"/>
      <c r="K29" s="118"/>
      <c r="L29" s="89"/>
      <c r="M29" s="89"/>
      <c r="N29" s="89"/>
      <c r="O29" s="90"/>
      <c r="P29" s="94"/>
      <c r="Q29" s="92"/>
      <c r="R29" s="93" t="s">
        <v>308</v>
      </c>
      <c r="S29" s="94" t="s">
        <v>151</v>
      </c>
      <c r="T29" s="131" t="s">
        <v>103</v>
      </c>
      <c r="U29" s="62" t="s">
        <v>351</v>
      </c>
    </row>
    <row r="30" spans="4:21" ht="19" x14ac:dyDescent="0.25">
      <c r="D30" s="88"/>
      <c r="E30" s="89"/>
      <c r="F30" s="90"/>
      <c r="G30" s="91"/>
      <c r="H30" s="92"/>
      <c r="I30" s="93"/>
      <c r="J30" s="91"/>
      <c r="K30" s="118"/>
      <c r="L30" s="89"/>
      <c r="M30" s="89"/>
      <c r="N30" s="89"/>
      <c r="O30" s="90"/>
      <c r="P30" s="94"/>
      <c r="Q30" s="92"/>
      <c r="R30" s="93"/>
      <c r="S30" s="94"/>
      <c r="T30" s="131"/>
      <c r="U30" s="62"/>
    </row>
    <row r="31" spans="4:21" ht="19" x14ac:dyDescent="0.25">
      <c r="D31" s="88"/>
      <c r="E31" s="89"/>
      <c r="F31" s="90"/>
      <c r="G31" s="91" t="s">
        <v>160</v>
      </c>
      <c r="H31" s="96">
        <f>H26+H27+H28+H29</f>
        <v>372</v>
      </c>
      <c r="I31" s="93"/>
      <c r="J31" s="91">
        <f>J26+J27+J28+J29</f>
        <v>25</v>
      </c>
      <c r="K31" s="118"/>
      <c r="L31" s="89"/>
      <c r="M31" s="89"/>
      <c r="N31" s="89"/>
      <c r="O31" s="90"/>
      <c r="P31" s="94"/>
      <c r="Q31" s="92"/>
      <c r="R31" s="93"/>
      <c r="S31" s="94"/>
      <c r="T31" s="131"/>
      <c r="U31" s="60"/>
    </row>
    <row r="32" spans="4:21" ht="19" x14ac:dyDescent="0.25">
      <c r="D32" s="88"/>
      <c r="E32" s="89"/>
      <c r="F32" s="90"/>
      <c r="G32" s="91"/>
      <c r="H32" s="96"/>
      <c r="I32" s="93"/>
      <c r="J32" s="91"/>
      <c r="K32" s="118"/>
      <c r="L32" s="89"/>
      <c r="M32" s="89"/>
      <c r="N32" s="89"/>
      <c r="O32" s="90"/>
      <c r="P32" s="94"/>
      <c r="Q32" s="92"/>
      <c r="R32" s="93"/>
      <c r="S32" s="94"/>
      <c r="T32" s="131"/>
      <c r="U32" s="60"/>
    </row>
    <row r="33" spans="4:21" ht="19" x14ac:dyDescent="0.25">
      <c r="D33" s="88" t="s">
        <v>96</v>
      </c>
      <c r="E33" s="89">
        <v>40</v>
      </c>
      <c r="F33" s="90">
        <v>920</v>
      </c>
      <c r="G33" s="91">
        <v>47</v>
      </c>
      <c r="H33" s="96">
        <v>15367.4</v>
      </c>
      <c r="I33" s="100">
        <v>6521</v>
      </c>
      <c r="J33" s="91">
        <v>4795</v>
      </c>
      <c r="K33" s="118" t="s">
        <v>339</v>
      </c>
      <c r="L33" s="89" t="s">
        <v>340</v>
      </c>
      <c r="M33" s="89" t="s">
        <v>341</v>
      </c>
      <c r="N33" s="89">
        <v>30</v>
      </c>
      <c r="O33" s="90" t="s">
        <v>342</v>
      </c>
      <c r="P33" s="94" t="s">
        <v>343</v>
      </c>
      <c r="Q33" s="92">
        <v>12</v>
      </c>
      <c r="R33" s="93" t="s">
        <v>344</v>
      </c>
      <c r="S33" s="94" t="s">
        <v>29</v>
      </c>
      <c r="T33" s="131" t="s">
        <v>103</v>
      </c>
      <c r="U33" s="62" t="s">
        <v>345</v>
      </c>
    </row>
    <row r="34" spans="4:21" ht="19" x14ac:dyDescent="0.25">
      <c r="D34" s="88"/>
      <c r="E34" s="89"/>
      <c r="F34" s="90"/>
      <c r="G34" s="91"/>
      <c r="H34" s="92"/>
      <c r="I34" s="93"/>
      <c r="J34" s="94"/>
      <c r="K34" s="118"/>
      <c r="L34" s="89"/>
      <c r="M34" s="89"/>
      <c r="N34" s="89"/>
      <c r="O34" s="90"/>
      <c r="P34" s="94"/>
      <c r="Q34" s="92"/>
      <c r="R34" s="93" t="s">
        <v>344</v>
      </c>
      <c r="S34" s="94" t="s">
        <v>29</v>
      </c>
      <c r="T34" s="131" t="s">
        <v>103</v>
      </c>
      <c r="U34" s="62" t="s">
        <v>345</v>
      </c>
    </row>
    <row r="35" spans="4:21" ht="19" x14ac:dyDescent="0.25">
      <c r="D35" s="88"/>
      <c r="E35" s="89"/>
      <c r="F35" s="90"/>
      <c r="G35" s="91"/>
      <c r="H35" s="92"/>
      <c r="I35" s="93"/>
      <c r="J35" s="94"/>
      <c r="K35" s="118"/>
      <c r="L35" s="89"/>
      <c r="M35" s="89"/>
      <c r="N35" s="89"/>
      <c r="O35" s="90"/>
      <c r="P35" s="94"/>
      <c r="Q35" s="92"/>
      <c r="R35" s="93" t="s">
        <v>344</v>
      </c>
      <c r="S35" s="94" t="s">
        <v>29</v>
      </c>
      <c r="T35" s="131" t="s">
        <v>103</v>
      </c>
      <c r="U35" s="62" t="s">
        <v>345</v>
      </c>
    </row>
    <row r="36" spans="4:21" ht="19" x14ac:dyDescent="0.25">
      <c r="D36" s="136"/>
      <c r="E36" s="137"/>
      <c r="F36" s="138"/>
      <c r="G36" s="139"/>
      <c r="H36" s="140"/>
      <c r="I36" s="141"/>
      <c r="J36" s="142"/>
      <c r="K36" s="118"/>
      <c r="L36" s="89"/>
      <c r="M36" s="89"/>
      <c r="N36" s="89"/>
      <c r="O36" s="90"/>
      <c r="P36" s="94"/>
      <c r="Q36" s="92"/>
      <c r="R36" s="93"/>
      <c r="S36" s="94"/>
      <c r="T36" s="131"/>
      <c r="U36" s="62"/>
    </row>
    <row r="37" spans="4:21" ht="19" x14ac:dyDescent="0.25">
      <c r="D37" s="88"/>
      <c r="E37" s="89"/>
      <c r="F37" s="90"/>
      <c r="G37" s="94"/>
      <c r="H37" s="92"/>
      <c r="I37" s="93"/>
      <c r="J37" s="91"/>
      <c r="K37" s="118"/>
      <c r="L37" s="89"/>
      <c r="M37" s="89"/>
      <c r="N37" s="89"/>
      <c r="O37" s="90"/>
      <c r="P37" s="94"/>
      <c r="Q37" s="92"/>
      <c r="R37" s="93"/>
      <c r="S37" s="94"/>
      <c r="T37" s="131"/>
      <c r="U37" s="62"/>
    </row>
    <row r="38" spans="4:21" ht="19" x14ac:dyDescent="0.25">
      <c r="D38" s="101"/>
      <c r="E38" s="102"/>
      <c r="F38" s="102"/>
      <c r="G38" s="91" t="s">
        <v>238</v>
      </c>
      <c r="H38" s="96">
        <v>15367.4</v>
      </c>
      <c r="I38" s="105"/>
      <c r="J38" s="91">
        <f>J33+J34+J35+J36+J37</f>
        <v>4795</v>
      </c>
      <c r="K38" s="118"/>
      <c r="L38" s="102"/>
      <c r="M38" s="102"/>
      <c r="N38" s="102"/>
      <c r="O38" s="102"/>
      <c r="P38" s="103"/>
      <c r="Q38" s="104"/>
      <c r="R38" s="105"/>
      <c r="S38" s="103"/>
      <c r="T38" s="133"/>
      <c r="U38" s="60"/>
    </row>
    <row r="39" spans="4:21" ht="19" x14ac:dyDescent="0.25">
      <c r="D39" s="101"/>
      <c r="E39" s="102"/>
      <c r="F39" s="102"/>
      <c r="G39" s="91"/>
      <c r="H39" s="96"/>
      <c r="I39" s="105"/>
      <c r="J39" s="91"/>
      <c r="K39" s="118"/>
      <c r="L39" s="102"/>
      <c r="M39" s="102"/>
      <c r="N39" s="102"/>
      <c r="O39" s="102"/>
      <c r="P39" s="103"/>
      <c r="Q39" s="104"/>
      <c r="R39" s="105"/>
      <c r="S39" s="103"/>
      <c r="T39" s="133"/>
      <c r="U39" s="60"/>
    </row>
    <row r="40" spans="4:21" ht="19" x14ac:dyDescent="0.25">
      <c r="D40" s="88" t="s">
        <v>346</v>
      </c>
      <c r="E40" s="89">
        <v>75</v>
      </c>
      <c r="F40" s="90">
        <v>1020</v>
      </c>
      <c r="G40" s="91"/>
      <c r="H40" s="96">
        <v>13291</v>
      </c>
      <c r="I40" s="145"/>
      <c r="J40" s="91">
        <v>3007</v>
      </c>
      <c r="K40" s="118" t="s">
        <v>339</v>
      </c>
      <c r="L40" s="89" t="s">
        <v>211</v>
      </c>
      <c r="M40" s="89" t="s">
        <v>248</v>
      </c>
      <c r="N40" s="89">
        <v>75</v>
      </c>
      <c r="O40" s="89" t="s">
        <v>347</v>
      </c>
      <c r="P40" s="94"/>
      <c r="Q40" s="92">
        <v>17</v>
      </c>
      <c r="R40" s="93" t="s">
        <v>258</v>
      </c>
      <c r="S40" s="94" t="s">
        <v>29</v>
      </c>
      <c r="T40" s="131" t="s">
        <v>103</v>
      </c>
      <c r="U40" s="62"/>
    </row>
    <row r="41" spans="4:21" ht="19" x14ac:dyDescent="0.25">
      <c r="D41" s="88"/>
      <c r="E41" s="89"/>
      <c r="F41" s="90"/>
      <c r="G41" s="91"/>
      <c r="H41" s="96"/>
      <c r="I41" s="145"/>
      <c r="J41" s="91"/>
      <c r="K41" s="118"/>
      <c r="L41" s="89"/>
      <c r="M41" s="89"/>
      <c r="N41" s="89"/>
      <c r="O41" s="89" t="s">
        <v>348</v>
      </c>
      <c r="P41" s="94"/>
      <c r="Q41" s="92"/>
      <c r="R41" s="93"/>
      <c r="S41" s="94"/>
      <c r="T41" s="131"/>
      <c r="U41" s="62"/>
    </row>
    <row r="42" spans="4:21" ht="19" x14ac:dyDescent="0.25">
      <c r="D42" s="88"/>
      <c r="E42" s="89"/>
      <c r="F42" s="90"/>
      <c r="G42" s="91"/>
      <c r="H42" s="96"/>
      <c r="I42" s="145"/>
      <c r="J42" s="91"/>
      <c r="K42" s="118"/>
      <c r="L42" s="89"/>
      <c r="M42" s="89"/>
      <c r="N42" s="89"/>
      <c r="O42" s="89"/>
      <c r="P42" s="94"/>
      <c r="Q42" s="92"/>
      <c r="R42" s="93"/>
      <c r="S42" s="94"/>
      <c r="T42" s="131"/>
      <c r="U42" s="62"/>
    </row>
    <row r="43" spans="4:21" ht="19" x14ac:dyDescent="0.25">
      <c r="D43" s="88"/>
      <c r="E43" s="89"/>
      <c r="F43" s="90"/>
      <c r="G43" s="91"/>
      <c r="H43" s="96"/>
      <c r="I43" s="145"/>
      <c r="J43" s="91"/>
      <c r="K43" s="118"/>
      <c r="L43" s="89"/>
      <c r="M43" s="89"/>
      <c r="N43" s="89"/>
      <c r="O43" s="89"/>
      <c r="P43" s="94"/>
      <c r="Q43" s="92"/>
      <c r="R43" s="93"/>
      <c r="S43" s="94"/>
      <c r="T43" s="131"/>
      <c r="U43" s="62"/>
    </row>
    <row r="44" spans="4:21" ht="19" x14ac:dyDescent="0.25">
      <c r="D44" s="143"/>
      <c r="E44" s="144"/>
      <c r="F44" s="144"/>
      <c r="G44" s="91"/>
      <c r="H44" s="96"/>
      <c r="I44" s="145"/>
      <c r="J44" s="91"/>
      <c r="K44" s="118"/>
      <c r="L44" s="144"/>
      <c r="M44" s="144"/>
      <c r="N44" s="144"/>
      <c r="O44" s="144"/>
      <c r="P44" s="146"/>
      <c r="Q44" s="147"/>
      <c r="R44" s="105"/>
      <c r="S44" s="103"/>
      <c r="T44" s="133"/>
      <c r="U44" s="60"/>
    </row>
    <row r="45" spans="4:21" ht="19" x14ac:dyDescent="0.25">
      <c r="D45" s="143"/>
      <c r="E45" s="144"/>
      <c r="F45" s="144"/>
      <c r="G45" s="91" t="s">
        <v>322</v>
      </c>
      <c r="H45" s="96">
        <f>H40+H41+H42+H43</f>
        <v>13291</v>
      </c>
      <c r="I45" s="145"/>
      <c r="J45" s="91">
        <v>3007</v>
      </c>
      <c r="K45" s="118"/>
      <c r="L45" s="144"/>
      <c r="M45" s="144"/>
      <c r="N45" s="144"/>
      <c r="O45" s="144"/>
      <c r="P45" s="146"/>
      <c r="Q45" s="147"/>
      <c r="R45" s="105"/>
      <c r="S45" s="103"/>
      <c r="T45" s="133"/>
      <c r="U45" s="60"/>
    </row>
    <row r="46" spans="4:21" ht="19" x14ac:dyDescent="0.25">
      <c r="D46" s="143"/>
      <c r="E46" s="144"/>
      <c r="F46" s="144"/>
      <c r="G46" s="91"/>
      <c r="H46" s="96"/>
      <c r="I46" s="100"/>
      <c r="J46" s="91"/>
      <c r="K46" s="95"/>
      <c r="L46" s="144"/>
      <c r="M46" s="144"/>
      <c r="N46" s="144"/>
      <c r="O46" s="144"/>
      <c r="P46" s="146"/>
      <c r="Q46" s="147"/>
      <c r="R46" s="105"/>
      <c r="S46" s="103"/>
      <c r="T46" s="133"/>
      <c r="U46" s="60"/>
    </row>
    <row r="47" spans="4:21" ht="20" thickBot="1" x14ac:dyDescent="0.3">
      <c r="D47" s="101"/>
      <c r="E47" s="102"/>
      <c r="F47" s="102"/>
      <c r="G47" s="91" t="s">
        <v>357</v>
      </c>
      <c r="H47" s="96">
        <f>H16+H24+H31+H38+H45</f>
        <v>171146.04</v>
      </c>
      <c r="I47" s="100">
        <v>6521</v>
      </c>
      <c r="J47" s="91">
        <f>J16+J24+J31+J38+J45</f>
        <v>17982</v>
      </c>
      <c r="K47" s="106"/>
      <c r="L47" s="102"/>
      <c r="M47" s="102"/>
      <c r="N47" s="102"/>
      <c r="O47" s="102"/>
      <c r="P47" s="103"/>
      <c r="Q47" s="104"/>
      <c r="R47" s="105"/>
      <c r="S47" s="103"/>
      <c r="T47" s="134"/>
      <c r="U47" s="6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4918-31B0-B044-A532-AB50B9617837}">
  <dimension ref="B7:S50"/>
  <sheetViews>
    <sheetView topLeftCell="A23" workbookViewId="0">
      <selection activeCell="H25" sqref="H25"/>
    </sheetView>
  </sheetViews>
  <sheetFormatPr baseColWidth="10" defaultRowHeight="16" x14ac:dyDescent="0.2"/>
  <cols>
    <col min="2" max="2" width="23.5" customWidth="1"/>
    <col min="5" max="5" width="25.5" customWidth="1"/>
    <col min="8" max="8" width="19.33203125" customWidth="1"/>
    <col min="9" max="9" width="47.83203125" customWidth="1"/>
    <col min="10" max="10" width="22.1640625" customWidth="1"/>
    <col min="11" max="11" width="12.5" customWidth="1"/>
    <col min="13" max="13" width="30.6640625" customWidth="1"/>
    <col min="16" max="16" width="13.6640625" customWidth="1"/>
    <col min="17" max="17" width="16.6640625" customWidth="1"/>
    <col min="18" max="18" width="31.33203125" customWidth="1"/>
    <col min="19" max="19" width="25.83203125" customWidth="1"/>
  </cols>
  <sheetData>
    <row r="7" spans="2:19" ht="26" x14ac:dyDescent="0.3">
      <c r="B7" s="77"/>
      <c r="C7" s="77"/>
      <c r="D7" s="77"/>
      <c r="E7" s="77"/>
      <c r="F7" s="77"/>
      <c r="G7" s="77"/>
      <c r="H7" s="77"/>
      <c r="I7" s="78" t="s">
        <v>0</v>
      </c>
      <c r="J7" s="78"/>
      <c r="K7" s="77"/>
      <c r="L7" s="77"/>
      <c r="M7" s="79" t="s">
        <v>365</v>
      </c>
      <c r="N7" s="79"/>
      <c r="O7" s="77"/>
      <c r="P7" s="77"/>
      <c r="Q7" s="77"/>
      <c r="R7" s="77"/>
      <c r="S7" s="77"/>
    </row>
    <row r="8" spans="2:19" ht="24" x14ac:dyDescent="0.3">
      <c r="B8" s="77"/>
      <c r="C8" s="80" t="s">
        <v>7</v>
      </c>
      <c r="D8" s="80"/>
      <c r="E8" s="77"/>
      <c r="F8" s="77"/>
      <c r="G8" s="77"/>
      <c r="H8" s="77"/>
      <c r="I8" s="77"/>
      <c r="J8" s="77"/>
      <c r="K8" s="77"/>
      <c r="L8" s="80" t="s">
        <v>8</v>
      </c>
      <c r="M8" s="80"/>
      <c r="N8" s="77"/>
      <c r="O8" s="77"/>
      <c r="P8" s="77"/>
      <c r="Q8" s="77"/>
      <c r="R8" s="77"/>
      <c r="S8" s="77"/>
    </row>
    <row r="9" spans="2:19" ht="17" thickBot="1" x14ac:dyDescent="0.25"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</row>
    <row r="10" spans="2:19" ht="17" thickBot="1" x14ac:dyDescent="0.25">
      <c r="B10" s="81" t="s">
        <v>1</v>
      </c>
      <c r="C10" s="82" t="s">
        <v>2</v>
      </c>
      <c r="D10" s="82" t="s">
        <v>3</v>
      </c>
      <c r="E10" s="83" t="s">
        <v>33</v>
      </c>
      <c r="F10" s="84" t="s">
        <v>4</v>
      </c>
      <c r="G10" s="85" t="s">
        <v>136</v>
      </c>
      <c r="H10" s="83" t="s">
        <v>128</v>
      </c>
      <c r="I10" s="85" t="s">
        <v>168</v>
      </c>
      <c r="J10" s="82" t="s">
        <v>5</v>
      </c>
      <c r="K10" s="82" t="s">
        <v>1</v>
      </c>
      <c r="L10" s="82" t="s">
        <v>6</v>
      </c>
      <c r="M10" s="82" t="s">
        <v>22</v>
      </c>
      <c r="N10" s="83" t="s">
        <v>136</v>
      </c>
      <c r="O10" s="84" t="s">
        <v>23</v>
      </c>
      <c r="P10" s="81" t="s">
        <v>26</v>
      </c>
      <c r="Q10" s="83" t="s">
        <v>27</v>
      </c>
      <c r="R10" s="85" t="s">
        <v>85</v>
      </c>
      <c r="S10" s="86" t="s">
        <v>313</v>
      </c>
    </row>
    <row r="11" spans="2:19" ht="19" x14ac:dyDescent="0.25">
      <c r="B11" s="88"/>
      <c r="C11" s="89"/>
      <c r="D11" s="90"/>
      <c r="E11" s="91"/>
      <c r="F11" s="92"/>
      <c r="G11" s="100"/>
      <c r="H11" s="91"/>
      <c r="I11" s="107"/>
      <c r="J11" s="89"/>
      <c r="K11" s="89"/>
      <c r="L11" s="89"/>
      <c r="M11" s="90"/>
      <c r="N11" s="94"/>
      <c r="O11" s="96"/>
      <c r="P11" s="93"/>
      <c r="Q11" s="94"/>
      <c r="R11" s="129"/>
      <c r="S11" s="99"/>
    </row>
    <row r="12" spans="2:19" ht="19" x14ac:dyDescent="0.25">
      <c r="B12" s="88" t="s">
        <v>359</v>
      </c>
      <c r="C12" s="89">
        <v>30</v>
      </c>
      <c r="D12" s="90">
        <v>1055</v>
      </c>
      <c r="E12" s="91">
        <v>30</v>
      </c>
      <c r="F12" s="96">
        <v>19104.599999999999</v>
      </c>
      <c r="G12" s="145"/>
      <c r="H12" s="91">
        <v>6365</v>
      </c>
      <c r="I12" s="118" t="s">
        <v>328</v>
      </c>
      <c r="J12" s="89" t="s">
        <v>188</v>
      </c>
      <c r="K12" s="89" t="s">
        <v>100</v>
      </c>
      <c r="L12" s="89">
        <v>30</v>
      </c>
      <c r="M12" s="90" t="s">
        <v>190</v>
      </c>
      <c r="N12" s="94"/>
      <c r="O12" s="96">
        <v>10</v>
      </c>
      <c r="P12" s="93" t="s">
        <v>360</v>
      </c>
      <c r="Q12" s="94" t="s">
        <v>29</v>
      </c>
      <c r="R12" s="132" t="s">
        <v>364</v>
      </c>
      <c r="S12" s="120" t="s">
        <v>361</v>
      </c>
    </row>
    <row r="13" spans="2:19" ht="19" x14ac:dyDescent="0.25">
      <c r="B13" s="88"/>
      <c r="C13" s="89"/>
      <c r="D13" s="90"/>
      <c r="E13" s="91"/>
      <c r="F13" s="96"/>
      <c r="G13" s="145"/>
      <c r="H13" s="91"/>
      <c r="I13" s="118" t="s">
        <v>355</v>
      </c>
      <c r="J13" s="89"/>
      <c r="K13" s="89"/>
      <c r="L13" s="89"/>
      <c r="M13" s="90"/>
      <c r="N13" s="94"/>
      <c r="O13" s="96"/>
      <c r="P13" s="93"/>
      <c r="Q13" s="94"/>
      <c r="R13" s="131"/>
      <c r="S13" s="120"/>
    </row>
    <row r="14" spans="2:19" ht="19" x14ac:dyDescent="0.25">
      <c r="B14" s="88"/>
      <c r="C14" s="89"/>
      <c r="D14" s="90"/>
      <c r="E14" s="91"/>
      <c r="F14" s="96"/>
      <c r="G14" s="145"/>
      <c r="H14" s="91"/>
      <c r="I14" s="118"/>
      <c r="J14" s="89"/>
      <c r="K14" s="89"/>
      <c r="L14" s="89"/>
      <c r="M14" s="90"/>
      <c r="N14" s="94"/>
      <c r="O14" s="96"/>
      <c r="P14" s="93"/>
      <c r="Q14" s="94"/>
      <c r="R14" s="131"/>
      <c r="S14" s="120"/>
    </row>
    <row r="15" spans="2:19" ht="19" x14ac:dyDescent="0.25">
      <c r="B15" s="88"/>
      <c r="C15" s="89"/>
      <c r="D15" s="90"/>
      <c r="E15" s="91"/>
      <c r="F15" s="96"/>
      <c r="G15" s="145"/>
      <c r="H15" s="91"/>
      <c r="I15" s="118"/>
      <c r="J15" s="89"/>
      <c r="K15" s="89"/>
      <c r="L15" s="89"/>
      <c r="M15" s="89"/>
      <c r="N15" s="94"/>
      <c r="O15" s="96"/>
      <c r="P15" s="93"/>
      <c r="Q15" s="94"/>
      <c r="R15" s="131"/>
      <c r="S15" s="120"/>
    </row>
    <row r="16" spans="2:19" ht="19" x14ac:dyDescent="0.25">
      <c r="B16" s="88"/>
      <c r="C16" s="89"/>
      <c r="D16" s="90"/>
      <c r="E16" s="91"/>
      <c r="F16" s="92"/>
      <c r="G16" s="93"/>
      <c r="H16" s="94"/>
      <c r="I16" s="95"/>
      <c r="J16" s="89"/>
      <c r="K16" s="89"/>
      <c r="L16" s="89"/>
      <c r="M16" s="90"/>
      <c r="N16" s="94"/>
      <c r="O16" s="96"/>
      <c r="P16" s="93"/>
      <c r="Q16" s="94"/>
      <c r="R16" s="129"/>
      <c r="S16" s="98"/>
    </row>
    <row r="17" spans="2:19" ht="19" x14ac:dyDescent="0.25">
      <c r="B17" s="101"/>
      <c r="C17" s="102"/>
      <c r="D17" s="102"/>
      <c r="E17" s="91" t="s">
        <v>81</v>
      </c>
      <c r="F17" s="96">
        <f>F12</f>
        <v>19104.599999999999</v>
      </c>
      <c r="G17" s="100"/>
      <c r="H17" s="91">
        <f>H12</f>
        <v>6365</v>
      </c>
      <c r="I17" s="106"/>
      <c r="J17" s="102"/>
      <c r="K17" s="102"/>
      <c r="L17" s="102"/>
      <c r="M17" s="102"/>
      <c r="N17" s="103"/>
      <c r="O17" s="154"/>
      <c r="P17" s="105"/>
      <c r="Q17" s="103"/>
      <c r="R17" s="130"/>
      <c r="S17" s="98"/>
    </row>
    <row r="18" spans="2:19" ht="19" x14ac:dyDescent="0.25">
      <c r="B18" s="101"/>
      <c r="C18" s="102"/>
      <c r="D18" s="102"/>
      <c r="E18" s="91"/>
      <c r="F18" s="96"/>
      <c r="G18" s="100"/>
      <c r="H18" s="91"/>
      <c r="I18" s="106"/>
      <c r="J18" s="102"/>
      <c r="K18" s="102"/>
      <c r="L18" s="102"/>
      <c r="M18" s="102"/>
      <c r="N18" s="103"/>
      <c r="O18" s="154"/>
      <c r="P18" s="105"/>
      <c r="Q18" s="103"/>
      <c r="R18" s="130"/>
      <c r="S18" s="98"/>
    </row>
    <row r="19" spans="2:19" ht="19" x14ac:dyDescent="0.25">
      <c r="B19" s="88" t="s">
        <v>359</v>
      </c>
      <c r="C19" s="89">
        <v>30</v>
      </c>
      <c r="D19" s="89">
        <v>705</v>
      </c>
      <c r="E19" s="91">
        <v>9</v>
      </c>
      <c r="F19" s="96">
        <v>3946</v>
      </c>
      <c r="G19" s="100"/>
      <c r="H19" s="91">
        <v>1312</v>
      </c>
      <c r="I19" s="118" t="s">
        <v>328</v>
      </c>
      <c r="J19" s="89" t="s">
        <v>362</v>
      </c>
      <c r="K19" s="89" t="s">
        <v>100</v>
      </c>
      <c r="L19" s="89">
        <v>30</v>
      </c>
      <c r="M19" s="90" t="s">
        <v>50</v>
      </c>
      <c r="N19" s="94"/>
      <c r="O19" s="96">
        <v>10</v>
      </c>
      <c r="P19" s="93" t="s">
        <v>363</v>
      </c>
      <c r="Q19" s="94" t="s">
        <v>29</v>
      </c>
      <c r="R19" s="129" t="s">
        <v>364</v>
      </c>
      <c r="S19" s="120" t="s">
        <v>361</v>
      </c>
    </row>
    <row r="20" spans="2:19" ht="19" x14ac:dyDescent="0.25">
      <c r="B20" s="88"/>
      <c r="C20" s="89"/>
      <c r="D20" s="89"/>
      <c r="E20" s="91"/>
      <c r="F20" s="92"/>
      <c r="G20" s="100"/>
      <c r="H20" s="94"/>
      <c r="I20" s="118"/>
      <c r="J20" s="89"/>
      <c r="K20" s="89"/>
      <c r="L20" s="89"/>
      <c r="M20" s="90"/>
      <c r="N20" s="94"/>
      <c r="O20" s="96"/>
      <c r="P20" s="93"/>
      <c r="Q20" s="94"/>
      <c r="R20" s="129"/>
      <c r="S20" s="120"/>
    </row>
    <row r="21" spans="2:19" ht="19" x14ac:dyDescent="0.25">
      <c r="B21" s="88"/>
      <c r="C21" s="89"/>
      <c r="D21" s="89"/>
      <c r="E21" s="91"/>
      <c r="F21" s="92"/>
      <c r="G21" s="100"/>
      <c r="H21" s="91"/>
      <c r="I21" s="128"/>
      <c r="J21" s="89"/>
      <c r="K21" s="89"/>
      <c r="L21" s="89"/>
      <c r="M21" s="90"/>
      <c r="N21" s="94"/>
      <c r="O21" s="96"/>
      <c r="P21" s="93"/>
      <c r="Q21" s="94"/>
      <c r="R21" s="93"/>
      <c r="S21" s="151"/>
    </row>
    <row r="22" spans="2:19" ht="19" x14ac:dyDescent="0.25">
      <c r="B22" s="88"/>
      <c r="C22" s="89"/>
      <c r="D22" s="89"/>
      <c r="E22" s="91"/>
      <c r="F22" s="92"/>
      <c r="G22" s="100"/>
      <c r="H22" s="91"/>
      <c r="I22" s="128"/>
      <c r="J22" s="89"/>
      <c r="K22" s="89"/>
      <c r="L22" s="89"/>
      <c r="M22" s="90"/>
      <c r="N22" s="94"/>
      <c r="O22" s="96"/>
      <c r="P22" s="93"/>
      <c r="Q22" s="94"/>
      <c r="R22" s="93"/>
      <c r="S22" s="151"/>
    </row>
    <row r="23" spans="2:19" ht="19" x14ac:dyDescent="0.25">
      <c r="B23" s="88"/>
      <c r="C23" s="89"/>
      <c r="D23" s="89"/>
      <c r="E23" s="91"/>
      <c r="F23" s="92"/>
      <c r="G23" s="100"/>
      <c r="H23" s="91"/>
      <c r="I23" s="128"/>
      <c r="J23" s="89"/>
      <c r="K23" s="89"/>
      <c r="L23" s="89"/>
      <c r="M23" s="90"/>
      <c r="N23" s="94"/>
      <c r="O23" s="96"/>
      <c r="P23" s="93"/>
      <c r="Q23" s="94"/>
      <c r="R23" s="93"/>
      <c r="S23" s="151"/>
    </row>
    <row r="24" spans="2:19" ht="19" x14ac:dyDescent="0.25">
      <c r="B24" s="88"/>
      <c r="C24" s="89"/>
      <c r="D24" s="89"/>
      <c r="E24" s="91"/>
      <c r="F24" s="92"/>
      <c r="G24" s="100"/>
      <c r="H24" s="94"/>
      <c r="I24" s="128"/>
      <c r="J24" s="89"/>
      <c r="K24" s="89"/>
      <c r="L24" s="89"/>
      <c r="M24" s="90"/>
      <c r="N24" s="94"/>
      <c r="O24" s="96"/>
      <c r="P24" s="93"/>
      <c r="Q24" s="94"/>
      <c r="R24" s="93"/>
      <c r="S24" s="151"/>
    </row>
    <row r="25" spans="2:19" ht="19" x14ac:dyDescent="0.25">
      <c r="B25" s="88"/>
      <c r="C25" s="89"/>
      <c r="D25" s="90"/>
      <c r="E25" s="91" t="s">
        <v>82</v>
      </c>
      <c r="F25" s="96">
        <f>F19</f>
        <v>3946</v>
      </c>
      <c r="G25" s="93"/>
      <c r="H25" s="91">
        <f>H19</f>
        <v>1312</v>
      </c>
      <c r="I25" s="95"/>
      <c r="J25" s="89"/>
      <c r="K25" s="89"/>
      <c r="L25" s="89"/>
      <c r="M25" s="90"/>
      <c r="N25" s="94"/>
      <c r="O25" s="96"/>
      <c r="P25" s="93"/>
      <c r="Q25" s="94"/>
      <c r="R25" s="93"/>
      <c r="S25" s="152"/>
    </row>
    <row r="26" spans="2:19" ht="19" x14ac:dyDescent="0.25">
      <c r="B26" s="88"/>
      <c r="C26" s="89"/>
      <c r="D26" s="90"/>
      <c r="E26" s="91"/>
      <c r="F26" s="96"/>
      <c r="G26" s="93"/>
      <c r="H26" s="91"/>
      <c r="I26" s="95"/>
      <c r="J26" s="89"/>
      <c r="K26" s="89"/>
      <c r="L26" s="89"/>
      <c r="M26" s="90"/>
      <c r="N26" s="94"/>
      <c r="O26" s="96"/>
      <c r="P26" s="93"/>
      <c r="Q26" s="94"/>
      <c r="R26" s="93"/>
      <c r="S26" s="152"/>
    </row>
    <row r="27" spans="2:19" ht="19" x14ac:dyDescent="0.25">
      <c r="B27" s="88" t="s">
        <v>265</v>
      </c>
      <c r="C27" s="89">
        <v>190</v>
      </c>
      <c r="D27" s="89">
        <v>850</v>
      </c>
      <c r="E27" s="91">
        <v>20</v>
      </c>
      <c r="F27" s="92">
        <v>10276.4</v>
      </c>
      <c r="G27" s="100"/>
      <c r="H27" s="91"/>
      <c r="I27" s="128" t="s">
        <v>367</v>
      </c>
      <c r="J27" s="89" t="s">
        <v>243</v>
      </c>
      <c r="K27" s="89" t="s">
        <v>333</v>
      </c>
      <c r="L27" s="89">
        <v>190</v>
      </c>
      <c r="M27" s="90" t="s">
        <v>171</v>
      </c>
      <c r="N27" s="94"/>
      <c r="O27" s="96">
        <v>18</v>
      </c>
      <c r="P27" s="93" t="s">
        <v>308</v>
      </c>
      <c r="Q27" s="94" t="s">
        <v>29</v>
      </c>
      <c r="R27" s="150" t="s">
        <v>103</v>
      </c>
      <c r="S27" s="148" t="s">
        <v>366</v>
      </c>
    </row>
    <row r="28" spans="2:19" ht="19" x14ac:dyDescent="0.25">
      <c r="B28" s="88" t="s">
        <v>265</v>
      </c>
      <c r="C28" s="89">
        <v>190</v>
      </c>
      <c r="D28" s="89">
        <v>1100</v>
      </c>
      <c r="E28" s="91">
        <v>16</v>
      </c>
      <c r="F28" s="92">
        <v>10616.12</v>
      </c>
      <c r="G28" s="100"/>
      <c r="H28" s="91">
        <v>1976</v>
      </c>
      <c r="I28" s="128"/>
      <c r="J28" s="89" t="s">
        <v>243</v>
      </c>
      <c r="K28" s="89" t="s">
        <v>333</v>
      </c>
      <c r="L28" s="89">
        <v>190</v>
      </c>
      <c r="M28" s="90" t="s">
        <v>349</v>
      </c>
      <c r="N28" s="94"/>
      <c r="O28" s="96">
        <v>18</v>
      </c>
      <c r="P28" s="93" t="s">
        <v>308</v>
      </c>
      <c r="Q28" s="94" t="s">
        <v>29</v>
      </c>
      <c r="R28" s="150" t="s">
        <v>103</v>
      </c>
      <c r="S28" s="148" t="s">
        <v>366</v>
      </c>
    </row>
    <row r="29" spans="2:19" ht="19" x14ac:dyDescent="0.25">
      <c r="B29" s="88"/>
      <c r="C29" s="89"/>
      <c r="D29" s="90"/>
      <c r="E29" s="91"/>
      <c r="F29" s="92"/>
      <c r="G29" s="93"/>
      <c r="H29" s="94"/>
      <c r="I29" s="118"/>
      <c r="J29" s="89"/>
      <c r="K29" s="89"/>
      <c r="L29" s="89"/>
      <c r="M29" s="90"/>
      <c r="N29" s="94"/>
      <c r="O29" s="96"/>
      <c r="P29" s="93"/>
      <c r="Q29" s="94"/>
      <c r="R29" s="131"/>
      <c r="S29" s="120"/>
    </row>
    <row r="30" spans="2:19" ht="19" x14ac:dyDescent="0.25">
      <c r="B30" s="88"/>
      <c r="C30" s="89"/>
      <c r="D30" s="90"/>
      <c r="E30" s="91"/>
      <c r="F30" s="92"/>
      <c r="G30" s="93"/>
      <c r="H30" s="94"/>
      <c r="I30" s="118"/>
      <c r="J30" s="89"/>
      <c r="K30" s="89"/>
      <c r="L30" s="89"/>
      <c r="M30" s="90"/>
      <c r="N30" s="94"/>
      <c r="O30" s="96"/>
      <c r="P30" s="93"/>
      <c r="Q30" s="94"/>
      <c r="R30" s="131"/>
      <c r="S30" s="120"/>
    </row>
    <row r="31" spans="2:19" ht="19" x14ac:dyDescent="0.25">
      <c r="B31" s="88"/>
      <c r="C31" s="89"/>
      <c r="D31" s="90"/>
      <c r="E31" s="91"/>
      <c r="F31" s="92"/>
      <c r="G31" s="93"/>
      <c r="H31" s="91"/>
      <c r="I31" s="118"/>
      <c r="J31" s="89"/>
      <c r="K31" s="89"/>
      <c r="L31" s="89"/>
      <c r="M31" s="90"/>
      <c r="N31" s="94"/>
      <c r="O31" s="96"/>
      <c r="P31" s="93"/>
      <c r="Q31" s="94"/>
      <c r="R31" s="131"/>
      <c r="S31" s="120"/>
    </row>
    <row r="32" spans="2:19" ht="19" x14ac:dyDescent="0.25">
      <c r="B32" s="88"/>
      <c r="C32" s="89"/>
      <c r="D32" s="90"/>
      <c r="E32" s="91" t="s">
        <v>160</v>
      </c>
      <c r="F32" s="96">
        <f>F27+F28</f>
        <v>20892.52</v>
      </c>
      <c r="G32" s="93"/>
      <c r="H32" s="91">
        <v>1976</v>
      </c>
      <c r="I32" s="118"/>
      <c r="J32" s="89"/>
      <c r="K32" s="89"/>
      <c r="L32" s="89"/>
      <c r="M32" s="90"/>
      <c r="N32" s="94"/>
      <c r="O32" s="96"/>
      <c r="P32" s="93"/>
      <c r="Q32" s="94"/>
      <c r="R32" s="131"/>
      <c r="S32" s="99"/>
    </row>
    <row r="33" spans="2:19" ht="19" x14ac:dyDescent="0.25">
      <c r="B33" s="88"/>
      <c r="C33" s="89"/>
      <c r="D33" s="90"/>
      <c r="E33" s="91"/>
      <c r="F33" s="96"/>
      <c r="G33" s="93"/>
      <c r="H33" s="91"/>
      <c r="I33" s="118"/>
      <c r="J33" s="89"/>
      <c r="K33" s="89"/>
      <c r="L33" s="89"/>
      <c r="M33" s="90"/>
      <c r="N33" s="94"/>
      <c r="O33" s="96"/>
      <c r="P33" s="93"/>
      <c r="Q33" s="94"/>
      <c r="R33" s="131"/>
      <c r="S33" s="99"/>
    </row>
    <row r="34" spans="2:19" ht="19" x14ac:dyDescent="0.25">
      <c r="B34" s="88" t="s">
        <v>265</v>
      </c>
      <c r="C34" s="89">
        <v>220</v>
      </c>
      <c r="D34" s="89">
        <v>1380</v>
      </c>
      <c r="E34" s="94">
        <v>11</v>
      </c>
      <c r="F34" s="92">
        <v>9393.02</v>
      </c>
      <c r="G34" s="100"/>
      <c r="H34" s="91"/>
      <c r="I34" s="118" t="s">
        <v>368</v>
      </c>
      <c r="J34" s="89" t="s">
        <v>369</v>
      </c>
      <c r="K34" s="89" t="s">
        <v>333</v>
      </c>
      <c r="L34" s="89">
        <v>220</v>
      </c>
      <c r="M34" s="90" t="s">
        <v>370</v>
      </c>
      <c r="N34" s="94"/>
      <c r="O34" s="96">
        <v>18</v>
      </c>
      <c r="P34" s="93" t="s">
        <v>308</v>
      </c>
      <c r="Q34" s="94" t="s">
        <v>29</v>
      </c>
      <c r="R34" s="131" t="s">
        <v>103</v>
      </c>
      <c r="S34" s="120" t="s">
        <v>372</v>
      </c>
    </row>
    <row r="35" spans="2:19" ht="19" x14ac:dyDescent="0.25">
      <c r="B35" s="88" t="s">
        <v>265</v>
      </c>
      <c r="C35" s="89">
        <v>220</v>
      </c>
      <c r="D35" s="89">
        <v>840</v>
      </c>
      <c r="E35" s="94">
        <v>6</v>
      </c>
      <c r="F35" s="92">
        <v>3109.92</v>
      </c>
      <c r="G35" s="93"/>
      <c r="H35" s="94"/>
      <c r="I35" s="118"/>
      <c r="J35" s="89" t="s">
        <v>369</v>
      </c>
      <c r="K35" s="89" t="s">
        <v>333</v>
      </c>
      <c r="L35" s="89">
        <v>220</v>
      </c>
      <c r="M35" s="90" t="s">
        <v>373</v>
      </c>
      <c r="N35" s="94"/>
      <c r="O35" s="96">
        <v>18</v>
      </c>
      <c r="P35" s="93" t="s">
        <v>308</v>
      </c>
      <c r="Q35" s="94" t="s">
        <v>29</v>
      </c>
      <c r="R35" s="131" t="s">
        <v>103</v>
      </c>
      <c r="S35" s="120" t="s">
        <v>372</v>
      </c>
    </row>
    <row r="36" spans="2:19" ht="19" x14ac:dyDescent="0.25">
      <c r="B36" s="88" t="s">
        <v>265</v>
      </c>
      <c r="C36" s="89">
        <v>260</v>
      </c>
      <c r="D36" s="89">
        <v>890</v>
      </c>
      <c r="E36" s="94">
        <v>24</v>
      </c>
      <c r="F36" s="92">
        <v>13066.68</v>
      </c>
      <c r="G36" s="93"/>
      <c r="H36" s="94"/>
      <c r="I36" s="118" t="s">
        <v>368</v>
      </c>
      <c r="J36" s="89" t="s">
        <v>369</v>
      </c>
      <c r="K36" s="89" t="s">
        <v>333</v>
      </c>
      <c r="L36" s="89">
        <v>260</v>
      </c>
      <c r="M36" s="90" t="s">
        <v>371</v>
      </c>
      <c r="N36" s="94"/>
      <c r="O36" s="96">
        <v>18</v>
      </c>
      <c r="P36" s="93" t="s">
        <v>308</v>
      </c>
      <c r="Q36" s="94" t="s">
        <v>29</v>
      </c>
      <c r="R36" s="131" t="s">
        <v>103</v>
      </c>
      <c r="S36" s="120" t="s">
        <v>372</v>
      </c>
    </row>
    <row r="37" spans="2:19" ht="19" x14ac:dyDescent="0.25">
      <c r="B37" s="136" t="s">
        <v>265</v>
      </c>
      <c r="C37" s="137"/>
      <c r="D37" s="138"/>
      <c r="E37" s="139"/>
      <c r="F37" s="140"/>
      <c r="G37" s="141"/>
      <c r="H37" s="142"/>
      <c r="I37" s="118"/>
      <c r="J37" s="89"/>
      <c r="K37" s="89"/>
      <c r="L37" s="89"/>
      <c r="M37" s="90"/>
      <c r="N37" s="94"/>
      <c r="O37" s="96"/>
      <c r="P37" s="93"/>
      <c r="Q37" s="94"/>
      <c r="R37" s="131"/>
      <c r="S37" s="120"/>
    </row>
    <row r="38" spans="2:19" ht="19" x14ac:dyDescent="0.25">
      <c r="B38" s="88"/>
      <c r="C38" s="89"/>
      <c r="D38" s="90"/>
      <c r="E38" s="94"/>
      <c r="F38" s="92"/>
      <c r="G38" s="93"/>
      <c r="H38" s="91"/>
      <c r="I38" s="118"/>
      <c r="J38" s="89"/>
      <c r="K38" s="89"/>
      <c r="L38" s="89"/>
      <c r="M38" s="90"/>
      <c r="N38" s="94"/>
      <c r="O38" s="96"/>
      <c r="P38" s="93"/>
      <c r="Q38" s="94"/>
      <c r="R38" s="131"/>
      <c r="S38" s="120"/>
    </row>
    <row r="39" spans="2:19" ht="19" x14ac:dyDescent="0.25">
      <c r="B39" s="101"/>
      <c r="C39" s="102"/>
      <c r="D39" s="102"/>
      <c r="E39" s="91" t="s">
        <v>238</v>
      </c>
      <c r="F39" s="96">
        <f>F34+F35+F36+F37+F38</f>
        <v>25569.620000000003</v>
      </c>
      <c r="G39" s="105"/>
      <c r="H39" s="91"/>
      <c r="I39" s="118"/>
      <c r="J39" s="102"/>
      <c r="K39" s="102"/>
      <c r="L39" s="102"/>
      <c r="M39" s="102"/>
      <c r="N39" s="103"/>
      <c r="O39" s="154"/>
      <c r="P39" s="105"/>
      <c r="Q39" s="103"/>
      <c r="R39" s="133"/>
      <c r="S39" s="99"/>
    </row>
    <row r="40" spans="2:19" ht="19" x14ac:dyDescent="0.25">
      <c r="B40" s="101"/>
      <c r="C40" s="102"/>
      <c r="D40" s="102"/>
      <c r="E40" s="91"/>
      <c r="F40" s="96"/>
      <c r="G40" s="105"/>
      <c r="H40" s="91"/>
      <c r="I40" s="118"/>
      <c r="J40" s="102"/>
      <c r="K40" s="102"/>
      <c r="L40" s="102"/>
      <c r="M40" s="102"/>
      <c r="N40" s="103"/>
      <c r="O40" s="154"/>
      <c r="P40" s="105"/>
      <c r="Q40" s="103"/>
      <c r="R40" s="133"/>
      <c r="S40" s="99"/>
    </row>
    <row r="41" spans="2:19" ht="19" x14ac:dyDescent="0.25">
      <c r="B41" s="88" t="s">
        <v>265</v>
      </c>
      <c r="C41" s="89">
        <v>210</v>
      </c>
      <c r="D41" s="90">
        <v>765</v>
      </c>
      <c r="E41" s="91">
        <v>18</v>
      </c>
      <c r="F41" s="96">
        <v>8345.76</v>
      </c>
      <c r="G41" s="145"/>
      <c r="H41" s="91">
        <v>712</v>
      </c>
      <c r="I41" s="118"/>
      <c r="J41" s="89" t="s">
        <v>374</v>
      </c>
      <c r="K41" s="89" t="s">
        <v>333</v>
      </c>
      <c r="L41" s="89">
        <v>210</v>
      </c>
      <c r="M41" s="90" t="s">
        <v>375</v>
      </c>
      <c r="N41" s="94"/>
      <c r="O41" s="96">
        <v>18</v>
      </c>
      <c r="P41" s="93" t="s">
        <v>308</v>
      </c>
      <c r="Q41" s="94" t="s">
        <v>29</v>
      </c>
      <c r="R41" s="131" t="s">
        <v>376</v>
      </c>
      <c r="S41" s="120" t="s">
        <v>377</v>
      </c>
    </row>
    <row r="42" spans="2:19" ht="19" x14ac:dyDescent="0.25">
      <c r="B42" s="88"/>
      <c r="C42" s="89"/>
      <c r="D42" s="90"/>
      <c r="E42" s="91"/>
      <c r="F42" s="96"/>
      <c r="G42" s="145"/>
      <c r="H42" s="91"/>
      <c r="I42" s="118"/>
      <c r="J42" s="89"/>
      <c r="K42" s="89"/>
      <c r="L42" s="89"/>
      <c r="M42" s="89"/>
      <c r="N42" s="94"/>
      <c r="O42" s="92"/>
      <c r="P42" s="93"/>
      <c r="Q42" s="94"/>
      <c r="R42" s="131"/>
      <c r="S42" s="120"/>
    </row>
    <row r="43" spans="2:19" ht="19" x14ac:dyDescent="0.25">
      <c r="B43" s="88"/>
      <c r="C43" s="89"/>
      <c r="D43" s="90"/>
      <c r="E43" s="91"/>
      <c r="F43" s="96"/>
      <c r="G43" s="145"/>
      <c r="H43" s="91"/>
      <c r="I43" s="118"/>
      <c r="J43" s="89"/>
      <c r="K43" s="89"/>
      <c r="L43" s="89"/>
      <c r="M43" s="89"/>
      <c r="N43" s="94"/>
      <c r="O43" s="92"/>
      <c r="P43" s="93"/>
      <c r="Q43" s="94"/>
      <c r="R43" s="131"/>
      <c r="S43" s="120"/>
    </row>
    <row r="44" spans="2:19" ht="19" x14ac:dyDescent="0.25">
      <c r="B44" s="88"/>
      <c r="C44" s="89"/>
      <c r="D44" s="90"/>
      <c r="E44" s="91"/>
      <c r="F44" s="96"/>
      <c r="G44" s="145"/>
      <c r="H44" s="91"/>
      <c r="I44" s="118"/>
      <c r="J44" s="89"/>
      <c r="K44" s="89"/>
      <c r="L44" s="89"/>
      <c r="M44" s="89"/>
      <c r="N44" s="94"/>
      <c r="O44" s="92"/>
      <c r="P44" s="93"/>
      <c r="Q44" s="94"/>
      <c r="R44" s="131"/>
      <c r="S44" s="120"/>
    </row>
    <row r="45" spans="2:19" ht="19" x14ac:dyDescent="0.25">
      <c r="B45" s="143"/>
      <c r="C45" s="144"/>
      <c r="D45" s="144"/>
      <c r="E45" s="91"/>
      <c r="F45" s="96"/>
      <c r="G45" s="145"/>
      <c r="H45" s="91"/>
      <c r="I45" s="118"/>
      <c r="J45" s="144"/>
      <c r="K45" s="144"/>
      <c r="L45" s="144"/>
      <c r="M45" s="144"/>
      <c r="N45" s="146"/>
      <c r="O45" s="147"/>
      <c r="P45" s="105"/>
      <c r="Q45" s="103"/>
      <c r="R45" s="133"/>
      <c r="S45" s="99"/>
    </row>
    <row r="46" spans="2:19" ht="19" x14ac:dyDescent="0.25">
      <c r="B46" s="143"/>
      <c r="C46" s="144"/>
      <c r="D46" s="144"/>
      <c r="E46" s="91" t="s">
        <v>322</v>
      </c>
      <c r="F46" s="96"/>
      <c r="G46" s="145"/>
      <c r="H46" s="91">
        <f>H41</f>
        <v>712</v>
      </c>
      <c r="I46" s="118"/>
      <c r="J46" s="144"/>
      <c r="K46" s="144"/>
      <c r="L46" s="144"/>
      <c r="M46" s="144"/>
      <c r="N46" s="146"/>
      <c r="O46" s="147"/>
      <c r="P46" s="105"/>
      <c r="Q46" s="103"/>
      <c r="R46" s="133"/>
      <c r="S46" s="99"/>
    </row>
    <row r="47" spans="2:19" ht="19" x14ac:dyDescent="0.25">
      <c r="B47" s="143"/>
      <c r="C47" s="144"/>
      <c r="D47" s="144"/>
      <c r="E47" s="91"/>
      <c r="F47" s="96"/>
      <c r="G47" s="100"/>
      <c r="H47" s="91"/>
      <c r="I47" s="95"/>
      <c r="J47" s="144"/>
      <c r="K47" s="144"/>
      <c r="L47" s="144"/>
      <c r="M47" s="144"/>
      <c r="N47" s="146"/>
      <c r="O47" s="147"/>
      <c r="P47" s="105"/>
      <c r="Q47" s="103"/>
      <c r="R47" s="133"/>
      <c r="S47" s="99"/>
    </row>
    <row r="48" spans="2:19" ht="20" thickBot="1" x14ac:dyDescent="0.3">
      <c r="B48" s="101"/>
      <c r="C48" s="102"/>
      <c r="D48" s="102"/>
      <c r="E48" s="91" t="s">
        <v>357</v>
      </c>
      <c r="F48" s="96">
        <f>F17+F25+F32+F39+F46</f>
        <v>69512.739999999991</v>
      </c>
      <c r="G48" s="100"/>
      <c r="H48" s="91">
        <f>H17+H25+H32+H39+H46</f>
        <v>10365</v>
      </c>
      <c r="I48" s="106"/>
      <c r="J48" s="102"/>
      <c r="K48" s="102"/>
      <c r="L48" s="102"/>
      <c r="M48" s="102"/>
      <c r="N48" s="103"/>
      <c r="O48" s="104"/>
      <c r="P48" s="105"/>
      <c r="Q48" s="103"/>
      <c r="R48" s="134"/>
      <c r="S48" s="153"/>
    </row>
    <row r="49" spans="2:19" x14ac:dyDescent="0.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</row>
    <row r="50" spans="2:19" x14ac:dyDescent="0.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2F4F-4A36-574E-8BCE-F17F25D3C195}">
  <dimension ref="C4:T49"/>
  <sheetViews>
    <sheetView workbookViewId="0">
      <selection activeCell="C7" sqref="C7:U50"/>
    </sheetView>
  </sheetViews>
  <sheetFormatPr baseColWidth="10" defaultRowHeight="16" x14ac:dyDescent="0.2"/>
  <cols>
    <col min="3" max="3" width="22.83203125" customWidth="1"/>
    <col min="6" max="6" width="28.33203125" customWidth="1"/>
    <col min="9" max="9" width="21.5" customWidth="1"/>
    <col min="10" max="10" width="49.1640625" customWidth="1"/>
    <col min="11" max="11" width="25.33203125" customWidth="1"/>
    <col min="14" max="14" width="21.83203125" customWidth="1"/>
    <col min="17" max="17" width="21.1640625" customWidth="1"/>
    <col min="19" max="19" width="33.1640625" customWidth="1"/>
    <col min="20" max="20" width="27.33203125" customWidth="1"/>
  </cols>
  <sheetData>
    <row r="4" spans="3:20" x14ac:dyDescent="0.2">
      <c r="C4" s="177"/>
    </row>
    <row r="7" spans="3:20" ht="26" x14ac:dyDescent="0.3">
      <c r="C7" s="77"/>
      <c r="D7" s="77"/>
      <c r="E7" s="77"/>
      <c r="F7" s="77"/>
      <c r="G7" s="77"/>
      <c r="H7" s="77"/>
      <c r="I7" s="77"/>
      <c r="J7" s="78" t="s">
        <v>0</v>
      </c>
      <c r="K7" s="78"/>
      <c r="L7" s="77"/>
      <c r="M7" s="77"/>
      <c r="N7" s="79" t="s">
        <v>378</v>
      </c>
      <c r="O7" s="79"/>
      <c r="P7" s="77"/>
      <c r="Q7" s="77"/>
      <c r="R7" s="77"/>
      <c r="S7" s="77"/>
      <c r="T7" s="77"/>
    </row>
    <row r="8" spans="3:20" ht="24" x14ac:dyDescent="0.3">
      <c r="C8" s="77"/>
      <c r="D8" s="80" t="s">
        <v>7</v>
      </c>
      <c r="E8" s="80"/>
      <c r="F8" s="77"/>
      <c r="G8" s="77"/>
      <c r="H8" s="77"/>
      <c r="I8" s="77"/>
      <c r="J8" s="77"/>
      <c r="K8" s="77"/>
      <c r="L8" s="77"/>
      <c r="M8" s="80" t="s">
        <v>8</v>
      </c>
      <c r="N8" s="80"/>
      <c r="O8" s="77"/>
      <c r="P8" s="77"/>
      <c r="Q8" s="77"/>
      <c r="R8" s="77"/>
      <c r="S8" s="77"/>
      <c r="T8" s="77"/>
    </row>
    <row r="9" spans="3:20" ht="17" thickBot="1" x14ac:dyDescent="0.25"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</row>
    <row r="10" spans="3:20" ht="17" thickBot="1" x14ac:dyDescent="0.25">
      <c r="C10" s="81" t="s">
        <v>1</v>
      </c>
      <c r="D10" s="82" t="s">
        <v>2</v>
      </c>
      <c r="E10" s="82" t="s">
        <v>3</v>
      </c>
      <c r="F10" s="83" t="s">
        <v>33</v>
      </c>
      <c r="G10" s="84" t="s">
        <v>4</v>
      </c>
      <c r="H10" s="85" t="s">
        <v>136</v>
      </c>
      <c r="I10" s="83" t="s">
        <v>128</v>
      </c>
      <c r="J10" s="85" t="s">
        <v>168</v>
      </c>
      <c r="K10" s="82" t="s">
        <v>5</v>
      </c>
      <c r="L10" s="82" t="s">
        <v>1</v>
      </c>
      <c r="M10" s="82" t="s">
        <v>6</v>
      </c>
      <c r="N10" s="82" t="s">
        <v>22</v>
      </c>
      <c r="O10" s="83" t="s">
        <v>136</v>
      </c>
      <c r="P10" s="84" t="s">
        <v>23</v>
      </c>
      <c r="Q10" s="81" t="s">
        <v>26</v>
      </c>
      <c r="R10" s="83" t="s">
        <v>27</v>
      </c>
      <c r="S10" s="85" t="s">
        <v>85</v>
      </c>
      <c r="T10" s="86" t="s">
        <v>313</v>
      </c>
    </row>
    <row r="11" spans="3:20" ht="19" x14ac:dyDescent="0.25">
      <c r="C11" s="88"/>
      <c r="D11" s="89"/>
      <c r="E11" s="90"/>
      <c r="F11" s="91"/>
      <c r="G11" s="92"/>
      <c r="H11" s="100"/>
      <c r="I11" s="91"/>
      <c r="J11" s="107"/>
      <c r="K11" s="89"/>
      <c r="L11" s="89"/>
      <c r="M11" s="89"/>
      <c r="N11" s="90"/>
      <c r="O11" s="94"/>
      <c r="P11" s="96"/>
      <c r="Q11" s="93"/>
      <c r="R11" s="94"/>
      <c r="S11" s="129"/>
      <c r="T11" s="99"/>
    </row>
    <row r="12" spans="3:20" ht="19" x14ac:dyDescent="0.25">
      <c r="C12" s="88" t="s">
        <v>359</v>
      </c>
      <c r="D12" s="89">
        <v>30</v>
      </c>
      <c r="E12" s="89">
        <v>1055</v>
      </c>
      <c r="F12" s="91">
        <v>34</v>
      </c>
      <c r="G12" s="96">
        <v>13920.4</v>
      </c>
      <c r="H12" s="145"/>
      <c r="I12" s="91">
        <v>4646</v>
      </c>
      <c r="J12" s="118" t="s">
        <v>328</v>
      </c>
      <c r="K12" s="89" t="s">
        <v>381</v>
      </c>
      <c r="L12" s="89" t="s">
        <v>100</v>
      </c>
      <c r="M12" s="89">
        <v>30</v>
      </c>
      <c r="N12" s="90" t="s">
        <v>190</v>
      </c>
      <c r="O12" s="94"/>
      <c r="P12" s="96">
        <v>10</v>
      </c>
      <c r="Q12" s="93" t="s">
        <v>363</v>
      </c>
      <c r="R12" s="94" t="s">
        <v>29</v>
      </c>
      <c r="S12" s="132" t="s">
        <v>364</v>
      </c>
      <c r="T12" s="120" t="s">
        <v>383</v>
      </c>
    </row>
    <row r="13" spans="3:20" ht="19" x14ac:dyDescent="0.25">
      <c r="C13" s="88"/>
      <c r="D13" s="89"/>
      <c r="E13" s="90"/>
      <c r="F13" s="91"/>
      <c r="G13" s="96"/>
      <c r="H13" s="145"/>
      <c r="I13" s="91"/>
      <c r="J13" s="118" t="s">
        <v>355</v>
      </c>
      <c r="K13" s="89"/>
      <c r="L13" s="89"/>
      <c r="M13" s="89"/>
      <c r="N13" s="90" t="s">
        <v>382</v>
      </c>
      <c r="O13" s="94"/>
      <c r="P13" s="96"/>
      <c r="Q13" s="93"/>
      <c r="R13" s="94"/>
      <c r="S13" s="131"/>
      <c r="T13" s="120"/>
    </row>
    <row r="14" spans="3:20" ht="19" x14ac:dyDescent="0.25">
      <c r="C14" s="88"/>
      <c r="D14" s="89"/>
      <c r="E14" s="90"/>
      <c r="F14" s="91"/>
      <c r="G14" s="96"/>
      <c r="H14" s="145"/>
      <c r="I14" s="91"/>
      <c r="J14" s="118" t="s">
        <v>380</v>
      </c>
      <c r="K14" s="89"/>
      <c r="L14" s="89"/>
      <c r="M14" s="89"/>
      <c r="N14" s="90" t="s">
        <v>384</v>
      </c>
      <c r="O14" s="94"/>
      <c r="P14" s="96"/>
      <c r="Q14" s="93"/>
      <c r="R14" s="94"/>
      <c r="S14" s="131"/>
      <c r="T14" s="120"/>
    </row>
    <row r="15" spans="3:20" ht="19" x14ac:dyDescent="0.25">
      <c r="C15" s="88"/>
      <c r="D15" s="89"/>
      <c r="E15" s="90"/>
      <c r="F15" s="91"/>
      <c r="G15" s="96"/>
      <c r="H15" s="145"/>
      <c r="I15" s="91"/>
      <c r="J15" s="118"/>
      <c r="K15" s="89"/>
      <c r="L15" s="89"/>
      <c r="M15" s="89"/>
      <c r="N15" s="90" t="s">
        <v>385</v>
      </c>
      <c r="O15" s="94"/>
      <c r="P15" s="96"/>
      <c r="Q15" s="93"/>
      <c r="R15" s="94"/>
      <c r="S15" s="131"/>
      <c r="T15" s="120"/>
    </row>
    <row r="16" spans="3:20" ht="19" x14ac:dyDescent="0.25">
      <c r="C16" s="88"/>
      <c r="D16" s="89"/>
      <c r="E16" s="90"/>
      <c r="F16" s="91"/>
      <c r="G16" s="92"/>
      <c r="H16" s="93"/>
      <c r="I16" s="94"/>
      <c r="J16" s="95"/>
      <c r="K16" s="89"/>
      <c r="L16" s="89"/>
      <c r="M16" s="89"/>
      <c r="N16" s="90" t="s">
        <v>386</v>
      </c>
      <c r="O16" s="94"/>
      <c r="P16" s="96"/>
      <c r="Q16" s="93"/>
      <c r="R16" s="94"/>
      <c r="S16" s="129"/>
      <c r="T16" s="98"/>
    </row>
    <row r="17" spans="3:20" ht="19" x14ac:dyDescent="0.25">
      <c r="C17" s="101"/>
      <c r="D17" s="102"/>
      <c r="E17" s="102"/>
      <c r="F17" s="91" t="s">
        <v>81</v>
      </c>
      <c r="G17" s="96">
        <f>G12</f>
        <v>13920.4</v>
      </c>
      <c r="H17" s="100"/>
      <c r="I17" s="91">
        <f>I12</f>
        <v>4646</v>
      </c>
      <c r="J17" s="106"/>
      <c r="K17" s="102"/>
      <c r="L17" s="102"/>
      <c r="M17" s="102"/>
      <c r="N17" s="102"/>
      <c r="O17" s="103"/>
      <c r="P17" s="154"/>
      <c r="Q17" s="105"/>
      <c r="R17" s="103"/>
      <c r="S17" s="130"/>
      <c r="T17" s="98"/>
    </row>
    <row r="18" spans="3:20" ht="19" x14ac:dyDescent="0.25">
      <c r="C18" s="101"/>
      <c r="D18" s="102"/>
      <c r="E18" s="102"/>
      <c r="F18" s="91"/>
      <c r="G18" s="96"/>
      <c r="H18" s="100"/>
      <c r="I18" s="91"/>
      <c r="J18" s="106"/>
      <c r="K18" s="102"/>
      <c r="L18" s="102"/>
      <c r="M18" s="102"/>
      <c r="N18" s="102"/>
      <c r="O18" s="103"/>
      <c r="P18" s="154"/>
      <c r="Q18" s="105"/>
      <c r="R18" s="103"/>
      <c r="S18" s="130"/>
      <c r="T18" s="98"/>
    </row>
    <row r="19" spans="3:20" ht="19" x14ac:dyDescent="0.25">
      <c r="C19" s="155" t="s">
        <v>359</v>
      </c>
      <c r="D19" s="156">
        <v>30</v>
      </c>
      <c r="E19" s="156">
        <v>705</v>
      </c>
      <c r="F19" s="158">
        <v>9</v>
      </c>
      <c r="G19" s="159">
        <v>3946</v>
      </c>
      <c r="H19" s="160"/>
      <c r="I19" s="158">
        <v>1312</v>
      </c>
      <c r="J19" s="161" t="s">
        <v>328</v>
      </c>
      <c r="K19" s="156" t="s">
        <v>362</v>
      </c>
      <c r="L19" s="156" t="s">
        <v>100</v>
      </c>
      <c r="M19" s="156">
        <v>30</v>
      </c>
      <c r="N19" s="157" t="s">
        <v>50</v>
      </c>
      <c r="O19" s="162"/>
      <c r="P19" s="159">
        <v>10</v>
      </c>
      <c r="Q19" s="163" t="s">
        <v>363</v>
      </c>
      <c r="R19" s="162" t="s">
        <v>29</v>
      </c>
      <c r="S19" s="164" t="s">
        <v>364</v>
      </c>
      <c r="T19" s="165" t="s">
        <v>361</v>
      </c>
    </row>
    <row r="20" spans="3:20" ht="19" x14ac:dyDescent="0.25">
      <c r="C20" s="88" t="s">
        <v>359</v>
      </c>
      <c r="D20" s="89">
        <v>30</v>
      </c>
      <c r="E20" s="89">
        <v>705</v>
      </c>
      <c r="F20" s="91">
        <v>53</v>
      </c>
      <c r="G20" s="96">
        <v>13089.6</v>
      </c>
      <c r="H20" s="100"/>
      <c r="I20" s="91">
        <v>4357</v>
      </c>
      <c r="J20" s="118" t="s">
        <v>380</v>
      </c>
      <c r="K20" s="89" t="s">
        <v>362</v>
      </c>
      <c r="L20" s="89" t="s">
        <v>100</v>
      </c>
      <c r="M20" s="89">
        <v>30</v>
      </c>
      <c r="N20" s="90" t="s">
        <v>50</v>
      </c>
      <c r="O20" s="94"/>
      <c r="P20" s="96">
        <v>10</v>
      </c>
      <c r="Q20" s="93" t="s">
        <v>363</v>
      </c>
      <c r="R20" s="94" t="s">
        <v>29</v>
      </c>
      <c r="S20" s="129" t="s">
        <v>364</v>
      </c>
      <c r="T20" s="120" t="s">
        <v>379</v>
      </c>
    </row>
    <row r="21" spans="3:20" ht="19" x14ac:dyDescent="0.25">
      <c r="C21" s="88"/>
      <c r="D21" s="89"/>
      <c r="E21" s="89"/>
      <c r="F21" s="91"/>
      <c r="G21" s="92"/>
      <c r="H21" s="100"/>
      <c r="I21" s="91"/>
      <c r="J21" s="128"/>
      <c r="K21" s="89"/>
      <c r="L21" s="89"/>
      <c r="M21" s="89"/>
      <c r="N21" s="90"/>
      <c r="O21" s="94"/>
      <c r="P21" s="96"/>
      <c r="Q21" s="93"/>
      <c r="R21" s="94"/>
      <c r="S21" s="93"/>
      <c r="T21" s="151"/>
    </row>
    <row r="22" spans="3:20" ht="19" x14ac:dyDescent="0.25">
      <c r="C22" s="88"/>
      <c r="D22" s="89"/>
      <c r="E22" s="89"/>
      <c r="F22" s="91"/>
      <c r="G22" s="92"/>
      <c r="H22" s="100"/>
      <c r="I22" s="91"/>
      <c r="J22" s="128"/>
      <c r="K22" s="89"/>
      <c r="L22" s="89"/>
      <c r="M22" s="89"/>
      <c r="N22" s="90"/>
      <c r="O22" s="94"/>
      <c r="P22" s="96"/>
      <c r="Q22" s="93"/>
      <c r="R22" s="94"/>
      <c r="S22" s="93"/>
      <c r="T22" s="151"/>
    </row>
    <row r="23" spans="3:20" ht="19" x14ac:dyDescent="0.25">
      <c r="C23" s="88"/>
      <c r="D23" s="89"/>
      <c r="E23" s="89"/>
      <c r="F23" s="91"/>
      <c r="G23" s="92"/>
      <c r="H23" s="100"/>
      <c r="I23" s="91"/>
      <c r="J23" s="128"/>
      <c r="K23" s="89"/>
      <c r="L23" s="89"/>
      <c r="M23" s="89"/>
      <c r="N23" s="90"/>
      <c r="O23" s="94"/>
      <c r="P23" s="96"/>
      <c r="Q23" s="93"/>
      <c r="R23" s="94"/>
      <c r="S23" s="93"/>
      <c r="T23" s="151"/>
    </row>
    <row r="24" spans="3:20" ht="19" x14ac:dyDescent="0.25">
      <c r="C24" s="88"/>
      <c r="D24" s="89"/>
      <c r="E24" s="89"/>
      <c r="F24" s="91"/>
      <c r="G24" s="92"/>
      <c r="H24" s="100"/>
      <c r="I24" s="94"/>
      <c r="J24" s="128"/>
      <c r="K24" s="89"/>
      <c r="L24" s="89"/>
      <c r="M24" s="89"/>
      <c r="N24" s="90"/>
      <c r="O24" s="94"/>
      <c r="P24" s="96"/>
      <c r="Q24" s="93"/>
      <c r="R24" s="94"/>
      <c r="S24" s="93"/>
      <c r="T24" s="151"/>
    </row>
    <row r="25" spans="3:20" ht="19" x14ac:dyDescent="0.25">
      <c r="C25" s="88"/>
      <c r="D25" s="89"/>
      <c r="E25" s="90"/>
      <c r="F25" s="91" t="s">
        <v>82</v>
      </c>
      <c r="G25" s="96">
        <f>G20</f>
        <v>13089.6</v>
      </c>
      <c r="H25" s="93"/>
      <c r="I25" s="91">
        <f>I20</f>
        <v>4357</v>
      </c>
      <c r="J25" s="95"/>
      <c r="K25" s="89"/>
      <c r="L25" s="89"/>
      <c r="M25" s="89"/>
      <c r="N25" s="90"/>
      <c r="O25" s="94"/>
      <c r="P25" s="96"/>
      <c r="Q25" s="93"/>
      <c r="R25" s="94"/>
      <c r="S25" s="93"/>
      <c r="T25" s="152"/>
    </row>
    <row r="26" spans="3:20" ht="19" x14ac:dyDescent="0.25">
      <c r="C26" s="88"/>
      <c r="D26" s="89"/>
      <c r="E26" s="90"/>
      <c r="F26" s="91"/>
      <c r="G26" s="96"/>
      <c r="H26" s="93"/>
      <c r="I26" s="91"/>
      <c r="J26" s="95"/>
      <c r="K26" s="89"/>
      <c r="L26" s="89"/>
      <c r="M26" s="89"/>
      <c r="N26" s="90"/>
      <c r="O26" s="94"/>
      <c r="P26" s="96"/>
      <c r="Q26" s="93"/>
      <c r="R26" s="94"/>
      <c r="S26" s="93"/>
      <c r="T26" s="152"/>
    </row>
    <row r="27" spans="3:20" ht="19" x14ac:dyDescent="0.25">
      <c r="C27" s="88" t="s">
        <v>265</v>
      </c>
      <c r="D27" s="89">
        <v>230</v>
      </c>
      <c r="E27" s="89">
        <v>800</v>
      </c>
      <c r="F27" s="91">
        <v>13</v>
      </c>
      <c r="G27" s="92">
        <v>6324.66</v>
      </c>
      <c r="H27" s="100"/>
      <c r="I27" s="91">
        <v>495</v>
      </c>
      <c r="J27" s="128"/>
      <c r="K27" s="89" t="s">
        <v>374</v>
      </c>
      <c r="L27" s="89" t="s">
        <v>390</v>
      </c>
      <c r="M27" s="89">
        <v>230</v>
      </c>
      <c r="N27" s="90" t="s">
        <v>389</v>
      </c>
      <c r="O27" s="94"/>
      <c r="P27" s="96">
        <v>18</v>
      </c>
      <c r="Q27" s="93" t="s">
        <v>308</v>
      </c>
      <c r="R27" s="94" t="s">
        <v>29</v>
      </c>
      <c r="S27" s="150" t="s">
        <v>103</v>
      </c>
      <c r="T27" s="148" t="s">
        <v>377</v>
      </c>
    </row>
    <row r="28" spans="3:20" ht="19" x14ac:dyDescent="0.25">
      <c r="C28" s="88" t="s">
        <v>265</v>
      </c>
      <c r="D28" s="89">
        <v>280</v>
      </c>
      <c r="E28" s="89">
        <v>685</v>
      </c>
      <c r="F28" s="91">
        <v>12</v>
      </c>
      <c r="G28" s="92">
        <v>4927.84</v>
      </c>
      <c r="H28" s="100"/>
      <c r="I28" s="91">
        <v>317</v>
      </c>
      <c r="J28" s="128"/>
      <c r="K28" s="89" t="s">
        <v>374</v>
      </c>
      <c r="L28" s="89" t="s">
        <v>390</v>
      </c>
      <c r="M28" s="89">
        <v>685</v>
      </c>
      <c r="N28" s="90" t="s">
        <v>97</v>
      </c>
      <c r="O28" s="94"/>
      <c r="P28" s="96">
        <v>18</v>
      </c>
      <c r="Q28" s="93" t="s">
        <v>308</v>
      </c>
      <c r="R28" s="94" t="s">
        <v>29</v>
      </c>
      <c r="S28" s="150" t="s">
        <v>103</v>
      </c>
      <c r="T28" s="148" t="s">
        <v>377</v>
      </c>
    </row>
    <row r="29" spans="3:20" ht="19" x14ac:dyDescent="0.25">
      <c r="C29" s="88" t="s">
        <v>265</v>
      </c>
      <c r="D29" s="89">
        <v>190</v>
      </c>
      <c r="E29" s="89">
        <v>1220</v>
      </c>
      <c r="F29" s="91">
        <v>5</v>
      </c>
      <c r="G29" s="92">
        <v>3668.1</v>
      </c>
      <c r="H29" s="93"/>
      <c r="I29" s="94">
        <v>345</v>
      </c>
      <c r="J29" s="118"/>
      <c r="K29" s="89" t="s">
        <v>374</v>
      </c>
      <c r="L29" s="89" t="s">
        <v>390</v>
      </c>
      <c r="M29" s="89">
        <v>1220</v>
      </c>
      <c r="N29" s="90" t="s">
        <v>388</v>
      </c>
      <c r="O29" s="94"/>
      <c r="P29" s="96">
        <v>18</v>
      </c>
      <c r="Q29" s="93"/>
      <c r="R29" s="94" t="s">
        <v>29</v>
      </c>
      <c r="S29" s="131" t="s">
        <v>103</v>
      </c>
      <c r="T29" s="120" t="s">
        <v>377</v>
      </c>
    </row>
    <row r="30" spans="3:20" ht="19" x14ac:dyDescent="0.25">
      <c r="C30" s="88"/>
      <c r="D30" s="89"/>
      <c r="E30" s="90"/>
      <c r="F30" s="91"/>
      <c r="G30" s="92"/>
      <c r="H30" s="93"/>
      <c r="I30" s="94"/>
      <c r="J30" s="118"/>
      <c r="K30" s="89"/>
      <c r="L30" s="89"/>
      <c r="M30" s="89"/>
      <c r="N30" s="90"/>
      <c r="O30" s="94"/>
      <c r="P30" s="96"/>
      <c r="Q30" s="93"/>
      <c r="R30" s="94"/>
      <c r="S30" s="131"/>
      <c r="T30" s="120"/>
    </row>
    <row r="31" spans="3:20" ht="19" x14ac:dyDescent="0.25">
      <c r="C31" s="88"/>
      <c r="D31" s="89"/>
      <c r="E31" s="90"/>
      <c r="F31" s="91"/>
      <c r="G31" s="92"/>
      <c r="H31" s="93"/>
      <c r="I31" s="91"/>
      <c r="J31" s="118"/>
      <c r="K31" s="89"/>
      <c r="L31" s="89"/>
      <c r="M31" s="89"/>
      <c r="N31" s="90"/>
      <c r="O31" s="94"/>
      <c r="P31" s="96"/>
      <c r="Q31" s="93"/>
      <c r="R31" s="94"/>
      <c r="S31" s="131"/>
      <c r="T31" s="120"/>
    </row>
    <row r="32" spans="3:20" ht="19" x14ac:dyDescent="0.25">
      <c r="C32" s="88"/>
      <c r="D32" s="89"/>
      <c r="E32" s="90"/>
      <c r="F32" s="91" t="s">
        <v>160</v>
      </c>
      <c r="G32" s="96">
        <f>G27+G28+G29</f>
        <v>14920.6</v>
      </c>
      <c r="H32" s="93"/>
      <c r="I32" s="91">
        <f>I27+I28+I29</f>
        <v>1157</v>
      </c>
      <c r="J32" s="118"/>
      <c r="K32" s="89"/>
      <c r="L32" s="89"/>
      <c r="M32" s="89"/>
      <c r="N32" s="90"/>
      <c r="O32" s="94"/>
      <c r="P32" s="96"/>
      <c r="Q32" s="93"/>
      <c r="R32" s="94"/>
      <c r="S32" s="131"/>
      <c r="T32" s="99"/>
    </row>
    <row r="33" spans="3:20" ht="19" x14ac:dyDescent="0.25">
      <c r="C33" s="88"/>
      <c r="D33" s="89"/>
      <c r="E33" s="90"/>
      <c r="F33" s="91"/>
      <c r="G33" s="96"/>
      <c r="H33" s="93"/>
      <c r="I33" s="91"/>
      <c r="J33" s="118"/>
      <c r="K33" s="89"/>
      <c r="L33" s="89"/>
      <c r="M33" s="89"/>
      <c r="N33" s="90"/>
      <c r="O33" s="94"/>
      <c r="P33" s="96"/>
      <c r="Q33" s="93"/>
      <c r="R33" s="94"/>
      <c r="S33" s="131"/>
      <c r="T33" s="99"/>
    </row>
    <row r="34" spans="3:20" ht="19" x14ac:dyDescent="0.25">
      <c r="C34" s="88" t="s">
        <v>387</v>
      </c>
      <c r="D34" s="89">
        <v>190</v>
      </c>
      <c r="E34" s="89">
        <v>850</v>
      </c>
      <c r="F34" s="94">
        <v>11</v>
      </c>
      <c r="G34" s="92">
        <v>5770.82</v>
      </c>
      <c r="H34" s="100"/>
      <c r="I34" s="91">
        <v>545</v>
      </c>
      <c r="J34" s="118"/>
      <c r="K34" s="89" t="s">
        <v>243</v>
      </c>
      <c r="L34" s="89" t="s">
        <v>390</v>
      </c>
      <c r="M34" s="89">
        <v>190</v>
      </c>
      <c r="N34" s="90" t="s">
        <v>171</v>
      </c>
      <c r="O34" s="94"/>
      <c r="P34" s="96">
        <v>18</v>
      </c>
      <c r="Q34" s="93" t="s">
        <v>308</v>
      </c>
      <c r="R34" s="94" t="s">
        <v>29</v>
      </c>
      <c r="S34" s="131" t="s">
        <v>103</v>
      </c>
      <c r="T34" s="120" t="s">
        <v>377</v>
      </c>
    </row>
    <row r="35" spans="3:20" ht="19" x14ac:dyDescent="0.25">
      <c r="C35" s="88"/>
      <c r="D35" s="89"/>
      <c r="E35" s="89"/>
      <c r="F35" s="94"/>
      <c r="G35" s="92"/>
      <c r="H35" s="93"/>
      <c r="I35" s="94"/>
      <c r="J35" s="118"/>
      <c r="K35" s="89"/>
      <c r="L35" s="89"/>
      <c r="M35" s="89"/>
      <c r="N35" s="90"/>
      <c r="O35" s="94"/>
      <c r="P35" s="96"/>
      <c r="Q35" s="93"/>
      <c r="R35" s="94"/>
      <c r="S35" s="131"/>
      <c r="T35" s="120"/>
    </row>
    <row r="36" spans="3:20" ht="19" x14ac:dyDescent="0.25">
      <c r="C36" s="88"/>
      <c r="D36" s="89"/>
      <c r="E36" s="89"/>
      <c r="F36" s="94"/>
      <c r="G36" s="92"/>
      <c r="H36" s="93"/>
      <c r="I36" s="94"/>
      <c r="J36" s="118"/>
      <c r="K36" s="89"/>
      <c r="L36" s="89"/>
      <c r="M36" s="89"/>
      <c r="N36" s="90"/>
      <c r="O36" s="94"/>
      <c r="P36" s="96"/>
      <c r="Q36" s="93"/>
      <c r="R36" s="94"/>
      <c r="S36" s="131"/>
      <c r="T36" s="120"/>
    </row>
    <row r="37" spans="3:20" ht="19" x14ac:dyDescent="0.25">
      <c r="C37" s="136"/>
      <c r="D37" s="137"/>
      <c r="E37" s="138"/>
      <c r="F37" s="139"/>
      <c r="G37" s="140"/>
      <c r="H37" s="141"/>
      <c r="I37" s="142"/>
      <c r="J37" s="118"/>
      <c r="K37" s="89"/>
      <c r="L37" s="89"/>
      <c r="M37" s="89"/>
      <c r="N37" s="90"/>
      <c r="O37" s="94"/>
      <c r="P37" s="96"/>
      <c r="Q37" s="93"/>
      <c r="R37" s="94"/>
      <c r="S37" s="131"/>
      <c r="T37" s="120"/>
    </row>
    <row r="38" spans="3:20" ht="19" x14ac:dyDescent="0.25">
      <c r="C38" s="88"/>
      <c r="D38" s="89"/>
      <c r="E38" s="90"/>
      <c r="F38" s="94"/>
      <c r="G38" s="92"/>
      <c r="H38" s="93"/>
      <c r="I38" s="91"/>
      <c r="J38" s="118"/>
      <c r="K38" s="89"/>
      <c r="L38" s="89"/>
      <c r="M38" s="89"/>
      <c r="N38" s="90"/>
      <c r="O38" s="94"/>
      <c r="P38" s="96"/>
      <c r="Q38" s="93"/>
      <c r="R38" s="94"/>
      <c r="S38" s="131"/>
      <c r="T38" s="120"/>
    </row>
    <row r="39" spans="3:20" ht="19" x14ac:dyDescent="0.25">
      <c r="C39" s="101"/>
      <c r="D39" s="102"/>
      <c r="E39" s="102"/>
      <c r="F39" s="91" t="s">
        <v>238</v>
      </c>
      <c r="G39" s="96">
        <f>G34+G35+G36+G37+G38</f>
        <v>5770.82</v>
      </c>
      <c r="H39" s="105"/>
      <c r="I39" s="91"/>
      <c r="J39" s="118"/>
      <c r="K39" s="102"/>
      <c r="L39" s="102"/>
      <c r="M39" s="102"/>
      <c r="N39" s="102"/>
      <c r="O39" s="103"/>
      <c r="P39" s="154"/>
      <c r="Q39" s="105"/>
      <c r="R39" s="103"/>
      <c r="S39" s="133"/>
      <c r="T39" s="99"/>
    </row>
    <row r="40" spans="3:20" ht="19" x14ac:dyDescent="0.25">
      <c r="C40" s="101"/>
      <c r="D40" s="102"/>
      <c r="E40" s="102"/>
      <c r="F40" s="91"/>
      <c r="G40" s="96"/>
      <c r="H40" s="105"/>
      <c r="I40" s="91"/>
      <c r="J40" s="118"/>
      <c r="K40" s="102"/>
      <c r="L40" s="102"/>
      <c r="M40" s="102"/>
      <c r="N40" s="102"/>
      <c r="O40" s="103"/>
      <c r="P40" s="154"/>
      <c r="Q40" s="105"/>
      <c r="R40" s="103"/>
      <c r="S40" s="133"/>
      <c r="T40" s="99"/>
    </row>
    <row r="41" spans="3:20" ht="19" x14ac:dyDescent="0.25">
      <c r="C41" s="166"/>
      <c r="D41" s="167"/>
      <c r="E41" s="168"/>
      <c r="F41" s="169"/>
      <c r="G41" s="170"/>
      <c r="H41" s="171"/>
      <c r="I41" s="169"/>
      <c r="J41" s="176"/>
      <c r="K41" s="167"/>
      <c r="L41" s="167"/>
      <c r="M41" s="167"/>
      <c r="N41" s="168"/>
      <c r="O41" s="172"/>
      <c r="P41" s="170"/>
      <c r="Q41" s="173"/>
      <c r="R41" s="172"/>
      <c r="S41" s="174"/>
      <c r="T41" s="175"/>
    </row>
    <row r="42" spans="3:20" ht="19" x14ac:dyDescent="0.25">
      <c r="C42" s="88"/>
      <c r="D42" s="89"/>
      <c r="E42" s="90"/>
      <c r="F42" s="91"/>
      <c r="G42" s="96"/>
      <c r="H42" s="145"/>
      <c r="I42" s="91"/>
      <c r="J42" s="118"/>
      <c r="K42" s="89"/>
      <c r="L42" s="89"/>
      <c r="M42" s="89"/>
      <c r="N42" s="89"/>
      <c r="O42" s="94"/>
      <c r="P42" s="92"/>
      <c r="Q42" s="93"/>
      <c r="R42" s="94"/>
      <c r="S42" s="131"/>
      <c r="T42" s="120"/>
    </row>
    <row r="43" spans="3:20" ht="19" x14ac:dyDescent="0.25">
      <c r="C43" s="88"/>
      <c r="D43" s="89"/>
      <c r="E43" s="90"/>
      <c r="F43" s="91"/>
      <c r="G43" s="96"/>
      <c r="H43" s="145"/>
      <c r="I43" s="91"/>
      <c r="J43" s="118"/>
      <c r="K43" s="89"/>
      <c r="L43" s="89"/>
      <c r="M43" s="89"/>
      <c r="N43" s="89"/>
      <c r="O43" s="94"/>
      <c r="P43" s="92"/>
      <c r="Q43" s="93"/>
      <c r="R43" s="94"/>
      <c r="S43" s="131"/>
      <c r="T43" s="120"/>
    </row>
    <row r="44" spans="3:20" ht="19" x14ac:dyDescent="0.25">
      <c r="C44" s="88"/>
      <c r="D44" s="89"/>
      <c r="E44" s="90"/>
      <c r="F44" s="91"/>
      <c r="G44" s="96"/>
      <c r="H44" s="145"/>
      <c r="I44" s="91"/>
      <c r="J44" s="118"/>
      <c r="K44" s="89"/>
      <c r="L44" s="89"/>
      <c r="M44" s="89"/>
      <c r="N44" s="89"/>
      <c r="O44" s="94"/>
      <c r="P44" s="92"/>
      <c r="Q44" s="93"/>
      <c r="R44" s="94"/>
      <c r="S44" s="131"/>
      <c r="T44" s="120"/>
    </row>
    <row r="45" spans="3:20" ht="19" x14ac:dyDescent="0.25">
      <c r="C45" s="143"/>
      <c r="D45" s="144"/>
      <c r="E45" s="144"/>
      <c r="F45" s="91"/>
      <c r="G45" s="96"/>
      <c r="H45" s="145"/>
      <c r="I45" s="91"/>
      <c r="J45" s="118"/>
      <c r="K45" s="144"/>
      <c r="L45" s="144"/>
      <c r="M45" s="144"/>
      <c r="N45" s="144"/>
      <c r="O45" s="146"/>
      <c r="P45" s="147"/>
      <c r="Q45" s="105"/>
      <c r="R45" s="103"/>
      <c r="S45" s="133"/>
      <c r="T45" s="99"/>
    </row>
    <row r="46" spans="3:20" ht="19" x14ac:dyDescent="0.25">
      <c r="C46" s="143"/>
      <c r="D46" s="144"/>
      <c r="E46" s="144"/>
      <c r="F46" s="91" t="s">
        <v>322</v>
      </c>
      <c r="G46" s="96"/>
      <c r="H46" s="145"/>
      <c r="I46" s="91">
        <f>I41</f>
        <v>0</v>
      </c>
      <c r="J46" s="118"/>
      <c r="K46" s="144"/>
      <c r="L46" s="144"/>
      <c r="M46" s="144"/>
      <c r="N46" s="144"/>
      <c r="O46" s="146"/>
      <c r="P46" s="147"/>
      <c r="Q46" s="105"/>
      <c r="R46" s="103"/>
      <c r="S46" s="133"/>
      <c r="T46" s="99"/>
    </row>
    <row r="47" spans="3:20" ht="19" x14ac:dyDescent="0.25">
      <c r="C47" s="143"/>
      <c r="D47" s="144"/>
      <c r="E47" s="144"/>
      <c r="F47" s="91"/>
      <c r="G47" s="96"/>
      <c r="H47" s="100"/>
      <c r="I47" s="91"/>
      <c r="J47" s="95"/>
      <c r="K47" s="144"/>
      <c r="L47" s="144"/>
      <c r="M47" s="144"/>
      <c r="N47" s="144"/>
      <c r="O47" s="146"/>
      <c r="P47" s="147"/>
      <c r="Q47" s="105"/>
      <c r="R47" s="103"/>
      <c r="S47" s="133"/>
      <c r="T47" s="99"/>
    </row>
    <row r="48" spans="3:20" ht="20" thickBot="1" x14ac:dyDescent="0.3">
      <c r="C48" s="101"/>
      <c r="D48" s="102"/>
      <c r="E48" s="102"/>
      <c r="F48" s="91" t="s">
        <v>357</v>
      </c>
      <c r="G48" s="96">
        <f>G17+G25+G32+G39+G46</f>
        <v>47701.42</v>
      </c>
      <c r="H48" s="100"/>
      <c r="I48" s="91">
        <f>I17+I25+I32+I34</f>
        <v>10705</v>
      </c>
      <c r="J48" s="106"/>
      <c r="K48" s="102"/>
      <c r="L48" s="102"/>
      <c r="M48" s="102"/>
      <c r="N48" s="102"/>
      <c r="O48" s="103"/>
      <c r="P48" s="104"/>
      <c r="Q48" s="105"/>
      <c r="R48" s="103"/>
      <c r="S48" s="134"/>
      <c r="T48" s="153"/>
    </row>
    <row r="49" spans="3:20" x14ac:dyDescent="0.2"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5BE9-E54C-C649-8A85-B5E22442438D}">
  <dimension ref="B5:T47"/>
  <sheetViews>
    <sheetView workbookViewId="0">
      <selection activeCell="B5" sqref="B5:S47"/>
    </sheetView>
  </sheetViews>
  <sheetFormatPr baseColWidth="10" defaultRowHeight="16" x14ac:dyDescent="0.2"/>
  <cols>
    <col min="2" max="2" width="22.5" customWidth="1"/>
    <col min="5" max="5" width="16.5" customWidth="1"/>
    <col min="8" max="8" width="19.6640625" customWidth="1"/>
    <col min="9" max="9" width="50" customWidth="1"/>
    <col min="10" max="10" width="22.33203125" customWidth="1"/>
    <col min="11" max="11" width="14" customWidth="1"/>
    <col min="13" max="13" width="29.6640625" customWidth="1"/>
    <col min="16" max="16" width="20.6640625" customWidth="1"/>
    <col min="18" max="18" width="32.5" customWidth="1"/>
    <col min="19" max="19" width="30.6640625" customWidth="1"/>
  </cols>
  <sheetData>
    <row r="5" spans="2:19" ht="26" x14ac:dyDescent="0.3">
      <c r="B5" s="77"/>
      <c r="C5" s="77"/>
      <c r="D5" s="77"/>
      <c r="E5" s="77"/>
      <c r="F5" s="77"/>
      <c r="G5" s="77"/>
      <c r="H5" s="77"/>
      <c r="I5" s="78" t="s">
        <v>0</v>
      </c>
      <c r="J5" s="78"/>
      <c r="K5" s="77"/>
      <c r="L5" s="77"/>
      <c r="M5" s="79" t="s">
        <v>396</v>
      </c>
      <c r="N5" s="79"/>
      <c r="O5" s="77"/>
      <c r="P5" s="77"/>
      <c r="Q5" s="77"/>
      <c r="R5" s="77"/>
      <c r="S5" s="77"/>
    </row>
    <row r="6" spans="2:19" ht="24" x14ac:dyDescent="0.3">
      <c r="B6" s="77"/>
      <c r="C6" s="80" t="s">
        <v>7</v>
      </c>
      <c r="D6" s="80"/>
      <c r="E6" s="77"/>
      <c r="F6" s="77"/>
      <c r="G6" s="77"/>
      <c r="H6" s="77"/>
      <c r="I6" s="77"/>
      <c r="J6" s="77"/>
      <c r="K6" s="77"/>
      <c r="L6" s="80" t="s">
        <v>8</v>
      </c>
      <c r="M6" s="80"/>
      <c r="N6" s="77"/>
      <c r="O6" s="77"/>
      <c r="P6" s="77"/>
      <c r="Q6" s="77"/>
      <c r="R6" s="77"/>
      <c r="S6" s="77"/>
    </row>
    <row r="7" spans="2:19" ht="17" thickBot="1" x14ac:dyDescent="0.25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2:19" ht="17" thickBot="1" x14ac:dyDescent="0.25">
      <c r="B8" s="81" t="s">
        <v>1</v>
      </c>
      <c r="C8" s="82" t="s">
        <v>2</v>
      </c>
      <c r="D8" s="82" t="s">
        <v>3</v>
      </c>
      <c r="E8" s="83" t="s">
        <v>33</v>
      </c>
      <c r="F8" s="84" t="s">
        <v>4</v>
      </c>
      <c r="G8" s="85" t="s">
        <v>136</v>
      </c>
      <c r="H8" s="83" t="s">
        <v>128</v>
      </c>
      <c r="I8" s="85" t="s">
        <v>168</v>
      </c>
      <c r="J8" s="82" t="s">
        <v>5</v>
      </c>
      <c r="K8" s="82" t="s">
        <v>1</v>
      </c>
      <c r="L8" s="82" t="s">
        <v>6</v>
      </c>
      <c r="M8" s="82" t="s">
        <v>22</v>
      </c>
      <c r="N8" s="83" t="s">
        <v>136</v>
      </c>
      <c r="O8" s="84" t="s">
        <v>23</v>
      </c>
      <c r="P8" s="81" t="s">
        <v>26</v>
      </c>
      <c r="Q8" s="83" t="s">
        <v>27</v>
      </c>
      <c r="R8" s="85" t="s">
        <v>85</v>
      </c>
      <c r="S8" s="86" t="s">
        <v>313</v>
      </c>
    </row>
    <row r="9" spans="2:19" ht="19" x14ac:dyDescent="0.25">
      <c r="B9" s="88"/>
      <c r="C9" s="89"/>
      <c r="D9" s="90"/>
      <c r="E9" s="91"/>
      <c r="F9" s="92"/>
      <c r="G9" s="100"/>
      <c r="H9" s="91"/>
      <c r="I9" s="107"/>
      <c r="J9" s="89"/>
      <c r="K9" s="89"/>
      <c r="L9" s="89"/>
      <c r="M9" s="90"/>
      <c r="N9" s="94"/>
      <c r="O9" s="96"/>
      <c r="P9" s="93"/>
      <c r="Q9" s="94"/>
      <c r="R9" s="129"/>
      <c r="S9" s="99"/>
    </row>
    <row r="10" spans="2:19" ht="19" x14ac:dyDescent="0.25">
      <c r="B10" s="88" t="s">
        <v>359</v>
      </c>
      <c r="C10" s="89">
        <v>42</v>
      </c>
      <c r="D10" s="89">
        <v>925</v>
      </c>
      <c r="E10" s="94">
        <v>5</v>
      </c>
      <c r="F10" s="92">
        <v>1663</v>
      </c>
      <c r="G10" s="145"/>
      <c r="H10" s="91"/>
      <c r="I10" s="118" t="s">
        <v>328</v>
      </c>
      <c r="J10" s="89" t="s">
        <v>256</v>
      </c>
      <c r="K10" s="89" t="s">
        <v>100</v>
      </c>
      <c r="L10" s="89">
        <v>43</v>
      </c>
      <c r="M10" s="90" t="s">
        <v>393</v>
      </c>
      <c r="N10" s="94"/>
      <c r="O10" s="96">
        <v>17</v>
      </c>
      <c r="P10" s="93" t="s">
        <v>363</v>
      </c>
      <c r="Q10" s="94" t="s">
        <v>29</v>
      </c>
      <c r="R10" s="132" t="s">
        <v>364</v>
      </c>
      <c r="S10" s="120" t="s">
        <v>395</v>
      </c>
    </row>
    <row r="11" spans="2:19" ht="19" x14ac:dyDescent="0.25">
      <c r="B11" s="88" t="s">
        <v>359</v>
      </c>
      <c r="C11" s="89">
        <v>42</v>
      </c>
      <c r="D11" s="89">
        <v>825</v>
      </c>
      <c r="E11" s="94">
        <v>3</v>
      </c>
      <c r="F11" s="92">
        <v>927</v>
      </c>
      <c r="G11" s="145"/>
      <c r="H11" s="91"/>
      <c r="I11" s="118" t="s">
        <v>355</v>
      </c>
      <c r="J11" s="89" t="s">
        <v>256</v>
      </c>
      <c r="K11" s="89" t="s">
        <v>100</v>
      </c>
      <c r="L11" s="89">
        <v>43</v>
      </c>
      <c r="M11" s="90" t="s">
        <v>394</v>
      </c>
      <c r="N11" s="94"/>
      <c r="O11" s="96">
        <v>17</v>
      </c>
      <c r="P11" s="93"/>
      <c r="Q11" s="94" t="s">
        <v>29</v>
      </c>
      <c r="R11" s="131" t="s">
        <v>364</v>
      </c>
      <c r="S11" s="120" t="s">
        <v>395</v>
      </c>
    </row>
    <row r="12" spans="2:19" ht="19" x14ac:dyDescent="0.25">
      <c r="B12" s="88" t="s">
        <v>359</v>
      </c>
      <c r="C12" s="89">
        <v>42</v>
      </c>
      <c r="D12" s="89">
        <v>1085</v>
      </c>
      <c r="E12" s="94">
        <v>16</v>
      </c>
      <c r="F12" s="92">
        <v>6401.8</v>
      </c>
      <c r="G12" s="145"/>
      <c r="H12" s="91"/>
      <c r="I12" s="118" t="s">
        <v>380</v>
      </c>
      <c r="J12" s="89" t="s">
        <v>256</v>
      </c>
      <c r="K12" s="89" t="s">
        <v>100</v>
      </c>
      <c r="L12" s="89">
        <v>43</v>
      </c>
      <c r="M12" s="90" t="s">
        <v>391</v>
      </c>
      <c r="N12" s="94"/>
      <c r="O12" s="96">
        <v>17</v>
      </c>
      <c r="P12" s="93"/>
      <c r="Q12" s="94" t="s">
        <v>29</v>
      </c>
      <c r="R12" s="131" t="s">
        <v>364</v>
      </c>
      <c r="S12" s="120" t="s">
        <v>395</v>
      </c>
    </row>
    <row r="13" spans="2:19" ht="19" x14ac:dyDescent="0.25">
      <c r="B13" s="88" t="s">
        <v>359</v>
      </c>
      <c r="C13" s="89">
        <v>42</v>
      </c>
      <c r="D13" s="89">
        <v>615</v>
      </c>
      <c r="E13" s="94">
        <v>13</v>
      </c>
      <c r="F13" s="92">
        <v>2960.6</v>
      </c>
      <c r="G13" s="145"/>
      <c r="H13" s="91"/>
      <c r="I13" s="118"/>
      <c r="J13" s="89" t="s">
        <v>256</v>
      </c>
      <c r="K13" s="89" t="s">
        <v>100</v>
      </c>
      <c r="L13" s="89">
        <v>43</v>
      </c>
      <c r="M13" s="90" t="s">
        <v>392</v>
      </c>
      <c r="N13" s="94"/>
      <c r="O13" s="96">
        <v>17</v>
      </c>
      <c r="P13" s="93"/>
      <c r="Q13" s="94" t="s">
        <v>29</v>
      </c>
      <c r="R13" s="131" t="s">
        <v>364</v>
      </c>
      <c r="S13" s="120" t="s">
        <v>395</v>
      </c>
    </row>
    <row r="14" spans="2:19" ht="19" x14ac:dyDescent="0.25">
      <c r="B14" s="88" t="s">
        <v>359</v>
      </c>
      <c r="C14" s="89">
        <v>42</v>
      </c>
      <c r="D14" s="89">
        <v>725</v>
      </c>
      <c r="E14" s="94">
        <v>7</v>
      </c>
      <c r="F14" s="92">
        <v>1868.8</v>
      </c>
      <c r="G14" s="93"/>
      <c r="H14" s="94"/>
      <c r="I14" s="95"/>
      <c r="J14" s="89" t="s">
        <v>256</v>
      </c>
      <c r="K14" s="89" t="s">
        <v>100</v>
      </c>
      <c r="L14" s="89">
        <v>43</v>
      </c>
      <c r="M14" s="90" t="s">
        <v>106</v>
      </c>
      <c r="N14" s="94"/>
      <c r="O14" s="96">
        <v>17</v>
      </c>
      <c r="P14" s="93"/>
      <c r="Q14" s="94" t="s">
        <v>29</v>
      </c>
      <c r="R14" s="129" t="s">
        <v>364</v>
      </c>
      <c r="S14" s="120" t="s">
        <v>395</v>
      </c>
    </row>
    <row r="15" spans="2:19" ht="19" x14ac:dyDescent="0.25">
      <c r="B15" s="101"/>
      <c r="C15" s="102"/>
      <c r="D15" s="102"/>
      <c r="E15" s="91" t="s">
        <v>81</v>
      </c>
      <c r="F15" s="96">
        <f>F10+F11+F12+F13+F14</f>
        <v>13821.199999999999</v>
      </c>
      <c r="G15" s="100"/>
      <c r="H15" s="91">
        <v>5597</v>
      </c>
      <c r="I15" s="106"/>
      <c r="J15" s="102"/>
      <c r="K15" s="102"/>
      <c r="L15" s="102"/>
      <c r="M15" s="102"/>
      <c r="N15" s="103"/>
      <c r="O15" s="154"/>
      <c r="P15" s="105"/>
      <c r="Q15" s="103"/>
      <c r="R15" s="130"/>
      <c r="S15" s="98"/>
    </row>
    <row r="16" spans="2:19" ht="19" x14ac:dyDescent="0.25">
      <c r="B16" s="101"/>
      <c r="C16" s="102"/>
      <c r="D16" s="102"/>
      <c r="E16" s="91"/>
      <c r="F16" s="96"/>
      <c r="G16" s="100"/>
      <c r="H16" s="91"/>
      <c r="I16" s="106"/>
      <c r="J16" s="102"/>
      <c r="K16" s="102"/>
      <c r="L16" s="102"/>
      <c r="M16" s="102"/>
      <c r="N16" s="103"/>
      <c r="O16" s="154"/>
      <c r="P16" s="105"/>
      <c r="Q16" s="103"/>
      <c r="R16" s="130"/>
      <c r="S16" s="98"/>
    </row>
    <row r="17" spans="2:20" ht="19" x14ac:dyDescent="0.25">
      <c r="B17" s="166" t="s">
        <v>397</v>
      </c>
      <c r="C17" s="167" t="s">
        <v>398</v>
      </c>
      <c r="D17" s="167">
        <v>950</v>
      </c>
      <c r="E17" s="169">
        <v>5</v>
      </c>
      <c r="F17" s="170">
        <v>3040</v>
      </c>
      <c r="G17" s="178"/>
      <c r="H17" s="169"/>
      <c r="I17" s="180" t="s">
        <v>399</v>
      </c>
      <c r="J17" s="167" t="s">
        <v>400</v>
      </c>
      <c r="K17" s="167" t="s">
        <v>401</v>
      </c>
      <c r="L17" s="167"/>
      <c r="M17" s="168" t="s">
        <v>402</v>
      </c>
      <c r="N17" s="172"/>
      <c r="O17" s="170"/>
      <c r="P17" s="173"/>
      <c r="Q17" s="172" t="s">
        <v>29</v>
      </c>
      <c r="R17" s="179" t="s">
        <v>364</v>
      </c>
      <c r="S17" s="175" t="s">
        <v>377</v>
      </c>
      <c r="T17" s="177"/>
    </row>
    <row r="18" spans="2:20" ht="19" x14ac:dyDescent="0.25">
      <c r="B18" s="88"/>
      <c r="C18" s="89"/>
      <c r="D18" s="89"/>
      <c r="E18" s="91"/>
      <c r="F18" s="96"/>
      <c r="G18" s="100"/>
      <c r="H18" s="91"/>
      <c r="I18" s="118"/>
      <c r="J18" s="89"/>
      <c r="K18" s="89"/>
      <c r="L18" s="89"/>
      <c r="M18" s="90"/>
      <c r="N18" s="94"/>
      <c r="O18" s="96"/>
      <c r="P18" s="93"/>
      <c r="Q18" s="94"/>
      <c r="R18" s="129"/>
      <c r="S18" s="120"/>
    </row>
    <row r="19" spans="2:20" ht="19" x14ac:dyDescent="0.25">
      <c r="B19" s="88" t="s">
        <v>403</v>
      </c>
      <c r="C19" s="89">
        <v>45</v>
      </c>
      <c r="D19" s="89">
        <v>610</v>
      </c>
      <c r="E19" s="91">
        <v>17</v>
      </c>
      <c r="F19" s="92">
        <v>3732.2</v>
      </c>
      <c r="G19" s="100"/>
      <c r="H19" s="91"/>
      <c r="I19" s="128" t="s">
        <v>407</v>
      </c>
      <c r="J19" s="89" t="s">
        <v>152</v>
      </c>
      <c r="K19" s="89" t="s">
        <v>100</v>
      </c>
      <c r="L19" s="89">
        <v>45</v>
      </c>
      <c r="M19" s="90" t="s">
        <v>404</v>
      </c>
      <c r="N19" s="94"/>
      <c r="O19" s="96">
        <v>15</v>
      </c>
      <c r="P19" s="93" t="s">
        <v>102</v>
      </c>
      <c r="Q19" s="94" t="s">
        <v>29</v>
      </c>
      <c r="R19" s="93" t="s">
        <v>364</v>
      </c>
      <c r="S19" s="181" t="s">
        <v>405</v>
      </c>
    </row>
    <row r="20" spans="2:20" ht="19" x14ac:dyDescent="0.25">
      <c r="B20" s="88" t="s">
        <v>403</v>
      </c>
      <c r="C20" s="89">
        <v>45</v>
      </c>
      <c r="D20" s="89">
        <v>680</v>
      </c>
      <c r="E20" s="91">
        <v>11</v>
      </c>
      <c r="F20" s="92">
        <v>2596</v>
      </c>
      <c r="G20" s="100"/>
      <c r="H20" s="91"/>
      <c r="I20" s="128" t="s">
        <v>407</v>
      </c>
      <c r="J20" s="89" t="s">
        <v>152</v>
      </c>
      <c r="K20" s="89" t="s">
        <v>100</v>
      </c>
      <c r="L20" s="89">
        <v>45</v>
      </c>
      <c r="M20" s="90" t="s">
        <v>101</v>
      </c>
      <c r="N20" s="94"/>
      <c r="O20" s="96">
        <v>15</v>
      </c>
      <c r="P20" s="93" t="s">
        <v>102</v>
      </c>
      <c r="Q20" s="94" t="s">
        <v>29</v>
      </c>
      <c r="R20" s="93" t="s">
        <v>364</v>
      </c>
      <c r="S20" s="181" t="s">
        <v>405</v>
      </c>
    </row>
    <row r="21" spans="2:20" ht="19" x14ac:dyDescent="0.25">
      <c r="B21" s="88"/>
      <c r="C21" s="89"/>
      <c r="D21" s="89"/>
      <c r="E21" s="91"/>
      <c r="F21" s="92"/>
      <c r="G21" s="100"/>
      <c r="H21" s="91"/>
      <c r="I21" s="128"/>
      <c r="J21" s="89"/>
      <c r="K21" s="89"/>
      <c r="L21" s="89"/>
      <c r="M21" s="90"/>
      <c r="N21" s="94"/>
      <c r="O21" s="96"/>
      <c r="P21" s="93"/>
      <c r="Q21" s="94"/>
      <c r="R21" s="93"/>
      <c r="S21" s="151"/>
    </row>
    <row r="22" spans="2:20" ht="19" x14ac:dyDescent="0.25">
      <c r="B22" s="88"/>
      <c r="C22" s="89"/>
      <c r="D22" s="89"/>
      <c r="E22" s="91"/>
      <c r="F22" s="92"/>
      <c r="G22" s="100"/>
      <c r="H22" s="94"/>
      <c r="I22" s="128"/>
      <c r="J22" s="89"/>
      <c r="K22" s="89"/>
      <c r="L22" s="89"/>
      <c r="M22" s="90"/>
      <c r="N22" s="94"/>
      <c r="O22" s="96"/>
      <c r="P22" s="93"/>
      <c r="Q22" s="94"/>
      <c r="R22" s="93"/>
      <c r="S22" s="151"/>
    </row>
    <row r="23" spans="2:20" ht="19" x14ac:dyDescent="0.25">
      <c r="B23" s="88"/>
      <c r="C23" s="89"/>
      <c r="D23" s="90"/>
      <c r="E23" s="91" t="s">
        <v>82</v>
      </c>
      <c r="F23" s="96">
        <f>F19+F20</f>
        <v>6328.2</v>
      </c>
      <c r="G23" s="93"/>
      <c r="H23" s="91">
        <v>2100</v>
      </c>
      <c r="I23" s="95"/>
      <c r="J23" s="89"/>
      <c r="K23" s="89"/>
      <c r="L23" s="89"/>
      <c r="M23" s="90"/>
      <c r="N23" s="94"/>
      <c r="O23" s="96"/>
      <c r="P23" s="93"/>
      <c r="Q23" s="94"/>
      <c r="R23" s="93"/>
      <c r="S23" s="152"/>
    </row>
    <row r="24" spans="2:20" ht="19" x14ac:dyDescent="0.25">
      <c r="B24" s="88"/>
      <c r="C24" s="89"/>
      <c r="D24" s="90"/>
      <c r="E24" s="91"/>
      <c r="F24" s="96"/>
      <c r="G24" s="93"/>
      <c r="H24" s="91"/>
      <c r="I24" s="118" t="s">
        <v>408</v>
      </c>
      <c r="J24" s="89"/>
      <c r="K24" s="89"/>
      <c r="L24" s="89"/>
      <c r="M24" s="90"/>
      <c r="N24" s="94"/>
      <c r="O24" s="96"/>
      <c r="P24" s="93"/>
      <c r="Q24" s="94"/>
      <c r="R24" s="93"/>
      <c r="S24" s="152"/>
    </row>
    <row r="25" spans="2:20" ht="19" x14ac:dyDescent="0.25">
      <c r="B25" s="88" t="s">
        <v>403</v>
      </c>
      <c r="C25" s="89">
        <v>30</v>
      </c>
      <c r="D25" s="89">
        <v>705</v>
      </c>
      <c r="E25" s="91">
        <v>67</v>
      </c>
      <c r="F25" s="92">
        <v>15827.6</v>
      </c>
      <c r="G25" s="100"/>
      <c r="H25" s="91"/>
      <c r="I25" s="128"/>
      <c r="J25" s="89" t="s">
        <v>406</v>
      </c>
      <c r="K25" s="89" t="s">
        <v>100</v>
      </c>
      <c r="L25" s="89">
        <v>30</v>
      </c>
      <c r="M25" s="90" t="s">
        <v>218</v>
      </c>
      <c r="N25" s="94"/>
      <c r="O25" s="96">
        <v>10</v>
      </c>
      <c r="P25" s="93" t="s">
        <v>102</v>
      </c>
      <c r="Q25" s="94" t="s">
        <v>29</v>
      </c>
      <c r="R25" s="150" t="s">
        <v>103</v>
      </c>
      <c r="S25" s="148" t="s">
        <v>377</v>
      </c>
    </row>
    <row r="26" spans="2:20" ht="19" x14ac:dyDescent="0.25">
      <c r="B26" s="88"/>
      <c r="C26" s="89"/>
      <c r="D26" s="89"/>
      <c r="E26" s="91"/>
      <c r="F26" s="92"/>
      <c r="G26" s="100"/>
      <c r="H26" s="91"/>
      <c r="I26" s="128"/>
      <c r="J26" s="89"/>
      <c r="K26" s="89"/>
      <c r="L26" s="89"/>
      <c r="M26" s="90"/>
      <c r="N26" s="94"/>
      <c r="O26" s="96"/>
      <c r="P26" s="93"/>
      <c r="Q26" s="94"/>
      <c r="R26" s="150"/>
      <c r="S26" s="148"/>
    </row>
    <row r="27" spans="2:20" ht="19" x14ac:dyDescent="0.25">
      <c r="B27" s="88"/>
      <c r="C27" s="89"/>
      <c r="D27" s="89"/>
      <c r="E27" s="91"/>
      <c r="F27" s="92"/>
      <c r="G27" s="93"/>
      <c r="H27" s="94"/>
      <c r="I27" s="118"/>
      <c r="J27" s="89"/>
      <c r="K27" s="89"/>
      <c r="L27" s="89"/>
      <c r="M27" s="90"/>
      <c r="N27" s="94"/>
      <c r="O27" s="96"/>
      <c r="P27" s="93"/>
      <c r="Q27" s="94"/>
      <c r="R27" s="131"/>
      <c r="S27" s="120"/>
    </row>
    <row r="28" spans="2:20" ht="19" x14ac:dyDescent="0.25">
      <c r="B28" s="88"/>
      <c r="C28" s="89"/>
      <c r="D28" s="90"/>
      <c r="E28" s="91"/>
      <c r="F28" s="92"/>
      <c r="G28" s="93"/>
      <c r="H28" s="94"/>
      <c r="I28" s="118"/>
      <c r="J28" s="89"/>
      <c r="K28" s="89"/>
      <c r="L28" s="89"/>
      <c r="M28" s="90"/>
      <c r="N28" s="94"/>
      <c r="O28" s="96"/>
      <c r="P28" s="93"/>
      <c r="Q28" s="94"/>
      <c r="R28" s="131"/>
      <c r="S28" s="120"/>
    </row>
    <row r="29" spans="2:20" ht="19" x14ac:dyDescent="0.25">
      <c r="B29" s="88"/>
      <c r="C29" s="89"/>
      <c r="D29" s="90"/>
      <c r="E29" s="91"/>
      <c r="F29" s="92"/>
      <c r="G29" s="93"/>
      <c r="H29" s="91"/>
      <c r="I29" s="118"/>
      <c r="J29" s="89"/>
      <c r="K29" s="89"/>
      <c r="L29" s="89"/>
      <c r="M29" s="90"/>
      <c r="N29" s="94"/>
      <c r="O29" s="96"/>
      <c r="P29" s="93"/>
      <c r="Q29" s="94"/>
      <c r="R29" s="131"/>
      <c r="S29" s="120"/>
    </row>
    <row r="30" spans="2:20" ht="19" x14ac:dyDescent="0.25">
      <c r="B30" s="88"/>
      <c r="C30" s="89"/>
      <c r="D30" s="90"/>
      <c r="E30" s="91" t="s">
        <v>160</v>
      </c>
      <c r="F30" s="96">
        <f>F25+F26+F27</f>
        <v>15827.6</v>
      </c>
      <c r="G30" s="93"/>
      <c r="H30" s="91">
        <v>5250</v>
      </c>
      <c r="I30" s="118"/>
      <c r="J30" s="89"/>
      <c r="K30" s="89"/>
      <c r="L30" s="89"/>
      <c r="M30" s="90"/>
      <c r="N30" s="94"/>
      <c r="O30" s="96"/>
      <c r="P30" s="93"/>
      <c r="Q30" s="94"/>
      <c r="R30" s="131"/>
      <c r="S30" s="99"/>
    </row>
    <row r="31" spans="2:20" ht="19" x14ac:dyDescent="0.25">
      <c r="B31" s="88"/>
      <c r="C31" s="89"/>
      <c r="D31" s="90"/>
      <c r="E31" s="91"/>
      <c r="F31" s="96"/>
      <c r="G31" s="93"/>
      <c r="H31" s="91"/>
      <c r="I31" s="118"/>
      <c r="J31" s="89"/>
      <c r="K31" s="89"/>
      <c r="L31" s="89"/>
      <c r="M31" s="90"/>
      <c r="N31" s="94"/>
      <c r="O31" s="96"/>
      <c r="P31" s="93"/>
      <c r="Q31" s="94"/>
      <c r="R31" s="131"/>
      <c r="S31" s="99"/>
    </row>
    <row r="32" spans="2:20" ht="19" x14ac:dyDescent="0.25">
      <c r="B32" s="88"/>
      <c r="C32" s="89"/>
      <c r="D32" s="89"/>
      <c r="E32" s="94"/>
      <c r="F32" s="92"/>
      <c r="G32" s="100"/>
      <c r="H32" s="91"/>
      <c r="I32" s="118"/>
      <c r="J32" s="89"/>
      <c r="K32" s="89"/>
      <c r="L32" s="89"/>
      <c r="M32" s="90"/>
      <c r="N32" s="94"/>
      <c r="O32" s="96"/>
      <c r="P32" s="93"/>
      <c r="Q32" s="94"/>
      <c r="R32" s="131"/>
      <c r="S32" s="120"/>
    </row>
    <row r="33" spans="2:19" ht="19" x14ac:dyDescent="0.25">
      <c r="B33" s="88"/>
      <c r="C33" s="89"/>
      <c r="D33" s="89"/>
      <c r="E33" s="94"/>
      <c r="F33" s="92"/>
      <c r="G33" s="93"/>
      <c r="H33" s="94"/>
      <c r="I33" s="118"/>
      <c r="J33" s="89"/>
      <c r="K33" s="89"/>
      <c r="L33" s="89"/>
      <c r="M33" s="90"/>
      <c r="N33" s="94"/>
      <c r="O33" s="96"/>
      <c r="P33" s="93"/>
      <c r="Q33" s="94"/>
      <c r="R33" s="131"/>
      <c r="S33" s="120"/>
    </row>
    <row r="34" spans="2:19" ht="19" x14ac:dyDescent="0.25">
      <c r="B34" s="88"/>
      <c r="C34" s="89"/>
      <c r="D34" s="89"/>
      <c r="E34" s="94"/>
      <c r="F34" s="92"/>
      <c r="G34" s="93"/>
      <c r="H34" s="94"/>
      <c r="I34" s="118"/>
      <c r="J34" s="89"/>
      <c r="K34" s="89"/>
      <c r="L34" s="89"/>
      <c r="M34" s="90"/>
      <c r="N34" s="94"/>
      <c r="O34" s="96"/>
      <c r="P34" s="93"/>
      <c r="Q34" s="94"/>
      <c r="R34" s="131"/>
      <c r="S34" s="120"/>
    </row>
    <row r="35" spans="2:19" ht="19" x14ac:dyDescent="0.25">
      <c r="B35" s="136"/>
      <c r="C35" s="137"/>
      <c r="D35" s="138"/>
      <c r="E35" s="139"/>
      <c r="F35" s="140"/>
      <c r="G35" s="141"/>
      <c r="H35" s="142"/>
      <c r="I35" s="118"/>
      <c r="J35" s="89"/>
      <c r="K35" s="89"/>
      <c r="L35" s="89"/>
      <c r="M35" s="90"/>
      <c r="N35" s="94"/>
      <c r="O35" s="96"/>
      <c r="P35" s="93"/>
      <c r="Q35" s="94"/>
      <c r="R35" s="131"/>
      <c r="S35" s="120"/>
    </row>
    <row r="36" spans="2:19" ht="19" x14ac:dyDescent="0.25">
      <c r="B36" s="88"/>
      <c r="C36" s="89"/>
      <c r="D36" s="90"/>
      <c r="E36" s="94"/>
      <c r="F36" s="92"/>
      <c r="G36" s="93"/>
      <c r="H36" s="91"/>
      <c r="I36" s="118"/>
      <c r="J36" s="89"/>
      <c r="K36" s="89"/>
      <c r="L36" s="89"/>
      <c r="M36" s="90"/>
      <c r="N36" s="94"/>
      <c r="O36" s="96"/>
      <c r="P36" s="93"/>
      <c r="Q36" s="94"/>
      <c r="R36" s="131"/>
      <c r="S36" s="120"/>
    </row>
    <row r="37" spans="2:19" ht="19" x14ac:dyDescent="0.25">
      <c r="B37" s="101"/>
      <c r="C37" s="102"/>
      <c r="D37" s="102"/>
      <c r="E37" s="91" t="s">
        <v>238</v>
      </c>
      <c r="F37" s="96">
        <f>F32+F33+F34+F35+F36</f>
        <v>0</v>
      </c>
      <c r="G37" s="105"/>
      <c r="H37" s="91"/>
      <c r="I37" s="118"/>
      <c r="J37" s="102"/>
      <c r="K37" s="102"/>
      <c r="L37" s="102"/>
      <c r="M37" s="102"/>
      <c r="N37" s="103"/>
      <c r="O37" s="154"/>
      <c r="P37" s="105"/>
      <c r="Q37" s="103"/>
      <c r="R37" s="133"/>
      <c r="S37" s="99"/>
    </row>
    <row r="38" spans="2:19" ht="19" x14ac:dyDescent="0.25">
      <c r="B38" s="101"/>
      <c r="C38" s="102"/>
      <c r="D38" s="102"/>
      <c r="E38" s="91"/>
      <c r="F38" s="96"/>
      <c r="G38" s="105"/>
      <c r="H38" s="91"/>
      <c r="I38" s="118"/>
      <c r="J38" s="102"/>
      <c r="K38" s="102"/>
      <c r="L38" s="102"/>
      <c r="M38" s="102"/>
      <c r="N38" s="103"/>
      <c r="O38" s="154"/>
      <c r="P38" s="105"/>
      <c r="Q38" s="103"/>
      <c r="R38" s="133"/>
      <c r="S38" s="99"/>
    </row>
    <row r="39" spans="2:19" ht="19" x14ac:dyDescent="0.25">
      <c r="B39" s="166"/>
      <c r="C39" s="167"/>
      <c r="D39" s="168"/>
      <c r="E39" s="169"/>
      <c r="F39" s="170"/>
      <c r="G39" s="171"/>
      <c r="H39" s="169"/>
      <c r="I39" s="176"/>
      <c r="J39" s="167"/>
      <c r="K39" s="167"/>
      <c r="L39" s="167"/>
      <c r="M39" s="168"/>
      <c r="N39" s="172"/>
      <c r="O39" s="170"/>
      <c r="P39" s="173"/>
      <c r="Q39" s="172"/>
      <c r="R39" s="174"/>
      <c r="S39" s="175"/>
    </row>
    <row r="40" spans="2:19" ht="19" x14ac:dyDescent="0.25">
      <c r="B40" s="88"/>
      <c r="C40" s="89"/>
      <c r="D40" s="90"/>
      <c r="E40" s="91"/>
      <c r="F40" s="96"/>
      <c r="G40" s="145"/>
      <c r="H40" s="91"/>
      <c r="I40" s="118"/>
      <c r="J40" s="89"/>
      <c r="K40" s="89"/>
      <c r="L40" s="89"/>
      <c r="M40" s="89"/>
      <c r="N40" s="94"/>
      <c r="O40" s="92"/>
      <c r="P40" s="93"/>
      <c r="Q40" s="94"/>
      <c r="R40" s="131"/>
      <c r="S40" s="120"/>
    </row>
    <row r="41" spans="2:19" ht="19" x14ac:dyDescent="0.25">
      <c r="B41" s="88"/>
      <c r="C41" s="89"/>
      <c r="D41" s="90"/>
      <c r="E41" s="91"/>
      <c r="F41" s="96"/>
      <c r="G41" s="145"/>
      <c r="H41" s="91"/>
      <c r="I41" s="118"/>
      <c r="J41" s="89"/>
      <c r="K41" s="89"/>
      <c r="L41" s="89"/>
      <c r="M41" s="89"/>
      <c r="N41" s="94"/>
      <c r="O41" s="92"/>
      <c r="P41" s="93"/>
      <c r="Q41" s="94"/>
      <c r="R41" s="131"/>
      <c r="S41" s="120"/>
    </row>
    <row r="42" spans="2:19" ht="19" x14ac:dyDescent="0.25">
      <c r="B42" s="88"/>
      <c r="C42" s="89"/>
      <c r="D42" s="90"/>
      <c r="E42" s="91"/>
      <c r="F42" s="96"/>
      <c r="G42" s="145"/>
      <c r="H42" s="91"/>
      <c r="I42" s="118"/>
      <c r="J42" s="89"/>
      <c r="K42" s="89"/>
      <c r="L42" s="89"/>
      <c r="M42" s="89"/>
      <c r="N42" s="94"/>
      <c r="O42" s="92"/>
      <c r="P42" s="93"/>
      <c r="Q42" s="94"/>
      <c r="R42" s="131"/>
      <c r="S42" s="120"/>
    </row>
    <row r="43" spans="2:19" ht="19" x14ac:dyDescent="0.25">
      <c r="B43" s="143"/>
      <c r="C43" s="144"/>
      <c r="D43" s="144"/>
      <c r="E43" s="91"/>
      <c r="F43" s="96"/>
      <c r="G43" s="145"/>
      <c r="H43" s="91"/>
      <c r="I43" s="118"/>
      <c r="J43" s="144"/>
      <c r="K43" s="144"/>
      <c r="L43" s="144"/>
      <c r="M43" s="144"/>
      <c r="N43" s="146"/>
      <c r="O43" s="147"/>
      <c r="P43" s="105"/>
      <c r="Q43" s="103"/>
      <c r="R43" s="133"/>
      <c r="S43" s="99"/>
    </row>
    <row r="44" spans="2:19" ht="19" x14ac:dyDescent="0.25">
      <c r="B44" s="143"/>
      <c r="C44" s="144"/>
      <c r="D44" s="144"/>
      <c r="E44" s="91" t="s">
        <v>322</v>
      </c>
      <c r="F44" s="96"/>
      <c r="G44" s="145"/>
      <c r="H44" s="91">
        <f>H39</f>
        <v>0</v>
      </c>
      <c r="I44" s="118"/>
      <c r="J44" s="144"/>
      <c r="K44" s="144"/>
      <c r="L44" s="144"/>
      <c r="M44" s="144"/>
      <c r="N44" s="146"/>
      <c r="O44" s="147"/>
      <c r="P44" s="105"/>
      <c r="Q44" s="103"/>
      <c r="R44" s="133"/>
      <c r="S44" s="99"/>
    </row>
    <row r="45" spans="2:19" ht="19" x14ac:dyDescent="0.25">
      <c r="B45" s="143"/>
      <c r="C45" s="144"/>
      <c r="D45" s="144"/>
      <c r="E45" s="91"/>
      <c r="F45" s="96"/>
      <c r="G45" s="100"/>
      <c r="H45" s="91"/>
      <c r="I45" s="95"/>
      <c r="J45" s="144"/>
      <c r="K45" s="144"/>
      <c r="L45" s="144"/>
      <c r="M45" s="144"/>
      <c r="N45" s="146"/>
      <c r="O45" s="147"/>
      <c r="P45" s="105"/>
      <c r="Q45" s="103"/>
      <c r="R45" s="133"/>
      <c r="S45" s="99"/>
    </row>
    <row r="46" spans="2:19" ht="20" thickBot="1" x14ac:dyDescent="0.3">
      <c r="B46" s="101"/>
      <c r="C46" s="102"/>
      <c r="D46" s="102"/>
      <c r="E46" s="91" t="s">
        <v>357</v>
      </c>
      <c r="F46" s="96">
        <f>F15+F23+F30+F37+F44</f>
        <v>35977</v>
      </c>
      <c r="G46" s="100"/>
      <c r="H46" s="91">
        <f>H15+H23+H30+H32</f>
        <v>12947</v>
      </c>
      <c r="I46" s="106"/>
      <c r="J46" s="102"/>
      <c r="K46" s="102"/>
      <c r="L46" s="102"/>
      <c r="M46" s="102"/>
      <c r="N46" s="103"/>
      <c r="O46" s="104"/>
      <c r="P46" s="105"/>
      <c r="Q46" s="103"/>
      <c r="R46" s="134"/>
      <c r="S46" s="153"/>
    </row>
    <row r="47" spans="2:19" x14ac:dyDescent="0.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EED89-2E56-0745-AF66-9511D0A25F98}">
  <dimension ref="B5:S40"/>
  <sheetViews>
    <sheetView topLeftCell="A6" zoomScale="83" workbookViewId="0">
      <selection activeCell="F10" sqref="F10"/>
    </sheetView>
  </sheetViews>
  <sheetFormatPr baseColWidth="10" defaultRowHeight="16" x14ac:dyDescent="0.2"/>
  <cols>
    <col min="2" max="2" width="29.5" customWidth="1"/>
    <col min="5" max="5" width="28" customWidth="1"/>
    <col min="8" max="8" width="15.6640625" customWidth="1"/>
    <col min="9" max="9" width="54" customWidth="1"/>
    <col min="10" max="10" width="14.5" customWidth="1"/>
    <col min="11" max="11" width="18.6640625" customWidth="1"/>
    <col min="16" max="16" width="15" customWidth="1"/>
    <col min="18" max="18" width="31.83203125" customWidth="1"/>
    <col min="19" max="19" width="26.5" customWidth="1"/>
  </cols>
  <sheetData>
    <row r="5" spans="2:19" ht="26" x14ac:dyDescent="0.3">
      <c r="B5" s="77"/>
      <c r="C5" s="77"/>
      <c r="D5" s="77"/>
      <c r="E5" s="77"/>
      <c r="F5" s="77"/>
      <c r="G5" s="77"/>
      <c r="H5" s="77"/>
      <c r="I5" s="78" t="s">
        <v>0</v>
      </c>
      <c r="J5" s="78"/>
      <c r="K5" s="77"/>
      <c r="L5" s="77"/>
      <c r="M5" s="79" t="s">
        <v>433</v>
      </c>
      <c r="N5" s="79"/>
      <c r="O5" s="77"/>
      <c r="P5" s="77"/>
      <c r="Q5" s="77"/>
      <c r="R5" s="77"/>
      <c r="S5" s="77"/>
    </row>
    <row r="6" spans="2:19" ht="24" x14ac:dyDescent="0.3">
      <c r="B6" s="77"/>
      <c r="C6" s="80" t="s">
        <v>7</v>
      </c>
      <c r="D6" s="80"/>
      <c r="E6" s="77"/>
      <c r="F6" s="77"/>
      <c r="G6" s="77"/>
      <c r="H6" s="77"/>
      <c r="I6" s="77"/>
      <c r="J6" s="77"/>
      <c r="K6" s="77"/>
      <c r="L6" s="80" t="s">
        <v>8</v>
      </c>
      <c r="M6" s="80"/>
      <c r="N6" s="77"/>
      <c r="O6" s="77"/>
      <c r="P6" s="77"/>
      <c r="Q6" s="77"/>
      <c r="R6" s="77"/>
      <c r="S6" s="77"/>
    </row>
    <row r="7" spans="2:19" ht="17" thickBot="1" x14ac:dyDescent="0.25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2:19" ht="17" thickBot="1" x14ac:dyDescent="0.25">
      <c r="B8" s="81" t="s">
        <v>1</v>
      </c>
      <c r="C8" s="82" t="s">
        <v>2</v>
      </c>
      <c r="D8" s="82" t="s">
        <v>3</v>
      </c>
      <c r="E8" s="83" t="s">
        <v>33</v>
      </c>
      <c r="F8" s="84" t="s">
        <v>4</v>
      </c>
      <c r="G8" s="85" t="s">
        <v>136</v>
      </c>
      <c r="H8" s="83" t="s">
        <v>128</v>
      </c>
      <c r="I8" s="85" t="s">
        <v>168</v>
      </c>
      <c r="J8" s="82" t="s">
        <v>5</v>
      </c>
      <c r="K8" s="82" t="s">
        <v>1</v>
      </c>
      <c r="L8" s="82" t="s">
        <v>6</v>
      </c>
      <c r="M8" s="82" t="s">
        <v>22</v>
      </c>
      <c r="N8" s="83" t="s">
        <v>136</v>
      </c>
      <c r="O8" s="84" t="s">
        <v>23</v>
      </c>
      <c r="P8" s="81" t="s">
        <v>26</v>
      </c>
      <c r="Q8" s="83" t="s">
        <v>27</v>
      </c>
      <c r="R8" s="85" t="s">
        <v>85</v>
      </c>
      <c r="S8" s="86" t="s">
        <v>313</v>
      </c>
    </row>
    <row r="9" spans="2:19" ht="19" x14ac:dyDescent="0.25">
      <c r="B9" s="88"/>
      <c r="C9" s="89"/>
      <c r="D9" s="90"/>
      <c r="E9" s="91"/>
      <c r="F9" s="92"/>
      <c r="G9" s="100"/>
      <c r="H9" s="91"/>
      <c r="I9" s="107"/>
      <c r="J9" s="89"/>
      <c r="K9" s="89"/>
      <c r="L9" s="89"/>
      <c r="M9" s="90"/>
      <c r="N9" s="94"/>
      <c r="O9" s="96"/>
      <c r="P9" s="93"/>
      <c r="Q9" s="94"/>
      <c r="R9" s="129"/>
      <c r="S9" s="99"/>
    </row>
    <row r="10" spans="2:19" ht="19" x14ac:dyDescent="0.25">
      <c r="B10" s="88" t="s">
        <v>359</v>
      </c>
      <c r="C10" s="89">
        <v>40</v>
      </c>
      <c r="D10" s="89">
        <v>1000</v>
      </c>
      <c r="E10" s="94">
        <v>46</v>
      </c>
      <c r="F10" s="92">
        <v>16384</v>
      </c>
      <c r="G10" s="145">
        <v>6508.1</v>
      </c>
      <c r="H10" s="91">
        <v>4923</v>
      </c>
      <c r="I10" s="118" t="s">
        <v>411</v>
      </c>
      <c r="J10" s="89" t="s">
        <v>409</v>
      </c>
      <c r="K10" s="89" t="s">
        <v>410</v>
      </c>
      <c r="L10" s="89">
        <v>40</v>
      </c>
      <c r="M10" s="90">
        <v>331</v>
      </c>
      <c r="N10" s="94">
        <v>17.100000000000001</v>
      </c>
      <c r="O10" s="96">
        <v>12</v>
      </c>
      <c r="P10" s="93" t="s">
        <v>290</v>
      </c>
      <c r="Q10" s="94" t="s">
        <v>29</v>
      </c>
      <c r="R10" s="132" t="s">
        <v>364</v>
      </c>
      <c r="S10" s="120" t="s">
        <v>377</v>
      </c>
    </row>
    <row r="11" spans="2:19" ht="19" x14ac:dyDescent="0.25">
      <c r="B11" s="88"/>
      <c r="C11" s="89"/>
      <c r="D11" s="89"/>
      <c r="E11" s="94"/>
      <c r="F11" s="92"/>
      <c r="G11" s="145"/>
      <c r="H11" s="91"/>
      <c r="I11" s="118" t="s">
        <v>355</v>
      </c>
      <c r="J11" s="89"/>
      <c r="K11" s="89"/>
      <c r="L11" s="89"/>
      <c r="M11" s="90"/>
      <c r="N11" s="94"/>
      <c r="O11" s="96"/>
      <c r="P11" s="93"/>
      <c r="Q11" s="94"/>
      <c r="R11" s="131"/>
      <c r="S11" s="120"/>
    </row>
    <row r="12" spans="2:19" ht="19" x14ac:dyDescent="0.25">
      <c r="B12" s="88"/>
      <c r="C12" s="89"/>
      <c r="D12" s="89"/>
      <c r="E12" s="94"/>
      <c r="F12" s="92"/>
      <c r="G12" s="145"/>
      <c r="H12" s="91"/>
      <c r="I12" s="118" t="s">
        <v>380</v>
      </c>
      <c r="J12" s="89"/>
      <c r="K12" s="89"/>
      <c r="L12" s="89"/>
      <c r="M12" s="90"/>
      <c r="N12" s="94"/>
      <c r="O12" s="96"/>
      <c r="P12" s="93"/>
      <c r="Q12" s="94"/>
      <c r="R12" s="131"/>
      <c r="S12" s="120"/>
    </row>
    <row r="13" spans="2:19" ht="19" x14ac:dyDescent="0.25">
      <c r="B13" s="88"/>
      <c r="C13" s="89"/>
      <c r="D13" s="89"/>
      <c r="E13" s="94"/>
      <c r="F13" s="92"/>
      <c r="G13" s="145"/>
      <c r="H13" s="91"/>
      <c r="I13" s="118" t="s">
        <v>412</v>
      </c>
      <c r="J13" s="89"/>
      <c r="K13" s="89"/>
      <c r="L13" s="89"/>
      <c r="M13" s="90"/>
      <c r="N13" s="94"/>
      <c r="O13" s="96"/>
      <c r="P13" s="93"/>
      <c r="Q13" s="94"/>
      <c r="R13" s="131"/>
      <c r="S13" s="120"/>
    </row>
    <row r="14" spans="2:19" ht="19" x14ac:dyDescent="0.25">
      <c r="B14" s="88"/>
      <c r="C14" s="89"/>
      <c r="D14" s="89"/>
      <c r="E14" s="94"/>
      <c r="F14" s="92"/>
      <c r="G14" s="93"/>
      <c r="H14" s="94"/>
      <c r="I14" s="95"/>
      <c r="J14" s="89"/>
      <c r="K14" s="89"/>
      <c r="L14" s="89"/>
      <c r="M14" s="90"/>
      <c r="N14" s="94"/>
      <c r="O14" s="96"/>
      <c r="P14" s="93"/>
      <c r="Q14" s="94"/>
      <c r="R14" s="129"/>
      <c r="S14" s="120"/>
    </row>
    <row r="15" spans="2:19" ht="19" x14ac:dyDescent="0.25">
      <c r="B15" s="101"/>
      <c r="C15" s="102"/>
      <c r="D15" s="102"/>
      <c r="E15" s="91" t="s">
        <v>81</v>
      </c>
      <c r="F15" s="96">
        <f>F10+F11+F12+F13+F14</f>
        <v>16384</v>
      </c>
      <c r="G15" s="100"/>
      <c r="H15" s="91">
        <v>4923</v>
      </c>
      <c r="I15" s="106"/>
      <c r="J15" s="102"/>
      <c r="K15" s="102"/>
      <c r="L15" s="102"/>
      <c r="M15" s="102"/>
      <c r="N15" s="103"/>
      <c r="O15" s="154"/>
      <c r="P15" s="105"/>
      <c r="Q15" s="103"/>
      <c r="R15" s="130"/>
      <c r="S15" s="98"/>
    </row>
    <row r="16" spans="2:19" ht="19" x14ac:dyDescent="0.25">
      <c r="B16" s="101"/>
      <c r="C16" s="102"/>
      <c r="D16" s="102"/>
      <c r="E16" s="91"/>
      <c r="F16" s="96"/>
      <c r="G16" s="100"/>
      <c r="H16" s="91"/>
      <c r="I16" s="106"/>
      <c r="J16" s="102"/>
      <c r="K16" s="102"/>
      <c r="L16" s="102"/>
      <c r="M16" s="102"/>
      <c r="N16" s="103"/>
      <c r="O16" s="154"/>
      <c r="P16" s="105"/>
      <c r="Q16" s="103"/>
      <c r="R16" s="130"/>
      <c r="S16" s="98"/>
    </row>
    <row r="17" spans="2:19" ht="19" x14ac:dyDescent="0.25">
      <c r="B17" s="166" t="s">
        <v>359</v>
      </c>
      <c r="C17" s="167">
        <v>40</v>
      </c>
      <c r="D17" s="167">
        <v>1055</v>
      </c>
      <c r="E17" s="169">
        <v>23</v>
      </c>
      <c r="F17" s="182">
        <v>8641.4</v>
      </c>
      <c r="G17" s="178">
        <v>3715</v>
      </c>
      <c r="H17" s="169">
        <v>2607</v>
      </c>
      <c r="I17" s="180" t="s">
        <v>413</v>
      </c>
      <c r="J17" s="167" t="s">
        <v>415</v>
      </c>
      <c r="K17" s="167"/>
      <c r="L17" s="167"/>
      <c r="M17" s="168"/>
      <c r="N17" s="172"/>
      <c r="O17" s="170"/>
      <c r="P17" s="173"/>
      <c r="Q17" s="172"/>
      <c r="R17" s="179"/>
      <c r="S17" s="175"/>
    </row>
    <row r="18" spans="2:19" ht="19" x14ac:dyDescent="0.25">
      <c r="B18" s="88"/>
      <c r="C18" s="89"/>
      <c r="D18" s="89"/>
      <c r="E18" s="91"/>
      <c r="F18" s="96"/>
      <c r="G18" s="100"/>
      <c r="H18" s="91"/>
      <c r="I18" s="118" t="s">
        <v>414</v>
      </c>
      <c r="J18" s="89"/>
      <c r="K18" s="89"/>
      <c r="L18" s="89"/>
      <c r="M18" s="90"/>
      <c r="N18" s="94"/>
      <c r="O18" s="96"/>
      <c r="P18" s="93"/>
      <c r="Q18" s="94"/>
      <c r="R18" s="129"/>
      <c r="S18" s="120"/>
    </row>
    <row r="19" spans="2:19" ht="19" x14ac:dyDescent="0.25">
      <c r="B19" s="88"/>
      <c r="C19" s="89"/>
      <c r="D19" s="89"/>
      <c r="E19" s="91"/>
      <c r="F19" s="92"/>
      <c r="G19" s="100"/>
      <c r="H19" s="91"/>
      <c r="I19" s="128"/>
      <c r="J19" s="89"/>
      <c r="K19" s="89"/>
      <c r="L19" s="89"/>
      <c r="M19" s="90"/>
      <c r="N19" s="94"/>
      <c r="O19" s="96"/>
      <c r="P19" s="93"/>
      <c r="Q19" s="94"/>
      <c r="R19" s="93"/>
      <c r="S19" s="181"/>
    </row>
    <row r="20" spans="2:19" ht="19" x14ac:dyDescent="0.25">
      <c r="B20" s="88"/>
      <c r="C20" s="89"/>
      <c r="D20" s="90"/>
      <c r="E20" s="91" t="s">
        <v>82</v>
      </c>
      <c r="F20" s="96">
        <f>F17</f>
        <v>8641.4</v>
      </c>
      <c r="G20" s="93"/>
      <c r="H20" s="91"/>
      <c r="I20" s="95"/>
      <c r="J20" s="89"/>
      <c r="K20" s="89"/>
      <c r="L20" s="89"/>
      <c r="M20" s="90"/>
      <c r="N20" s="94"/>
      <c r="O20" s="96"/>
      <c r="P20" s="93"/>
      <c r="Q20" s="94"/>
      <c r="R20" s="93"/>
      <c r="S20" s="152"/>
    </row>
    <row r="21" spans="2:19" ht="19" x14ac:dyDescent="0.25">
      <c r="B21" s="88"/>
      <c r="C21" s="89"/>
      <c r="D21" s="90"/>
      <c r="E21" s="91"/>
      <c r="F21" s="96"/>
      <c r="G21" s="93"/>
      <c r="H21" s="91"/>
      <c r="I21" s="118"/>
      <c r="J21" s="89"/>
      <c r="K21" s="89"/>
      <c r="L21" s="89"/>
      <c r="M21" s="90"/>
      <c r="N21" s="94"/>
      <c r="O21" s="96"/>
      <c r="P21" s="93"/>
      <c r="Q21" s="94"/>
      <c r="R21" s="93"/>
      <c r="S21" s="152"/>
    </row>
    <row r="22" spans="2:19" ht="19" x14ac:dyDescent="0.25">
      <c r="B22" s="88" t="s">
        <v>359</v>
      </c>
      <c r="C22" s="89">
        <v>30</v>
      </c>
      <c r="D22" s="89">
        <v>1125</v>
      </c>
      <c r="E22" s="91">
        <v>45</v>
      </c>
      <c r="F22" s="92">
        <v>17585.599999999999</v>
      </c>
      <c r="G22" s="100"/>
      <c r="H22" s="91">
        <v>8750</v>
      </c>
      <c r="I22" s="118" t="s">
        <v>422</v>
      </c>
      <c r="J22" s="89" t="s">
        <v>420</v>
      </c>
      <c r="K22" s="89" t="s">
        <v>100</v>
      </c>
      <c r="L22" s="89">
        <v>30</v>
      </c>
      <c r="M22" s="90">
        <v>560</v>
      </c>
      <c r="N22" s="94"/>
      <c r="O22" s="96">
        <v>15</v>
      </c>
      <c r="P22" s="93" t="s">
        <v>290</v>
      </c>
      <c r="Q22" s="94" t="s">
        <v>29</v>
      </c>
      <c r="R22" s="150" t="s">
        <v>364</v>
      </c>
      <c r="S22" s="148" t="s">
        <v>421</v>
      </c>
    </row>
    <row r="23" spans="2:19" ht="19" x14ac:dyDescent="0.25">
      <c r="B23" s="88"/>
      <c r="C23" s="89"/>
      <c r="D23" s="89"/>
      <c r="E23" s="91"/>
      <c r="F23" s="92"/>
      <c r="G23" s="100"/>
      <c r="H23" s="91"/>
      <c r="I23" s="128"/>
      <c r="J23" s="89"/>
      <c r="K23" s="89"/>
      <c r="L23" s="89"/>
      <c r="M23" s="90"/>
      <c r="N23" s="94"/>
      <c r="O23" s="96"/>
      <c r="P23" s="93"/>
      <c r="Q23" s="94"/>
      <c r="R23" s="150"/>
      <c r="S23" s="148"/>
    </row>
    <row r="24" spans="2:19" ht="19" x14ac:dyDescent="0.25">
      <c r="B24" s="88"/>
      <c r="C24" s="89"/>
      <c r="D24" s="89"/>
      <c r="E24" s="91"/>
      <c r="F24" s="92"/>
      <c r="G24" s="93"/>
      <c r="H24" s="94"/>
      <c r="I24" s="118"/>
      <c r="J24" s="89"/>
      <c r="K24" s="89"/>
      <c r="L24" s="89"/>
      <c r="M24" s="90"/>
      <c r="N24" s="94"/>
      <c r="O24" s="96"/>
      <c r="P24" s="93"/>
      <c r="Q24" s="94"/>
      <c r="R24" s="131"/>
      <c r="S24" s="120"/>
    </row>
    <row r="25" spans="2:19" ht="19" x14ac:dyDescent="0.25">
      <c r="B25" s="88"/>
      <c r="C25" s="89"/>
      <c r="D25" s="90"/>
      <c r="E25" s="91" t="s">
        <v>160</v>
      </c>
      <c r="F25" s="96">
        <f>F22+F23+F24</f>
        <v>17585.599999999999</v>
      </c>
      <c r="G25" s="93"/>
      <c r="H25" s="91"/>
      <c r="I25" s="118"/>
      <c r="J25" s="89"/>
      <c r="K25" s="89"/>
      <c r="L25" s="89"/>
      <c r="M25" s="90"/>
      <c r="N25" s="94"/>
      <c r="O25" s="96"/>
      <c r="P25" s="93"/>
      <c r="Q25" s="94"/>
      <c r="R25" s="131"/>
      <c r="S25" s="99"/>
    </row>
    <row r="26" spans="2:19" ht="19" x14ac:dyDescent="0.25">
      <c r="B26" s="88"/>
      <c r="C26" s="89"/>
      <c r="D26" s="90"/>
      <c r="E26" s="91"/>
      <c r="F26" s="96"/>
      <c r="G26" s="93"/>
      <c r="H26" s="91"/>
      <c r="I26" s="118"/>
      <c r="J26" s="89"/>
      <c r="K26" s="89"/>
      <c r="L26" s="89"/>
      <c r="M26" s="90"/>
      <c r="N26" s="94"/>
      <c r="O26" s="96"/>
      <c r="P26" s="93"/>
      <c r="Q26" s="94"/>
      <c r="R26" s="131"/>
      <c r="S26" s="99"/>
    </row>
    <row r="27" spans="2:19" ht="19" x14ac:dyDescent="0.25">
      <c r="B27" s="88" t="s">
        <v>359</v>
      </c>
      <c r="C27" s="89">
        <v>30</v>
      </c>
      <c r="D27" s="89">
        <v>760</v>
      </c>
      <c r="E27" s="94">
        <v>58</v>
      </c>
      <c r="F27" s="92">
        <v>15585</v>
      </c>
      <c r="G27" s="100"/>
      <c r="H27" s="91">
        <v>4155</v>
      </c>
      <c r="I27" s="118" t="s">
        <v>426</v>
      </c>
      <c r="J27" s="89" t="s">
        <v>424</v>
      </c>
      <c r="K27" s="89" t="s">
        <v>232</v>
      </c>
      <c r="L27" s="89">
        <v>30</v>
      </c>
      <c r="M27" s="90">
        <v>750</v>
      </c>
      <c r="N27" s="94"/>
      <c r="O27" s="183" t="s">
        <v>425</v>
      </c>
      <c r="P27" s="93" t="s">
        <v>290</v>
      </c>
      <c r="Q27" s="94" t="s">
        <v>29</v>
      </c>
      <c r="R27" s="131" t="s">
        <v>364</v>
      </c>
      <c r="S27" s="120" t="s">
        <v>421</v>
      </c>
    </row>
    <row r="28" spans="2:19" ht="19" x14ac:dyDescent="0.25">
      <c r="B28" s="88"/>
      <c r="C28" s="89"/>
      <c r="D28" s="89"/>
      <c r="E28" s="94"/>
      <c r="F28" s="92"/>
      <c r="G28" s="93"/>
      <c r="H28" s="94"/>
      <c r="I28" s="118"/>
      <c r="J28" s="89"/>
      <c r="K28" s="89"/>
      <c r="L28" s="89"/>
      <c r="M28" s="90"/>
      <c r="N28" s="94"/>
      <c r="O28" s="96"/>
      <c r="P28" s="93"/>
      <c r="Q28" s="94"/>
      <c r="R28" s="131"/>
      <c r="S28" s="120"/>
    </row>
    <row r="29" spans="2:19" ht="19" x14ac:dyDescent="0.25">
      <c r="B29" s="101"/>
      <c r="C29" s="102"/>
      <c r="D29" s="102"/>
      <c r="E29" s="91" t="s">
        <v>238</v>
      </c>
      <c r="F29" s="96">
        <f>F27+F28</f>
        <v>15585</v>
      </c>
      <c r="G29" s="105"/>
      <c r="H29" s="91"/>
      <c r="I29" s="118"/>
      <c r="J29" s="102"/>
      <c r="K29" s="102"/>
      <c r="L29" s="102"/>
      <c r="M29" s="102"/>
      <c r="N29" s="103"/>
      <c r="O29" s="154"/>
      <c r="P29" s="105"/>
      <c r="Q29" s="103"/>
      <c r="R29" s="133"/>
      <c r="S29" s="99"/>
    </row>
    <row r="30" spans="2:19" ht="19" x14ac:dyDescent="0.25">
      <c r="B30" s="101"/>
      <c r="C30" s="102"/>
      <c r="D30" s="102"/>
      <c r="E30" s="91"/>
      <c r="F30" s="96"/>
      <c r="G30" s="105"/>
      <c r="H30" s="91"/>
      <c r="I30" s="118"/>
      <c r="J30" s="102"/>
      <c r="K30" s="102"/>
      <c r="L30" s="102"/>
      <c r="M30" s="102"/>
      <c r="N30" s="103"/>
      <c r="O30" s="154"/>
      <c r="P30" s="105"/>
      <c r="Q30" s="103"/>
      <c r="R30" s="133"/>
      <c r="S30" s="99"/>
    </row>
    <row r="31" spans="2:19" ht="19" x14ac:dyDescent="0.25">
      <c r="B31" s="166" t="s">
        <v>359</v>
      </c>
      <c r="C31" s="167">
        <v>30</v>
      </c>
      <c r="D31" s="167">
        <v>1010</v>
      </c>
      <c r="F31" s="182">
        <v>20877</v>
      </c>
      <c r="G31" s="171"/>
      <c r="H31" s="169">
        <v>6956</v>
      </c>
      <c r="I31" s="176" t="s">
        <v>426</v>
      </c>
      <c r="J31" s="167" t="s">
        <v>423</v>
      </c>
      <c r="K31" s="167" t="s">
        <v>100</v>
      </c>
      <c r="L31" s="167">
        <v>30</v>
      </c>
      <c r="M31" s="168">
        <v>500</v>
      </c>
      <c r="N31" s="172"/>
      <c r="O31" s="170">
        <v>10</v>
      </c>
      <c r="P31" s="173" t="s">
        <v>290</v>
      </c>
      <c r="Q31" s="172" t="s">
        <v>29</v>
      </c>
      <c r="R31" s="174" t="s">
        <v>364</v>
      </c>
      <c r="S31" s="175" t="s">
        <v>421</v>
      </c>
    </row>
    <row r="32" spans="2:19" ht="19" x14ac:dyDescent="0.25">
      <c r="B32" s="88"/>
      <c r="C32" s="89"/>
      <c r="D32" s="90"/>
      <c r="E32" s="172">
        <v>58</v>
      </c>
      <c r="F32" s="96"/>
      <c r="G32" s="145"/>
      <c r="H32" s="91"/>
      <c r="I32" s="118"/>
      <c r="J32" s="89"/>
      <c r="K32" s="89"/>
      <c r="L32" s="89"/>
      <c r="M32" s="89"/>
      <c r="N32" s="94"/>
      <c r="O32" s="92"/>
      <c r="P32" s="93"/>
      <c r="Q32" s="94"/>
      <c r="R32" s="131"/>
      <c r="S32" s="120"/>
    </row>
    <row r="33" spans="2:19" ht="19" x14ac:dyDescent="0.25">
      <c r="B33" s="88"/>
      <c r="C33" s="89"/>
      <c r="D33" s="90"/>
      <c r="E33" s="91" t="s">
        <v>416</v>
      </c>
      <c r="F33" s="96">
        <f>F31</f>
        <v>20877</v>
      </c>
      <c r="G33" s="145"/>
      <c r="H33" s="91"/>
      <c r="I33" s="118"/>
      <c r="J33" s="89"/>
      <c r="K33" s="89"/>
      <c r="L33" s="89"/>
      <c r="M33" s="89"/>
      <c r="N33" s="94"/>
      <c r="O33" s="92"/>
      <c r="P33" s="93"/>
      <c r="Q33" s="94"/>
      <c r="R33" s="131"/>
      <c r="S33" s="120"/>
    </row>
    <row r="34" spans="2:19" ht="19" x14ac:dyDescent="0.25">
      <c r="B34" s="88"/>
      <c r="C34" s="89"/>
      <c r="D34" s="90"/>
      <c r="E34" s="91"/>
      <c r="F34" s="96"/>
      <c r="G34" s="145"/>
      <c r="H34" s="91"/>
      <c r="I34" s="118"/>
      <c r="J34" s="89"/>
      <c r="K34" s="89"/>
      <c r="L34" s="89"/>
      <c r="M34" s="89"/>
      <c r="N34" s="94"/>
      <c r="O34" s="92"/>
      <c r="P34" s="93"/>
      <c r="Q34" s="94"/>
      <c r="R34" s="131"/>
      <c r="S34" s="120"/>
    </row>
    <row r="35" spans="2:19" ht="19" x14ac:dyDescent="0.25">
      <c r="B35" s="88" t="s">
        <v>359</v>
      </c>
      <c r="C35" s="89">
        <v>30</v>
      </c>
      <c r="D35" s="89">
        <v>705</v>
      </c>
      <c r="E35" s="91">
        <v>4</v>
      </c>
      <c r="F35" s="92">
        <v>1007.6</v>
      </c>
      <c r="G35" s="145"/>
      <c r="H35" s="91"/>
      <c r="I35" s="118" t="s">
        <v>427</v>
      </c>
      <c r="J35" s="144"/>
      <c r="K35" s="144"/>
      <c r="L35" s="144"/>
      <c r="M35" s="144"/>
      <c r="N35" s="146"/>
      <c r="O35" s="147"/>
      <c r="P35" s="105"/>
      <c r="Q35" s="103"/>
      <c r="R35" s="133"/>
      <c r="S35" s="99"/>
    </row>
    <row r="36" spans="2:19" ht="19" x14ac:dyDescent="0.25">
      <c r="B36" s="88" t="s">
        <v>417</v>
      </c>
      <c r="C36" s="89">
        <v>42</v>
      </c>
      <c r="D36" s="89">
        <v>710</v>
      </c>
      <c r="E36" s="91">
        <v>10</v>
      </c>
      <c r="F36" s="92">
        <v>2661</v>
      </c>
      <c r="G36" s="145"/>
      <c r="H36" s="91"/>
      <c r="I36" s="118" t="s">
        <v>427</v>
      </c>
      <c r="J36" s="144"/>
      <c r="K36" s="144"/>
      <c r="L36" s="144"/>
      <c r="M36" s="144"/>
      <c r="N36" s="146"/>
      <c r="O36" s="147"/>
      <c r="P36" s="105"/>
      <c r="Q36" s="103"/>
      <c r="R36" s="133"/>
      <c r="S36" s="99"/>
    </row>
    <row r="37" spans="2:19" ht="19" x14ac:dyDescent="0.25">
      <c r="B37" s="88"/>
      <c r="C37" s="89"/>
      <c r="D37" s="89"/>
      <c r="E37" s="91"/>
      <c r="F37" s="92"/>
      <c r="G37" s="145"/>
      <c r="H37" s="91"/>
      <c r="I37" s="118"/>
      <c r="J37" s="144"/>
      <c r="K37" s="144"/>
      <c r="L37" s="144"/>
      <c r="M37" s="144"/>
      <c r="N37" s="146"/>
      <c r="O37" s="147"/>
      <c r="P37" s="105"/>
      <c r="Q37" s="103"/>
      <c r="R37" s="133"/>
      <c r="S37" s="99"/>
    </row>
    <row r="38" spans="2:19" ht="19" x14ac:dyDescent="0.25">
      <c r="B38" s="143"/>
      <c r="C38" s="144"/>
      <c r="D38" s="144"/>
      <c r="E38" s="91" t="s">
        <v>418</v>
      </c>
      <c r="F38" s="96">
        <f>F35+F36</f>
        <v>3668.6</v>
      </c>
      <c r="G38" s="100"/>
      <c r="H38" s="91"/>
      <c r="I38" s="95"/>
      <c r="J38" s="144"/>
      <c r="K38" s="144"/>
      <c r="L38" s="144"/>
      <c r="M38" s="144"/>
      <c r="N38" s="146"/>
      <c r="O38" s="147"/>
      <c r="P38" s="105"/>
      <c r="Q38" s="103"/>
      <c r="R38" s="133"/>
      <c r="S38" s="99"/>
    </row>
    <row r="39" spans="2:19" ht="20" thickBot="1" x14ac:dyDescent="0.3">
      <c r="B39" s="101"/>
      <c r="C39" s="102"/>
      <c r="D39" s="102"/>
      <c r="E39" s="91" t="s">
        <v>419</v>
      </c>
      <c r="F39" s="96">
        <f>F15+F20+F25+F29+F33+F38</f>
        <v>82741.600000000006</v>
      </c>
      <c r="G39" s="100"/>
      <c r="H39" s="91">
        <f>H10+H17+H22+H27+H31</f>
        <v>27391</v>
      </c>
      <c r="I39" s="106"/>
      <c r="J39" s="102"/>
      <c r="K39" s="102"/>
      <c r="L39" s="102"/>
      <c r="M39" s="102"/>
      <c r="N39" s="103"/>
      <c r="O39" s="104"/>
      <c r="P39" s="105"/>
      <c r="Q39" s="103"/>
      <c r="R39" s="134"/>
      <c r="S39" s="153"/>
    </row>
    <row r="40" spans="2:19" x14ac:dyDescent="0.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BF3C0-2A82-594E-A46B-D53BD4DC90B0}">
  <dimension ref="A4:T39"/>
  <sheetViews>
    <sheetView topLeftCell="A2" zoomScale="75" workbookViewId="0">
      <selection activeCell="B4" sqref="B4:T39"/>
    </sheetView>
  </sheetViews>
  <sheetFormatPr baseColWidth="10" defaultRowHeight="16" x14ac:dyDescent="0.2"/>
  <cols>
    <col min="2" max="2" width="21.6640625" customWidth="1"/>
    <col min="5" max="5" width="12.33203125" customWidth="1"/>
    <col min="8" max="8" width="19.6640625" customWidth="1"/>
    <col min="9" max="9" width="54" customWidth="1"/>
    <col min="10" max="10" width="25" customWidth="1"/>
    <col min="11" max="11" width="22.1640625" customWidth="1"/>
    <col min="12" max="12" width="13.33203125" customWidth="1"/>
    <col min="13" max="13" width="31.33203125" customWidth="1"/>
    <col min="16" max="16" width="14.6640625" customWidth="1"/>
    <col min="18" max="18" width="36" customWidth="1"/>
    <col min="19" max="19" width="24.5" customWidth="1"/>
  </cols>
  <sheetData>
    <row r="4" spans="2:19" ht="26" x14ac:dyDescent="0.3">
      <c r="B4" s="77"/>
      <c r="C4" s="77"/>
      <c r="D4" s="77"/>
      <c r="E4" s="77"/>
      <c r="F4" s="77"/>
      <c r="G4" s="77"/>
      <c r="H4" s="77"/>
      <c r="I4" s="78" t="s">
        <v>0</v>
      </c>
      <c r="J4" s="78"/>
      <c r="K4" s="77"/>
      <c r="L4" s="77"/>
      <c r="M4" s="79" t="s">
        <v>428</v>
      </c>
      <c r="N4" s="79"/>
      <c r="O4" s="77"/>
      <c r="P4" s="77"/>
      <c r="Q4" s="77"/>
      <c r="R4" s="77"/>
      <c r="S4" s="77"/>
    </row>
    <row r="5" spans="2:19" ht="24" x14ac:dyDescent="0.3">
      <c r="B5" s="77"/>
      <c r="C5" s="80" t="s">
        <v>7</v>
      </c>
      <c r="D5" s="80"/>
      <c r="E5" s="77"/>
      <c r="F5" s="77"/>
      <c r="G5" s="77"/>
      <c r="H5" s="77"/>
      <c r="I5" s="77"/>
      <c r="J5" s="77"/>
      <c r="K5" s="77"/>
      <c r="L5" s="80" t="s">
        <v>8</v>
      </c>
      <c r="M5" s="80"/>
      <c r="N5" s="77"/>
      <c r="O5" s="77"/>
      <c r="P5" s="77"/>
      <c r="Q5" s="77"/>
      <c r="R5" s="77"/>
      <c r="S5" s="77"/>
    </row>
    <row r="6" spans="2:19" ht="17" thickBot="1" x14ac:dyDescent="0.25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</row>
    <row r="7" spans="2:19" ht="17" thickBot="1" x14ac:dyDescent="0.25">
      <c r="B7" s="81" t="s">
        <v>1</v>
      </c>
      <c r="C7" s="82" t="s">
        <v>2</v>
      </c>
      <c r="D7" s="82" t="s">
        <v>3</v>
      </c>
      <c r="E7" s="83" t="s">
        <v>33</v>
      </c>
      <c r="F7" s="84" t="s">
        <v>4</v>
      </c>
      <c r="G7" s="85" t="s">
        <v>136</v>
      </c>
      <c r="H7" s="83" t="s">
        <v>128</v>
      </c>
      <c r="I7" s="85" t="s">
        <v>168</v>
      </c>
      <c r="J7" s="82" t="s">
        <v>5</v>
      </c>
      <c r="K7" s="82" t="s">
        <v>1</v>
      </c>
      <c r="L7" s="82" t="s">
        <v>6</v>
      </c>
      <c r="M7" s="82" t="s">
        <v>22</v>
      </c>
      <c r="N7" s="83" t="s">
        <v>136</v>
      </c>
      <c r="O7" s="84" t="s">
        <v>23</v>
      </c>
      <c r="P7" s="81" t="s">
        <v>26</v>
      </c>
      <c r="Q7" s="83" t="s">
        <v>27</v>
      </c>
      <c r="R7" s="85" t="s">
        <v>85</v>
      </c>
      <c r="S7" s="86" t="s">
        <v>313</v>
      </c>
    </row>
    <row r="8" spans="2:19" ht="19" x14ac:dyDescent="0.25">
      <c r="B8" s="88"/>
      <c r="C8" s="89"/>
      <c r="D8" s="90"/>
      <c r="E8" s="91"/>
      <c r="F8" s="92"/>
      <c r="G8" s="100"/>
      <c r="H8" s="91"/>
      <c r="I8" s="107"/>
      <c r="J8" s="89"/>
      <c r="K8" s="89"/>
      <c r="L8" s="89"/>
      <c r="M8" s="90"/>
      <c r="N8" s="94"/>
      <c r="O8" s="96"/>
      <c r="P8" s="93"/>
      <c r="Q8" s="94"/>
      <c r="R8" s="129"/>
      <c r="S8" s="99"/>
    </row>
    <row r="9" spans="2:19" ht="19" x14ac:dyDescent="0.25">
      <c r="B9" s="88" t="s">
        <v>359</v>
      </c>
      <c r="C9" s="89">
        <v>50</v>
      </c>
      <c r="D9" s="89">
        <v>965</v>
      </c>
      <c r="E9" s="94">
        <v>58</v>
      </c>
      <c r="F9" s="92">
        <v>21162</v>
      </c>
      <c r="G9" s="145"/>
      <c r="H9" s="91">
        <v>6348</v>
      </c>
      <c r="I9" s="118" t="s">
        <v>441</v>
      </c>
      <c r="J9" s="89" t="s">
        <v>429</v>
      </c>
      <c r="K9" s="89" t="s">
        <v>410</v>
      </c>
      <c r="L9" s="89">
        <v>50</v>
      </c>
      <c r="M9" s="90">
        <v>960</v>
      </c>
      <c r="N9" s="94">
        <v>0</v>
      </c>
      <c r="O9" s="96">
        <v>15</v>
      </c>
      <c r="P9" s="93" t="s">
        <v>290</v>
      </c>
      <c r="Q9" s="94" t="s">
        <v>29</v>
      </c>
      <c r="R9" s="132" t="s">
        <v>364</v>
      </c>
      <c r="S9" s="120" t="s">
        <v>377</v>
      </c>
    </row>
    <row r="10" spans="2:19" ht="19" x14ac:dyDescent="0.25">
      <c r="B10" s="88"/>
      <c r="C10" s="89"/>
      <c r="D10" s="89"/>
      <c r="E10" s="94"/>
      <c r="F10" s="92"/>
      <c r="G10" s="145"/>
      <c r="H10" s="91"/>
      <c r="I10" s="118"/>
      <c r="J10" s="89"/>
      <c r="K10" s="89"/>
      <c r="L10" s="89"/>
      <c r="M10" s="90"/>
      <c r="N10" s="94"/>
      <c r="O10" s="96"/>
      <c r="P10" s="93"/>
      <c r="Q10" s="94"/>
      <c r="R10" s="131"/>
      <c r="S10" s="120"/>
    </row>
    <row r="11" spans="2:19" ht="19" x14ac:dyDescent="0.25">
      <c r="B11" s="88"/>
      <c r="C11" s="89"/>
      <c r="D11" s="89"/>
      <c r="E11" s="94"/>
      <c r="F11" s="92"/>
      <c r="G11" s="145"/>
      <c r="H11" s="91"/>
      <c r="I11" s="118"/>
      <c r="J11" s="89"/>
      <c r="K11" s="89"/>
      <c r="L11" s="89"/>
      <c r="M11" s="90"/>
      <c r="N11" s="94"/>
      <c r="O11" s="96"/>
      <c r="P11" s="93"/>
      <c r="Q11" s="94"/>
      <c r="R11" s="131"/>
      <c r="S11" s="120"/>
    </row>
    <row r="12" spans="2:19" ht="19" x14ac:dyDescent="0.25">
      <c r="B12" s="88"/>
      <c r="C12" s="89"/>
      <c r="D12" s="89"/>
      <c r="E12" s="94"/>
      <c r="F12" s="92"/>
      <c r="G12" s="145"/>
      <c r="H12" s="91"/>
      <c r="I12" s="118"/>
      <c r="J12" s="89"/>
      <c r="K12" s="89"/>
      <c r="L12" s="89"/>
      <c r="M12" s="90"/>
      <c r="N12" s="94"/>
      <c r="O12" s="96"/>
      <c r="P12" s="93"/>
      <c r="Q12" s="94"/>
      <c r="R12" s="131"/>
      <c r="S12" s="120"/>
    </row>
    <row r="13" spans="2:19" ht="19" x14ac:dyDescent="0.25">
      <c r="B13" s="88"/>
      <c r="C13" s="89"/>
      <c r="D13" s="89"/>
      <c r="E13" s="94"/>
      <c r="F13" s="92"/>
      <c r="G13" s="93"/>
      <c r="H13" s="94"/>
      <c r="I13" s="95"/>
      <c r="J13" s="89"/>
      <c r="K13" s="89"/>
      <c r="L13" s="89"/>
      <c r="M13" s="90"/>
      <c r="N13" s="94"/>
      <c r="O13" s="96"/>
      <c r="P13" s="93"/>
      <c r="Q13" s="94"/>
      <c r="R13" s="129"/>
      <c r="S13" s="120"/>
    </row>
    <row r="14" spans="2:19" ht="19" x14ac:dyDescent="0.25">
      <c r="B14" s="101"/>
      <c r="C14" s="102"/>
      <c r="D14" s="102"/>
      <c r="E14" s="91" t="s">
        <v>81</v>
      </c>
      <c r="F14" s="96">
        <f>F9+F10+F11+F12+F13</f>
        <v>21162</v>
      </c>
      <c r="G14" s="100"/>
      <c r="H14" s="91">
        <v>6348</v>
      </c>
      <c r="I14" s="106"/>
      <c r="J14" s="144"/>
      <c r="K14" s="102"/>
      <c r="L14" s="144"/>
      <c r="M14" s="184"/>
      <c r="N14" s="103"/>
      <c r="O14" s="154"/>
      <c r="P14" s="105"/>
      <c r="Q14" s="103"/>
      <c r="R14" s="130"/>
      <c r="S14" s="98" t="s">
        <v>377</v>
      </c>
    </row>
    <row r="15" spans="2:19" ht="19" x14ac:dyDescent="0.25">
      <c r="B15" s="101"/>
      <c r="C15" s="102"/>
      <c r="D15" s="102"/>
      <c r="E15" s="91"/>
      <c r="F15" s="96"/>
      <c r="G15" s="100"/>
      <c r="H15" s="91"/>
      <c r="I15" s="106"/>
      <c r="J15" s="102"/>
      <c r="K15" s="102"/>
      <c r="L15" s="102"/>
      <c r="M15" s="102"/>
      <c r="N15" s="103"/>
      <c r="O15" s="154"/>
      <c r="P15" s="105"/>
      <c r="Q15" s="103"/>
      <c r="R15" s="130"/>
      <c r="S15" s="98"/>
    </row>
    <row r="16" spans="2:19" ht="19" x14ac:dyDescent="0.25">
      <c r="B16" s="166" t="s">
        <v>359</v>
      </c>
      <c r="C16" s="167">
        <v>40</v>
      </c>
      <c r="D16" s="167">
        <v>1000</v>
      </c>
      <c r="E16" s="169">
        <v>14</v>
      </c>
      <c r="F16" s="182">
        <v>5028.2</v>
      </c>
      <c r="G16" s="178"/>
      <c r="H16" s="169">
        <v>6706</v>
      </c>
      <c r="I16" s="180" t="s">
        <v>440</v>
      </c>
      <c r="J16" s="167" t="s">
        <v>430</v>
      </c>
      <c r="K16" s="167" t="s">
        <v>100</v>
      </c>
      <c r="L16" s="167">
        <v>40</v>
      </c>
      <c r="M16" s="168" t="s">
        <v>431</v>
      </c>
      <c r="N16" s="172">
        <v>0</v>
      </c>
      <c r="O16" s="170">
        <v>22</v>
      </c>
      <c r="P16" s="173" t="s">
        <v>432</v>
      </c>
      <c r="Q16" s="172" t="s">
        <v>29</v>
      </c>
      <c r="R16" s="179" t="s">
        <v>364</v>
      </c>
      <c r="S16" s="175"/>
    </row>
    <row r="17" spans="1:20" ht="19" x14ac:dyDescent="0.25">
      <c r="B17" s="88"/>
      <c r="C17" s="89"/>
      <c r="D17" s="89"/>
      <c r="E17" s="91"/>
      <c r="F17" s="96"/>
      <c r="G17" s="100"/>
      <c r="H17" s="91"/>
      <c r="I17" s="118"/>
      <c r="J17" s="89"/>
      <c r="K17" s="89"/>
      <c r="L17" s="89"/>
      <c r="M17" s="90"/>
      <c r="N17" s="94"/>
      <c r="O17" s="96"/>
      <c r="P17" s="93"/>
      <c r="Q17" s="94"/>
      <c r="R17" s="129"/>
      <c r="S17" s="120"/>
    </row>
    <row r="18" spans="1:20" ht="19" x14ac:dyDescent="0.25">
      <c r="B18" s="88"/>
      <c r="C18" s="89"/>
      <c r="D18" s="89"/>
      <c r="E18" s="91"/>
      <c r="F18" s="92"/>
      <c r="G18" s="100"/>
      <c r="H18" s="91"/>
      <c r="I18" s="128"/>
      <c r="J18" s="89"/>
      <c r="K18" s="89"/>
      <c r="L18" s="89"/>
      <c r="M18" s="90"/>
      <c r="N18" s="94"/>
      <c r="O18" s="96"/>
      <c r="P18" s="93"/>
      <c r="Q18" s="94"/>
      <c r="R18" s="93"/>
      <c r="S18" s="181"/>
    </row>
    <row r="19" spans="1:20" ht="19" x14ac:dyDescent="0.25">
      <c r="B19" s="88"/>
      <c r="C19" s="89"/>
      <c r="D19" s="90"/>
      <c r="E19" s="91" t="s">
        <v>82</v>
      </c>
      <c r="F19" s="96">
        <f>F16</f>
        <v>5028.2</v>
      </c>
      <c r="G19" s="93"/>
      <c r="H19" s="91"/>
      <c r="I19" s="95"/>
      <c r="J19" s="89"/>
      <c r="K19" s="89"/>
      <c r="L19" s="89"/>
      <c r="M19" s="90"/>
      <c r="N19" s="94"/>
      <c r="O19" s="96"/>
      <c r="P19" s="93"/>
      <c r="Q19" s="94"/>
      <c r="R19" s="93"/>
      <c r="S19" s="152"/>
    </row>
    <row r="20" spans="1:20" ht="19" x14ac:dyDescent="0.25">
      <c r="B20" s="88"/>
      <c r="C20" s="89"/>
      <c r="D20" s="90"/>
      <c r="E20" s="91"/>
      <c r="F20" s="96"/>
      <c r="G20" s="93"/>
      <c r="H20" s="91"/>
      <c r="I20" s="118"/>
      <c r="J20" s="89"/>
      <c r="K20" s="89"/>
      <c r="L20" s="89"/>
      <c r="M20" s="90"/>
      <c r="N20" s="94"/>
      <c r="O20" s="96"/>
      <c r="P20" s="93"/>
      <c r="Q20" s="94"/>
      <c r="R20" s="93"/>
      <c r="S20" s="152"/>
    </row>
    <row r="21" spans="1:20" ht="19" x14ac:dyDescent="0.25">
      <c r="B21" s="88" t="s">
        <v>346</v>
      </c>
      <c r="C21" s="89">
        <v>70</v>
      </c>
      <c r="D21" s="89">
        <v>955</v>
      </c>
      <c r="E21" s="91">
        <v>11</v>
      </c>
      <c r="F21" s="92">
        <v>10620</v>
      </c>
      <c r="G21" s="100"/>
      <c r="H21" s="91">
        <v>2872</v>
      </c>
      <c r="I21" s="118" t="s">
        <v>441</v>
      </c>
      <c r="J21" s="89" t="s">
        <v>295</v>
      </c>
      <c r="K21" s="89" t="s">
        <v>40</v>
      </c>
      <c r="L21" s="89">
        <v>70</v>
      </c>
      <c r="M21" s="90" t="s">
        <v>437</v>
      </c>
      <c r="N21" s="94">
        <v>0</v>
      </c>
      <c r="O21" s="96">
        <v>15</v>
      </c>
      <c r="P21" s="93" t="s">
        <v>290</v>
      </c>
      <c r="Q21" s="94" t="s">
        <v>29</v>
      </c>
      <c r="R21" s="150" t="s">
        <v>364</v>
      </c>
      <c r="S21" s="148" t="s">
        <v>377</v>
      </c>
    </row>
    <row r="22" spans="1:20" ht="19" x14ac:dyDescent="0.25">
      <c r="B22" s="88" t="s">
        <v>346</v>
      </c>
      <c r="C22" s="89">
        <v>70</v>
      </c>
      <c r="D22" s="89">
        <v>920</v>
      </c>
      <c r="E22" s="91">
        <v>3</v>
      </c>
      <c r="F22" s="92">
        <v>2684</v>
      </c>
      <c r="G22" s="100"/>
      <c r="H22" s="91"/>
      <c r="I22" s="128"/>
      <c r="J22" s="89" t="s">
        <v>295</v>
      </c>
      <c r="K22" s="89" t="s">
        <v>40</v>
      </c>
      <c r="L22" s="89">
        <v>70</v>
      </c>
      <c r="M22" s="90" t="s">
        <v>438</v>
      </c>
      <c r="N22" s="94">
        <v>0</v>
      </c>
      <c r="O22" s="96">
        <v>15</v>
      </c>
      <c r="P22" s="93" t="s">
        <v>290</v>
      </c>
      <c r="Q22" s="94" t="s">
        <v>29</v>
      </c>
      <c r="R22" s="150" t="s">
        <v>364</v>
      </c>
      <c r="S22" s="148" t="s">
        <v>377</v>
      </c>
    </row>
    <row r="23" spans="1:20" ht="19" x14ac:dyDescent="0.25">
      <c r="B23" s="88"/>
      <c r="C23" s="89"/>
      <c r="D23" s="89"/>
      <c r="E23" s="91"/>
      <c r="F23" s="92"/>
      <c r="G23" s="93"/>
      <c r="H23" s="94"/>
      <c r="I23" s="118"/>
      <c r="J23" s="89"/>
      <c r="K23" s="89"/>
      <c r="L23" s="89"/>
      <c r="M23" s="90"/>
      <c r="N23" s="94"/>
      <c r="O23" s="96"/>
      <c r="P23" s="93"/>
      <c r="Q23" s="94"/>
      <c r="R23" s="131"/>
      <c r="S23" s="120"/>
    </row>
    <row r="24" spans="1:20" ht="19" x14ac:dyDescent="0.25">
      <c r="B24" s="88"/>
      <c r="C24" s="89"/>
      <c r="D24" s="90"/>
      <c r="E24" s="91" t="s">
        <v>160</v>
      </c>
      <c r="F24" s="96">
        <f>F21+F22+F23</f>
        <v>13304</v>
      </c>
      <c r="G24" s="93"/>
      <c r="H24" s="91"/>
      <c r="I24" s="118"/>
      <c r="J24" s="89"/>
      <c r="K24" s="89"/>
      <c r="L24" s="89"/>
      <c r="M24" s="90"/>
      <c r="N24" s="94"/>
      <c r="O24" s="96"/>
      <c r="P24" s="93"/>
      <c r="Q24" s="94"/>
      <c r="R24" s="131"/>
      <c r="S24" s="99"/>
    </row>
    <row r="25" spans="1:20" ht="19" x14ac:dyDescent="0.25">
      <c r="B25" s="88"/>
      <c r="C25" s="89"/>
      <c r="D25" s="90"/>
      <c r="E25" s="91"/>
      <c r="F25" s="96"/>
      <c r="G25" s="93"/>
      <c r="H25" s="91"/>
      <c r="I25" s="118"/>
      <c r="J25" s="89"/>
      <c r="K25" s="89"/>
      <c r="L25" s="89"/>
      <c r="M25" s="90"/>
      <c r="N25" s="94"/>
      <c r="O25" s="96"/>
      <c r="P25" s="93"/>
      <c r="Q25" s="94"/>
      <c r="R25" s="131"/>
      <c r="S25" s="99"/>
    </row>
    <row r="26" spans="1:20" ht="19" x14ac:dyDescent="0.25">
      <c r="B26" s="88" t="s">
        <v>346</v>
      </c>
      <c r="C26" s="89">
        <v>70</v>
      </c>
      <c r="D26" s="89">
        <v>1085</v>
      </c>
      <c r="E26" s="91">
        <v>11</v>
      </c>
      <c r="F26" s="92">
        <v>12013</v>
      </c>
      <c r="G26" s="93"/>
      <c r="H26" s="94">
        <v>3430</v>
      </c>
      <c r="I26" s="118" t="s">
        <v>439</v>
      </c>
      <c r="J26" s="89" t="s">
        <v>434</v>
      </c>
      <c r="K26" s="89" t="s">
        <v>40</v>
      </c>
      <c r="L26" s="89">
        <v>70</v>
      </c>
      <c r="M26" s="90">
        <v>1080</v>
      </c>
      <c r="N26" s="94">
        <v>0</v>
      </c>
      <c r="O26" s="96">
        <v>20</v>
      </c>
      <c r="P26" s="93" t="s">
        <v>435</v>
      </c>
      <c r="Q26" s="94" t="s">
        <v>436</v>
      </c>
      <c r="R26" s="131" t="s">
        <v>364</v>
      </c>
      <c r="S26" s="120" t="s">
        <v>377</v>
      </c>
    </row>
    <row r="27" spans="1:20" ht="19" x14ac:dyDescent="0.25">
      <c r="B27" s="88"/>
      <c r="C27" s="89"/>
      <c r="D27" s="89"/>
      <c r="E27" s="94"/>
      <c r="F27" s="92"/>
      <c r="G27" s="93"/>
      <c r="H27" s="94"/>
      <c r="I27" s="118"/>
      <c r="J27" s="89"/>
      <c r="K27" s="89"/>
      <c r="L27" s="89"/>
      <c r="M27" s="90"/>
      <c r="N27" s="94"/>
      <c r="O27" s="96"/>
      <c r="P27" s="93"/>
      <c r="Q27" s="94"/>
      <c r="R27" s="131"/>
      <c r="S27" s="120"/>
    </row>
    <row r="28" spans="1:20" ht="19" x14ac:dyDescent="0.25">
      <c r="B28" s="101"/>
      <c r="C28" s="102"/>
      <c r="D28" s="102"/>
      <c r="E28" s="91" t="s">
        <v>238</v>
      </c>
      <c r="F28" s="96">
        <f>F26+F27</f>
        <v>12013</v>
      </c>
      <c r="G28" s="105"/>
      <c r="H28" s="91"/>
      <c r="I28" s="118"/>
      <c r="J28" s="102"/>
      <c r="K28" s="102"/>
      <c r="L28" s="102"/>
      <c r="M28" s="102"/>
      <c r="N28" s="103"/>
      <c r="O28" s="154"/>
      <c r="P28" s="105"/>
      <c r="Q28" s="103"/>
      <c r="R28" s="133"/>
      <c r="S28" s="99"/>
    </row>
    <row r="29" spans="1:20" ht="19" x14ac:dyDescent="0.25">
      <c r="B29" s="101"/>
      <c r="C29" s="102"/>
      <c r="D29" s="102"/>
      <c r="E29" s="91"/>
      <c r="F29" s="96"/>
      <c r="G29" s="105"/>
      <c r="H29" s="91"/>
      <c r="I29" s="118"/>
      <c r="J29" s="102"/>
      <c r="K29" s="102"/>
      <c r="L29" s="102"/>
      <c r="M29" s="102"/>
      <c r="N29" s="103"/>
      <c r="O29" s="154"/>
      <c r="P29" s="105"/>
      <c r="Q29" s="103"/>
      <c r="R29" s="133"/>
      <c r="S29" s="99"/>
    </row>
    <row r="30" spans="1:20" ht="19" x14ac:dyDescent="0.25">
      <c r="A30" s="121"/>
      <c r="B30" s="88" t="s">
        <v>442</v>
      </c>
      <c r="C30" s="89">
        <v>205</v>
      </c>
      <c r="D30" s="89">
        <v>1245</v>
      </c>
      <c r="E30" s="91">
        <v>24</v>
      </c>
      <c r="F30" s="96">
        <v>25728</v>
      </c>
      <c r="G30" s="93"/>
      <c r="H30" s="91">
        <v>1341</v>
      </c>
      <c r="I30" s="118" t="s">
        <v>447</v>
      </c>
      <c r="J30" s="89" t="s">
        <v>443</v>
      </c>
      <c r="K30" s="89" t="s">
        <v>444</v>
      </c>
      <c r="L30" s="89">
        <v>205</v>
      </c>
      <c r="M30" s="89" t="s">
        <v>226</v>
      </c>
      <c r="N30" s="94">
        <v>0</v>
      </c>
      <c r="O30" s="96">
        <v>12</v>
      </c>
      <c r="P30" s="93" t="s">
        <v>445</v>
      </c>
      <c r="Q30" s="94" t="s">
        <v>446</v>
      </c>
      <c r="R30" s="131" t="s">
        <v>364</v>
      </c>
      <c r="S30" s="120" t="s">
        <v>377</v>
      </c>
      <c r="T30" s="121"/>
    </row>
    <row r="31" spans="1:20" ht="19" x14ac:dyDescent="0.25">
      <c r="B31" s="166"/>
      <c r="C31" s="167"/>
      <c r="D31" s="167"/>
      <c r="E31" s="2"/>
      <c r="F31" s="182"/>
      <c r="G31" s="171"/>
      <c r="H31" s="169"/>
      <c r="I31" s="176"/>
      <c r="J31" s="167"/>
      <c r="K31" s="167"/>
      <c r="L31" s="167"/>
      <c r="M31" s="168" t="s">
        <v>448</v>
      </c>
      <c r="N31" s="172"/>
      <c r="O31" s="170">
        <v>12</v>
      </c>
      <c r="P31" s="173"/>
      <c r="Q31" s="172"/>
      <c r="R31" s="174"/>
      <c r="S31" s="175"/>
    </row>
    <row r="32" spans="1:20" ht="19" x14ac:dyDescent="0.25">
      <c r="B32" s="88"/>
      <c r="C32" s="89"/>
      <c r="D32" s="90"/>
      <c r="E32" s="172">
        <v>58</v>
      </c>
      <c r="F32" s="96"/>
      <c r="G32" s="145"/>
      <c r="H32" s="91"/>
      <c r="I32" s="118"/>
      <c r="J32" s="89"/>
      <c r="K32" s="89"/>
      <c r="L32" s="89"/>
      <c r="M32" s="89"/>
      <c r="N32" s="94"/>
      <c r="O32" s="92"/>
      <c r="P32" s="93"/>
      <c r="Q32" s="94"/>
      <c r="R32" s="131"/>
      <c r="S32" s="120"/>
    </row>
    <row r="33" spans="2:19" ht="19" x14ac:dyDescent="0.25">
      <c r="B33" s="88"/>
      <c r="C33" s="89"/>
      <c r="D33" s="90"/>
      <c r="E33" s="91" t="s">
        <v>416</v>
      </c>
      <c r="F33" s="96">
        <f>F30</f>
        <v>25728</v>
      </c>
      <c r="G33" s="145"/>
      <c r="H33" s="91"/>
      <c r="I33" s="118"/>
      <c r="J33" s="89"/>
      <c r="K33" s="89"/>
      <c r="L33" s="89"/>
      <c r="M33" s="89"/>
      <c r="N33" s="94"/>
      <c r="O33" s="92"/>
      <c r="P33" s="93"/>
      <c r="Q33" s="94"/>
      <c r="R33" s="131"/>
      <c r="S33" s="120"/>
    </row>
    <row r="34" spans="2:19" ht="19" x14ac:dyDescent="0.25">
      <c r="B34" s="88"/>
      <c r="C34" s="89"/>
      <c r="D34" s="90"/>
      <c r="E34" s="91"/>
      <c r="F34" s="96"/>
      <c r="G34" s="145"/>
      <c r="H34" s="91"/>
      <c r="I34" s="118"/>
      <c r="J34" s="89"/>
      <c r="K34" s="89"/>
      <c r="L34" s="89"/>
      <c r="M34" s="89"/>
      <c r="N34" s="94"/>
      <c r="O34" s="92"/>
      <c r="P34" s="93"/>
      <c r="Q34" s="94"/>
      <c r="R34" s="131"/>
      <c r="S34" s="120"/>
    </row>
    <row r="35" spans="2:19" ht="19" x14ac:dyDescent="0.25">
      <c r="B35" s="88" t="s">
        <v>359</v>
      </c>
      <c r="C35" s="89">
        <v>30</v>
      </c>
      <c r="D35" s="89">
        <v>705</v>
      </c>
      <c r="E35" s="91">
        <v>4</v>
      </c>
      <c r="F35" s="92">
        <v>1007.6</v>
      </c>
      <c r="G35" s="145"/>
      <c r="H35" s="91"/>
      <c r="I35" s="118" t="s">
        <v>427</v>
      </c>
      <c r="J35" s="144"/>
      <c r="K35" s="144"/>
      <c r="L35" s="144"/>
      <c r="M35" s="144"/>
      <c r="N35" s="146"/>
      <c r="O35" s="147"/>
      <c r="P35" s="105"/>
      <c r="Q35" s="103"/>
      <c r="R35" s="133"/>
      <c r="S35" s="99"/>
    </row>
    <row r="36" spans="2:19" ht="19" x14ac:dyDescent="0.25">
      <c r="B36" s="88" t="s">
        <v>417</v>
      </c>
      <c r="C36" s="89">
        <v>42</v>
      </c>
      <c r="D36" s="89">
        <v>710</v>
      </c>
      <c r="E36" s="91">
        <v>10</v>
      </c>
      <c r="F36" s="92">
        <v>2661</v>
      </c>
      <c r="G36" s="145"/>
      <c r="H36" s="91"/>
      <c r="I36" s="118" t="s">
        <v>427</v>
      </c>
      <c r="J36" s="144"/>
      <c r="K36" s="144"/>
      <c r="L36" s="144"/>
      <c r="M36" s="144"/>
      <c r="N36" s="146"/>
      <c r="O36" s="147"/>
      <c r="P36" s="105"/>
      <c r="Q36" s="103"/>
      <c r="R36" s="133"/>
      <c r="S36" s="99"/>
    </row>
    <row r="37" spans="2:19" ht="19" x14ac:dyDescent="0.25">
      <c r="B37" s="88"/>
      <c r="C37" s="89"/>
      <c r="D37" s="89"/>
      <c r="E37" s="91"/>
      <c r="F37" s="92"/>
      <c r="G37" s="145"/>
      <c r="H37" s="91"/>
      <c r="I37" s="118"/>
      <c r="J37" s="144"/>
      <c r="K37" s="144"/>
      <c r="L37" s="144"/>
      <c r="M37" s="144"/>
      <c r="N37" s="146"/>
      <c r="O37" s="147"/>
      <c r="P37" s="105"/>
      <c r="Q37" s="103"/>
      <c r="R37" s="133"/>
      <c r="S37" s="99"/>
    </row>
    <row r="38" spans="2:19" ht="19" x14ac:dyDescent="0.25">
      <c r="B38" s="143"/>
      <c r="C38" s="144"/>
      <c r="D38" s="144"/>
      <c r="E38" s="91" t="s">
        <v>418</v>
      </c>
      <c r="F38" s="96">
        <f>F35+F36</f>
        <v>3668.6</v>
      </c>
      <c r="G38" s="100"/>
      <c r="H38" s="91"/>
      <c r="I38" s="95"/>
      <c r="J38" s="144"/>
      <c r="K38" s="144"/>
      <c r="L38" s="144"/>
      <c r="M38" s="144"/>
      <c r="N38" s="146"/>
      <c r="O38" s="147"/>
      <c r="P38" s="105"/>
      <c r="Q38" s="103"/>
      <c r="R38" s="133"/>
      <c r="S38" s="99"/>
    </row>
    <row r="39" spans="2:19" ht="20" thickBot="1" x14ac:dyDescent="0.3">
      <c r="B39" s="101"/>
      <c r="C39" s="102"/>
      <c r="D39" s="102"/>
      <c r="E39" s="91" t="s">
        <v>419</v>
      </c>
      <c r="F39" s="96">
        <f>F14+F19+F24+F28+F33+F38</f>
        <v>80903.8</v>
      </c>
      <c r="G39" s="100"/>
      <c r="H39" s="91">
        <f>H9+H16+H21+H26+H31</f>
        <v>19356</v>
      </c>
      <c r="I39" s="106"/>
      <c r="J39" s="102"/>
      <c r="K39" s="102"/>
      <c r="L39" s="102"/>
      <c r="M39" s="102"/>
      <c r="N39" s="103"/>
      <c r="O39" s="104"/>
      <c r="P39" s="105"/>
      <c r="Q39" s="103"/>
      <c r="R39" s="134"/>
      <c r="S39" s="15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4D0F-C0A8-4E4B-8421-5235B8A04EA2}">
  <dimension ref="B5:T41"/>
  <sheetViews>
    <sheetView workbookViewId="0">
      <selection activeCell="B5" sqref="B5:S42"/>
    </sheetView>
  </sheetViews>
  <sheetFormatPr baseColWidth="10" defaultRowHeight="16" x14ac:dyDescent="0.2"/>
  <cols>
    <col min="2" max="2" width="22.1640625" customWidth="1"/>
    <col min="5" max="5" width="28.83203125" customWidth="1"/>
    <col min="8" max="8" width="19.1640625" customWidth="1"/>
    <col min="9" max="9" width="49.83203125" customWidth="1"/>
    <col min="10" max="10" width="23" customWidth="1"/>
    <col min="11" max="11" width="20.33203125" customWidth="1"/>
    <col min="13" max="13" width="21.83203125" customWidth="1"/>
    <col min="16" max="16" width="20.33203125" customWidth="1"/>
    <col min="17" max="17" width="16.6640625" customWidth="1"/>
    <col min="18" max="18" width="31" customWidth="1"/>
    <col min="19" max="19" width="26.83203125" customWidth="1"/>
  </cols>
  <sheetData>
    <row r="5" spans="2:19" ht="26" x14ac:dyDescent="0.3">
      <c r="B5" s="77"/>
      <c r="C5" s="77"/>
      <c r="D5" s="77"/>
      <c r="E5" s="77"/>
      <c r="F5" s="77"/>
      <c r="G5" s="77"/>
      <c r="H5" s="77"/>
      <c r="I5" s="78" t="s">
        <v>0</v>
      </c>
      <c r="J5" s="78"/>
      <c r="K5" s="77"/>
      <c r="L5" s="77"/>
      <c r="M5" s="79" t="s">
        <v>460</v>
      </c>
      <c r="N5" s="79"/>
      <c r="O5" s="77"/>
      <c r="P5" s="77"/>
      <c r="Q5" s="77"/>
      <c r="R5" s="77"/>
      <c r="S5" s="77"/>
    </row>
    <row r="6" spans="2:19" ht="24" x14ac:dyDescent="0.3">
      <c r="B6" s="77"/>
      <c r="C6" s="80" t="s">
        <v>7</v>
      </c>
      <c r="D6" s="80"/>
      <c r="E6" s="77"/>
      <c r="F6" s="77"/>
      <c r="G6" s="77"/>
      <c r="H6" s="77"/>
      <c r="I6" s="77"/>
      <c r="J6" s="77"/>
      <c r="K6" s="77"/>
      <c r="L6" s="80" t="s">
        <v>8</v>
      </c>
      <c r="M6" s="80"/>
      <c r="N6" s="77"/>
      <c r="O6" s="77"/>
      <c r="P6" s="77"/>
      <c r="Q6" s="77"/>
      <c r="R6" s="77"/>
      <c r="S6" s="77"/>
    </row>
    <row r="7" spans="2:19" ht="17" thickBot="1" x14ac:dyDescent="0.25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2:19" ht="17" thickBot="1" x14ac:dyDescent="0.25">
      <c r="B8" s="81" t="s">
        <v>1</v>
      </c>
      <c r="C8" s="82" t="s">
        <v>2</v>
      </c>
      <c r="D8" s="82" t="s">
        <v>3</v>
      </c>
      <c r="E8" s="83" t="s">
        <v>33</v>
      </c>
      <c r="F8" s="84" t="s">
        <v>4</v>
      </c>
      <c r="G8" s="85" t="s">
        <v>136</v>
      </c>
      <c r="H8" s="83" t="s">
        <v>128</v>
      </c>
      <c r="I8" s="85" t="s">
        <v>168</v>
      </c>
      <c r="J8" s="82" t="s">
        <v>5</v>
      </c>
      <c r="K8" s="82" t="s">
        <v>1</v>
      </c>
      <c r="L8" s="82" t="s">
        <v>6</v>
      </c>
      <c r="M8" s="82" t="s">
        <v>22</v>
      </c>
      <c r="N8" s="83" t="s">
        <v>136</v>
      </c>
      <c r="O8" s="84" t="s">
        <v>23</v>
      </c>
      <c r="P8" s="81" t="s">
        <v>26</v>
      </c>
      <c r="Q8" s="83" t="s">
        <v>27</v>
      </c>
      <c r="R8" s="85" t="s">
        <v>85</v>
      </c>
      <c r="S8" s="86" t="s">
        <v>313</v>
      </c>
    </row>
    <row r="9" spans="2:19" ht="19" x14ac:dyDescent="0.25">
      <c r="B9" s="88"/>
      <c r="C9" s="89"/>
      <c r="D9" s="90"/>
      <c r="E9" s="91"/>
      <c r="F9" s="92"/>
      <c r="G9" s="100"/>
      <c r="H9" s="91"/>
      <c r="I9" s="107"/>
      <c r="J9" s="89"/>
      <c r="K9" s="89"/>
      <c r="L9" s="89"/>
      <c r="M9" s="90"/>
      <c r="N9" s="94"/>
      <c r="O9" s="96"/>
      <c r="P9" s="93"/>
      <c r="Q9" s="94"/>
      <c r="R9" s="129"/>
      <c r="S9" s="99"/>
    </row>
    <row r="10" spans="2:19" ht="19" x14ac:dyDescent="0.25">
      <c r="B10" s="88" t="s">
        <v>359</v>
      </c>
      <c r="C10" s="89">
        <v>50</v>
      </c>
      <c r="D10" s="89">
        <v>1330</v>
      </c>
      <c r="E10" s="94">
        <v>12</v>
      </c>
      <c r="F10" s="92">
        <v>6270.6</v>
      </c>
      <c r="G10" s="145"/>
      <c r="H10" s="91">
        <v>2520</v>
      </c>
      <c r="I10" s="118" t="s">
        <v>441</v>
      </c>
      <c r="J10" s="89" t="s">
        <v>449</v>
      </c>
      <c r="K10" s="89" t="s">
        <v>100</v>
      </c>
      <c r="L10" s="89">
        <v>50</v>
      </c>
      <c r="M10" s="90" t="s">
        <v>450</v>
      </c>
      <c r="N10" s="94">
        <v>0</v>
      </c>
      <c r="O10" s="96">
        <v>20</v>
      </c>
      <c r="P10" s="93" t="s">
        <v>290</v>
      </c>
      <c r="Q10" s="94" t="s">
        <v>29</v>
      </c>
      <c r="R10" s="132" t="s">
        <v>364</v>
      </c>
      <c r="S10" s="120" t="s">
        <v>377</v>
      </c>
    </row>
    <row r="11" spans="2:19" ht="19" x14ac:dyDescent="0.25">
      <c r="B11" s="88" t="s">
        <v>359</v>
      </c>
      <c r="C11" s="89">
        <v>30</v>
      </c>
      <c r="D11" s="89">
        <v>1130</v>
      </c>
      <c r="E11" s="94">
        <v>26</v>
      </c>
      <c r="F11" s="92">
        <v>10211.6</v>
      </c>
      <c r="G11" s="145"/>
      <c r="H11" s="91">
        <v>6020</v>
      </c>
      <c r="I11" s="118"/>
      <c r="J11" s="89" t="s">
        <v>449</v>
      </c>
      <c r="K11" s="89" t="s">
        <v>100</v>
      </c>
      <c r="L11" s="89">
        <v>30</v>
      </c>
      <c r="M11" s="90" t="s">
        <v>451</v>
      </c>
      <c r="N11" s="94">
        <v>0</v>
      </c>
      <c r="O11" s="96">
        <v>15</v>
      </c>
      <c r="P11" s="93" t="s">
        <v>290</v>
      </c>
      <c r="Q11" s="94" t="s">
        <v>29</v>
      </c>
      <c r="R11" s="131" t="s">
        <v>364</v>
      </c>
      <c r="S11" s="120" t="s">
        <v>377</v>
      </c>
    </row>
    <row r="12" spans="2:19" ht="19" x14ac:dyDescent="0.25">
      <c r="B12" s="88" t="s">
        <v>359</v>
      </c>
      <c r="C12" s="89">
        <v>30</v>
      </c>
      <c r="D12" s="89">
        <v>1290</v>
      </c>
      <c r="E12" s="94">
        <v>4</v>
      </c>
      <c r="F12" s="92">
        <v>1867</v>
      </c>
      <c r="G12" s="145"/>
      <c r="H12" s="91"/>
      <c r="I12" s="118"/>
      <c r="J12" s="89" t="s">
        <v>449</v>
      </c>
      <c r="K12" s="89" t="s">
        <v>100</v>
      </c>
      <c r="L12" s="89">
        <v>30</v>
      </c>
      <c r="M12" s="90" t="s">
        <v>452</v>
      </c>
      <c r="N12" s="94">
        <v>0</v>
      </c>
      <c r="O12" s="96">
        <v>15</v>
      </c>
      <c r="P12" s="93" t="s">
        <v>290</v>
      </c>
      <c r="Q12" s="94" t="s">
        <v>29</v>
      </c>
      <c r="R12" s="131" t="s">
        <v>364</v>
      </c>
      <c r="S12" s="120" t="s">
        <v>377</v>
      </c>
    </row>
    <row r="13" spans="2:19" ht="19" x14ac:dyDescent="0.25">
      <c r="B13" s="88"/>
      <c r="C13" s="89"/>
      <c r="D13" s="89"/>
      <c r="E13" s="94"/>
      <c r="F13" s="92"/>
      <c r="G13" s="145"/>
      <c r="H13" s="91"/>
      <c r="I13" s="118"/>
      <c r="J13" s="89"/>
      <c r="K13" s="89"/>
      <c r="L13" s="89"/>
      <c r="M13" s="90"/>
      <c r="N13" s="94"/>
      <c r="O13" s="96"/>
      <c r="P13" s="93"/>
      <c r="Q13" s="94"/>
      <c r="R13" s="131"/>
      <c r="S13" s="120"/>
    </row>
    <row r="14" spans="2:19" ht="19" x14ac:dyDescent="0.25">
      <c r="B14" s="88"/>
      <c r="C14" s="89"/>
      <c r="D14" s="89"/>
      <c r="E14" s="94"/>
      <c r="F14" s="92"/>
      <c r="G14" s="93"/>
      <c r="H14" s="94"/>
      <c r="I14" s="95"/>
      <c r="J14" s="89"/>
      <c r="K14" s="89"/>
      <c r="L14" s="89"/>
      <c r="M14" s="90"/>
      <c r="N14" s="94"/>
      <c r="O14" s="96"/>
      <c r="P14" s="93"/>
      <c r="Q14" s="94"/>
      <c r="R14" s="129"/>
      <c r="S14" s="120"/>
    </row>
    <row r="15" spans="2:19" ht="19" x14ac:dyDescent="0.25">
      <c r="B15" s="101"/>
      <c r="C15" s="102"/>
      <c r="D15" s="102"/>
      <c r="E15" s="91" t="s">
        <v>81</v>
      </c>
      <c r="F15" s="96">
        <f>F10+F11+F12+F13+F14</f>
        <v>18349.2</v>
      </c>
      <c r="G15" s="100"/>
      <c r="H15" s="91">
        <v>8540</v>
      </c>
      <c r="I15" s="106"/>
      <c r="J15" s="144"/>
      <c r="K15" s="102"/>
      <c r="L15" s="144"/>
      <c r="M15" s="184"/>
      <c r="N15" s="103"/>
      <c r="O15" s="154"/>
      <c r="P15" s="105"/>
      <c r="Q15" s="103"/>
      <c r="R15" s="130"/>
      <c r="S15" s="98"/>
    </row>
    <row r="16" spans="2:19" ht="19" x14ac:dyDescent="0.25">
      <c r="B16" s="101"/>
      <c r="C16" s="102"/>
      <c r="D16" s="102"/>
      <c r="E16" s="91"/>
      <c r="F16" s="96"/>
      <c r="G16" s="100"/>
      <c r="H16" s="91"/>
      <c r="I16" s="106"/>
      <c r="J16" s="102"/>
      <c r="K16" s="102"/>
      <c r="L16" s="102"/>
      <c r="M16" s="102"/>
      <c r="N16" s="103"/>
      <c r="O16" s="154"/>
      <c r="P16" s="105"/>
      <c r="Q16" s="103"/>
      <c r="R16" s="130"/>
      <c r="S16" s="98"/>
    </row>
    <row r="17" spans="2:20" ht="19" x14ac:dyDescent="0.25">
      <c r="B17" s="166" t="s">
        <v>359</v>
      </c>
      <c r="C17" s="167">
        <v>30</v>
      </c>
      <c r="D17" s="167">
        <v>1510</v>
      </c>
      <c r="E17" s="169">
        <v>24</v>
      </c>
      <c r="F17" s="182">
        <v>12949.4</v>
      </c>
      <c r="G17" s="178"/>
      <c r="H17" s="169">
        <v>3448</v>
      </c>
      <c r="I17" s="180" t="s">
        <v>441</v>
      </c>
      <c r="J17" s="167" t="s">
        <v>453</v>
      </c>
      <c r="K17" s="167" t="s">
        <v>100</v>
      </c>
      <c r="L17" s="167">
        <v>30</v>
      </c>
      <c r="M17" s="168">
        <v>750</v>
      </c>
      <c r="N17" s="172">
        <v>0</v>
      </c>
      <c r="O17" s="170">
        <v>8</v>
      </c>
      <c r="P17" s="173" t="s">
        <v>290</v>
      </c>
      <c r="Q17" s="172" t="s">
        <v>29</v>
      </c>
      <c r="R17" s="179" t="s">
        <v>364</v>
      </c>
      <c r="S17" s="175" t="s">
        <v>377</v>
      </c>
    </row>
    <row r="18" spans="2:20" ht="19" x14ac:dyDescent="0.25">
      <c r="B18" s="88"/>
      <c r="C18" s="89"/>
      <c r="D18" s="89"/>
      <c r="E18" s="91"/>
      <c r="F18" s="96"/>
      <c r="G18" s="100"/>
      <c r="H18" s="91"/>
      <c r="I18" s="118"/>
      <c r="J18" s="89"/>
      <c r="K18" s="89"/>
      <c r="L18" s="89"/>
      <c r="M18" s="90"/>
      <c r="N18" s="94"/>
      <c r="O18" s="96"/>
      <c r="P18" s="93"/>
      <c r="Q18" s="94"/>
      <c r="R18" s="129"/>
      <c r="S18" s="120"/>
    </row>
    <row r="19" spans="2:20" ht="19" x14ac:dyDescent="0.25">
      <c r="B19" s="88"/>
      <c r="C19" s="89"/>
      <c r="D19" s="89"/>
      <c r="E19" s="91"/>
      <c r="F19" s="92"/>
      <c r="G19" s="100"/>
      <c r="H19" s="91"/>
      <c r="I19" s="128"/>
      <c r="J19" s="89"/>
      <c r="K19" s="89"/>
      <c r="L19" s="89"/>
      <c r="M19" s="90"/>
      <c r="N19" s="94"/>
      <c r="O19" s="96"/>
      <c r="P19" s="93"/>
      <c r="Q19" s="94"/>
      <c r="R19" s="93"/>
      <c r="S19" s="181"/>
    </row>
    <row r="20" spans="2:20" ht="19" x14ac:dyDescent="0.25">
      <c r="B20" s="88"/>
      <c r="C20" s="89"/>
      <c r="D20" s="90"/>
      <c r="E20" s="91" t="s">
        <v>82</v>
      </c>
      <c r="F20" s="96">
        <f>F17</f>
        <v>12949.4</v>
      </c>
      <c r="G20" s="93"/>
      <c r="H20" s="91">
        <v>3448</v>
      </c>
      <c r="I20" s="95"/>
      <c r="J20" s="89"/>
      <c r="K20" s="89"/>
      <c r="L20" s="89"/>
      <c r="M20" s="90"/>
      <c r="N20" s="94"/>
      <c r="O20" s="96"/>
      <c r="P20" s="93"/>
      <c r="Q20" s="94"/>
      <c r="R20" s="93"/>
      <c r="S20" s="152"/>
    </row>
    <row r="21" spans="2:20" ht="19" x14ac:dyDescent="0.25">
      <c r="B21" s="88"/>
      <c r="C21" s="89"/>
      <c r="D21" s="90"/>
      <c r="E21" s="91"/>
      <c r="F21" s="96"/>
      <c r="G21" s="93"/>
      <c r="H21" s="91"/>
      <c r="I21" s="118"/>
      <c r="J21" s="89"/>
      <c r="K21" s="89"/>
      <c r="L21" s="89"/>
      <c r="M21" s="90"/>
      <c r="N21" s="94"/>
      <c r="O21" s="96"/>
      <c r="P21" s="93"/>
      <c r="Q21" s="94"/>
      <c r="R21" s="93"/>
      <c r="S21" s="152"/>
    </row>
    <row r="22" spans="2:20" ht="19" x14ac:dyDescent="0.25">
      <c r="B22" s="88" t="s">
        <v>9</v>
      </c>
      <c r="C22" s="89">
        <v>260</v>
      </c>
      <c r="D22" s="89">
        <v>1405</v>
      </c>
      <c r="E22" s="91">
        <v>8</v>
      </c>
      <c r="F22" s="92">
        <v>8065</v>
      </c>
      <c r="G22" s="100"/>
      <c r="H22" s="91"/>
      <c r="I22" s="118" t="s">
        <v>454</v>
      </c>
      <c r="J22" s="89" t="s">
        <v>455</v>
      </c>
      <c r="K22" s="89" t="s">
        <v>111</v>
      </c>
      <c r="L22" s="89">
        <v>260</v>
      </c>
      <c r="M22" s="90" t="s">
        <v>456</v>
      </c>
      <c r="N22" s="94">
        <v>0</v>
      </c>
      <c r="O22" s="96">
        <v>18</v>
      </c>
      <c r="P22" s="93" t="s">
        <v>457</v>
      </c>
      <c r="Q22" s="94" t="s">
        <v>457</v>
      </c>
      <c r="R22" s="150" t="s">
        <v>458</v>
      </c>
      <c r="S22" s="148" t="s">
        <v>377</v>
      </c>
    </row>
    <row r="23" spans="2:20" ht="19" x14ac:dyDescent="0.25">
      <c r="B23" s="88" t="s">
        <v>9</v>
      </c>
      <c r="C23" s="89">
        <v>260</v>
      </c>
      <c r="D23" s="89">
        <v>790</v>
      </c>
      <c r="E23" s="91">
        <v>4</v>
      </c>
      <c r="F23" s="92">
        <v>2283</v>
      </c>
      <c r="G23" s="100"/>
      <c r="H23" s="91">
        <v>713</v>
      </c>
      <c r="I23" s="118" t="s">
        <v>454</v>
      </c>
      <c r="J23" s="89" t="s">
        <v>455</v>
      </c>
      <c r="K23" s="89" t="s">
        <v>111</v>
      </c>
      <c r="L23" s="89">
        <v>260</v>
      </c>
      <c r="M23" s="90" t="s">
        <v>459</v>
      </c>
      <c r="N23" s="94">
        <v>0</v>
      </c>
      <c r="O23" s="96">
        <v>18</v>
      </c>
      <c r="P23" s="93" t="s">
        <v>457</v>
      </c>
      <c r="Q23" s="94" t="s">
        <v>457</v>
      </c>
      <c r="R23" s="150" t="s">
        <v>458</v>
      </c>
      <c r="S23" s="148" t="s">
        <v>377</v>
      </c>
    </row>
    <row r="24" spans="2:20" ht="19" x14ac:dyDescent="0.25">
      <c r="B24" s="88" t="s">
        <v>9</v>
      </c>
      <c r="C24" s="89">
        <v>280</v>
      </c>
      <c r="D24" s="89">
        <v>1405</v>
      </c>
      <c r="E24" s="91">
        <v>12</v>
      </c>
      <c r="F24" s="92">
        <v>11185</v>
      </c>
      <c r="G24" s="93"/>
      <c r="H24" s="94"/>
      <c r="I24" s="118" t="s">
        <v>454</v>
      </c>
      <c r="J24" s="89" t="s">
        <v>455</v>
      </c>
      <c r="K24" s="89" t="s">
        <v>111</v>
      </c>
      <c r="L24" s="89">
        <v>280</v>
      </c>
      <c r="M24" s="90" t="s">
        <v>456</v>
      </c>
      <c r="N24" s="94">
        <v>0</v>
      </c>
      <c r="O24" s="96">
        <v>18</v>
      </c>
      <c r="P24" s="93" t="s">
        <v>457</v>
      </c>
      <c r="Q24" s="94" t="s">
        <v>457</v>
      </c>
      <c r="R24" s="131" t="s">
        <v>458</v>
      </c>
      <c r="S24" s="120" t="s">
        <v>377</v>
      </c>
    </row>
    <row r="25" spans="2:20" ht="19" x14ac:dyDescent="0.25">
      <c r="B25" s="88" t="s">
        <v>9</v>
      </c>
      <c r="C25" s="89">
        <v>280</v>
      </c>
      <c r="D25" s="89">
        <v>790</v>
      </c>
      <c r="E25" s="91">
        <v>6</v>
      </c>
      <c r="F25" s="92">
        <v>3205</v>
      </c>
      <c r="G25" s="93"/>
      <c r="H25" s="94">
        <v>920</v>
      </c>
      <c r="I25" s="118" t="s">
        <v>454</v>
      </c>
      <c r="J25" s="89" t="s">
        <v>455</v>
      </c>
      <c r="K25" s="89" t="s">
        <v>111</v>
      </c>
      <c r="L25" s="89">
        <v>280</v>
      </c>
      <c r="M25" s="90" t="s">
        <v>459</v>
      </c>
      <c r="N25" s="94">
        <v>0</v>
      </c>
      <c r="O25" s="96">
        <v>18</v>
      </c>
      <c r="P25" s="93" t="s">
        <v>457</v>
      </c>
      <c r="Q25" s="94" t="s">
        <v>457</v>
      </c>
      <c r="R25" s="131" t="s">
        <v>458</v>
      </c>
      <c r="S25" s="120" t="s">
        <v>377</v>
      </c>
    </row>
    <row r="26" spans="2:20" ht="19" x14ac:dyDescent="0.25">
      <c r="B26" s="88"/>
      <c r="C26" s="89"/>
      <c r="D26" s="90"/>
      <c r="E26" s="91" t="s">
        <v>160</v>
      </c>
      <c r="F26" s="96">
        <f>F22+F23+F24+F25</f>
        <v>24738</v>
      </c>
      <c r="G26" s="93"/>
      <c r="H26" s="91">
        <v>1633</v>
      </c>
      <c r="I26" s="118"/>
      <c r="J26" s="89"/>
      <c r="K26" s="89"/>
      <c r="L26" s="89"/>
      <c r="M26" s="90"/>
      <c r="N26" s="94"/>
      <c r="O26" s="96"/>
      <c r="P26" s="93"/>
      <c r="Q26" s="94"/>
      <c r="R26" s="131"/>
      <c r="S26" s="99"/>
    </row>
    <row r="27" spans="2:20" ht="19" x14ac:dyDescent="0.25">
      <c r="B27" s="88"/>
      <c r="C27" s="89"/>
      <c r="D27" s="90"/>
      <c r="E27" s="91"/>
      <c r="F27" s="96"/>
      <c r="G27" s="93"/>
      <c r="H27" s="91"/>
      <c r="I27" s="118"/>
      <c r="J27" s="89"/>
      <c r="K27" s="89"/>
      <c r="L27" s="89"/>
      <c r="M27" s="90"/>
      <c r="N27" s="94"/>
      <c r="O27" s="96"/>
      <c r="P27" s="93"/>
      <c r="Q27" s="94"/>
      <c r="R27" s="131"/>
      <c r="S27" s="99"/>
    </row>
    <row r="28" spans="2:20" ht="19" x14ac:dyDescent="0.25">
      <c r="B28" s="88" t="s">
        <v>118</v>
      </c>
      <c r="C28" s="89">
        <v>50</v>
      </c>
      <c r="D28" s="89">
        <v>975</v>
      </c>
      <c r="E28" s="91">
        <v>9</v>
      </c>
      <c r="F28" s="92">
        <v>6588</v>
      </c>
      <c r="G28" s="93"/>
      <c r="H28" s="94">
        <v>2625</v>
      </c>
      <c r="I28" s="118" t="s">
        <v>461</v>
      </c>
      <c r="J28" s="89" t="s">
        <v>462</v>
      </c>
      <c r="K28" s="89" t="s">
        <v>40</v>
      </c>
      <c r="L28" s="89">
        <v>50</v>
      </c>
      <c r="M28" s="90" t="s">
        <v>463</v>
      </c>
      <c r="N28" s="94">
        <v>0</v>
      </c>
      <c r="O28" s="96">
        <v>20</v>
      </c>
      <c r="P28" s="93" t="s">
        <v>464</v>
      </c>
      <c r="Q28" s="94" t="s">
        <v>29</v>
      </c>
      <c r="R28" s="131" t="s">
        <v>364</v>
      </c>
      <c r="S28" s="120" t="s">
        <v>377</v>
      </c>
    </row>
    <row r="29" spans="2:20" ht="19" x14ac:dyDescent="0.25">
      <c r="B29" s="88"/>
      <c r="C29" s="89"/>
      <c r="D29" s="89"/>
      <c r="E29" s="94"/>
      <c r="F29" s="92"/>
      <c r="G29" s="93"/>
      <c r="H29" s="94"/>
      <c r="I29" s="118"/>
      <c r="J29" s="89"/>
      <c r="K29" s="89"/>
      <c r="L29" s="89"/>
      <c r="M29" s="90"/>
      <c r="N29" s="94"/>
      <c r="O29" s="96"/>
      <c r="P29" s="93"/>
      <c r="Q29" s="94"/>
      <c r="R29" s="131"/>
      <c r="S29" s="120"/>
    </row>
    <row r="30" spans="2:20" ht="19" x14ac:dyDescent="0.25">
      <c r="B30" s="101"/>
      <c r="C30" s="102"/>
      <c r="D30" s="102"/>
      <c r="E30" s="91" t="s">
        <v>238</v>
      </c>
      <c r="F30" s="96">
        <f>F28+F29</f>
        <v>6588</v>
      </c>
      <c r="G30" s="105"/>
      <c r="H30" s="91"/>
      <c r="I30" s="118"/>
      <c r="J30" s="102"/>
      <c r="K30" s="102"/>
      <c r="L30" s="102"/>
      <c r="M30" s="102"/>
      <c r="N30" s="103"/>
      <c r="O30" s="154"/>
      <c r="P30" s="105"/>
      <c r="Q30" s="103"/>
      <c r="R30" s="133"/>
      <c r="S30" s="99"/>
    </row>
    <row r="31" spans="2:20" ht="19" x14ac:dyDescent="0.25">
      <c r="B31" s="101"/>
      <c r="C31" s="102"/>
      <c r="D31" s="102"/>
      <c r="E31" s="91"/>
      <c r="F31" s="96"/>
      <c r="G31" s="105"/>
      <c r="H31" s="91"/>
      <c r="I31" s="118"/>
      <c r="J31" s="102"/>
      <c r="K31" s="102"/>
      <c r="L31" s="102"/>
      <c r="M31" s="102"/>
      <c r="N31" s="103"/>
      <c r="O31" s="154"/>
      <c r="P31" s="105"/>
      <c r="Q31" s="103"/>
      <c r="R31" s="133"/>
      <c r="S31" s="99"/>
    </row>
    <row r="32" spans="2:20" ht="19" x14ac:dyDescent="0.25">
      <c r="B32" s="88"/>
      <c r="C32" s="89"/>
      <c r="D32" s="89"/>
      <c r="E32" s="91"/>
      <c r="F32" s="96"/>
      <c r="G32" s="93"/>
      <c r="H32" s="91"/>
      <c r="I32" s="118"/>
      <c r="J32" s="89"/>
      <c r="K32" s="89"/>
      <c r="L32" s="89"/>
      <c r="M32" s="89"/>
      <c r="N32" s="94"/>
      <c r="O32" s="96"/>
      <c r="P32" s="93"/>
      <c r="Q32" s="94"/>
      <c r="R32" s="131"/>
      <c r="S32" s="120"/>
      <c r="T32" s="121"/>
    </row>
    <row r="33" spans="2:19" ht="19" x14ac:dyDescent="0.25">
      <c r="B33" s="166"/>
      <c r="C33" s="167"/>
      <c r="D33" s="167"/>
      <c r="E33" s="2"/>
      <c r="F33" s="182"/>
      <c r="G33" s="171"/>
      <c r="H33" s="169"/>
      <c r="I33" s="176"/>
      <c r="J33" s="167"/>
      <c r="K33" s="167"/>
      <c r="L33" s="167"/>
      <c r="M33" s="168"/>
      <c r="N33" s="172"/>
      <c r="O33" s="170"/>
      <c r="P33" s="173"/>
      <c r="Q33" s="172"/>
      <c r="R33" s="174"/>
      <c r="S33" s="175"/>
    </row>
    <row r="34" spans="2:19" ht="19" x14ac:dyDescent="0.25">
      <c r="B34" s="88"/>
      <c r="C34" s="89"/>
      <c r="D34" s="90"/>
      <c r="E34" s="172"/>
      <c r="F34" s="96"/>
      <c r="G34" s="145"/>
      <c r="H34" s="91"/>
      <c r="I34" s="118"/>
      <c r="J34" s="89"/>
      <c r="K34" s="89"/>
      <c r="L34" s="89"/>
      <c r="M34" s="89"/>
      <c r="N34" s="94"/>
      <c r="O34" s="92"/>
      <c r="P34" s="93"/>
      <c r="Q34" s="94"/>
      <c r="R34" s="131"/>
      <c r="S34" s="120"/>
    </row>
    <row r="35" spans="2:19" ht="19" x14ac:dyDescent="0.25">
      <c r="B35" s="88"/>
      <c r="C35" s="89"/>
      <c r="D35" s="90"/>
      <c r="E35" s="91" t="s">
        <v>416</v>
      </c>
      <c r="F35" s="96">
        <f>F32</f>
        <v>0</v>
      </c>
      <c r="G35" s="145"/>
      <c r="H35" s="91"/>
      <c r="I35" s="118"/>
      <c r="J35" s="89"/>
      <c r="K35" s="89"/>
      <c r="L35" s="89"/>
      <c r="M35" s="89"/>
      <c r="N35" s="94"/>
      <c r="O35" s="92"/>
      <c r="P35" s="93"/>
      <c r="Q35" s="94"/>
      <c r="R35" s="131"/>
      <c r="S35" s="120"/>
    </row>
    <row r="36" spans="2:19" ht="19" x14ac:dyDescent="0.25">
      <c r="B36" s="88"/>
      <c r="C36" s="89"/>
      <c r="D36" s="90"/>
      <c r="E36" s="91"/>
      <c r="F36" s="96"/>
      <c r="G36" s="145"/>
      <c r="H36" s="91"/>
      <c r="I36" s="118"/>
      <c r="J36" s="89"/>
      <c r="K36" s="89"/>
      <c r="L36" s="89"/>
      <c r="M36" s="89"/>
      <c r="N36" s="94"/>
      <c r="O36" s="92"/>
      <c r="P36" s="93"/>
      <c r="Q36" s="94"/>
      <c r="R36" s="131"/>
      <c r="S36" s="120"/>
    </row>
    <row r="37" spans="2:19" ht="19" x14ac:dyDescent="0.25">
      <c r="B37" s="88"/>
      <c r="C37" s="89"/>
      <c r="D37" s="89"/>
      <c r="E37" s="91"/>
      <c r="F37" s="92"/>
      <c r="G37" s="145"/>
      <c r="H37" s="91"/>
      <c r="I37" s="118"/>
      <c r="J37" s="144"/>
      <c r="K37" s="144"/>
      <c r="L37" s="144"/>
      <c r="M37" s="144"/>
      <c r="N37" s="146"/>
      <c r="O37" s="147"/>
      <c r="P37" s="105"/>
      <c r="Q37" s="103"/>
      <c r="R37" s="133"/>
      <c r="S37" s="99"/>
    </row>
    <row r="38" spans="2:19" ht="19" x14ac:dyDescent="0.25">
      <c r="B38" s="88"/>
      <c r="C38" s="89"/>
      <c r="D38" s="89"/>
      <c r="E38" s="91"/>
      <c r="F38" s="92"/>
      <c r="G38" s="145"/>
      <c r="H38" s="91"/>
      <c r="I38" s="118"/>
      <c r="J38" s="144"/>
      <c r="K38" s="144"/>
      <c r="L38" s="144"/>
      <c r="M38" s="144"/>
      <c r="N38" s="146"/>
      <c r="O38" s="147"/>
      <c r="P38" s="105"/>
      <c r="Q38" s="103"/>
      <c r="R38" s="133"/>
      <c r="S38" s="99"/>
    </row>
    <row r="39" spans="2:19" ht="19" x14ac:dyDescent="0.25">
      <c r="B39" s="88"/>
      <c r="C39" s="89"/>
      <c r="D39" s="89"/>
      <c r="E39" s="91"/>
      <c r="F39" s="92"/>
      <c r="G39" s="145"/>
      <c r="H39" s="91"/>
      <c r="I39" s="118"/>
      <c r="J39" s="144"/>
      <c r="K39" s="144"/>
      <c r="L39" s="144"/>
      <c r="M39" s="144"/>
      <c r="N39" s="146"/>
      <c r="O39" s="147"/>
      <c r="P39" s="105"/>
      <c r="Q39" s="103"/>
      <c r="R39" s="133"/>
      <c r="S39" s="99"/>
    </row>
    <row r="40" spans="2:19" ht="19" x14ac:dyDescent="0.25">
      <c r="B40" s="143"/>
      <c r="C40" s="144"/>
      <c r="D40" s="144"/>
      <c r="E40" s="91" t="s">
        <v>418</v>
      </c>
      <c r="F40" s="96">
        <f>F37+F38</f>
        <v>0</v>
      </c>
      <c r="G40" s="100"/>
      <c r="H40" s="91"/>
      <c r="I40" s="95"/>
      <c r="J40" s="144"/>
      <c r="K40" s="144"/>
      <c r="L40" s="144"/>
      <c r="M40" s="144"/>
      <c r="N40" s="146"/>
      <c r="O40" s="147"/>
      <c r="P40" s="105"/>
      <c r="Q40" s="103"/>
      <c r="R40" s="133"/>
      <c r="S40" s="99"/>
    </row>
    <row r="41" spans="2:19" ht="20" thickBot="1" x14ac:dyDescent="0.3">
      <c r="B41" s="101"/>
      <c r="C41" s="102"/>
      <c r="D41" s="102"/>
      <c r="E41" s="91" t="s">
        <v>419</v>
      </c>
      <c r="F41" s="96">
        <f>F15+F20+F26+F30+F35+F40</f>
        <v>62624.6</v>
      </c>
      <c r="G41" s="100"/>
      <c r="H41" s="91">
        <v>16246</v>
      </c>
      <c r="I41" s="106"/>
      <c r="J41" s="102"/>
      <c r="K41" s="102"/>
      <c r="L41" s="102"/>
      <c r="M41" s="102"/>
      <c r="N41" s="103"/>
      <c r="O41" s="104"/>
      <c r="P41" s="105"/>
      <c r="Q41" s="103"/>
      <c r="R41" s="134"/>
      <c r="S41" s="15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B9E7-498B-5C4A-A227-FE1A8910D396}">
  <dimension ref="B5:S41"/>
  <sheetViews>
    <sheetView workbookViewId="0">
      <selection activeCell="B6" sqref="B6:S43"/>
    </sheetView>
  </sheetViews>
  <sheetFormatPr baseColWidth="10" defaultRowHeight="16" x14ac:dyDescent="0.2"/>
  <cols>
    <col min="2" max="2" width="31.5" customWidth="1"/>
    <col min="5" max="5" width="19.5" customWidth="1"/>
    <col min="6" max="6" width="17.6640625" customWidth="1"/>
    <col min="7" max="7" width="14.1640625" customWidth="1"/>
    <col min="8" max="8" width="24.33203125" customWidth="1"/>
    <col min="9" max="9" width="52.5" customWidth="1"/>
    <col min="10" max="10" width="24.6640625" customWidth="1"/>
    <col min="11" max="11" width="15.1640625" customWidth="1"/>
    <col min="13" max="13" width="13" customWidth="1"/>
    <col min="16" max="16" width="23" customWidth="1"/>
    <col min="17" max="17" width="14" customWidth="1"/>
    <col min="18" max="18" width="36" customWidth="1"/>
    <col min="19" max="19" width="28" customWidth="1"/>
  </cols>
  <sheetData>
    <row r="5" spans="2:19" ht="26" x14ac:dyDescent="0.3">
      <c r="B5" s="77"/>
      <c r="C5" s="77"/>
      <c r="D5" s="77"/>
      <c r="E5" s="77"/>
      <c r="F5" s="77"/>
      <c r="G5" s="77"/>
      <c r="H5" s="77"/>
      <c r="I5" s="78" t="s">
        <v>0</v>
      </c>
      <c r="J5" s="78"/>
      <c r="K5" s="77"/>
      <c r="L5" s="77"/>
      <c r="M5" s="79" t="s">
        <v>465</v>
      </c>
      <c r="N5" s="79"/>
      <c r="O5" s="77"/>
      <c r="P5" s="77"/>
      <c r="Q5" s="77"/>
      <c r="R5" s="77"/>
      <c r="S5" s="77"/>
    </row>
    <row r="6" spans="2:19" ht="24" x14ac:dyDescent="0.3">
      <c r="B6" s="77"/>
      <c r="C6" s="80" t="s">
        <v>7</v>
      </c>
      <c r="D6" s="80"/>
      <c r="E6" s="77"/>
      <c r="F6" s="77"/>
      <c r="G6" s="77"/>
      <c r="H6" s="77"/>
      <c r="I6" s="77"/>
      <c r="J6" s="77"/>
      <c r="K6" s="77"/>
      <c r="L6" s="80" t="s">
        <v>8</v>
      </c>
      <c r="M6" s="80"/>
      <c r="N6" s="77"/>
      <c r="O6" s="77"/>
      <c r="P6" s="77"/>
      <c r="Q6" s="77"/>
      <c r="R6" s="77"/>
      <c r="S6" s="77"/>
    </row>
    <row r="7" spans="2:19" ht="17" thickBot="1" x14ac:dyDescent="0.25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2:19" ht="17" thickBot="1" x14ac:dyDescent="0.25">
      <c r="B8" s="81" t="s">
        <v>1</v>
      </c>
      <c r="C8" s="82" t="s">
        <v>2</v>
      </c>
      <c r="D8" s="82" t="s">
        <v>3</v>
      </c>
      <c r="E8" s="83" t="s">
        <v>33</v>
      </c>
      <c r="F8" s="84" t="s">
        <v>4</v>
      </c>
      <c r="G8" s="85" t="s">
        <v>136</v>
      </c>
      <c r="H8" s="83" t="s">
        <v>128</v>
      </c>
      <c r="I8" s="85" t="s">
        <v>168</v>
      </c>
      <c r="J8" s="82" t="s">
        <v>5</v>
      </c>
      <c r="K8" s="82" t="s">
        <v>1</v>
      </c>
      <c r="L8" s="82" t="s">
        <v>6</v>
      </c>
      <c r="M8" s="82" t="s">
        <v>22</v>
      </c>
      <c r="N8" s="83" t="s">
        <v>136</v>
      </c>
      <c r="O8" s="84" t="s">
        <v>23</v>
      </c>
      <c r="P8" s="81" t="s">
        <v>26</v>
      </c>
      <c r="Q8" s="83" t="s">
        <v>27</v>
      </c>
      <c r="R8" s="85" t="s">
        <v>85</v>
      </c>
      <c r="S8" s="86" t="s">
        <v>313</v>
      </c>
    </row>
    <row r="9" spans="2:19" ht="19" x14ac:dyDescent="0.25">
      <c r="B9" s="88"/>
      <c r="C9" s="89"/>
      <c r="D9" s="90"/>
      <c r="E9" s="91"/>
      <c r="F9" s="92"/>
      <c r="G9" s="100"/>
      <c r="H9" s="91"/>
      <c r="I9" s="107"/>
      <c r="J9" s="89"/>
      <c r="K9" s="89"/>
      <c r="L9" s="89"/>
      <c r="M9" s="90"/>
      <c r="N9" s="94"/>
      <c r="O9" s="96"/>
      <c r="P9" s="93"/>
      <c r="Q9" s="94"/>
      <c r="R9" s="129"/>
      <c r="S9" s="99"/>
    </row>
    <row r="10" spans="2:19" ht="19" x14ac:dyDescent="0.25">
      <c r="B10" s="88" t="s">
        <v>466</v>
      </c>
      <c r="C10" s="89">
        <v>40</v>
      </c>
      <c r="D10" s="89">
        <v>1225</v>
      </c>
      <c r="E10" s="94">
        <v>24</v>
      </c>
      <c r="F10" s="92">
        <v>12925</v>
      </c>
      <c r="G10" s="145"/>
      <c r="H10" s="91">
        <v>5985</v>
      </c>
      <c r="I10" s="118" t="s">
        <v>467</v>
      </c>
      <c r="J10" s="89" t="s">
        <v>470</v>
      </c>
      <c r="K10" s="89" t="s">
        <v>471</v>
      </c>
      <c r="L10" s="89">
        <v>40</v>
      </c>
      <c r="M10" s="90" t="s">
        <v>472</v>
      </c>
      <c r="N10" s="94"/>
      <c r="O10" s="96">
        <v>15</v>
      </c>
      <c r="P10" s="93" t="s">
        <v>473</v>
      </c>
      <c r="Q10" s="94" t="s">
        <v>436</v>
      </c>
      <c r="R10" s="132"/>
      <c r="S10" s="120" t="s">
        <v>474</v>
      </c>
    </row>
    <row r="11" spans="2:19" ht="19" x14ac:dyDescent="0.25">
      <c r="B11" s="88" t="s">
        <v>466</v>
      </c>
      <c r="C11" s="89">
        <v>40</v>
      </c>
      <c r="D11" s="89">
        <v>580</v>
      </c>
      <c r="E11" s="94">
        <v>12</v>
      </c>
      <c r="F11" s="92">
        <v>3033</v>
      </c>
      <c r="G11" s="145"/>
      <c r="H11" s="91"/>
      <c r="I11" s="118" t="s">
        <v>468</v>
      </c>
      <c r="J11" s="89" t="s">
        <v>470</v>
      </c>
      <c r="K11" s="89" t="s">
        <v>471</v>
      </c>
      <c r="L11" s="89">
        <v>40</v>
      </c>
      <c r="M11" s="90">
        <v>575</v>
      </c>
      <c r="N11" s="94"/>
      <c r="O11" s="96">
        <v>15</v>
      </c>
      <c r="P11" s="93" t="s">
        <v>473</v>
      </c>
      <c r="Q11" s="94" t="s">
        <v>436</v>
      </c>
      <c r="R11" s="131"/>
      <c r="S11" s="120" t="s">
        <v>474</v>
      </c>
    </row>
    <row r="12" spans="2:19" ht="19" x14ac:dyDescent="0.25">
      <c r="B12" s="88"/>
      <c r="C12" s="89"/>
      <c r="D12" s="89"/>
      <c r="E12" s="94"/>
      <c r="F12" s="92"/>
      <c r="G12" s="145"/>
      <c r="H12" s="91"/>
      <c r="I12" s="118" t="s">
        <v>469</v>
      </c>
      <c r="J12" s="89"/>
      <c r="K12" s="89"/>
      <c r="L12" s="89"/>
      <c r="M12" s="90"/>
      <c r="N12" s="94"/>
      <c r="O12" s="96"/>
      <c r="P12" s="93"/>
      <c r="Q12" s="94"/>
      <c r="R12" s="131"/>
      <c r="S12" s="120"/>
    </row>
    <row r="13" spans="2:19" ht="19" x14ac:dyDescent="0.25">
      <c r="B13" s="88"/>
      <c r="C13" s="89"/>
      <c r="D13" s="89"/>
      <c r="E13" s="94"/>
      <c r="F13" s="92"/>
      <c r="G13" s="145"/>
      <c r="H13" s="91"/>
      <c r="I13" s="118"/>
      <c r="J13" s="89"/>
      <c r="K13" s="89"/>
      <c r="L13" s="89"/>
      <c r="M13" s="90"/>
      <c r="N13" s="94"/>
      <c r="O13" s="96"/>
      <c r="P13" s="93"/>
      <c r="Q13" s="94"/>
      <c r="R13" s="131"/>
      <c r="S13" s="120"/>
    </row>
    <row r="14" spans="2:19" ht="19" x14ac:dyDescent="0.25">
      <c r="B14" s="88"/>
      <c r="C14" s="89"/>
      <c r="D14" s="89"/>
      <c r="E14" s="94"/>
      <c r="F14" s="92"/>
      <c r="G14" s="93"/>
      <c r="H14" s="94"/>
      <c r="I14" s="95"/>
      <c r="J14" s="89"/>
      <c r="K14" s="89"/>
      <c r="L14" s="89"/>
      <c r="M14" s="90"/>
      <c r="N14" s="94"/>
      <c r="O14" s="96"/>
      <c r="P14" s="93"/>
      <c r="Q14" s="94"/>
      <c r="R14" s="129"/>
      <c r="S14" s="120"/>
    </row>
    <row r="15" spans="2:19" ht="19" x14ac:dyDescent="0.25">
      <c r="B15" s="101"/>
      <c r="C15" s="102"/>
      <c r="D15" s="102"/>
      <c r="E15" s="91" t="s">
        <v>81</v>
      </c>
      <c r="F15" s="96">
        <f>F10+F11+F12+F13+F14</f>
        <v>15958</v>
      </c>
      <c r="G15" s="100"/>
      <c r="H15" s="91">
        <v>5985</v>
      </c>
      <c r="I15" s="106"/>
      <c r="J15" s="144"/>
      <c r="K15" s="102"/>
      <c r="L15" s="144"/>
      <c r="M15" s="184"/>
      <c r="N15" s="103"/>
      <c r="O15" s="154"/>
      <c r="P15" s="105"/>
      <c r="Q15" s="103"/>
      <c r="R15" s="130"/>
      <c r="S15" s="98"/>
    </row>
    <row r="16" spans="2:19" ht="19" x14ac:dyDescent="0.25">
      <c r="B16" s="101"/>
      <c r="C16" s="102"/>
      <c r="D16" s="102"/>
      <c r="E16" s="91"/>
      <c r="F16" s="96"/>
      <c r="G16" s="100"/>
      <c r="H16" s="91"/>
      <c r="I16" s="106"/>
      <c r="J16" s="102"/>
      <c r="K16" s="102"/>
      <c r="L16" s="102"/>
      <c r="M16" s="102"/>
      <c r="N16" s="103"/>
      <c r="O16" s="154"/>
      <c r="P16" s="105"/>
      <c r="Q16" s="103"/>
      <c r="R16" s="130"/>
      <c r="S16" s="98"/>
    </row>
    <row r="17" spans="2:19" ht="19" x14ac:dyDescent="0.25">
      <c r="B17" s="166" t="s">
        <v>475</v>
      </c>
      <c r="C17" s="167">
        <v>38</v>
      </c>
      <c r="D17" s="167">
        <v>920</v>
      </c>
      <c r="E17" s="169">
        <v>57</v>
      </c>
      <c r="F17" s="182" t="s">
        <v>484</v>
      </c>
      <c r="G17" s="178" t="s">
        <v>486</v>
      </c>
      <c r="H17" s="169">
        <v>5319</v>
      </c>
      <c r="I17" s="180" t="s">
        <v>476</v>
      </c>
      <c r="J17" s="167" t="s">
        <v>287</v>
      </c>
      <c r="K17" s="167" t="s">
        <v>477</v>
      </c>
      <c r="L17" s="167">
        <v>38</v>
      </c>
      <c r="M17" s="168" t="s">
        <v>478</v>
      </c>
      <c r="N17" s="172" t="s">
        <v>479</v>
      </c>
      <c r="O17" s="170">
        <v>12</v>
      </c>
      <c r="P17" s="173" t="s">
        <v>344</v>
      </c>
      <c r="Q17" s="172" t="s">
        <v>480</v>
      </c>
      <c r="R17" s="179" t="s">
        <v>481</v>
      </c>
      <c r="S17" s="175"/>
    </row>
    <row r="18" spans="2:19" ht="19" x14ac:dyDescent="0.25">
      <c r="B18" s="88" t="s">
        <v>475</v>
      </c>
      <c r="C18" s="89">
        <v>38</v>
      </c>
      <c r="D18" s="89">
        <v>920</v>
      </c>
      <c r="E18" s="91"/>
      <c r="F18" s="96"/>
      <c r="G18" s="100"/>
      <c r="H18" s="91"/>
      <c r="I18" s="118" t="s">
        <v>487</v>
      </c>
      <c r="J18" s="89" t="s">
        <v>287</v>
      </c>
      <c r="K18" s="89" t="s">
        <v>477</v>
      </c>
      <c r="L18" s="89">
        <v>38</v>
      </c>
      <c r="M18" s="90" t="s">
        <v>482</v>
      </c>
      <c r="N18" s="94" t="s">
        <v>479</v>
      </c>
      <c r="O18" s="96">
        <v>12</v>
      </c>
      <c r="P18" s="93" t="s">
        <v>473</v>
      </c>
      <c r="Q18" s="94" t="s">
        <v>436</v>
      </c>
      <c r="R18" s="129" t="s">
        <v>483</v>
      </c>
      <c r="S18" s="120"/>
    </row>
    <row r="19" spans="2:19" ht="19" x14ac:dyDescent="0.25">
      <c r="B19" s="88"/>
      <c r="C19" s="89"/>
      <c r="D19" s="89"/>
      <c r="E19" s="91"/>
      <c r="F19" s="92"/>
      <c r="G19" s="100"/>
      <c r="H19" s="91"/>
      <c r="I19" s="128" t="s">
        <v>485</v>
      </c>
      <c r="J19" s="89"/>
      <c r="K19" s="89"/>
      <c r="L19" s="89"/>
      <c r="M19" s="90"/>
      <c r="N19" s="94"/>
      <c r="O19" s="96"/>
      <c r="P19" s="93"/>
      <c r="Q19" s="94"/>
      <c r="R19" s="93"/>
      <c r="S19" s="181"/>
    </row>
    <row r="20" spans="2:19" ht="19" x14ac:dyDescent="0.25">
      <c r="B20" s="88"/>
      <c r="C20" s="89"/>
      <c r="D20" s="90"/>
      <c r="E20" s="91" t="s">
        <v>82</v>
      </c>
      <c r="F20" s="96" t="str">
        <f>F17</f>
        <v>18944 ( 17000 )</v>
      </c>
      <c r="G20" s="93"/>
      <c r="H20" s="91"/>
      <c r="I20" s="95"/>
      <c r="J20" s="89"/>
      <c r="K20" s="89"/>
      <c r="L20" s="89"/>
      <c r="M20" s="90"/>
      <c r="N20" s="94"/>
      <c r="O20" s="96"/>
      <c r="P20" s="93"/>
      <c r="Q20" s="94"/>
      <c r="R20" s="93"/>
      <c r="S20" s="152"/>
    </row>
    <row r="21" spans="2:19" ht="19" x14ac:dyDescent="0.25">
      <c r="B21" s="88"/>
      <c r="C21" s="89"/>
      <c r="D21" s="90"/>
      <c r="E21" s="91"/>
      <c r="F21" s="96"/>
      <c r="G21" s="93"/>
      <c r="H21" s="91"/>
      <c r="I21" s="118"/>
      <c r="J21" s="89"/>
      <c r="K21" s="89"/>
      <c r="L21" s="89"/>
      <c r="M21" s="90"/>
      <c r="N21" s="94"/>
      <c r="O21" s="96"/>
      <c r="P21" s="93"/>
      <c r="Q21" s="94"/>
      <c r="R21" s="93"/>
      <c r="S21" s="152"/>
    </row>
    <row r="22" spans="2:19" ht="19" x14ac:dyDescent="0.25">
      <c r="B22" s="88" t="s">
        <v>475</v>
      </c>
      <c r="C22" s="89">
        <v>30</v>
      </c>
      <c r="D22" s="89">
        <v>1410</v>
      </c>
      <c r="E22" s="91">
        <v>44</v>
      </c>
      <c r="F22" s="92">
        <v>21335.5</v>
      </c>
      <c r="G22" s="100"/>
      <c r="H22" s="91">
        <v>6396</v>
      </c>
      <c r="I22" s="118" t="s">
        <v>489</v>
      </c>
      <c r="J22" s="89" t="s">
        <v>381</v>
      </c>
      <c r="K22" s="89" t="s">
        <v>35</v>
      </c>
      <c r="L22" s="89">
        <v>30</v>
      </c>
      <c r="M22" s="90" t="s">
        <v>190</v>
      </c>
      <c r="N22" s="94"/>
      <c r="O22" s="96">
        <v>9</v>
      </c>
      <c r="P22" s="93" t="s">
        <v>488</v>
      </c>
      <c r="Q22" s="94" t="s">
        <v>29</v>
      </c>
      <c r="R22" s="150" t="s">
        <v>481</v>
      </c>
      <c r="S22" s="148"/>
    </row>
    <row r="23" spans="2:19" ht="19" x14ac:dyDescent="0.25">
      <c r="B23" s="88"/>
      <c r="C23" s="89"/>
      <c r="D23" s="89"/>
      <c r="E23" s="91"/>
      <c r="F23" s="92"/>
      <c r="G23" s="100"/>
      <c r="H23" s="91"/>
      <c r="I23" s="118"/>
      <c r="J23" s="89"/>
      <c r="K23" s="89"/>
      <c r="L23" s="89"/>
      <c r="M23" s="90"/>
      <c r="N23" s="94"/>
      <c r="O23" s="96"/>
      <c r="P23" s="93"/>
      <c r="Q23" s="94"/>
      <c r="R23" s="150"/>
      <c r="S23" s="148"/>
    </row>
    <row r="24" spans="2:19" ht="19" x14ac:dyDescent="0.25">
      <c r="B24" s="88"/>
      <c r="C24" s="89"/>
      <c r="D24" s="89"/>
      <c r="E24" s="91"/>
      <c r="F24" s="92"/>
      <c r="G24" s="93"/>
      <c r="H24" s="94"/>
      <c r="I24" s="118"/>
      <c r="J24" s="89"/>
      <c r="K24" s="89"/>
      <c r="L24" s="89"/>
      <c r="M24" s="90"/>
      <c r="N24" s="94"/>
      <c r="O24" s="96"/>
      <c r="P24" s="93"/>
      <c r="Q24" s="94"/>
      <c r="R24" s="131"/>
      <c r="S24" s="120"/>
    </row>
    <row r="25" spans="2:19" ht="19" x14ac:dyDescent="0.25">
      <c r="B25" s="88"/>
      <c r="C25" s="89"/>
      <c r="D25" s="89"/>
      <c r="E25" s="91"/>
      <c r="F25" s="92"/>
      <c r="G25" s="93"/>
      <c r="H25" s="94"/>
      <c r="I25" s="118"/>
      <c r="J25" s="89"/>
      <c r="K25" s="89"/>
      <c r="L25" s="89"/>
      <c r="M25" s="90"/>
      <c r="N25" s="94"/>
      <c r="O25" s="96"/>
      <c r="P25" s="93"/>
      <c r="Q25" s="94"/>
      <c r="R25" s="131"/>
      <c r="S25" s="120"/>
    </row>
    <row r="26" spans="2:19" ht="19" x14ac:dyDescent="0.25">
      <c r="B26" s="88"/>
      <c r="C26" s="89"/>
      <c r="D26" s="90"/>
      <c r="E26" s="91" t="s">
        <v>160</v>
      </c>
      <c r="F26" s="96">
        <f>F22+F23+F24+F25</f>
        <v>21335.5</v>
      </c>
      <c r="G26" s="93"/>
      <c r="H26" s="91"/>
      <c r="I26" s="118"/>
      <c r="J26" s="89"/>
      <c r="K26" s="89"/>
      <c r="L26" s="89"/>
      <c r="M26" s="90"/>
      <c r="N26" s="94"/>
      <c r="O26" s="96"/>
      <c r="P26" s="93"/>
      <c r="Q26" s="94"/>
      <c r="R26" s="131"/>
      <c r="S26" s="99"/>
    </row>
    <row r="27" spans="2:19" ht="19" x14ac:dyDescent="0.25">
      <c r="B27" s="88"/>
      <c r="C27" s="89"/>
      <c r="D27" s="90"/>
      <c r="E27" s="91"/>
      <c r="F27" s="96"/>
      <c r="G27" s="93"/>
      <c r="H27" s="91"/>
      <c r="I27" s="118"/>
      <c r="J27" s="89"/>
      <c r="K27" s="89"/>
      <c r="L27" s="89"/>
      <c r="M27" s="90"/>
      <c r="N27" s="94"/>
      <c r="O27" s="96"/>
      <c r="P27" s="93"/>
      <c r="Q27" s="94"/>
      <c r="R27" s="131"/>
      <c r="S27" s="99"/>
    </row>
    <row r="28" spans="2:19" ht="19" x14ac:dyDescent="0.25">
      <c r="B28" s="88"/>
      <c r="C28" s="89"/>
      <c r="D28" s="89"/>
      <c r="E28" s="91"/>
      <c r="F28" s="92"/>
      <c r="G28" s="93"/>
      <c r="H28" s="94"/>
      <c r="I28" s="118"/>
      <c r="J28" s="89"/>
      <c r="K28" s="89"/>
      <c r="L28" s="89"/>
      <c r="M28" s="90"/>
      <c r="N28" s="94"/>
      <c r="O28" s="96"/>
      <c r="P28" s="93"/>
      <c r="Q28" s="94"/>
      <c r="R28" s="131"/>
      <c r="S28" s="120"/>
    </row>
    <row r="29" spans="2:19" ht="19" x14ac:dyDescent="0.25">
      <c r="B29" s="88"/>
      <c r="C29" s="89"/>
      <c r="D29" s="89"/>
      <c r="E29" s="94"/>
      <c r="F29" s="92"/>
      <c r="G29" s="93"/>
      <c r="H29" s="94"/>
      <c r="I29" s="118"/>
      <c r="J29" s="89"/>
      <c r="K29" s="89"/>
      <c r="L29" s="89"/>
      <c r="M29" s="90"/>
      <c r="N29" s="94"/>
      <c r="O29" s="96"/>
      <c r="P29" s="93"/>
      <c r="Q29" s="94"/>
      <c r="R29" s="131"/>
      <c r="S29" s="120"/>
    </row>
    <row r="30" spans="2:19" ht="19" x14ac:dyDescent="0.25">
      <c r="B30" s="101"/>
      <c r="C30" s="102"/>
      <c r="D30" s="102"/>
      <c r="E30" s="91" t="s">
        <v>238</v>
      </c>
      <c r="F30" s="96">
        <f>F28+F29</f>
        <v>0</v>
      </c>
      <c r="G30" s="105"/>
      <c r="H30" s="91"/>
      <c r="I30" s="118"/>
      <c r="J30" s="102"/>
      <c r="K30" s="102"/>
      <c r="L30" s="102"/>
      <c r="M30" s="102"/>
      <c r="N30" s="103"/>
      <c r="O30" s="154"/>
      <c r="P30" s="105"/>
      <c r="Q30" s="103"/>
      <c r="R30" s="133"/>
      <c r="S30" s="99"/>
    </row>
    <row r="31" spans="2:19" ht="19" x14ac:dyDescent="0.25">
      <c r="B31" s="101"/>
      <c r="C31" s="102"/>
      <c r="D31" s="102"/>
      <c r="E31" s="91"/>
      <c r="F31" s="96"/>
      <c r="G31" s="105"/>
      <c r="H31" s="91"/>
      <c r="I31" s="118"/>
      <c r="J31" s="102"/>
      <c r="K31" s="102"/>
      <c r="L31" s="102"/>
      <c r="M31" s="102"/>
      <c r="N31" s="103"/>
      <c r="O31" s="154"/>
      <c r="P31" s="105"/>
      <c r="Q31" s="103"/>
      <c r="R31" s="133"/>
      <c r="S31" s="99"/>
    </row>
    <row r="32" spans="2:19" ht="19" x14ac:dyDescent="0.25">
      <c r="B32" s="88"/>
      <c r="C32" s="89"/>
      <c r="D32" s="89"/>
      <c r="E32" s="91"/>
      <c r="F32" s="96"/>
      <c r="G32" s="93"/>
      <c r="H32" s="91"/>
      <c r="I32" s="118"/>
      <c r="J32" s="89"/>
      <c r="K32" s="89"/>
      <c r="L32" s="89"/>
      <c r="M32" s="89"/>
      <c r="N32" s="94"/>
      <c r="O32" s="96"/>
      <c r="P32" s="93"/>
      <c r="Q32" s="94"/>
      <c r="R32" s="131"/>
      <c r="S32" s="120"/>
    </row>
    <row r="33" spans="2:19" ht="19" x14ac:dyDescent="0.25">
      <c r="B33" s="166"/>
      <c r="C33" s="167"/>
      <c r="D33" s="167"/>
      <c r="E33" s="2"/>
      <c r="F33" s="182"/>
      <c r="G33" s="171"/>
      <c r="H33" s="169"/>
      <c r="I33" s="176"/>
      <c r="J33" s="167"/>
      <c r="K33" s="167"/>
      <c r="L33" s="167"/>
      <c r="M33" s="168"/>
      <c r="N33" s="172"/>
      <c r="O33" s="170"/>
      <c r="P33" s="173"/>
      <c r="Q33" s="172"/>
      <c r="R33" s="174"/>
      <c r="S33" s="175"/>
    </row>
    <row r="34" spans="2:19" ht="19" x14ac:dyDescent="0.25">
      <c r="B34" s="88"/>
      <c r="C34" s="89"/>
      <c r="D34" s="90"/>
      <c r="E34" s="172"/>
      <c r="F34" s="96"/>
      <c r="G34" s="145"/>
      <c r="H34" s="91"/>
      <c r="I34" s="118"/>
      <c r="J34" s="89"/>
      <c r="K34" s="89"/>
      <c r="L34" s="89"/>
      <c r="M34" s="89"/>
      <c r="N34" s="94"/>
      <c r="O34" s="92"/>
      <c r="P34" s="93"/>
      <c r="Q34" s="94"/>
      <c r="R34" s="131"/>
      <c r="S34" s="120"/>
    </row>
    <row r="35" spans="2:19" ht="19" x14ac:dyDescent="0.25">
      <c r="B35" s="88"/>
      <c r="C35" s="89"/>
      <c r="D35" s="90"/>
      <c r="E35" s="91" t="s">
        <v>416</v>
      </c>
      <c r="F35" s="96">
        <f>F32</f>
        <v>0</v>
      </c>
      <c r="G35" s="145"/>
      <c r="H35" s="91"/>
      <c r="I35" s="118"/>
      <c r="J35" s="89"/>
      <c r="K35" s="89"/>
      <c r="L35" s="89"/>
      <c r="M35" s="89"/>
      <c r="N35" s="94"/>
      <c r="O35" s="92"/>
      <c r="P35" s="93"/>
      <c r="Q35" s="94"/>
      <c r="R35" s="131"/>
      <c r="S35" s="120"/>
    </row>
    <row r="36" spans="2:19" ht="19" x14ac:dyDescent="0.25">
      <c r="B36" s="88"/>
      <c r="C36" s="89"/>
      <c r="D36" s="90"/>
      <c r="E36" s="91"/>
      <c r="F36" s="96"/>
      <c r="G36" s="145"/>
      <c r="H36" s="91"/>
      <c r="I36" s="118"/>
      <c r="J36" s="89"/>
      <c r="K36" s="89"/>
      <c r="L36" s="89"/>
      <c r="M36" s="89"/>
      <c r="N36" s="94"/>
      <c r="O36" s="92"/>
      <c r="P36" s="93"/>
      <c r="Q36" s="94"/>
      <c r="R36" s="131"/>
      <c r="S36" s="120"/>
    </row>
    <row r="37" spans="2:19" ht="19" x14ac:dyDescent="0.25">
      <c r="B37" s="88"/>
      <c r="C37" s="89"/>
      <c r="D37" s="89"/>
      <c r="E37" s="91"/>
      <c r="F37" s="92"/>
      <c r="G37" s="145"/>
      <c r="H37" s="91"/>
      <c r="I37" s="118"/>
      <c r="J37" s="144"/>
      <c r="K37" s="144"/>
      <c r="L37" s="144"/>
      <c r="M37" s="144"/>
      <c r="N37" s="146"/>
      <c r="O37" s="147"/>
      <c r="P37" s="105"/>
      <c r="Q37" s="103"/>
      <c r="R37" s="133"/>
      <c r="S37" s="99"/>
    </row>
    <row r="38" spans="2:19" ht="19" x14ac:dyDescent="0.25">
      <c r="B38" s="88"/>
      <c r="C38" s="89"/>
      <c r="D38" s="89"/>
      <c r="E38" s="91"/>
      <c r="F38" s="92"/>
      <c r="G38" s="145"/>
      <c r="H38" s="91"/>
      <c r="I38" s="118"/>
      <c r="J38" s="144"/>
      <c r="K38" s="144"/>
      <c r="L38" s="144"/>
      <c r="M38" s="144"/>
      <c r="N38" s="146"/>
      <c r="O38" s="147"/>
      <c r="P38" s="105"/>
      <c r="Q38" s="103"/>
      <c r="R38" s="133"/>
      <c r="S38" s="99"/>
    </row>
    <row r="39" spans="2:19" ht="19" x14ac:dyDescent="0.25">
      <c r="B39" s="88"/>
      <c r="C39" s="89"/>
      <c r="D39" s="89"/>
      <c r="E39" s="91"/>
      <c r="F39" s="92"/>
      <c r="G39" s="145"/>
      <c r="H39" s="91"/>
      <c r="I39" s="118"/>
      <c r="J39" s="144"/>
      <c r="K39" s="144"/>
      <c r="L39" s="144"/>
      <c r="M39" s="144"/>
      <c r="N39" s="146"/>
      <c r="O39" s="147"/>
      <c r="P39" s="105"/>
      <c r="Q39" s="103"/>
      <c r="R39" s="133"/>
      <c r="S39" s="99"/>
    </row>
    <row r="40" spans="2:19" ht="19" x14ac:dyDescent="0.25">
      <c r="B40" s="143"/>
      <c r="C40" s="144"/>
      <c r="D40" s="144"/>
      <c r="E40" s="91" t="s">
        <v>418</v>
      </c>
      <c r="F40" s="96">
        <f>F37+F38</f>
        <v>0</v>
      </c>
      <c r="G40" s="100"/>
      <c r="H40" s="91"/>
      <c r="I40" s="95"/>
      <c r="J40" s="144"/>
      <c r="K40" s="144"/>
      <c r="L40" s="144"/>
      <c r="M40" s="144"/>
      <c r="N40" s="146"/>
      <c r="O40" s="147"/>
      <c r="P40" s="105"/>
      <c r="Q40" s="103"/>
      <c r="R40" s="133"/>
      <c r="S40" s="99"/>
    </row>
    <row r="41" spans="2:19" ht="20" thickBot="1" x14ac:dyDescent="0.3">
      <c r="B41" s="101"/>
      <c r="C41" s="102"/>
      <c r="D41" s="102"/>
      <c r="E41" s="91" t="s">
        <v>419</v>
      </c>
      <c r="F41" s="96" t="e">
        <f>F15+F20+F26+F30+F35+F40</f>
        <v>#VALUE!</v>
      </c>
      <c r="G41" s="100"/>
      <c r="H41" s="91"/>
      <c r="I41" s="106"/>
      <c r="J41" s="102"/>
      <c r="K41" s="102"/>
      <c r="L41" s="102"/>
      <c r="M41" s="102"/>
      <c r="N41" s="103"/>
      <c r="O41" s="104"/>
      <c r="P41" s="105"/>
      <c r="Q41" s="103"/>
      <c r="R41" s="134"/>
      <c r="S41" s="15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4C182-2663-9946-BBC3-94C7AFCD215E}">
  <dimension ref="B6:S41"/>
  <sheetViews>
    <sheetView workbookViewId="0">
      <selection activeCell="B4" sqref="B4:T42"/>
    </sheetView>
  </sheetViews>
  <sheetFormatPr baseColWidth="10" defaultRowHeight="16" x14ac:dyDescent="0.2"/>
  <cols>
    <col min="2" max="2" width="26.1640625" customWidth="1"/>
    <col min="5" max="5" width="16.1640625" customWidth="1"/>
    <col min="6" max="6" width="22.6640625" customWidth="1"/>
    <col min="7" max="7" width="16.1640625" customWidth="1"/>
    <col min="8" max="8" width="21.1640625" customWidth="1"/>
    <col min="9" max="9" width="53" customWidth="1"/>
    <col min="10" max="10" width="19" customWidth="1"/>
    <col min="11" max="11" width="20" customWidth="1"/>
    <col min="13" max="13" width="21.1640625" customWidth="1"/>
    <col min="16" max="16" width="17" customWidth="1"/>
    <col min="18" max="19" width="27.83203125" customWidth="1"/>
  </cols>
  <sheetData>
    <row r="6" spans="2:19" ht="24" x14ac:dyDescent="0.3">
      <c r="B6" s="77"/>
      <c r="C6" s="80" t="s">
        <v>7</v>
      </c>
      <c r="D6" s="80"/>
      <c r="E6" s="77"/>
      <c r="F6" s="77"/>
      <c r="G6" s="77"/>
      <c r="H6" s="77"/>
      <c r="I6" s="77"/>
      <c r="J6" s="77"/>
      <c r="K6" s="77"/>
      <c r="L6" s="80" t="s">
        <v>8</v>
      </c>
      <c r="M6" s="80"/>
      <c r="N6" s="77"/>
      <c r="O6" s="77"/>
      <c r="P6" s="77"/>
      <c r="Q6" s="77"/>
      <c r="R6" s="77"/>
      <c r="S6" s="77"/>
    </row>
    <row r="7" spans="2:19" ht="17" thickBot="1" x14ac:dyDescent="0.25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2:19" ht="17" thickBot="1" x14ac:dyDescent="0.25">
      <c r="B8" s="81" t="s">
        <v>1</v>
      </c>
      <c r="C8" s="82" t="s">
        <v>2</v>
      </c>
      <c r="D8" s="82" t="s">
        <v>3</v>
      </c>
      <c r="E8" s="83" t="s">
        <v>33</v>
      </c>
      <c r="F8" s="84" t="s">
        <v>4</v>
      </c>
      <c r="G8" s="85" t="s">
        <v>136</v>
      </c>
      <c r="H8" s="83" t="s">
        <v>128</v>
      </c>
      <c r="I8" s="85" t="s">
        <v>168</v>
      </c>
      <c r="J8" s="82" t="s">
        <v>5</v>
      </c>
      <c r="K8" s="82" t="s">
        <v>1</v>
      </c>
      <c r="L8" s="82" t="s">
        <v>6</v>
      </c>
      <c r="M8" s="82" t="s">
        <v>22</v>
      </c>
      <c r="N8" s="83" t="s">
        <v>136</v>
      </c>
      <c r="O8" s="84" t="s">
        <v>23</v>
      </c>
      <c r="P8" s="81" t="s">
        <v>26</v>
      </c>
      <c r="Q8" s="83" t="s">
        <v>27</v>
      </c>
      <c r="R8" s="85" t="s">
        <v>85</v>
      </c>
      <c r="S8" s="86" t="s">
        <v>313</v>
      </c>
    </row>
    <row r="9" spans="2:19" ht="19" x14ac:dyDescent="0.25">
      <c r="B9" s="88"/>
      <c r="C9" s="89"/>
      <c r="D9" s="90"/>
      <c r="E9" s="91"/>
      <c r="F9" s="92"/>
      <c r="G9" s="100"/>
      <c r="H9" s="91"/>
      <c r="I9" s="107"/>
      <c r="J9" s="89"/>
      <c r="K9" s="89"/>
      <c r="L9" s="89"/>
      <c r="M9" s="90"/>
      <c r="N9" s="94"/>
      <c r="O9" s="96"/>
      <c r="P9" s="93"/>
      <c r="Q9" s="94"/>
      <c r="R9" s="129"/>
      <c r="S9" s="99"/>
    </row>
    <row r="10" spans="2:19" ht="19" x14ac:dyDescent="0.25">
      <c r="B10" s="88" t="s">
        <v>490</v>
      </c>
      <c r="C10" s="89">
        <v>32</v>
      </c>
      <c r="D10" s="89">
        <v>1365</v>
      </c>
      <c r="E10" s="94">
        <v>22</v>
      </c>
      <c r="F10" s="92">
        <v>8880.4</v>
      </c>
      <c r="G10" s="145"/>
      <c r="H10" s="91">
        <v>3733</v>
      </c>
      <c r="I10" s="118"/>
      <c r="J10" s="89" t="s">
        <v>491</v>
      </c>
      <c r="K10" s="89" t="s">
        <v>492</v>
      </c>
      <c r="L10" s="89">
        <v>32</v>
      </c>
      <c r="M10" s="90" t="s">
        <v>97</v>
      </c>
      <c r="N10" s="94"/>
      <c r="O10" s="96">
        <v>9</v>
      </c>
      <c r="P10" s="93">
        <v>800</v>
      </c>
      <c r="Q10" s="94">
        <v>3</v>
      </c>
      <c r="R10" s="132" t="s">
        <v>493</v>
      </c>
      <c r="S10" s="120" t="s">
        <v>494</v>
      </c>
    </row>
    <row r="11" spans="2:19" ht="19" x14ac:dyDescent="0.25">
      <c r="B11" s="88" t="s">
        <v>490</v>
      </c>
      <c r="C11" s="89">
        <v>32</v>
      </c>
      <c r="D11" s="89">
        <v>685</v>
      </c>
      <c r="E11" s="94">
        <v>21</v>
      </c>
      <c r="F11" s="92">
        <v>4415.6000000000004</v>
      </c>
      <c r="G11" s="145"/>
      <c r="H11" s="91"/>
      <c r="I11" s="118"/>
      <c r="J11" s="89" t="s">
        <v>491</v>
      </c>
      <c r="K11" s="89" t="s">
        <v>492</v>
      </c>
      <c r="L11" s="89">
        <v>32</v>
      </c>
      <c r="M11" s="90" t="s">
        <v>97</v>
      </c>
      <c r="N11" s="94"/>
      <c r="O11" s="96">
        <v>9</v>
      </c>
      <c r="P11" s="93">
        <v>800</v>
      </c>
      <c r="Q11" s="94">
        <v>3</v>
      </c>
      <c r="R11" s="131" t="s">
        <v>493</v>
      </c>
      <c r="S11" s="120" t="s">
        <v>494</v>
      </c>
    </row>
    <row r="12" spans="2:19" ht="19" x14ac:dyDescent="0.25">
      <c r="B12" s="88"/>
      <c r="C12" s="89"/>
      <c r="D12" s="89"/>
      <c r="E12" s="94"/>
      <c r="F12" s="92"/>
      <c r="G12" s="145"/>
      <c r="H12" s="91"/>
      <c r="I12" s="118"/>
      <c r="J12" s="89"/>
      <c r="K12" s="89"/>
      <c r="L12" s="89"/>
      <c r="M12" s="90"/>
      <c r="N12" s="94"/>
      <c r="O12" s="96"/>
      <c r="P12" s="93"/>
      <c r="Q12" s="94"/>
      <c r="R12" s="131"/>
      <c r="S12" s="120"/>
    </row>
    <row r="13" spans="2:19" ht="19" x14ac:dyDescent="0.25">
      <c r="B13" s="88"/>
      <c r="C13" s="89"/>
      <c r="D13" s="89"/>
      <c r="E13" s="94"/>
      <c r="F13" s="92"/>
      <c r="G13" s="145"/>
      <c r="H13" s="91"/>
      <c r="I13" s="118"/>
      <c r="J13" s="89"/>
      <c r="K13" s="89"/>
      <c r="L13" s="89"/>
      <c r="M13" s="90"/>
      <c r="N13" s="94"/>
      <c r="O13" s="96"/>
      <c r="P13" s="93"/>
      <c r="Q13" s="94"/>
      <c r="R13" s="131"/>
      <c r="S13" s="120"/>
    </row>
    <row r="14" spans="2:19" ht="19" x14ac:dyDescent="0.25">
      <c r="B14" s="88"/>
      <c r="C14" s="89"/>
      <c r="D14" s="89"/>
      <c r="E14" s="94"/>
      <c r="F14" s="92"/>
      <c r="G14" s="93"/>
      <c r="H14" s="94"/>
      <c r="I14" s="95"/>
      <c r="J14" s="89"/>
      <c r="K14" s="89"/>
      <c r="L14" s="89"/>
      <c r="M14" s="90"/>
      <c r="N14" s="94"/>
      <c r="O14" s="96"/>
      <c r="P14" s="93"/>
      <c r="Q14" s="94"/>
      <c r="R14" s="129"/>
      <c r="S14" s="120"/>
    </row>
    <row r="15" spans="2:19" ht="19" x14ac:dyDescent="0.25">
      <c r="B15" s="101"/>
      <c r="C15" s="102"/>
      <c r="D15" s="102"/>
      <c r="E15" s="91" t="s">
        <v>81</v>
      </c>
      <c r="F15" s="96">
        <f>F10+F11+F12+F13+F14</f>
        <v>13296</v>
      </c>
      <c r="G15" s="100"/>
      <c r="H15" s="91">
        <v>3733</v>
      </c>
      <c r="I15" s="106"/>
      <c r="J15" s="144"/>
      <c r="K15" s="102"/>
      <c r="L15" s="144"/>
      <c r="M15" s="184"/>
      <c r="N15" s="103"/>
      <c r="O15" s="154"/>
      <c r="P15" s="105"/>
      <c r="Q15" s="103"/>
      <c r="R15" s="130"/>
      <c r="S15" s="98"/>
    </row>
    <row r="16" spans="2:19" ht="19" x14ac:dyDescent="0.25">
      <c r="B16" s="101"/>
      <c r="C16" s="102"/>
      <c r="D16" s="102"/>
      <c r="E16" s="91"/>
      <c r="F16" s="96"/>
      <c r="G16" s="100"/>
      <c r="H16" s="91"/>
      <c r="I16" s="106"/>
      <c r="J16" s="102"/>
      <c r="K16" s="102"/>
      <c r="L16" s="102"/>
      <c r="M16" s="102"/>
      <c r="N16" s="103"/>
      <c r="O16" s="154"/>
      <c r="P16" s="105"/>
      <c r="Q16" s="103"/>
      <c r="R16" s="130"/>
      <c r="S16" s="98"/>
    </row>
    <row r="17" spans="2:19" ht="19" x14ac:dyDescent="0.25">
      <c r="B17" s="166" t="s">
        <v>495</v>
      </c>
      <c r="C17" s="167">
        <v>40</v>
      </c>
      <c r="D17" s="167">
        <v>1290</v>
      </c>
      <c r="E17" s="169">
        <v>10</v>
      </c>
      <c r="F17" s="182">
        <v>4829.5</v>
      </c>
      <c r="G17" s="178"/>
      <c r="H17" s="169"/>
      <c r="I17" s="180"/>
      <c r="J17" s="167" t="s">
        <v>496</v>
      </c>
      <c r="K17" s="167" t="s">
        <v>35</v>
      </c>
      <c r="L17" s="167">
        <v>40</v>
      </c>
      <c r="M17" s="168" t="s">
        <v>498</v>
      </c>
      <c r="N17" s="172"/>
      <c r="O17" s="170">
        <v>15</v>
      </c>
      <c r="P17" s="173">
        <v>800</v>
      </c>
      <c r="Q17" s="172">
        <v>3</v>
      </c>
      <c r="R17" s="179" t="s">
        <v>500</v>
      </c>
      <c r="S17" s="175" t="s">
        <v>494</v>
      </c>
    </row>
    <row r="18" spans="2:19" ht="19" x14ac:dyDescent="0.25">
      <c r="B18" s="88" t="s">
        <v>495</v>
      </c>
      <c r="C18" s="89">
        <v>40</v>
      </c>
      <c r="D18" s="89">
        <v>1320</v>
      </c>
      <c r="E18" s="91">
        <v>10</v>
      </c>
      <c r="F18" s="92">
        <v>4812</v>
      </c>
      <c r="G18" s="100"/>
      <c r="H18" s="91">
        <v>4410</v>
      </c>
      <c r="I18" s="118"/>
      <c r="J18" s="89" t="s">
        <v>496</v>
      </c>
      <c r="K18" s="89" t="s">
        <v>35</v>
      </c>
      <c r="L18" s="89">
        <v>40</v>
      </c>
      <c r="M18" s="90" t="s">
        <v>497</v>
      </c>
      <c r="N18" s="94"/>
      <c r="O18" s="96">
        <v>15</v>
      </c>
      <c r="P18" s="93">
        <v>800</v>
      </c>
      <c r="Q18" s="94">
        <v>3</v>
      </c>
      <c r="R18" s="129" t="s">
        <v>493</v>
      </c>
      <c r="S18" s="120" t="s">
        <v>494</v>
      </c>
    </row>
    <row r="19" spans="2:19" ht="19" x14ac:dyDescent="0.25">
      <c r="B19" s="88" t="s">
        <v>495</v>
      </c>
      <c r="C19" s="89">
        <v>42</v>
      </c>
      <c r="D19" s="89">
        <v>710</v>
      </c>
      <c r="E19" s="91">
        <v>8</v>
      </c>
      <c r="F19" s="92">
        <v>2118.8000000000002</v>
      </c>
      <c r="G19" s="100"/>
      <c r="H19" s="91"/>
      <c r="I19" s="128" t="s">
        <v>499</v>
      </c>
      <c r="J19" s="89" t="s">
        <v>496</v>
      </c>
      <c r="K19" s="89" t="s">
        <v>35</v>
      </c>
      <c r="L19" s="89">
        <v>40</v>
      </c>
      <c r="M19" s="90" t="s">
        <v>101</v>
      </c>
      <c r="N19" s="94"/>
      <c r="O19" s="96">
        <v>15</v>
      </c>
      <c r="P19" s="93">
        <v>800</v>
      </c>
      <c r="Q19" s="94">
        <v>3</v>
      </c>
      <c r="R19" s="93" t="s">
        <v>493</v>
      </c>
      <c r="S19" s="185" t="s">
        <v>494</v>
      </c>
    </row>
    <row r="20" spans="2:19" ht="19" x14ac:dyDescent="0.25">
      <c r="B20" s="88"/>
      <c r="C20" s="89"/>
      <c r="D20" s="90"/>
      <c r="E20" s="91" t="s">
        <v>82</v>
      </c>
      <c r="F20" s="96">
        <f>F17+F18+F19</f>
        <v>11760.3</v>
      </c>
      <c r="G20" s="93"/>
      <c r="H20" s="91"/>
      <c r="I20" s="95"/>
      <c r="J20" s="89"/>
      <c r="K20" s="89"/>
      <c r="L20" s="89"/>
      <c r="M20" s="90"/>
      <c r="N20" s="94"/>
      <c r="O20" s="96"/>
      <c r="P20" s="93"/>
      <c r="Q20" s="94"/>
      <c r="R20" s="93"/>
      <c r="S20" s="152"/>
    </row>
    <row r="21" spans="2:19" ht="19" x14ac:dyDescent="0.25">
      <c r="B21" s="88"/>
      <c r="C21" s="89"/>
      <c r="D21" s="90"/>
      <c r="E21" s="91"/>
      <c r="F21" s="96"/>
      <c r="G21" s="93"/>
      <c r="H21" s="91"/>
      <c r="I21" s="118"/>
      <c r="J21" s="89"/>
      <c r="K21" s="89"/>
      <c r="L21" s="89"/>
      <c r="M21" s="90"/>
      <c r="N21" s="94"/>
      <c r="O21" s="96"/>
      <c r="P21" s="93"/>
      <c r="Q21" s="94"/>
      <c r="R21" s="93"/>
      <c r="S21" s="152"/>
    </row>
    <row r="22" spans="2:19" ht="19" x14ac:dyDescent="0.25">
      <c r="B22" s="88"/>
      <c r="C22" s="89"/>
      <c r="D22" s="89"/>
      <c r="E22" s="91"/>
      <c r="F22" s="92"/>
      <c r="G22" s="100"/>
      <c r="H22" s="91"/>
      <c r="I22" s="118"/>
      <c r="J22" s="89"/>
      <c r="K22" s="89"/>
      <c r="L22" s="89"/>
      <c r="M22" s="90"/>
      <c r="N22" s="94"/>
      <c r="O22" s="96"/>
      <c r="P22" s="93"/>
      <c r="Q22" s="94"/>
      <c r="R22" s="150"/>
      <c r="S22" s="148"/>
    </row>
    <row r="23" spans="2:19" ht="19" x14ac:dyDescent="0.25">
      <c r="B23" s="88"/>
      <c r="C23" s="89"/>
      <c r="D23" s="89"/>
      <c r="E23" s="91"/>
      <c r="F23" s="92"/>
      <c r="G23" s="100"/>
      <c r="H23" s="91"/>
      <c r="I23" s="118"/>
      <c r="J23" s="89"/>
      <c r="K23" s="89"/>
      <c r="L23" s="89"/>
      <c r="M23" s="90"/>
      <c r="N23" s="94"/>
      <c r="O23" s="96"/>
      <c r="P23" s="93"/>
      <c r="Q23" s="94"/>
      <c r="R23" s="150"/>
      <c r="S23" s="148"/>
    </row>
    <row r="24" spans="2:19" ht="19" x14ac:dyDescent="0.25">
      <c r="B24" s="88"/>
      <c r="C24" s="89"/>
      <c r="D24" s="89"/>
      <c r="E24" s="91"/>
      <c r="F24" s="92"/>
      <c r="G24" s="93"/>
      <c r="H24" s="94"/>
      <c r="I24" s="118"/>
      <c r="J24" s="89"/>
      <c r="K24" s="89"/>
      <c r="L24" s="89"/>
      <c r="M24" s="90"/>
      <c r="N24" s="94"/>
      <c r="O24" s="96"/>
      <c r="P24" s="93"/>
      <c r="Q24" s="94"/>
      <c r="R24" s="131"/>
      <c r="S24" s="120"/>
    </row>
    <row r="25" spans="2:19" ht="19" x14ac:dyDescent="0.25">
      <c r="B25" s="88"/>
      <c r="C25" s="89"/>
      <c r="D25" s="89"/>
      <c r="E25" s="91"/>
      <c r="F25" s="92"/>
      <c r="G25" s="93"/>
      <c r="H25" s="94"/>
      <c r="I25" s="118"/>
      <c r="J25" s="89"/>
      <c r="K25" s="89"/>
      <c r="L25" s="89"/>
      <c r="M25" s="90"/>
      <c r="N25" s="94"/>
      <c r="O25" s="96"/>
      <c r="P25" s="93"/>
      <c r="Q25" s="94"/>
      <c r="R25" s="131"/>
      <c r="S25" s="120"/>
    </row>
    <row r="26" spans="2:19" ht="19" x14ac:dyDescent="0.25">
      <c r="B26" s="88"/>
      <c r="C26" s="89"/>
      <c r="D26" s="90"/>
      <c r="E26" s="91" t="s">
        <v>160</v>
      </c>
      <c r="F26" s="96">
        <f>F22+F23+F24+F25</f>
        <v>0</v>
      </c>
      <c r="G26" s="93"/>
      <c r="H26" s="91"/>
      <c r="I26" s="118"/>
      <c r="J26" s="89"/>
      <c r="K26" s="89"/>
      <c r="L26" s="89"/>
      <c r="M26" s="90"/>
      <c r="N26" s="94"/>
      <c r="O26" s="96"/>
      <c r="P26" s="93"/>
      <c r="Q26" s="94"/>
      <c r="R26" s="131"/>
      <c r="S26" s="99"/>
    </row>
    <row r="27" spans="2:19" ht="19" x14ac:dyDescent="0.25">
      <c r="B27" s="88"/>
      <c r="C27" s="89"/>
      <c r="D27" s="90"/>
      <c r="E27" s="91"/>
      <c r="F27" s="96"/>
      <c r="G27" s="93"/>
      <c r="H27" s="91"/>
      <c r="I27" s="118"/>
      <c r="J27" s="89"/>
      <c r="K27" s="89"/>
      <c r="L27" s="89"/>
      <c r="M27" s="90"/>
      <c r="N27" s="94"/>
      <c r="O27" s="96"/>
      <c r="P27" s="93"/>
      <c r="Q27" s="94"/>
      <c r="R27" s="131"/>
      <c r="S27" s="99"/>
    </row>
    <row r="28" spans="2:19" ht="19" x14ac:dyDescent="0.25">
      <c r="B28" s="88"/>
      <c r="C28" s="89"/>
      <c r="D28" s="89"/>
      <c r="E28" s="91"/>
      <c r="F28" s="92"/>
      <c r="G28" s="93"/>
      <c r="H28" s="94"/>
      <c r="I28" s="118"/>
      <c r="J28" s="89"/>
      <c r="K28" s="89"/>
      <c r="L28" s="89"/>
      <c r="M28" s="90"/>
      <c r="N28" s="94"/>
      <c r="O28" s="96"/>
      <c r="P28" s="93"/>
      <c r="Q28" s="94"/>
      <c r="R28" s="131"/>
      <c r="S28" s="120"/>
    </row>
    <row r="29" spans="2:19" ht="19" x14ac:dyDescent="0.25">
      <c r="B29" s="88"/>
      <c r="C29" s="89"/>
      <c r="D29" s="89"/>
      <c r="E29" s="94"/>
      <c r="F29" s="92"/>
      <c r="G29" s="93"/>
      <c r="H29" s="94"/>
      <c r="I29" s="118"/>
      <c r="J29" s="89"/>
      <c r="K29" s="89"/>
      <c r="L29" s="89"/>
      <c r="M29" s="90"/>
      <c r="N29" s="94"/>
      <c r="O29" s="96"/>
      <c r="P29" s="93"/>
      <c r="Q29" s="94"/>
      <c r="R29" s="131"/>
      <c r="S29" s="120"/>
    </row>
    <row r="30" spans="2:19" ht="19" x14ac:dyDescent="0.25">
      <c r="B30" s="101"/>
      <c r="C30" s="102"/>
      <c r="D30" s="102"/>
      <c r="E30" s="91" t="s">
        <v>238</v>
      </c>
      <c r="F30" s="96">
        <f>F28+F29</f>
        <v>0</v>
      </c>
      <c r="G30" s="105"/>
      <c r="H30" s="91"/>
      <c r="I30" s="118"/>
      <c r="J30" s="102"/>
      <c r="K30" s="102"/>
      <c r="L30" s="102"/>
      <c r="M30" s="102"/>
      <c r="N30" s="103"/>
      <c r="O30" s="154"/>
      <c r="P30" s="105"/>
      <c r="Q30" s="103"/>
      <c r="R30" s="133"/>
      <c r="S30" s="99"/>
    </row>
    <row r="31" spans="2:19" ht="19" x14ac:dyDescent="0.25">
      <c r="B31" s="101"/>
      <c r="C31" s="102"/>
      <c r="D31" s="102"/>
      <c r="E31" s="91"/>
      <c r="F31" s="96"/>
      <c r="G31" s="105"/>
      <c r="H31" s="91"/>
      <c r="I31" s="118"/>
      <c r="J31" s="102"/>
      <c r="K31" s="102"/>
      <c r="L31" s="102"/>
      <c r="M31" s="102"/>
      <c r="N31" s="103"/>
      <c r="O31" s="154"/>
      <c r="P31" s="105"/>
      <c r="Q31" s="103"/>
      <c r="R31" s="133"/>
      <c r="S31" s="99"/>
    </row>
    <row r="32" spans="2:19" ht="19" x14ac:dyDescent="0.25">
      <c r="B32" s="88"/>
      <c r="C32" s="89"/>
      <c r="D32" s="89"/>
      <c r="E32" s="91"/>
      <c r="F32" s="96"/>
      <c r="G32" s="93"/>
      <c r="H32" s="91"/>
      <c r="I32" s="118"/>
      <c r="J32" s="89"/>
      <c r="K32" s="89"/>
      <c r="L32" s="89"/>
      <c r="M32" s="89"/>
      <c r="N32" s="94"/>
      <c r="O32" s="96"/>
      <c r="P32" s="93"/>
      <c r="Q32" s="94"/>
      <c r="R32" s="131"/>
      <c r="S32" s="120"/>
    </row>
    <row r="33" spans="2:19" ht="19" x14ac:dyDescent="0.25">
      <c r="B33" s="166"/>
      <c r="C33" s="167"/>
      <c r="D33" s="167"/>
      <c r="E33" s="2"/>
      <c r="F33" s="182"/>
      <c r="G33" s="171"/>
      <c r="H33" s="169"/>
      <c r="I33" s="176"/>
      <c r="J33" s="167"/>
      <c r="K33" s="167"/>
      <c r="L33" s="167"/>
      <c r="M33" s="168"/>
      <c r="N33" s="172"/>
      <c r="O33" s="170"/>
      <c r="P33" s="173"/>
      <c r="Q33" s="172"/>
      <c r="R33" s="174"/>
      <c r="S33" s="175"/>
    </row>
    <row r="34" spans="2:19" ht="19" x14ac:dyDescent="0.25">
      <c r="B34" s="88"/>
      <c r="C34" s="89"/>
      <c r="D34" s="90"/>
      <c r="E34" s="172"/>
      <c r="F34" s="96"/>
      <c r="G34" s="145"/>
      <c r="H34" s="91"/>
      <c r="I34" s="118"/>
      <c r="J34" s="89"/>
      <c r="K34" s="89"/>
      <c r="L34" s="89"/>
      <c r="M34" s="89"/>
      <c r="N34" s="94"/>
      <c r="O34" s="92"/>
      <c r="P34" s="93"/>
      <c r="Q34" s="94"/>
      <c r="R34" s="131"/>
      <c r="S34" s="120"/>
    </row>
    <row r="35" spans="2:19" ht="19" x14ac:dyDescent="0.25">
      <c r="B35" s="88"/>
      <c r="C35" s="89"/>
      <c r="D35" s="90"/>
      <c r="E35" s="91" t="s">
        <v>416</v>
      </c>
      <c r="F35" s="96">
        <f>F32</f>
        <v>0</v>
      </c>
      <c r="G35" s="145"/>
      <c r="H35" s="91"/>
      <c r="I35" s="118"/>
      <c r="J35" s="89"/>
      <c r="K35" s="89"/>
      <c r="L35" s="89"/>
      <c r="M35" s="89"/>
      <c r="N35" s="94"/>
      <c r="O35" s="92"/>
      <c r="P35" s="93"/>
      <c r="Q35" s="94"/>
      <c r="R35" s="131"/>
      <c r="S35" s="120"/>
    </row>
    <row r="36" spans="2:19" ht="19" x14ac:dyDescent="0.25">
      <c r="B36" s="88"/>
      <c r="C36" s="89"/>
      <c r="D36" s="90"/>
      <c r="E36" s="91"/>
      <c r="F36" s="96"/>
      <c r="G36" s="145"/>
      <c r="H36" s="91"/>
      <c r="I36" s="118"/>
      <c r="J36" s="89"/>
      <c r="K36" s="89"/>
      <c r="L36" s="89"/>
      <c r="M36" s="89"/>
      <c r="N36" s="94"/>
      <c r="O36" s="92"/>
      <c r="P36" s="93"/>
      <c r="Q36" s="94"/>
      <c r="R36" s="131"/>
      <c r="S36" s="120"/>
    </row>
    <row r="37" spans="2:19" ht="19" x14ac:dyDescent="0.25">
      <c r="B37" s="88"/>
      <c r="C37" s="89"/>
      <c r="D37" s="89"/>
      <c r="E37" s="91"/>
      <c r="F37" s="92"/>
      <c r="G37" s="145"/>
      <c r="H37" s="91"/>
      <c r="I37" s="118"/>
      <c r="J37" s="144"/>
      <c r="K37" s="144"/>
      <c r="L37" s="144"/>
      <c r="M37" s="144"/>
      <c r="N37" s="146"/>
      <c r="O37" s="147"/>
      <c r="P37" s="105"/>
      <c r="Q37" s="103"/>
      <c r="R37" s="133"/>
      <c r="S37" s="99"/>
    </row>
    <row r="38" spans="2:19" ht="19" x14ac:dyDescent="0.25">
      <c r="B38" s="88"/>
      <c r="C38" s="89"/>
      <c r="D38" s="89"/>
      <c r="E38" s="91"/>
      <c r="F38" s="92"/>
      <c r="G38" s="145"/>
      <c r="H38" s="91"/>
      <c r="I38" s="118"/>
      <c r="J38" s="144"/>
      <c r="K38" s="144"/>
      <c r="L38" s="144"/>
      <c r="M38" s="144"/>
      <c r="N38" s="146"/>
      <c r="O38" s="147"/>
      <c r="P38" s="105"/>
      <c r="Q38" s="103"/>
      <c r="R38" s="133"/>
      <c r="S38" s="99"/>
    </row>
    <row r="39" spans="2:19" ht="19" x14ac:dyDescent="0.25">
      <c r="B39" s="88"/>
      <c r="C39" s="89"/>
      <c r="D39" s="89"/>
      <c r="E39" s="91"/>
      <c r="F39" s="92"/>
      <c r="G39" s="145"/>
      <c r="H39" s="91"/>
      <c r="I39" s="118"/>
      <c r="J39" s="144"/>
      <c r="K39" s="144"/>
      <c r="L39" s="144"/>
      <c r="M39" s="144"/>
      <c r="N39" s="146"/>
      <c r="O39" s="147"/>
      <c r="P39" s="105"/>
      <c r="Q39" s="103"/>
      <c r="R39" s="133"/>
      <c r="S39" s="99"/>
    </row>
    <row r="40" spans="2:19" ht="19" x14ac:dyDescent="0.25">
      <c r="B40" s="143"/>
      <c r="C40" s="144"/>
      <c r="D40" s="144"/>
      <c r="E40" s="91" t="s">
        <v>418</v>
      </c>
      <c r="F40" s="96">
        <f>F37+F38</f>
        <v>0</v>
      </c>
      <c r="G40" s="100"/>
      <c r="H40" s="91"/>
      <c r="I40" s="95"/>
      <c r="J40" s="144"/>
      <c r="K40" s="144"/>
      <c r="L40" s="144"/>
      <c r="M40" s="144"/>
      <c r="N40" s="146"/>
      <c r="O40" s="147"/>
      <c r="P40" s="105"/>
      <c r="Q40" s="103"/>
      <c r="R40" s="133"/>
      <c r="S40" s="99"/>
    </row>
    <row r="41" spans="2:19" ht="20" thickBot="1" x14ac:dyDescent="0.3">
      <c r="B41" s="101"/>
      <c r="C41" s="102"/>
      <c r="D41" s="102"/>
      <c r="E41" s="91" t="s">
        <v>419</v>
      </c>
      <c r="F41" s="96">
        <f>F15+F20+F26+F30+F35+F40</f>
        <v>25056.3</v>
      </c>
      <c r="G41" s="100"/>
      <c r="H41" s="91"/>
      <c r="I41" s="106"/>
      <c r="J41" s="102"/>
      <c r="K41" s="102"/>
      <c r="L41" s="102"/>
      <c r="M41" s="102"/>
      <c r="N41" s="103"/>
      <c r="O41" s="104"/>
      <c r="P41" s="105"/>
      <c r="Q41" s="103"/>
      <c r="R41" s="134"/>
      <c r="S41" s="15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DB74-E45D-EB43-8EED-6F5353949FBA}">
  <dimension ref="C6:T43"/>
  <sheetViews>
    <sheetView topLeftCell="A13" workbookViewId="0">
      <selection activeCell="H23" sqref="H23"/>
    </sheetView>
  </sheetViews>
  <sheetFormatPr baseColWidth="10" defaultRowHeight="16" x14ac:dyDescent="0.2"/>
  <cols>
    <col min="3" max="3" width="22.33203125" customWidth="1"/>
    <col min="6" max="6" width="36.5" customWidth="1"/>
    <col min="9" max="9" width="25.6640625" customWidth="1"/>
    <col min="10" max="10" width="39.83203125" customWidth="1"/>
    <col min="11" max="11" width="25" customWidth="1"/>
    <col min="12" max="12" width="20.83203125" customWidth="1"/>
    <col min="14" max="14" width="17" customWidth="1"/>
    <col min="17" max="17" width="17.6640625" customWidth="1"/>
    <col min="19" max="19" width="32.1640625" customWidth="1"/>
    <col min="20" max="20" width="40.33203125" customWidth="1"/>
  </cols>
  <sheetData>
    <row r="6" spans="3:20" x14ac:dyDescent="0.2">
      <c r="J6" s="186">
        <v>45047</v>
      </c>
    </row>
    <row r="8" spans="3:20" ht="24" x14ac:dyDescent="0.3">
      <c r="C8" s="77"/>
      <c r="D8" s="80" t="s">
        <v>7</v>
      </c>
      <c r="E8" s="80"/>
      <c r="F8" s="77"/>
      <c r="G8" s="77"/>
      <c r="H8" s="77"/>
      <c r="I8" s="77"/>
      <c r="J8" s="77"/>
      <c r="K8" s="77"/>
      <c r="L8" s="77"/>
      <c r="M8" s="80" t="s">
        <v>8</v>
      </c>
      <c r="N8" s="80"/>
      <c r="O8" s="77"/>
      <c r="P8" s="77"/>
      <c r="Q8" s="77"/>
      <c r="R8" s="77"/>
      <c r="S8" s="77"/>
      <c r="T8" s="77"/>
    </row>
    <row r="9" spans="3:20" ht="17" thickBot="1" x14ac:dyDescent="0.25"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</row>
    <row r="10" spans="3:20" ht="17" thickBot="1" x14ac:dyDescent="0.25">
      <c r="C10" s="81" t="s">
        <v>1</v>
      </c>
      <c r="D10" s="82" t="s">
        <v>2</v>
      </c>
      <c r="E10" s="82" t="s">
        <v>3</v>
      </c>
      <c r="F10" s="83" t="s">
        <v>33</v>
      </c>
      <c r="G10" s="84" t="s">
        <v>4</v>
      </c>
      <c r="H10" s="85" t="s">
        <v>136</v>
      </c>
      <c r="I10" s="83" t="s">
        <v>128</v>
      </c>
      <c r="J10" s="85" t="s">
        <v>168</v>
      </c>
      <c r="K10" s="82" t="s">
        <v>5</v>
      </c>
      <c r="L10" s="82" t="s">
        <v>1</v>
      </c>
      <c r="M10" s="82" t="s">
        <v>6</v>
      </c>
      <c r="N10" s="82" t="s">
        <v>22</v>
      </c>
      <c r="O10" s="83" t="s">
        <v>136</v>
      </c>
      <c r="P10" s="84" t="s">
        <v>23</v>
      </c>
      <c r="Q10" s="81" t="s">
        <v>26</v>
      </c>
      <c r="R10" s="83" t="s">
        <v>27</v>
      </c>
      <c r="S10" s="85" t="s">
        <v>85</v>
      </c>
      <c r="T10" s="86" t="s">
        <v>313</v>
      </c>
    </row>
    <row r="11" spans="3:20" ht="19" x14ac:dyDescent="0.25">
      <c r="C11" s="88"/>
      <c r="D11" s="89"/>
      <c r="E11" s="90"/>
      <c r="F11" s="91"/>
      <c r="G11" s="92"/>
      <c r="H11" s="100"/>
      <c r="I11" s="91"/>
      <c r="J11" s="107"/>
      <c r="K11" s="89"/>
      <c r="L11" s="89"/>
      <c r="M11" s="89"/>
      <c r="N11" s="90"/>
      <c r="O11" s="94"/>
      <c r="P11" s="96"/>
      <c r="Q11" s="93"/>
      <c r="R11" s="94"/>
      <c r="S11" s="129"/>
      <c r="T11" s="99"/>
    </row>
    <row r="12" spans="3:20" ht="19" x14ac:dyDescent="0.25">
      <c r="C12" s="88" t="s">
        <v>501</v>
      </c>
      <c r="D12" s="89">
        <v>50</v>
      </c>
      <c r="E12" s="89">
        <v>1135</v>
      </c>
      <c r="F12" s="94">
        <v>1</v>
      </c>
      <c r="G12" s="92">
        <v>880</v>
      </c>
      <c r="H12" s="145"/>
      <c r="I12" s="91"/>
      <c r="J12" s="118"/>
      <c r="K12" s="89" t="s">
        <v>453</v>
      </c>
      <c r="L12" s="89" t="s">
        <v>492</v>
      </c>
      <c r="M12" s="89">
        <v>32</v>
      </c>
      <c r="N12" s="90" t="s">
        <v>97</v>
      </c>
      <c r="O12" s="94"/>
      <c r="P12" s="96">
        <v>9</v>
      </c>
      <c r="Q12" s="93">
        <v>800</v>
      </c>
      <c r="R12" s="94">
        <v>3</v>
      </c>
      <c r="S12" s="132" t="s">
        <v>493</v>
      </c>
      <c r="T12" s="120" t="s">
        <v>494</v>
      </c>
    </row>
    <row r="13" spans="3:20" ht="19" x14ac:dyDescent="0.25">
      <c r="C13" s="88"/>
      <c r="D13" s="89"/>
      <c r="E13" s="89"/>
      <c r="F13" s="94"/>
      <c r="G13" s="92"/>
      <c r="H13" s="145"/>
      <c r="I13" s="91"/>
      <c r="J13" s="118"/>
      <c r="K13" s="89"/>
      <c r="L13" s="89"/>
      <c r="M13" s="89"/>
      <c r="N13" s="90"/>
      <c r="O13" s="94"/>
      <c r="P13" s="96"/>
      <c r="Q13" s="93"/>
      <c r="R13" s="94"/>
      <c r="S13" s="131"/>
      <c r="T13" s="120"/>
    </row>
    <row r="14" spans="3:20" ht="19" x14ac:dyDescent="0.25">
      <c r="C14" s="88"/>
      <c r="D14" s="89"/>
      <c r="E14" s="89"/>
      <c r="F14" s="94"/>
      <c r="G14" s="92"/>
      <c r="H14" s="145"/>
      <c r="I14" s="91"/>
      <c r="J14" s="118"/>
      <c r="K14" s="89"/>
      <c r="L14" s="89"/>
      <c r="M14" s="89"/>
      <c r="N14" s="90"/>
      <c r="O14" s="94"/>
      <c r="P14" s="96"/>
      <c r="Q14" s="93"/>
      <c r="R14" s="94"/>
      <c r="S14" s="131"/>
      <c r="T14" s="120"/>
    </row>
    <row r="15" spans="3:20" ht="19" x14ac:dyDescent="0.25">
      <c r="C15" s="88"/>
      <c r="D15" s="89"/>
      <c r="E15" s="89"/>
      <c r="F15" s="94"/>
      <c r="G15" s="92"/>
      <c r="H15" s="145"/>
      <c r="I15" s="91"/>
      <c r="J15" s="118"/>
      <c r="K15" s="89"/>
      <c r="L15" s="89"/>
      <c r="M15" s="89"/>
      <c r="N15" s="90"/>
      <c r="O15" s="94"/>
      <c r="P15" s="96"/>
      <c r="Q15" s="93"/>
      <c r="R15" s="94"/>
      <c r="S15" s="131"/>
      <c r="T15" s="120"/>
    </row>
    <row r="16" spans="3:20" ht="19" x14ac:dyDescent="0.25">
      <c r="C16" s="88"/>
      <c r="D16" s="89"/>
      <c r="E16" s="89"/>
      <c r="F16" s="94"/>
      <c r="G16" s="92"/>
      <c r="H16" s="93"/>
      <c r="I16" s="94"/>
      <c r="J16" s="95"/>
      <c r="K16" s="89"/>
      <c r="L16" s="89"/>
      <c r="M16" s="89"/>
      <c r="N16" s="90"/>
      <c r="O16" s="94"/>
      <c r="P16" s="96"/>
      <c r="Q16" s="93"/>
      <c r="R16" s="94"/>
      <c r="S16" s="129"/>
      <c r="T16" s="120"/>
    </row>
    <row r="17" spans="3:20" ht="19" x14ac:dyDescent="0.25">
      <c r="C17" s="101"/>
      <c r="D17" s="102"/>
      <c r="E17" s="102"/>
      <c r="F17" s="91" t="s">
        <v>81</v>
      </c>
      <c r="G17" s="96">
        <f>G12+G13+G14+G15+G16</f>
        <v>880</v>
      </c>
      <c r="H17" s="100"/>
      <c r="I17" s="91"/>
      <c r="J17" s="106"/>
      <c r="K17" s="144"/>
      <c r="L17" s="102"/>
      <c r="M17" s="144"/>
      <c r="N17" s="184"/>
      <c r="O17" s="103"/>
      <c r="P17" s="154"/>
      <c r="Q17" s="105"/>
      <c r="R17" s="103"/>
      <c r="S17" s="130"/>
      <c r="T17" s="98"/>
    </row>
    <row r="18" spans="3:20" ht="19" x14ac:dyDescent="0.25">
      <c r="C18" s="101"/>
      <c r="D18" s="102"/>
      <c r="E18" s="102"/>
      <c r="F18" s="91"/>
      <c r="G18" s="96"/>
      <c r="H18" s="100"/>
      <c r="I18" s="91"/>
      <c r="J18" s="106"/>
      <c r="K18" s="102"/>
      <c r="L18" s="102"/>
      <c r="M18" s="102"/>
      <c r="N18" s="102"/>
      <c r="O18" s="103"/>
      <c r="P18" s="154"/>
      <c r="Q18" s="105"/>
      <c r="R18" s="103"/>
      <c r="S18" s="130"/>
      <c r="T18" s="98"/>
    </row>
    <row r="19" spans="3:20" ht="19" x14ac:dyDescent="0.25">
      <c r="C19" s="166" t="s">
        <v>523</v>
      </c>
      <c r="D19" s="167">
        <v>230</v>
      </c>
      <c r="E19" s="167">
        <v>780</v>
      </c>
      <c r="F19" s="169">
        <v>85</v>
      </c>
      <c r="G19" s="182">
        <v>33558</v>
      </c>
      <c r="H19" s="178"/>
      <c r="I19" s="169">
        <v>2629</v>
      </c>
      <c r="J19" s="180"/>
      <c r="K19" s="167" t="s">
        <v>502</v>
      </c>
      <c r="L19" s="167" t="s">
        <v>303</v>
      </c>
      <c r="M19" s="167">
        <v>230</v>
      </c>
      <c r="N19" s="168" t="s">
        <v>503</v>
      </c>
      <c r="O19" s="172"/>
      <c r="P19" s="170">
        <v>18</v>
      </c>
      <c r="Q19" s="173" t="s">
        <v>504</v>
      </c>
      <c r="R19" s="172">
        <v>3</v>
      </c>
      <c r="S19" s="179" t="s">
        <v>505</v>
      </c>
      <c r="T19" s="175" t="s">
        <v>494</v>
      </c>
    </row>
    <row r="20" spans="3:20" ht="19" x14ac:dyDescent="0.25">
      <c r="C20" s="88" t="s">
        <v>523</v>
      </c>
      <c r="D20" s="89">
        <v>230</v>
      </c>
      <c r="E20" s="89">
        <v>1275</v>
      </c>
      <c r="F20" s="91">
        <v>32</v>
      </c>
      <c r="G20" s="92">
        <v>20600</v>
      </c>
      <c r="H20" s="100"/>
      <c r="I20" s="91">
        <v>1350</v>
      </c>
      <c r="J20" s="118"/>
      <c r="K20" s="89" t="s">
        <v>502</v>
      </c>
      <c r="L20" s="89" t="s">
        <v>303</v>
      </c>
      <c r="M20" s="89">
        <v>230</v>
      </c>
      <c r="N20" s="90" t="s">
        <v>209</v>
      </c>
      <c r="O20" s="94"/>
      <c r="P20" s="96">
        <v>16</v>
      </c>
      <c r="Q20" s="93" t="s">
        <v>504</v>
      </c>
      <c r="R20" s="94">
        <v>3</v>
      </c>
      <c r="S20" s="129" t="s">
        <v>505</v>
      </c>
      <c r="T20" s="120" t="s">
        <v>377</v>
      </c>
    </row>
    <row r="21" spans="3:20" ht="19" x14ac:dyDescent="0.25">
      <c r="C21" s="88"/>
      <c r="D21" s="89"/>
      <c r="E21" s="89"/>
      <c r="F21" s="91"/>
      <c r="G21" s="92"/>
      <c r="H21" s="100"/>
      <c r="I21" s="91"/>
      <c r="J21" s="128"/>
      <c r="K21" s="89"/>
      <c r="L21" s="89"/>
      <c r="M21" s="89"/>
      <c r="N21" s="90"/>
      <c r="O21" s="94"/>
      <c r="P21" s="96"/>
      <c r="Q21" s="93"/>
      <c r="R21" s="94"/>
      <c r="S21" s="93"/>
      <c r="T21" s="185"/>
    </row>
    <row r="22" spans="3:20" ht="19" x14ac:dyDescent="0.25">
      <c r="C22" s="88"/>
      <c r="D22" s="89"/>
      <c r="E22" s="90"/>
      <c r="F22" s="91" t="s">
        <v>82</v>
      </c>
      <c r="G22" s="96">
        <f>G19+G20+G21</f>
        <v>54158</v>
      </c>
      <c r="H22" s="93"/>
      <c r="I22" s="91"/>
      <c r="J22" s="95"/>
      <c r="K22" s="89"/>
      <c r="L22" s="89"/>
      <c r="M22" s="89"/>
      <c r="N22" s="90"/>
      <c r="O22" s="94"/>
      <c r="P22" s="96"/>
      <c r="Q22" s="93"/>
      <c r="R22" s="94"/>
      <c r="S22" s="93"/>
      <c r="T22" s="152"/>
    </row>
    <row r="23" spans="3:20" ht="19" x14ac:dyDescent="0.25">
      <c r="C23" s="88"/>
      <c r="D23" s="89"/>
      <c r="E23" s="90"/>
      <c r="F23" s="91"/>
      <c r="G23" s="96"/>
      <c r="H23" s="93"/>
      <c r="I23" s="91"/>
      <c r="J23" s="118"/>
      <c r="K23" s="89"/>
      <c r="L23" s="89"/>
      <c r="M23" s="89"/>
      <c r="N23" s="90"/>
      <c r="O23" s="94"/>
      <c r="P23" s="96"/>
      <c r="Q23" s="93"/>
      <c r="R23" s="94"/>
      <c r="S23" s="93"/>
      <c r="T23" s="152"/>
    </row>
    <row r="24" spans="3:20" ht="19" x14ac:dyDescent="0.25">
      <c r="C24" s="88" t="s">
        <v>96</v>
      </c>
      <c r="D24" s="89">
        <v>30</v>
      </c>
      <c r="E24" s="89">
        <v>1410</v>
      </c>
      <c r="F24" s="91">
        <v>24</v>
      </c>
      <c r="G24" s="92">
        <v>12001.5</v>
      </c>
      <c r="H24" s="100"/>
      <c r="I24" s="91">
        <v>3630</v>
      </c>
      <c r="J24" s="118" t="s">
        <v>521</v>
      </c>
      <c r="K24" s="89" t="s">
        <v>453</v>
      </c>
      <c r="L24" s="89" t="s">
        <v>35</v>
      </c>
      <c r="M24" s="89">
        <v>30</v>
      </c>
      <c r="N24" s="90" t="s">
        <v>50</v>
      </c>
      <c r="O24" s="94"/>
      <c r="P24" s="183">
        <v>9</v>
      </c>
      <c r="Q24" s="93" t="s">
        <v>290</v>
      </c>
      <c r="R24" s="94">
        <v>3</v>
      </c>
      <c r="S24" s="150" t="s">
        <v>506</v>
      </c>
      <c r="T24" s="148" t="s">
        <v>507</v>
      </c>
    </row>
    <row r="25" spans="3:20" ht="19" x14ac:dyDescent="0.25">
      <c r="C25" s="88"/>
      <c r="D25" s="89"/>
      <c r="E25" s="89"/>
      <c r="F25" s="91"/>
      <c r="G25" s="92"/>
      <c r="H25" s="100"/>
      <c r="I25" s="91"/>
      <c r="J25" s="118" t="s">
        <v>522</v>
      </c>
      <c r="K25" s="89"/>
      <c r="L25" s="89"/>
      <c r="M25" s="89"/>
      <c r="N25" s="90"/>
      <c r="O25" s="94"/>
      <c r="P25" s="96"/>
      <c r="Q25" s="93"/>
      <c r="R25" s="94"/>
      <c r="S25" s="150"/>
      <c r="T25" s="148"/>
    </row>
    <row r="26" spans="3:20" ht="19" x14ac:dyDescent="0.25">
      <c r="C26" s="88"/>
      <c r="D26" s="89"/>
      <c r="E26" s="89"/>
      <c r="F26" s="91"/>
      <c r="G26" s="92"/>
      <c r="H26" s="93"/>
      <c r="I26" s="94"/>
      <c r="J26" s="118"/>
      <c r="K26" s="89"/>
      <c r="L26" s="89"/>
      <c r="M26" s="89"/>
      <c r="N26" s="90"/>
      <c r="O26" s="94"/>
      <c r="P26" s="96"/>
      <c r="Q26" s="93"/>
      <c r="R26" s="94"/>
      <c r="S26" s="131"/>
      <c r="T26" s="120"/>
    </row>
    <row r="27" spans="3:20" ht="19" x14ac:dyDescent="0.25">
      <c r="C27" s="88"/>
      <c r="D27" s="89"/>
      <c r="E27" s="89"/>
      <c r="F27" s="91"/>
      <c r="G27" s="92"/>
      <c r="H27" s="93"/>
      <c r="I27" s="94"/>
      <c r="J27" s="118"/>
      <c r="K27" s="89"/>
      <c r="L27" s="89"/>
      <c r="M27" s="89"/>
      <c r="N27" s="90"/>
      <c r="O27" s="94"/>
      <c r="P27" s="96"/>
      <c r="Q27" s="93"/>
      <c r="R27" s="94"/>
      <c r="S27" s="131"/>
      <c r="T27" s="120"/>
    </row>
    <row r="28" spans="3:20" ht="19" x14ac:dyDescent="0.25">
      <c r="C28" s="88"/>
      <c r="D28" s="89"/>
      <c r="E28" s="90"/>
      <c r="F28" s="91" t="s">
        <v>160</v>
      </c>
      <c r="G28" s="96">
        <f>G24+G25+G26+G27</f>
        <v>12001.5</v>
      </c>
      <c r="H28" s="93"/>
      <c r="I28" s="91"/>
      <c r="J28" s="118"/>
      <c r="K28" s="89"/>
      <c r="L28" s="89"/>
      <c r="M28" s="89"/>
      <c r="N28" s="90"/>
      <c r="O28" s="94"/>
      <c r="P28" s="96"/>
      <c r="Q28" s="93"/>
      <c r="R28" s="94"/>
      <c r="S28" s="131"/>
      <c r="T28" s="99"/>
    </row>
    <row r="29" spans="3:20" ht="19" x14ac:dyDescent="0.25">
      <c r="C29" s="88"/>
      <c r="D29" s="89"/>
      <c r="E29" s="90"/>
      <c r="F29" s="91"/>
      <c r="G29" s="96"/>
      <c r="H29" s="93"/>
      <c r="I29" s="91"/>
      <c r="J29" s="118"/>
      <c r="K29" s="89"/>
      <c r="L29" s="89"/>
      <c r="M29" s="89"/>
      <c r="N29" s="90"/>
      <c r="O29" s="94"/>
      <c r="P29" s="96"/>
      <c r="Q29" s="93"/>
      <c r="R29" s="94"/>
      <c r="S29" s="131"/>
      <c r="T29" s="99"/>
    </row>
    <row r="30" spans="3:20" ht="19" x14ac:dyDescent="0.25">
      <c r="C30" s="88" t="s">
        <v>508</v>
      </c>
      <c r="D30" s="89">
        <v>40</v>
      </c>
      <c r="E30" s="89">
        <v>940</v>
      </c>
      <c r="F30" s="91">
        <v>48</v>
      </c>
      <c r="G30" s="92">
        <v>16365.5</v>
      </c>
      <c r="H30" s="93">
        <v>6681</v>
      </c>
      <c r="I30" s="94">
        <v>4500</v>
      </c>
      <c r="J30" s="118" t="s">
        <v>514</v>
      </c>
      <c r="K30" s="89" t="s">
        <v>509</v>
      </c>
      <c r="L30" s="89" t="s">
        <v>510</v>
      </c>
      <c r="M30" s="89">
        <v>40</v>
      </c>
      <c r="N30" s="90" t="s">
        <v>511</v>
      </c>
      <c r="O30" s="94"/>
      <c r="P30" s="96">
        <v>11</v>
      </c>
      <c r="Q30" s="93" t="s">
        <v>36</v>
      </c>
      <c r="R30" s="94">
        <v>3</v>
      </c>
      <c r="S30" s="131" t="s">
        <v>512</v>
      </c>
      <c r="T30" s="120" t="s">
        <v>513</v>
      </c>
    </row>
    <row r="31" spans="3:20" ht="19" x14ac:dyDescent="0.25">
      <c r="C31" s="88"/>
      <c r="D31" s="89"/>
      <c r="E31" s="89"/>
      <c r="F31" s="94"/>
      <c r="G31" s="92"/>
      <c r="H31" s="93"/>
      <c r="I31" s="94"/>
      <c r="J31" s="118" t="s">
        <v>515</v>
      </c>
      <c r="K31" s="89"/>
      <c r="L31" s="89"/>
      <c r="M31" s="89"/>
      <c r="N31" s="90"/>
      <c r="O31" s="94"/>
      <c r="P31" s="96"/>
      <c r="Q31" s="93"/>
      <c r="R31" s="94"/>
      <c r="S31" s="131"/>
      <c r="T31" s="120"/>
    </row>
    <row r="32" spans="3:20" ht="19" x14ac:dyDescent="0.25">
      <c r="C32" s="101"/>
      <c r="D32" s="102"/>
      <c r="E32" s="102"/>
      <c r="F32" s="91" t="s">
        <v>238</v>
      </c>
      <c r="G32" s="96">
        <f>G30+G31</f>
        <v>16365.5</v>
      </c>
      <c r="H32" s="105"/>
      <c r="I32" s="91"/>
      <c r="J32" s="118"/>
      <c r="K32" s="102"/>
      <c r="L32" s="102"/>
      <c r="M32" s="102"/>
      <c r="N32" s="102"/>
      <c r="O32" s="103"/>
      <c r="P32" s="154"/>
      <c r="Q32" s="105"/>
      <c r="R32" s="103"/>
      <c r="S32" s="133"/>
      <c r="T32" s="99"/>
    </row>
    <row r="33" spans="3:20" ht="19" x14ac:dyDescent="0.25">
      <c r="C33" s="101"/>
      <c r="D33" s="102"/>
      <c r="E33" s="102"/>
      <c r="F33" s="91"/>
      <c r="G33" s="96"/>
      <c r="H33" s="105"/>
      <c r="I33" s="91"/>
      <c r="J33" s="118"/>
      <c r="K33" s="102"/>
      <c r="L33" s="102"/>
      <c r="M33" s="102"/>
      <c r="N33" s="102"/>
      <c r="O33" s="103"/>
      <c r="P33" s="154"/>
      <c r="Q33" s="105"/>
      <c r="R33" s="103"/>
      <c r="S33" s="133"/>
      <c r="T33" s="99"/>
    </row>
    <row r="34" spans="3:20" ht="19" x14ac:dyDescent="0.25">
      <c r="C34" s="88" t="s">
        <v>516</v>
      </c>
      <c r="D34" s="89">
        <v>70</v>
      </c>
      <c r="E34" s="89">
        <v>1054.0999999999999</v>
      </c>
      <c r="F34" s="91">
        <v>3</v>
      </c>
      <c r="G34" s="96">
        <v>3111</v>
      </c>
      <c r="H34" s="93"/>
      <c r="I34" s="91">
        <v>1330</v>
      </c>
      <c r="J34" s="118" t="s">
        <v>519</v>
      </c>
      <c r="K34" s="89" t="s">
        <v>152</v>
      </c>
      <c r="L34" s="89" t="s">
        <v>337</v>
      </c>
      <c r="M34" s="89">
        <v>70</v>
      </c>
      <c r="N34" s="89" t="s">
        <v>517</v>
      </c>
      <c r="O34" s="94"/>
      <c r="P34" s="96">
        <v>30</v>
      </c>
      <c r="Q34" s="93" t="s">
        <v>518</v>
      </c>
      <c r="R34" s="94">
        <v>3</v>
      </c>
      <c r="S34" s="131" t="s">
        <v>364</v>
      </c>
      <c r="T34" s="120" t="s">
        <v>377</v>
      </c>
    </row>
    <row r="35" spans="3:20" ht="19" x14ac:dyDescent="0.25">
      <c r="C35" s="166"/>
      <c r="D35" s="167"/>
      <c r="E35" s="167"/>
      <c r="F35" s="2"/>
      <c r="G35" s="182"/>
      <c r="H35" s="171"/>
      <c r="I35" s="169"/>
      <c r="J35" s="176" t="s">
        <v>520</v>
      </c>
      <c r="K35" s="167"/>
      <c r="L35" s="167"/>
      <c r="M35" s="167"/>
      <c r="N35" s="168"/>
      <c r="O35" s="172"/>
      <c r="P35" s="170"/>
      <c r="Q35" s="173"/>
      <c r="R35" s="172"/>
      <c r="S35" s="174"/>
      <c r="T35" s="175"/>
    </row>
    <row r="36" spans="3:20" ht="19" x14ac:dyDescent="0.25">
      <c r="C36" s="88"/>
      <c r="D36" s="89"/>
      <c r="E36" s="90"/>
      <c r="F36" s="172"/>
      <c r="G36" s="96"/>
      <c r="H36" s="145"/>
      <c r="I36" s="91"/>
      <c r="J36" s="118"/>
      <c r="K36" s="89"/>
      <c r="L36" s="89"/>
      <c r="M36" s="89"/>
      <c r="N36" s="89"/>
      <c r="O36" s="94"/>
      <c r="P36" s="92"/>
      <c r="Q36" s="93"/>
      <c r="R36" s="94"/>
      <c r="S36" s="131"/>
      <c r="T36" s="120"/>
    </row>
    <row r="37" spans="3:20" ht="19" x14ac:dyDescent="0.25">
      <c r="C37" s="88"/>
      <c r="D37" s="89"/>
      <c r="E37" s="90"/>
      <c r="F37" s="91" t="s">
        <v>416</v>
      </c>
      <c r="G37" s="96">
        <f>G34</f>
        <v>3111</v>
      </c>
      <c r="H37" s="145"/>
      <c r="I37" s="91"/>
      <c r="J37" s="118"/>
      <c r="K37" s="89"/>
      <c r="L37" s="89"/>
      <c r="M37" s="89"/>
      <c r="N37" s="89"/>
      <c r="O37" s="94"/>
      <c r="P37" s="92"/>
      <c r="Q37" s="93"/>
      <c r="R37" s="94"/>
      <c r="S37" s="131"/>
      <c r="T37" s="120"/>
    </row>
    <row r="38" spans="3:20" ht="19" x14ac:dyDescent="0.25">
      <c r="C38" s="88"/>
      <c r="D38" s="89"/>
      <c r="E38" s="90"/>
      <c r="F38" s="91"/>
      <c r="G38" s="96"/>
      <c r="H38" s="145"/>
      <c r="I38" s="91"/>
      <c r="J38" s="118"/>
      <c r="K38" s="89"/>
      <c r="L38" s="89"/>
      <c r="M38" s="89"/>
      <c r="N38" s="89"/>
      <c r="O38" s="94"/>
      <c r="P38" s="92"/>
      <c r="Q38" s="93"/>
      <c r="R38" s="94"/>
      <c r="S38" s="131"/>
      <c r="T38" s="120"/>
    </row>
    <row r="39" spans="3:20" ht="19" x14ac:dyDescent="0.25">
      <c r="C39" s="88"/>
      <c r="D39" s="89"/>
      <c r="E39" s="89"/>
      <c r="F39" s="91"/>
      <c r="G39" s="92"/>
      <c r="H39" s="145"/>
      <c r="I39" s="91"/>
      <c r="J39" s="118"/>
      <c r="K39" s="144"/>
      <c r="L39" s="144"/>
      <c r="M39" s="144"/>
      <c r="N39" s="144"/>
      <c r="O39" s="146"/>
      <c r="P39" s="147"/>
      <c r="Q39" s="105"/>
      <c r="R39" s="103"/>
      <c r="S39" s="133"/>
      <c r="T39" s="99"/>
    </row>
    <row r="40" spans="3:20" ht="19" x14ac:dyDescent="0.25">
      <c r="C40" s="88"/>
      <c r="D40" s="89"/>
      <c r="E40" s="89"/>
      <c r="F40" s="91"/>
      <c r="G40" s="92"/>
      <c r="H40" s="145"/>
      <c r="I40" s="91"/>
      <c r="J40" s="118"/>
      <c r="K40" s="144"/>
      <c r="L40" s="144"/>
      <c r="M40" s="144"/>
      <c r="N40" s="144"/>
      <c r="O40" s="146"/>
      <c r="P40" s="147"/>
      <c r="Q40" s="105"/>
      <c r="R40" s="103"/>
      <c r="S40" s="133"/>
      <c r="T40" s="99"/>
    </row>
    <row r="41" spans="3:20" ht="19" x14ac:dyDescent="0.25">
      <c r="C41" s="88"/>
      <c r="D41" s="89"/>
      <c r="E41" s="89"/>
      <c r="F41" s="91"/>
      <c r="G41" s="92"/>
      <c r="H41" s="145"/>
      <c r="I41" s="91"/>
      <c r="J41" s="118"/>
      <c r="K41" s="144"/>
      <c r="L41" s="144"/>
      <c r="M41" s="144"/>
      <c r="N41" s="144"/>
      <c r="O41" s="146"/>
      <c r="P41" s="147"/>
      <c r="Q41" s="105"/>
      <c r="R41" s="103"/>
      <c r="S41" s="133"/>
      <c r="T41" s="99"/>
    </row>
    <row r="42" spans="3:20" ht="19" x14ac:dyDescent="0.25">
      <c r="C42" s="143"/>
      <c r="D42" s="144"/>
      <c r="E42" s="144"/>
      <c r="F42" s="91" t="s">
        <v>418</v>
      </c>
      <c r="G42" s="96">
        <f>G39+G40</f>
        <v>0</v>
      </c>
      <c r="H42" s="100"/>
      <c r="I42" s="91"/>
      <c r="J42" s="95"/>
      <c r="K42" s="144"/>
      <c r="L42" s="144"/>
      <c r="M42" s="144"/>
      <c r="N42" s="144"/>
      <c r="O42" s="146"/>
      <c r="P42" s="147"/>
      <c r="Q42" s="105"/>
      <c r="R42" s="103"/>
      <c r="S42" s="133"/>
      <c r="T42" s="99"/>
    </row>
    <row r="43" spans="3:20" ht="20" thickBot="1" x14ac:dyDescent="0.3">
      <c r="C43" s="101"/>
      <c r="D43" s="102"/>
      <c r="E43" s="102"/>
      <c r="F43" s="91" t="s">
        <v>419</v>
      </c>
      <c r="G43" s="96">
        <f>G17+G22+G28+G32+G37+G42</f>
        <v>86516</v>
      </c>
      <c r="H43" s="100"/>
      <c r="I43" s="91">
        <f>I19+I24+I30+I34+I20</f>
        <v>13439</v>
      </c>
      <c r="J43" s="106"/>
      <c r="K43" s="102"/>
      <c r="L43" s="102"/>
      <c r="M43" s="102"/>
      <c r="N43" s="102"/>
      <c r="O43" s="103"/>
      <c r="P43" s="104"/>
      <c r="Q43" s="105"/>
      <c r="R43" s="103"/>
      <c r="S43" s="134"/>
      <c r="T43" s="1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D2742-3680-C144-BDCB-10CF5DF0FDF4}">
  <dimension ref="C8:O23"/>
  <sheetViews>
    <sheetView workbookViewId="0">
      <selection activeCell="F26" sqref="F26"/>
    </sheetView>
  </sheetViews>
  <sheetFormatPr baseColWidth="10" defaultRowHeight="16" x14ac:dyDescent="0.2"/>
  <cols>
    <col min="3" max="3" width="15" customWidth="1"/>
    <col min="4" max="4" width="15.5" customWidth="1"/>
    <col min="5" max="5" width="16.5" customWidth="1"/>
    <col min="6" max="6" width="16.6640625" customWidth="1"/>
    <col min="7" max="7" width="22.33203125" customWidth="1"/>
    <col min="8" max="8" width="15.5" customWidth="1"/>
    <col min="9" max="9" width="21.33203125" customWidth="1"/>
    <col min="14" max="14" width="17.5" customWidth="1"/>
  </cols>
  <sheetData>
    <row r="8" spans="3:15" ht="26" x14ac:dyDescent="0.3">
      <c r="H8" s="1" t="s">
        <v>0</v>
      </c>
      <c r="I8" s="1"/>
      <c r="L8" s="57" t="s">
        <v>84</v>
      </c>
    </row>
    <row r="9" spans="3:15" ht="24" x14ac:dyDescent="0.3">
      <c r="D9" s="8" t="s">
        <v>7</v>
      </c>
      <c r="K9" s="8" t="s">
        <v>8</v>
      </c>
    </row>
    <row r="10" spans="3:15" ht="17" thickBot="1" x14ac:dyDescent="0.25"/>
    <row r="11" spans="3:15" ht="17" thickBot="1" x14ac:dyDescent="0.25">
      <c r="C11" s="9" t="s">
        <v>1</v>
      </c>
      <c r="D11" s="10" t="s">
        <v>2</v>
      </c>
      <c r="E11" s="10" t="s">
        <v>3</v>
      </c>
      <c r="F11" s="12" t="s">
        <v>33</v>
      </c>
      <c r="G11" s="12" t="s">
        <v>4</v>
      </c>
      <c r="H11" s="18"/>
      <c r="I11" s="15" t="s">
        <v>5</v>
      </c>
      <c r="J11" s="10" t="s">
        <v>1</v>
      </c>
      <c r="K11" s="10" t="s">
        <v>6</v>
      </c>
      <c r="L11" s="10" t="s">
        <v>22</v>
      </c>
      <c r="M11" s="12" t="s">
        <v>23</v>
      </c>
      <c r="N11" s="9" t="s">
        <v>26</v>
      </c>
      <c r="O11" s="11" t="s">
        <v>27</v>
      </c>
    </row>
    <row r="12" spans="3:15" ht="19" x14ac:dyDescent="0.25">
      <c r="C12" s="39" t="s">
        <v>55</v>
      </c>
      <c r="D12" s="40" t="s">
        <v>56</v>
      </c>
      <c r="E12" s="33" t="s">
        <v>62</v>
      </c>
      <c r="F12" s="37">
        <v>7</v>
      </c>
      <c r="G12" s="41">
        <v>3609</v>
      </c>
      <c r="H12" s="42"/>
      <c r="I12" s="43" t="s">
        <v>57</v>
      </c>
      <c r="J12" s="40" t="s">
        <v>58</v>
      </c>
      <c r="K12" s="40">
        <v>170</v>
      </c>
      <c r="L12" s="33" t="s">
        <v>59</v>
      </c>
      <c r="M12" s="37" t="s">
        <v>60</v>
      </c>
      <c r="N12" s="40" t="s">
        <v>28</v>
      </c>
      <c r="O12" s="44" t="s">
        <v>29</v>
      </c>
    </row>
    <row r="13" spans="3:15" ht="19" x14ac:dyDescent="0.25">
      <c r="C13" s="45" t="s">
        <v>55</v>
      </c>
      <c r="D13" s="46" t="s">
        <v>56</v>
      </c>
      <c r="E13" s="34" t="s">
        <v>61</v>
      </c>
      <c r="F13" s="38">
        <v>12</v>
      </c>
      <c r="G13" s="47">
        <v>6285</v>
      </c>
      <c r="H13" s="48"/>
      <c r="I13" s="49" t="s">
        <v>57</v>
      </c>
      <c r="J13" s="46" t="s">
        <v>58</v>
      </c>
      <c r="K13" s="46">
        <v>170</v>
      </c>
      <c r="L13" s="34" t="s">
        <v>63</v>
      </c>
      <c r="M13" s="38" t="s">
        <v>60</v>
      </c>
      <c r="N13" s="46" t="s">
        <v>28</v>
      </c>
      <c r="O13" s="50" t="s">
        <v>29</v>
      </c>
    </row>
    <row r="14" spans="3:15" ht="19" x14ac:dyDescent="0.25">
      <c r="C14" s="45" t="s">
        <v>55</v>
      </c>
      <c r="D14" s="46" t="s">
        <v>67</v>
      </c>
      <c r="E14" s="34" t="s">
        <v>64</v>
      </c>
      <c r="F14" s="38">
        <v>14</v>
      </c>
      <c r="G14" s="47">
        <v>7476</v>
      </c>
      <c r="H14" s="48"/>
      <c r="I14" s="49" t="s">
        <v>57</v>
      </c>
      <c r="J14" s="46" t="s">
        <v>58</v>
      </c>
      <c r="K14" s="46">
        <v>230</v>
      </c>
      <c r="L14" s="34" t="s">
        <v>65</v>
      </c>
      <c r="M14" s="38" t="s">
        <v>66</v>
      </c>
      <c r="N14" s="46" t="s">
        <v>28</v>
      </c>
      <c r="O14" s="50" t="s">
        <v>29</v>
      </c>
    </row>
    <row r="15" spans="3:15" ht="19" x14ac:dyDescent="0.25">
      <c r="C15" s="45" t="s">
        <v>55</v>
      </c>
      <c r="D15" s="46" t="s">
        <v>67</v>
      </c>
      <c r="E15" s="34" t="s">
        <v>68</v>
      </c>
      <c r="F15" s="38">
        <v>6</v>
      </c>
      <c r="G15" s="47">
        <v>2720</v>
      </c>
      <c r="H15" s="48"/>
      <c r="I15" s="49" t="s">
        <v>57</v>
      </c>
      <c r="J15" s="46" t="s">
        <v>58</v>
      </c>
      <c r="K15" s="46">
        <v>230</v>
      </c>
      <c r="L15" s="34" t="s">
        <v>17</v>
      </c>
      <c r="M15" s="38" t="s">
        <v>66</v>
      </c>
      <c r="N15" s="46" t="s">
        <v>69</v>
      </c>
      <c r="O15" s="50" t="s">
        <v>29</v>
      </c>
    </row>
    <row r="16" spans="3:15" ht="19" x14ac:dyDescent="0.25">
      <c r="C16" s="45"/>
      <c r="D16" s="46"/>
      <c r="E16" s="34"/>
      <c r="F16" s="38" t="s">
        <v>81</v>
      </c>
      <c r="G16" s="38">
        <f>G12+G13+G14+G15</f>
        <v>20090</v>
      </c>
      <c r="H16" s="48"/>
      <c r="I16" s="49"/>
      <c r="J16" s="46"/>
      <c r="K16" s="46"/>
      <c r="L16" s="34"/>
      <c r="M16" s="38"/>
      <c r="N16" s="46"/>
      <c r="O16" s="50"/>
    </row>
    <row r="17" spans="3:15" x14ac:dyDescent="0.2">
      <c r="C17" s="3"/>
      <c r="D17" s="2"/>
      <c r="E17" s="2"/>
      <c r="F17" s="13"/>
      <c r="G17" s="13"/>
      <c r="H17" s="19"/>
      <c r="I17" s="16"/>
      <c r="J17" s="2"/>
      <c r="K17" s="2"/>
      <c r="L17" s="2"/>
      <c r="M17" s="13"/>
      <c r="N17" s="2"/>
      <c r="O17" s="4"/>
    </row>
    <row r="18" spans="3:15" ht="19" x14ac:dyDescent="0.25">
      <c r="C18" s="45" t="s">
        <v>70</v>
      </c>
      <c r="D18" s="46" t="s">
        <v>71</v>
      </c>
      <c r="E18" s="34" t="s">
        <v>72</v>
      </c>
      <c r="F18" s="38">
        <v>18</v>
      </c>
      <c r="G18" s="47">
        <v>8423</v>
      </c>
      <c r="H18" s="48"/>
      <c r="I18" s="49" t="s">
        <v>73</v>
      </c>
      <c r="J18" s="46" t="s">
        <v>58</v>
      </c>
      <c r="K18" s="46">
        <v>190</v>
      </c>
      <c r="L18" s="34" t="s">
        <v>74</v>
      </c>
      <c r="M18" s="38" t="s">
        <v>75</v>
      </c>
      <c r="N18" s="46" t="s">
        <v>28</v>
      </c>
      <c r="O18" s="50" t="s">
        <v>29</v>
      </c>
    </row>
    <row r="19" spans="3:15" ht="19" x14ac:dyDescent="0.25">
      <c r="C19" s="45" t="s">
        <v>76</v>
      </c>
      <c r="D19" s="46" t="s">
        <v>71</v>
      </c>
      <c r="E19" s="34" t="s">
        <v>77</v>
      </c>
      <c r="F19" s="38">
        <v>8</v>
      </c>
      <c r="G19" s="47">
        <v>4107</v>
      </c>
      <c r="H19" s="48"/>
      <c r="I19" s="49" t="s">
        <v>73</v>
      </c>
      <c r="J19" s="46" t="s">
        <v>58</v>
      </c>
      <c r="K19" s="46">
        <v>190</v>
      </c>
      <c r="L19" s="34" t="s">
        <v>78</v>
      </c>
      <c r="M19" s="38" t="s">
        <v>75</v>
      </c>
      <c r="N19" s="46" t="s">
        <v>28</v>
      </c>
      <c r="O19" s="50" t="s">
        <v>29</v>
      </c>
    </row>
    <row r="20" spans="3:15" ht="19" x14ac:dyDescent="0.25">
      <c r="C20" s="45" t="s">
        <v>70</v>
      </c>
      <c r="D20" s="46" t="s">
        <v>71</v>
      </c>
      <c r="E20" s="34" t="s">
        <v>80</v>
      </c>
      <c r="F20" s="38">
        <v>14</v>
      </c>
      <c r="G20" s="47">
        <v>7110</v>
      </c>
      <c r="H20" s="48"/>
      <c r="I20" s="49" t="s">
        <v>73</v>
      </c>
      <c r="J20" s="46" t="s">
        <v>58</v>
      </c>
      <c r="K20" s="46">
        <v>190</v>
      </c>
      <c r="L20" s="34" t="s">
        <v>79</v>
      </c>
      <c r="M20" s="38" t="s">
        <v>75</v>
      </c>
      <c r="N20" s="46" t="s">
        <v>28</v>
      </c>
      <c r="O20" s="50" t="s">
        <v>29</v>
      </c>
    </row>
    <row r="21" spans="3:15" ht="19" x14ac:dyDescent="0.25">
      <c r="C21" s="3"/>
      <c r="D21" s="2"/>
      <c r="E21" s="2"/>
      <c r="F21" s="38" t="s">
        <v>82</v>
      </c>
      <c r="G21" s="38">
        <f>G18+G19+G20</f>
        <v>19640</v>
      </c>
      <c r="H21" s="19"/>
      <c r="I21" s="16"/>
      <c r="J21" s="2"/>
      <c r="K21" s="2"/>
      <c r="L21" s="2"/>
      <c r="M21" s="13"/>
      <c r="N21" s="2"/>
      <c r="O21" s="4"/>
    </row>
    <row r="22" spans="3:15" x14ac:dyDescent="0.2">
      <c r="C22" s="3"/>
      <c r="D22" s="2"/>
      <c r="E22" s="2"/>
      <c r="F22" s="13"/>
      <c r="G22" s="13"/>
      <c r="H22" s="19"/>
      <c r="I22" s="16"/>
      <c r="J22" s="2"/>
      <c r="K22" s="2"/>
      <c r="L22" s="2"/>
      <c r="M22" s="13"/>
      <c r="N22" s="2"/>
      <c r="O22" s="4"/>
    </row>
    <row r="23" spans="3:15" ht="19" x14ac:dyDescent="0.25">
      <c r="C23" s="3"/>
      <c r="D23" s="2"/>
      <c r="E23" s="2"/>
      <c r="F23" s="38" t="s">
        <v>83</v>
      </c>
      <c r="G23" s="38">
        <f>G16+G21</f>
        <v>39730</v>
      </c>
      <c r="H23" s="19"/>
      <c r="I23" s="16"/>
      <c r="J23" s="2"/>
      <c r="K23" s="2"/>
      <c r="L23" s="2"/>
      <c r="M23" s="13"/>
      <c r="N23" s="2"/>
      <c r="O23" s="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5749C-4BBC-5D4B-B594-20B374062CE6}">
  <dimension ref="C7:T44"/>
  <sheetViews>
    <sheetView topLeftCell="A8" workbookViewId="0">
      <selection activeCell="C30" sqref="C30"/>
    </sheetView>
  </sheetViews>
  <sheetFormatPr baseColWidth="10" defaultRowHeight="16" x14ac:dyDescent="0.2"/>
  <cols>
    <col min="3" max="3" width="27" customWidth="1"/>
    <col min="6" max="6" width="13" customWidth="1"/>
    <col min="9" max="9" width="18.6640625" customWidth="1"/>
    <col min="10" max="10" width="27.5" customWidth="1"/>
    <col min="11" max="11" width="25.5" customWidth="1"/>
    <col min="19" max="19" width="34.33203125" customWidth="1"/>
    <col min="20" max="20" width="42" customWidth="1"/>
  </cols>
  <sheetData>
    <row r="7" spans="3:20" x14ac:dyDescent="0.2">
      <c r="J7" s="186">
        <v>45078</v>
      </c>
    </row>
    <row r="9" spans="3:20" ht="24" x14ac:dyDescent="0.3">
      <c r="C9" s="77"/>
      <c r="D9" s="80" t="s">
        <v>7</v>
      </c>
      <c r="E9" s="80"/>
      <c r="F9" s="77"/>
      <c r="G9" s="77"/>
      <c r="H9" s="77"/>
      <c r="I9" s="77"/>
      <c r="J9" s="77"/>
      <c r="K9" s="77"/>
      <c r="L9" s="77"/>
      <c r="M9" s="80" t="s">
        <v>8</v>
      </c>
      <c r="N9" s="80"/>
      <c r="O9" s="77"/>
      <c r="P9" s="77"/>
      <c r="Q9" s="77"/>
      <c r="R9" s="77"/>
      <c r="S9" s="77"/>
      <c r="T9" s="77"/>
    </row>
    <row r="10" spans="3:20" ht="17" thickBot="1" x14ac:dyDescent="0.25"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</row>
    <row r="11" spans="3:20" ht="17" thickBot="1" x14ac:dyDescent="0.25">
      <c r="C11" s="81" t="s">
        <v>1</v>
      </c>
      <c r="D11" s="82" t="s">
        <v>2</v>
      </c>
      <c r="E11" s="82" t="s">
        <v>3</v>
      </c>
      <c r="F11" s="83" t="s">
        <v>33</v>
      </c>
      <c r="G11" s="84" t="s">
        <v>4</v>
      </c>
      <c r="H11" s="85" t="s">
        <v>136</v>
      </c>
      <c r="I11" s="83" t="s">
        <v>128</v>
      </c>
      <c r="J11" s="85" t="s">
        <v>168</v>
      </c>
      <c r="K11" s="82" t="s">
        <v>5</v>
      </c>
      <c r="L11" s="82" t="s">
        <v>1</v>
      </c>
      <c r="M11" s="82" t="s">
        <v>6</v>
      </c>
      <c r="N11" s="82" t="s">
        <v>22</v>
      </c>
      <c r="O11" s="83" t="s">
        <v>136</v>
      </c>
      <c r="P11" s="84" t="s">
        <v>23</v>
      </c>
      <c r="Q11" s="81" t="s">
        <v>26</v>
      </c>
      <c r="R11" s="83" t="s">
        <v>27</v>
      </c>
      <c r="S11" s="85" t="s">
        <v>85</v>
      </c>
      <c r="T11" s="86" t="s">
        <v>313</v>
      </c>
    </row>
    <row r="12" spans="3:20" ht="19" x14ac:dyDescent="0.25">
      <c r="C12" s="88"/>
      <c r="D12" s="89"/>
      <c r="E12" s="90"/>
      <c r="F12" s="91"/>
      <c r="G12" s="92"/>
      <c r="H12" s="100"/>
      <c r="I12" s="91"/>
      <c r="J12" s="107"/>
      <c r="K12" s="89"/>
      <c r="L12" s="89"/>
      <c r="M12" s="89"/>
      <c r="N12" s="90"/>
      <c r="O12" s="94"/>
      <c r="P12" s="96"/>
      <c r="Q12" s="93"/>
      <c r="R12" s="94"/>
      <c r="S12" s="129"/>
      <c r="T12" s="99"/>
    </row>
    <row r="13" spans="3:20" ht="19" x14ac:dyDescent="0.25">
      <c r="C13" s="88" t="s">
        <v>346</v>
      </c>
      <c r="D13" s="89">
        <v>50</v>
      </c>
      <c r="E13" s="89">
        <v>1005</v>
      </c>
      <c r="F13" s="94">
        <v>23</v>
      </c>
      <c r="G13" s="92">
        <v>14493</v>
      </c>
      <c r="H13" s="145"/>
      <c r="I13" s="91">
        <v>5225</v>
      </c>
      <c r="J13" s="118" t="s">
        <v>526</v>
      </c>
      <c r="K13" s="89" t="s">
        <v>524</v>
      </c>
      <c r="L13" s="89" t="s">
        <v>40</v>
      </c>
      <c r="M13" s="89">
        <v>50</v>
      </c>
      <c r="N13" s="90">
        <v>1000</v>
      </c>
      <c r="O13" s="94"/>
      <c r="P13" s="96">
        <v>18</v>
      </c>
      <c r="Q13" s="93" t="s">
        <v>525</v>
      </c>
      <c r="R13" s="94">
        <v>6</v>
      </c>
      <c r="S13" s="132" t="s">
        <v>493</v>
      </c>
      <c r="T13" s="120" t="s">
        <v>494</v>
      </c>
    </row>
    <row r="14" spans="3:20" ht="19" x14ac:dyDescent="0.25">
      <c r="C14" s="88"/>
      <c r="D14" s="89"/>
      <c r="E14" s="89"/>
      <c r="F14" s="94"/>
      <c r="G14" s="92"/>
      <c r="H14" s="145"/>
      <c r="I14" s="91"/>
      <c r="J14" s="118" t="s">
        <v>527</v>
      </c>
      <c r="K14" s="89"/>
      <c r="L14" s="89"/>
      <c r="M14" s="89"/>
      <c r="N14" s="90"/>
      <c r="O14" s="94"/>
      <c r="P14" s="96"/>
      <c r="Q14" s="93"/>
      <c r="R14" s="94"/>
      <c r="S14" s="131"/>
      <c r="T14" s="120"/>
    </row>
    <row r="15" spans="3:20" ht="19" x14ac:dyDescent="0.25">
      <c r="C15" s="88"/>
      <c r="D15" s="89"/>
      <c r="E15" s="89"/>
      <c r="F15" s="94"/>
      <c r="G15" s="92"/>
      <c r="H15" s="145"/>
      <c r="I15" s="91"/>
      <c r="J15" s="118" t="s">
        <v>528</v>
      </c>
      <c r="K15" s="89"/>
      <c r="L15" s="89"/>
      <c r="M15" s="89"/>
      <c r="N15" s="90"/>
      <c r="O15" s="94"/>
      <c r="P15" s="96"/>
      <c r="Q15" s="93"/>
      <c r="R15" s="94"/>
      <c r="S15" s="131"/>
      <c r="T15" s="120"/>
    </row>
    <row r="16" spans="3:20" ht="19" x14ac:dyDescent="0.25">
      <c r="C16" s="88"/>
      <c r="D16" s="89"/>
      <c r="E16" s="89"/>
      <c r="F16" s="94"/>
      <c r="G16" s="92"/>
      <c r="H16" s="145"/>
      <c r="I16" s="91"/>
      <c r="J16" s="118"/>
      <c r="K16" s="89"/>
      <c r="L16" s="89"/>
      <c r="M16" s="89"/>
      <c r="N16" s="90"/>
      <c r="O16" s="94"/>
      <c r="P16" s="96"/>
      <c r="Q16" s="93"/>
      <c r="R16" s="94"/>
      <c r="S16" s="131"/>
      <c r="T16" s="120"/>
    </row>
    <row r="17" spans="3:20" ht="19" x14ac:dyDescent="0.25">
      <c r="C17" s="88"/>
      <c r="D17" s="89"/>
      <c r="E17" s="89"/>
      <c r="F17" s="94"/>
      <c r="G17" s="92"/>
      <c r="H17" s="93"/>
      <c r="I17" s="94"/>
      <c r="J17" s="95"/>
      <c r="K17" s="89"/>
      <c r="L17" s="89"/>
      <c r="M17" s="89"/>
      <c r="N17" s="90"/>
      <c r="O17" s="94"/>
      <c r="P17" s="96"/>
      <c r="Q17" s="93"/>
      <c r="R17" s="94"/>
      <c r="S17" s="129"/>
      <c r="T17" s="120"/>
    </row>
    <row r="18" spans="3:20" ht="19" x14ac:dyDescent="0.25">
      <c r="C18" s="101"/>
      <c r="D18" s="102"/>
      <c r="E18" s="102"/>
      <c r="F18" s="91" t="s">
        <v>81</v>
      </c>
      <c r="G18" s="96">
        <f>G13+G14+G15+G16+G17</f>
        <v>14493</v>
      </c>
      <c r="H18" s="100"/>
      <c r="I18" s="91"/>
      <c r="J18" s="106"/>
      <c r="K18" s="144"/>
      <c r="L18" s="102"/>
      <c r="M18" s="144"/>
      <c r="N18" s="184"/>
      <c r="O18" s="103"/>
      <c r="P18" s="154"/>
      <c r="Q18" s="105"/>
      <c r="R18" s="103"/>
      <c r="S18" s="130"/>
      <c r="T18" s="98"/>
    </row>
    <row r="19" spans="3:20" ht="19" x14ac:dyDescent="0.25">
      <c r="C19" s="101"/>
      <c r="D19" s="102"/>
      <c r="E19" s="102"/>
      <c r="F19" s="91"/>
      <c r="G19" s="96"/>
      <c r="H19" s="100"/>
      <c r="I19" s="91"/>
      <c r="J19" s="106"/>
      <c r="K19" s="102"/>
      <c r="L19" s="102"/>
      <c r="M19" s="102"/>
      <c r="N19" s="102"/>
      <c r="O19" s="103"/>
      <c r="P19" s="154"/>
      <c r="Q19" s="105"/>
      <c r="R19" s="103"/>
      <c r="S19" s="130"/>
      <c r="T19" s="98"/>
    </row>
    <row r="20" spans="3:20" ht="19" x14ac:dyDescent="0.25">
      <c r="C20" s="166" t="s">
        <v>346</v>
      </c>
      <c r="D20" s="167">
        <v>50</v>
      </c>
      <c r="E20" s="167">
        <v>840</v>
      </c>
      <c r="F20" s="169">
        <v>14</v>
      </c>
      <c r="G20" s="182">
        <v>7653</v>
      </c>
      <c r="H20" s="178"/>
      <c r="I20" s="169"/>
      <c r="J20" s="180"/>
      <c r="K20" s="167" t="s">
        <v>529</v>
      </c>
      <c r="L20" s="167" t="s">
        <v>40</v>
      </c>
      <c r="M20" s="167">
        <v>50</v>
      </c>
      <c r="N20" s="168">
        <v>830</v>
      </c>
      <c r="O20" s="172"/>
      <c r="P20" s="170">
        <v>15</v>
      </c>
      <c r="Q20" s="173" t="s">
        <v>102</v>
      </c>
      <c r="R20" s="172">
        <v>3</v>
      </c>
      <c r="S20" s="179" t="s">
        <v>530</v>
      </c>
      <c r="T20" s="175" t="s">
        <v>377</v>
      </c>
    </row>
    <row r="21" spans="3:20" ht="19" x14ac:dyDescent="0.25">
      <c r="C21" s="88" t="s">
        <v>346</v>
      </c>
      <c r="D21" s="89">
        <v>50</v>
      </c>
      <c r="E21" s="89">
        <v>1055</v>
      </c>
      <c r="F21" s="91">
        <v>13</v>
      </c>
      <c r="G21" s="92">
        <v>9160</v>
      </c>
      <c r="H21" s="100"/>
      <c r="I21" s="91"/>
      <c r="J21" s="118"/>
      <c r="K21" s="89" t="s">
        <v>529</v>
      </c>
      <c r="L21" s="89" t="s">
        <v>40</v>
      </c>
      <c r="M21" s="89">
        <v>50</v>
      </c>
      <c r="N21" s="90">
        <v>1045</v>
      </c>
      <c r="O21" s="94"/>
      <c r="P21" s="96">
        <v>15</v>
      </c>
      <c r="Q21" s="93" t="s">
        <v>102</v>
      </c>
      <c r="R21" s="94">
        <v>3</v>
      </c>
      <c r="S21" s="129" t="s">
        <v>530</v>
      </c>
      <c r="T21" s="120" t="s">
        <v>377</v>
      </c>
    </row>
    <row r="22" spans="3:20" ht="19" x14ac:dyDescent="0.25">
      <c r="C22" s="88" t="s">
        <v>346</v>
      </c>
      <c r="D22" s="89">
        <v>50</v>
      </c>
      <c r="E22" s="89">
        <v>1125</v>
      </c>
      <c r="F22" s="91">
        <v>6</v>
      </c>
      <c r="G22" s="92">
        <v>4338</v>
      </c>
      <c r="H22" s="100"/>
      <c r="I22" s="91"/>
      <c r="J22" s="128"/>
      <c r="K22" s="89" t="s">
        <v>529</v>
      </c>
      <c r="L22" s="89" t="s">
        <v>40</v>
      </c>
      <c r="M22" s="89">
        <v>50</v>
      </c>
      <c r="N22" s="90">
        <v>1115</v>
      </c>
      <c r="O22" s="94"/>
      <c r="P22" s="96">
        <v>15</v>
      </c>
      <c r="Q22" s="93" t="s">
        <v>102</v>
      </c>
      <c r="R22" s="94">
        <v>3</v>
      </c>
      <c r="S22" s="93" t="s">
        <v>530</v>
      </c>
      <c r="T22" s="185" t="s">
        <v>377</v>
      </c>
    </row>
    <row r="23" spans="3:20" ht="19" x14ac:dyDescent="0.25">
      <c r="C23" s="88"/>
      <c r="D23" s="89"/>
      <c r="E23" s="90"/>
      <c r="F23" s="91" t="s">
        <v>82</v>
      </c>
      <c r="G23" s="96">
        <f>G20+G21+G22</f>
        <v>21151</v>
      </c>
      <c r="H23" s="93"/>
      <c r="I23" s="91"/>
      <c r="J23" s="95"/>
      <c r="K23" s="89"/>
      <c r="L23" s="89"/>
      <c r="M23" s="89"/>
      <c r="N23" s="90"/>
      <c r="O23" s="94"/>
      <c r="P23" s="96"/>
      <c r="Q23" s="93"/>
      <c r="R23" s="94"/>
      <c r="S23" s="93"/>
      <c r="T23" s="152"/>
    </row>
    <row r="24" spans="3:20" ht="19" x14ac:dyDescent="0.25">
      <c r="C24" s="88"/>
      <c r="D24" s="89"/>
      <c r="E24" s="90"/>
      <c r="F24" s="91"/>
      <c r="G24" s="96"/>
      <c r="H24" s="93"/>
      <c r="I24" s="91"/>
      <c r="J24" s="118"/>
      <c r="K24" s="89"/>
      <c r="L24" s="89"/>
      <c r="M24" s="89"/>
      <c r="N24" s="90"/>
      <c r="O24" s="94"/>
      <c r="P24" s="96"/>
      <c r="Q24" s="93"/>
      <c r="R24" s="94"/>
      <c r="S24" s="93"/>
      <c r="T24" s="152"/>
    </row>
    <row r="25" spans="3:20" ht="19" x14ac:dyDescent="0.25">
      <c r="C25" s="88" t="s">
        <v>96</v>
      </c>
      <c r="D25" s="89">
        <v>30</v>
      </c>
      <c r="E25" s="89">
        <v>1410</v>
      </c>
      <c r="F25" s="91">
        <v>18</v>
      </c>
      <c r="G25" s="92">
        <v>15490</v>
      </c>
      <c r="H25" s="100"/>
      <c r="I25" s="91"/>
      <c r="J25" s="118"/>
      <c r="K25" s="89" t="s">
        <v>531</v>
      </c>
      <c r="L25" s="89" t="s">
        <v>35</v>
      </c>
      <c r="M25" s="89">
        <v>30</v>
      </c>
      <c r="N25" s="90" t="s">
        <v>50</v>
      </c>
      <c r="O25" s="94"/>
      <c r="P25" s="96">
        <v>10</v>
      </c>
      <c r="Q25" s="93" t="s">
        <v>258</v>
      </c>
      <c r="R25" s="94">
        <v>3</v>
      </c>
      <c r="S25" s="150" t="s">
        <v>532</v>
      </c>
      <c r="T25" s="148"/>
    </row>
    <row r="26" spans="3:20" ht="19" x14ac:dyDescent="0.25">
      <c r="C26" s="88" t="s">
        <v>96</v>
      </c>
      <c r="D26" s="89">
        <v>30</v>
      </c>
      <c r="E26" s="89">
        <v>1060</v>
      </c>
      <c r="F26" s="91">
        <v>9</v>
      </c>
      <c r="G26" s="92">
        <v>5882</v>
      </c>
      <c r="H26" s="100"/>
      <c r="I26" s="91"/>
      <c r="J26" s="118"/>
      <c r="K26" s="89" t="s">
        <v>531</v>
      </c>
      <c r="L26" s="89" t="s">
        <v>35</v>
      </c>
      <c r="M26" s="89">
        <v>30</v>
      </c>
      <c r="N26" s="90" t="s">
        <v>533</v>
      </c>
      <c r="O26" s="94"/>
      <c r="P26" s="96">
        <v>10</v>
      </c>
      <c r="Q26" s="93" t="s">
        <v>258</v>
      </c>
      <c r="R26" s="94">
        <v>3</v>
      </c>
      <c r="S26" s="150" t="s">
        <v>530</v>
      </c>
      <c r="T26" s="148"/>
    </row>
    <row r="27" spans="3:20" ht="19" x14ac:dyDescent="0.25">
      <c r="C27" s="88"/>
      <c r="D27" s="89"/>
      <c r="E27" s="89"/>
      <c r="F27" s="91"/>
      <c r="G27" s="92"/>
      <c r="H27" s="93"/>
      <c r="I27" s="94"/>
      <c r="J27" s="118"/>
      <c r="K27" s="89"/>
      <c r="L27" s="89"/>
      <c r="M27" s="89"/>
      <c r="N27" s="90"/>
      <c r="O27" s="94"/>
      <c r="P27" s="96"/>
      <c r="Q27" s="93"/>
      <c r="R27" s="94"/>
      <c r="S27" s="131"/>
      <c r="T27" s="120"/>
    </row>
    <row r="28" spans="3:20" ht="19" x14ac:dyDescent="0.25">
      <c r="C28" s="88"/>
      <c r="D28" s="89"/>
      <c r="E28" s="89"/>
      <c r="F28" s="91"/>
      <c r="G28" s="92"/>
      <c r="H28" s="93"/>
      <c r="I28" s="94"/>
      <c r="J28" s="118"/>
      <c r="K28" s="89"/>
      <c r="L28" s="89"/>
      <c r="M28" s="89"/>
      <c r="N28" s="90"/>
      <c r="O28" s="94"/>
      <c r="P28" s="96"/>
      <c r="Q28" s="93"/>
      <c r="R28" s="94"/>
      <c r="S28" s="131"/>
      <c r="T28" s="120"/>
    </row>
    <row r="29" spans="3:20" ht="19" x14ac:dyDescent="0.25">
      <c r="C29" s="88"/>
      <c r="D29" s="89"/>
      <c r="E29" s="90"/>
      <c r="F29" s="91" t="s">
        <v>160</v>
      </c>
      <c r="G29" s="96">
        <f>G25+G26+G27+G28</f>
        <v>21372</v>
      </c>
      <c r="H29" s="93"/>
      <c r="I29" s="91"/>
      <c r="J29" s="118"/>
      <c r="K29" s="89"/>
      <c r="L29" s="89"/>
      <c r="M29" s="89"/>
      <c r="N29" s="90"/>
      <c r="O29" s="94"/>
      <c r="P29" s="96"/>
      <c r="Q29" s="93"/>
      <c r="R29" s="94"/>
      <c r="S29" s="131"/>
      <c r="T29" s="99"/>
    </row>
    <row r="30" spans="3:20" ht="19" x14ac:dyDescent="0.25">
      <c r="C30" s="88"/>
      <c r="D30" s="89"/>
      <c r="E30" s="90"/>
      <c r="F30" s="91"/>
      <c r="G30" s="96"/>
      <c r="H30" s="93"/>
      <c r="I30" s="91"/>
      <c r="J30" s="118"/>
      <c r="K30" s="89"/>
      <c r="L30" s="89"/>
      <c r="M30" s="89"/>
      <c r="N30" s="90"/>
      <c r="O30" s="94"/>
      <c r="P30" s="96"/>
      <c r="Q30" s="93"/>
      <c r="R30" s="94"/>
      <c r="S30" s="131"/>
      <c r="T30" s="99"/>
    </row>
    <row r="31" spans="3:20" ht="19" x14ac:dyDescent="0.25">
      <c r="C31" s="88"/>
      <c r="D31" s="89"/>
      <c r="E31" s="89"/>
      <c r="F31" s="91"/>
      <c r="G31" s="92"/>
      <c r="H31" s="93"/>
      <c r="I31" s="94"/>
      <c r="J31" s="118"/>
      <c r="K31" s="89"/>
      <c r="L31" s="89"/>
      <c r="M31" s="89"/>
      <c r="N31" s="90"/>
      <c r="O31" s="94"/>
      <c r="P31" s="96"/>
      <c r="Q31" s="93"/>
      <c r="R31" s="94"/>
      <c r="S31" s="131"/>
      <c r="T31" s="120"/>
    </row>
    <row r="32" spans="3:20" ht="19" x14ac:dyDescent="0.25">
      <c r="C32" s="88"/>
      <c r="D32" s="89"/>
      <c r="E32" s="89"/>
      <c r="F32" s="94"/>
      <c r="G32" s="92"/>
      <c r="H32" s="93"/>
      <c r="I32" s="94"/>
      <c r="J32" s="118"/>
      <c r="K32" s="89"/>
      <c r="L32" s="89"/>
      <c r="M32" s="89"/>
      <c r="N32" s="90"/>
      <c r="O32" s="94"/>
      <c r="P32" s="96"/>
      <c r="Q32" s="93"/>
      <c r="R32" s="94"/>
      <c r="S32" s="131"/>
      <c r="T32" s="120"/>
    </row>
    <row r="33" spans="3:20" ht="19" x14ac:dyDescent="0.25">
      <c r="C33" s="101"/>
      <c r="D33" s="102"/>
      <c r="E33" s="102"/>
      <c r="F33" s="91" t="s">
        <v>238</v>
      </c>
      <c r="G33" s="96">
        <f>G31+G32</f>
        <v>0</v>
      </c>
      <c r="H33" s="105"/>
      <c r="I33" s="91"/>
      <c r="J33" s="118"/>
      <c r="K33" s="102"/>
      <c r="L33" s="102"/>
      <c r="M33" s="102"/>
      <c r="N33" s="102"/>
      <c r="O33" s="103"/>
      <c r="P33" s="154"/>
      <c r="Q33" s="105"/>
      <c r="R33" s="103"/>
      <c r="S33" s="133"/>
      <c r="T33" s="99"/>
    </row>
    <row r="34" spans="3:20" ht="19" x14ac:dyDescent="0.25">
      <c r="C34" s="101"/>
      <c r="D34" s="102"/>
      <c r="E34" s="102"/>
      <c r="F34" s="91"/>
      <c r="G34" s="96"/>
      <c r="H34" s="105"/>
      <c r="I34" s="91"/>
      <c r="J34" s="118"/>
      <c r="K34" s="102"/>
      <c r="L34" s="102"/>
      <c r="M34" s="102"/>
      <c r="N34" s="102"/>
      <c r="O34" s="103"/>
      <c r="P34" s="154"/>
      <c r="Q34" s="105"/>
      <c r="R34" s="103"/>
      <c r="S34" s="133"/>
      <c r="T34" s="99"/>
    </row>
    <row r="35" spans="3:20" ht="19" x14ac:dyDescent="0.25">
      <c r="C35" s="88"/>
      <c r="D35" s="89"/>
      <c r="E35" s="89"/>
      <c r="F35" s="91"/>
      <c r="G35" s="96"/>
      <c r="H35" s="93"/>
      <c r="I35" s="91"/>
      <c r="J35" s="118"/>
      <c r="K35" s="89"/>
      <c r="L35" s="89"/>
      <c r="M35" s="89"/>
      <c r="N35" s="89"/>
      <c r="O35" s="94"/>
      <c r="P35" s="96"/>
      <c r="Q35" s="93"/>
      <c r="R35" s="94"/>
      <c r="S35" s="131"/>
      <c r="T35" s="120"/>
    </row>
    <row r="36" spans="3:20" ht="19" x14ac:dyDescent="0.25">
      <c r="C36" s="166"/>
      <c r="D36" s="167"/>
      <c r="E36" s="167"/>
      <c r="F36" s="2"/>
      <c r="G36" s="182"/>
      <c r="H36" s="171"/>
      <c r="I36" s="169"/>
      <c r="J36" s="176"/>
      <c r="K36" s="167"/>
      <c r="L36" s="167"/>
      <c r="M36" s="167"/>
      <c r="N36" s="168"/>
      <c r="O36" s="172"/>
      <c r="P36" s="170"/>
      <c r="Q36" s="173"/>
      <c r="R36" s="172"/>
      <c r="S36" s="174"/>
      <c r="T36" s="175"/>
    </row>
    <row r="37" spans="3:20" ht="19" x14ac:dyDescent="0.25">
      <c r="C37" s="88"/>
      <c r="D37" s="89"/>
      <c r="E37" s="90"/>
      <c r="F37" s="172"/>
      <c r="G37" s="96"/>
      <c r="H37" s="145"/>
      <c r="I37" s="91"/>
      <c r="J37" s="118"/>
      <c r="K37" s="89"/>
      <c r="L37" s="89"/>
      <c r="M37" s="89"/>
      <c r="N37" s="89"/>
      <c r="O37" s="94"/>
      <c r="P37" s="92"/>
      <c r="Q37" s="93"/>
      <c r="R37" s="94"/>
      <c r="S37" s="131"/>
      <c r="T37" s="120"/>
    </row>
    <row r="38" spans="3:20" ht="19" x14ac:dyDescent="0.25">
      <c r="C38" s="88"/>
      <c r="D38" s="89"/>
      <c r="E38" s="90"/>
      <c r="F38" s="91" t="s">
        <v>416</v>
      </c>
      <c r="G38" s="96">
        <f>G35</f>
        <v>0</v>
      </c>
      <c r="H38" s="145"/>
      <c r="I38" s="91"/>
      <c r="J38" s="118"/>
      <c r="K38" s="89"/>
      <c r="L38" s="89"/>
      <c r="M38" s="89"/>
      <c r="N38" s="89"/>
      <c r="O38" s="94"/>
      <c r="P38" s="92"/>
      <c r="Q38" s="93"/>
      <c r="R38" s="94"/>
      <c r="S38" s="131"/>
      <c r="T38" s="120"/>
    </row>
    <row r="39" spans="3:20" ht="19" x14ac:dyDescent="0.25">
      <c r="C39" s="88"/>
      <c r="D39" s="89"/>
      <c r="E39" s="90"/>
      <c r="F39" s="91"/>
      <c r="G39" s="96"/>
      <c r="H39" s="145"/>
      <c r="I39" s="91"/>
      <c r="J39" s="118"/>
      <c r="K39" s="89"/>
      <c r="L39" s="89"/>
      <c r="M39" s="89"/>
      <c r="N39" s="89"/>
      <c r="O39" s="94"/>
      <c r="P39" s="92"/>
      <c r="Q39" s="93"/>
      <c r="R39" s="94"/>
      <c r="S39" s="131"/>
      <c r="T39" s="120"/>
    </row>
    <row r="40" spans="3:20" ht="19" x14ac:dyDescent="0.25">
      <c r="C40" s="88"/>
      <c r="D40" s="89"/>
      <c r="E40" s="89"/>
      <c r="F40" s="91"/>
      <c r="G40" s="92"/>
      <c r="H40" s="145"/>
      <c r="I40" s="91"/>
      <c r="J40" s="118"/>
      <c r="K40" s="144"/>
      <c r="L40" s="144"/>
      <c r="M40" s="144"/>
      <c r="N40" s="144"/>
      <c r="O40" s="146"/>
      <c r="P40" s="147"/>
      <c r="Q40" s="105"/>
      <c r="R40" s="103"/>
      <c r="S40" s="133"/>
      <c r="T40" s="99"/>
    </row>
    <row r="41" spans="3:20" ht="19" x14ac:dyDescent="0.25">
      <c r="C41" s="88"/>
      <c r="D41" s="89"/>
      <c r="E41" s="89"/>
      <c r="F41" s="91"/>
      <c r="G41" s="92"/>
      <c r="H41" s="145"/>
      <c r="I41" s="91"/>
      <c r="J41" s="118"/>
      <c r="K41" s="144"/>
      <c r="L41" s="144"/>
      <c r="M41" s="144"/>
      <c r="N41" s="144"/>
      <c r="O41" s="146"/>
      <c r="P41" s="147"/>
      <c r="Q41" s="105"/>
      <c r="R41" s="103"/>
      <c r="S41" s="133"/>
      <c r="T41" s="99"/>
    </row>
    <row r="42" spans="3:20" ht="19" x14ac:dyDescent="0.25">
      <c r="C42" s="88"/>
      <c r="D42" s="89"/>
      <c r="E42" s="89"/>
      <c r="F42" s="91"/>
      <c r="G42" s="92"/>
      <c r="H42" s="145"/>
      <c r="I42" s="91"/>
      <c r="J42" s="118"/>
      <c r="K42" s="144"/>
      <c r="L42" s="144"/>
      <c r="M42" s="144"/>
      <c r="N42" s="144"/>
      <c r="O42" s="146"/>
      <c r="P42" s="147"/>
      <c r="Q42" s="105"/>
      <c r="R42" s="103"/>
      <c r="S42" s="133"/>
      <c r="T42" s="99"/>
    </row>
    <row r="43" spans="3:20" ht="19" x14ac:dyDescent="0.25">
      <c r="C43" s="143"/>
      <c r="D43" s="144"/>
      <c r="E43" s="144"/>
      <c r="F43" s="91" t="s">
        <v>418</v>
      </c>
      <c r="G43" s="96">
        <f>G40+G41</f>
        <v>0</v>
      </c>
      <c r="H43" s="100"/>
      <c r="I43" s="91"/>
      <c r="J43" s="95"/>
      <c r="K43" s="144"/>
      <c r="L43" s="144"/>
      <c r="M43" s="144"/>
      <c r="N43" s="144"/>
      <c r="O43" s="146"/>
      <c r="P43" s="147"/>
      <c r="Q43" s="105"/>
      <c r="R43" s="103"/>
      <c r="S43" s="133"/>
      <c r="T43" s="99"/>
    </row>
    <row r="44" spans="3:20" ht="20" thickBot="1" x14ac:dyDescent="0.3">
      <c r="C44" s="101"/>
      <c r="D44" s="102"/>
      <c r="E44" s="102"/>
      <c r="F44" s="91" t="s">
        <v>419</v>
      </c>
      <c r="G44" s="96">
        <f>G18+G23+G29+G33+G38+G43</f>
        <v>57016</v>
      </c>
      <c r="H44" s="100"/>
      <c r="I44" s="91">
        <f>I20+I25+I31+I35+I21</f>
        <v>0</v>
      </c>
      <c r="J44" s="106"/>
      <c r="K44" s="102"/>
      <c r="L44" s="102"/>
      <c r="M44" s="102"/>
      <c r="N44" s="102"/>
      <c r="O44" s="103"/>
      <c r="P44" s="104"/>
      <c r="Q44" s="105"/>
      <c r="R44" s="103"/>
      <c r="S44" s="134"/>
      <c r="T44" s="15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41AB-5053-A14A-B7C7-89D12B3D8B86}">
  <dimension ref="B6:S46"/>
  <sheetViews>
    <sheetView workbookViewId="0">
      <selection activeCell="B6" sqref="B6:S49"/>
    </sheetView>
  </sheetViews>
  <sheetFormatPr baseColWidth="10" defaultRowHeight="16" x14ac:dyDescent="0.2"/>
  <cols>
    <col min="2" max="2" width="15.1640625" customWidth="1"/>
    <col min="5" max="5" width="31" customWidth="1"/>
    <col min="8" max="8" width="22.1640625" customWidth="1"/>
    <col min="9" max="9" width="33" customWidth="1"/>
    <col min="10" max="10" width="26.6640625" customWidth="1"/>
    <col min="11" max="11" width="16" customWidth="1"/>
    <col min="13" max="13" width="16.5" customWidth="1"/>
    <col min="18" max="18" width="34.83203125" customWidth="1"/>
    <col min="19" max="19" width="28.1640625" customWidth="1"/>
  </cols>
  <sheetData>
    <row r="6" spans="2:19" x14ac:dyDescent="0.2">
      <c r="I6" s="186">
        <v>45139</v>
      </c>
    </row>
    <row r="8" spans="2:19" ht="24" x14ac:dyDescent="0.3">
      <c r="B8" s="77"/>
      <c r="C8" s="80" t="s">
        <v>7</v>
      </c>
      <c r="D8" s="80"/>
      <c r="E8" s="77"/>
      <c r="F8" s="77"/>
      <c r="G8" s="77"/>
      <c r="H8" s="77"/>
      <c r="I8" s="77"/>
      <c r="J8" s="77"/>
      <c r="K8" s="77"/>
      <c r="L8" s="80" t="s">
        <v>8</v>
      </c>
      <c r="M8" s="80"/>
      <c r="N8" s="77"/>
      <c r="O8" s="77"/>
      <c r="P8" s="77"/>
      <c r="Q8" s="77"/>
      <c r="R8" s="77"/>
      <c r="S8" s="77"/>
    </row>
    <row r="9" spans="2:19" ht="17" thickBot="1" x14ac:dyDescent="0.25"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</row>
    <row r="10" spans="2:19" ht="17" thickBot="1" x14ac:dyDescent="0.25">
      <c r="B10" s="81" t="s">
        <v>1</v>
      </c>
      <c r="C10" s="82" t="s">
        <v>2</v>
      </c>
      <c r="D10" s="82" t="s">
        <v>3</v>
      </c>
      <c r="E10" s="83" t="s">
        <v>33</v>
      </c>
      <c r="F10" s="84" t="s">
        <v>4</v>
      </c>
      <c r="G10" s="85" t="s">
        <v>136</v>
      </c>
      <c r="H10" s="83" t="s">
        <v>128</v>
      </c>
      <c r="I10" s="85" t="s">
        <v>168</v>
      </c>
      <c r="J10" s="82" t="s">
        <v>5</v>
      </c>
      <c r="K10" s="82" t="s">
        <v>1</v>
      </c>
      <c r="L10" s="82" t="s">
        <v>6</v>
      </c>
      <c r="M10" s="82" t="s">
        <v>22</v>
      </c>
      <c r="N10" s="83" t="s">
        <v>136</v>
      </c>
      <c r="O10" s="84" t="s">
        <v>23</v>
      </c>
      <c r="P10" s="81" t="s">
        <v>26</v>
      </c>
      <c r="Q10" s="83" t="s">
        <v>27</v>
      </c>
      <c r="R10" s="85" t="s">
        <v>85</v>
      </c>
      <c r="S10" s="86" t="s">
        <v>313</v>
      </c>
    </row>
    <row r="11" spans="2:19" ht="19" x14ac:dyDescent="0.25">
      <c r="B11" s="88"/>
      <c r="C11" s="89"/>
      <c r="D11" s="90"/>
      <c r="E11" s="91"/>
      <c r="F11" s="92"/>
      <c r="G11" s="100"/>
      <c r="H11" s="91"/>
      <c r="I11" s="107"/>
      <c r="J11" s="89"/>
      <c r="K11" s="89"/>
      <c r="L11" s="89"/>
      <c r="M11" s="90"/>
      <c r="N11" s="94"/>
      <c r="O11" s="96"/>
      <c r="P11" s="93"/>
      <c r="Q11" s="94"/>
      <c r="R11" s="129"/>
      <c r="S11" s="99"/>
    </row>
    <row r="12" spans="2:19" ht="19" x14ac:dyDescent="0.25">
      <c r="B12" s="88" t="s">
        <v>346</v>
      </c>
      <c r="C12" s="89">
        <v>50</v>
      </c>
      <c r="D12" s="89">
        <v>1050</v>
      </c>
      <c r="E12" s="94">
        <v>19</v>
      </c>
      <c r="F12" s="92">
        <v>12224</v>
      </c>
      <c r="G12" s="145"/>
      <c r="H12" s="91">
        <v>4070</v>
      </c>
      <c r="I12" s="118"/>
      <c r="J12" s="89" t="s">
        <v>531</v>
      </c>
      <c r="K12" s="89" t="s">
        <v>40</v>
      </c>
      <c r="L12" s="89">
        <v>50</v>
      </c>
      <c r="M12" s="90" t="s">
        <v>534</v>
      </c>
      <c r="N12" s="94"/>
      <c r="O12" s="96">
        <v>15</v>
      </c>
      <c r="P12" s="93" t="s">
        <v>535</v>
      </c>
      <c r="Q12" s="94">
        <v>3</v>
      </c>
      <c r="R12" s="132" t="s">
        <v>493</v>
      </c>
      <c r="S12" s="120" t="s">
        <v>494</v>
      </c>
    </row>
    <row r="13" spans="2:19" ht="19" x14ac:dyDescent="0.25">
      <c r="B13" s="88" t="s">
        <v>346</v>
      </c>
      <c r="C13" s="89">
        <v>50</v>
      </c>
      <c r="D13" s="89">
        <v>1055</v>
      </c>
      <c r="E13" s="94">
        <v>2</v>
      </c>
      <c r="F13" s="92">
        <v>1339</v>
      </c>
      <c r="G13" s="145"/>
      <c r="H13" s="91"/>
      <c r="I13" s="118" t="s">
        <v>527</v>
      </c>
      <c r="J13" s="89"/>
      <c r="K13" s="89"/>
      <c r="L13" s="89"/>
      <c r="M13" s="90"/>
      <c r="N13" s="94"/>
      <c r="O13" s="96"/>
      <c r="P13" s="93"/>
      <c r="Q13" s="94"/>
      <c r="R13" s="131"/>
      <c r="S13" s="120"/>
    </row>
    <row r="14" spans="2:19" ht="19" x14ac:dyDescent="0.25">
      <c r="B14" s="88"/>
      <c r="C14" s="89"/>
      <c r="D14" s="89"/>
      <c r="E14" s="94"/>
      <c r="F14" s="92"/>
      <c r="G14" s="145"/>
      <c r="H14" s="91"/>
      <c r="I14" s="118" t="s">
        <v>528</v>
      </c>
      <c r="J14" s="89"/>
      <c r="K14" s="89"/>
      <c r="L14" s="89"/>
      <c r="M14" s="90"/>
      <c r="N14" s="94"/>
      <c r="O14" s="96"/>
      <c r="P14" s="93"/>
      <c r="Q14" s="94"/>
      <c r="R14" s="131"/>
      <c r="S14" s="120"/>
    </row>
    <row r="15" spans="2:19" ht="19" x14ac:dyDescent="0.25">
      <c r="B15" s="88"/>
      <c r="C15" s="89"/>
      <c r="D15" s="89"/>
      <c r="E15" s="94"/>
      <c r="F15" s="92"/>
      <c r="G15" s="145"/>
      <c r="H15" s="91"/>
      <c r="I15" s="118"/>
      <c r="J15" s="89"/>
      <c r="K15" s="89"/>
      <c r="L15" s="89"/>
      <c r="M15" s="90"/>
      <c r="N15" s="94"/>
      <c r="O15" s="96"/>
      <c r="P15" s="93"/>
      <c r="Q15" s="94"/>
      <c r="R15" s="131"/>
      <c r="S15" s="120"/>
    </row>
    <row r="16" spans="2:19" ht="19" x14ac:dyDescent="0.25">
      <c r="B16" s="88"/>
      <c r="C16" s="89"/>
      <c r="D16" s="89"/>
      <c r="E16" s="94"/>
      <c r="F16" s="92"/>
      <c r="G16" s="93"/>
      <c r="H16" s="94"/>
      <c r="I16" s="95"/>
      <c r="J16" s="89"/>
      <c r="K16" s="89"/>
      <c r="L16" s="89"/>
      <c r="M16" s="90"/>
      <c r="N16" s="94"/>
      <c r="O16" s="96"/>
      <c r="P16" s="93"/>
      <c r="Q16" s="94"/>
      <c r="R16" s="129"/>
      <c r="S16" s="120"/>
    </row>
    <row r="17" spans="2:19" ht="19" x14ac:dyDescent="0.25">
      <c r="B17" s="101"/>
      <c r="C17" s="102"/>
      <c r="D17" s="102"/>
      <c r="E17" s="91" t="s">
        <v>81</v>
      </c>
      <c r="F17" s="96">
        <f>F12+F13+F14+F15+F16</f>
        <v>13563</v>
      </c>
      <c r="G17" s="100"/>
      <c r="H17" s="91"/>
      <c r="I17" s="106"/>
      <c r="J17" s="144"/>
      <c r="K17" s="102"/>
      <c r="L17" s="144"/>
      <c r="M17" s="184"/>
      <c r="N17" s="103"/>
      <c r="O17" s="154"/>
      <c r="P17" s="105"/>
      <c r="Q17" s="103"/>
      <c r="R17" s="130"/>
      <c r="S17" s="98"/>
    </row>
    <row r="18" spans="2:19" ht="19" x14ac:dyDescent="0.25">
      <c r="B18" s="101"/>
      <c r="C18" s="102"/>
      <c r="D18" s="102"/>
      <c r="E18" s="91"/>
      <c r="F18" s="96"/>
      <c r="G18" s="100"/>
      <c r="H18" s="91"/>
      <c r="I18" s="106"/>
      <c r="J18" s="102"/>
      <c r="K18" s="102"/>
      <c r="L18" s="102"/>
      <c r="M18" s="102"/>
      <c r="N18" s="103"/>
      <c r="O18" s="154"/>
      <c r="P18" s="105"/>
      <c r="Q18" s="103"/>
      <c r="R18" s="130"/>
      <c r="S18" s="98"/>
    </row>
    <row r="19" spans="2:19" ht="19" x14ac:dyDescent="0.25">
      <c r="B19" s="166" t="s">
        <v>536</v>
      </c>
      <c r="C19" s="167">
        <v>40</v>
      </c>
      <c r="D19" s="167">
        <v>1020</v>
      </c>
      <c r="E19" s="169"/>
      <c r="F19" s="182">
        <v>16954</v>
      </c>
      <c r="G19" s="178"/>
      <c r="H19" s="169">
        <v>6682</v>
      </c>
      <c r="I19" s="180" t="s">
        <v>538</v>
      </c>
      <c r="J19" s="167" t="s">
        <v>537</v>
      </c>
      <c r="K19" s="167" t="s">
        <v>477</v>
      </c>
      <c r="L19" s="167">
        <v>40</v>
      </c>
      <c r="M19" s="168">
        <v>465</v>
      </c>
      <c r="N19" s="172">
        <v>6</v>
      </c>
      <c r="O19" s="170">
        <v>12</v>
      </c>
      <c r="P19" s="173" t="s">
        <v>102</v>
      </c>
      <c r="Q19" s="172">
        <v>3</v>
      </c>
      <c r="R19" s="179" t="s">
        <v>530</v>
      </c>
      <c r="S19" s="175" t="s">
        <v>377</v>
      </c>
    </row>
    <row r="20" spans="2:19" ht="19" x14ac:dyDescent="0.25">
      <c r="B20" s="88"/>
      <c r="C20" s="89"/>
      <c r="D20" s="89"/>
      <c r="E20" s="91"/>
      <c r="F20" s="92"/>
      <c r="G20" s="100"/>
      <c r="H20" s="91"/>
      <c r="I20" s="118" t="s">
        <v>539</v>
      </c>
      <c r="J20" s="89"/>
      <c r="K20" s="89"/>
      <c r="L20" s="89"/>
      <c r="M20" s="90"/>
      <c r="N20" s="94"/>
      <c r="O20" s="96"/>
      <c r="P20" s="93"/>
      <c r="Q20" s="94"/>
      <c r="R20" s="129"/>
      <c r="S20" s="120"/>
    </row>
    <row r="21" spans="2:19" ht="19" x14ac:dyDescent="0.25">
      <c r="B21" s="88"/>
      <c r="C21" s="89"/>
      <c r="D21" s="89"/>
      <c r="E21" s="91"/>
      <c r="F21" s="92"/>
      <c r="G21" s="100"/>
      <c r="H21" s="91"/>
      <c r="I21" s="118" t="s">
        <v>540</v>
      </c>
      <c r="J21" s="89"/>
      <c r="K21" s="89"/>
      <c r="L21" s="89"/>
      <c r="M21" s="90"/>
      <c r="N21" s="94"/>
      <c r="O21" s="96"/>
      <c r="P21" s="93"/>
      <c r="Q21" s="94"/>
      <c r="R21" s="93"/>
      <c r="S21" s="185"/>
    </row>
    <row r="22" spans="2:19" ht="19" x14ac:dyDescent="0.25">
      <c r="B22" s="88"/>
      <c r="C22" s="89"/>
      <c r="D22" s="90"/>
      <c r="E22" s="91" t="s">
        <v>82</v>
      </c>
      <c r="F22" s="96">
        <f>F19+F20+F21</f>
        <v>16954</v>
      </c>
      <c r="G22" s="93"/>
      <c r="H22" s="91"/>
      <c r="I22" s="95" t="s">
        <v>541</v>
      </c>
      <c r="J22" s="89"/>
      <c r="K22" s="89"/>
      <c r="L22" s="89"/>
      <c r="M22" s="90"/>
      <c r="N22" s="94"/>
      <c r="O22" s="96"/>
      <c r="P22" s="93"/>
      <c r="Q22" s="94"/>
      <c r="R22" s="93"/>
      <c r="S22" s="152"/>
    </row>
    <row r="23" spans="2:19" ht="19" x14ac:dyDescent="0.25">
      <c r="B23" s="88"/>
      <c r="C23" s="89"/>
      <c r="D23" s="90"/>
      <c r="E23" s="91"/>
      <c r="F23" s="96"/>
      <c r="G23" s="93"/>
      <c r="H23" s="91"/>
      <c r="I23" s="118"/>
      <c r="J23" s="89"/>
      <c r="K23" s="89"/>
      <c r="L23" s="89"/>
      <c r="M23" s="90"/>
      <c r="N23" s="94"/>
      <c r="O23" s="96"/>
      <c r="P23" s="93"/>
      <c r="Q23" s="94"/>
      <c r="R23" s="93"/>
      <c r="S23" s="152"/>
    </row>
    <row r="24" spans="2:19" ht="19" x14ac:dyDescent="0.25">
      <c r="B24" s="88" t="s">
        <v>508</v>
      </c>
      <c r="C24" s="89">
        <v>38</v>
      </c>
      <c r="D24" s="89">
        <v>1260</v>
      </c>
      <c r="E24" s="91">
        <v>15</v>
      </c>
      <c r="F24" s="92">
        <v>12110</v>
      </c>
      <c r="G24" s="100"/>
      <c r="H24" s="91">
        <v>3193</v>
      </c>
      <c r="I24" s="118" t="s">
        <v>543</v>
      </c>
      <c r="J24" s="89" t="s">
        <v>542</v>
      </c>
      <c r="K24" s="89" t="s">
        <v>35</v>
      </c>
      <c r="L24" s="89">
        <v>39</v>
      </c>
      <c r="M24" s="90">
        <v>1250</v>
      </c>
      <c r="N24" s="94"/>
      <c r="O24" s="96">
        <v>10</v>
      </c>
      <c r="P24" s="93" t="s">
        <v>102</v>
      </c>
      <c r="Q24" s="94">
        <v>3</v>
      </c>
      <c r="R24" s="150" t="s">
        <v>530</v>
      </c>
      <c r="S24" s="148" t="s">
        <v>377</v>
      </c>
    </row>
    <row r="25" spans="2:19" ht="19" x14ac:dyDescent="0.25">
      <c r="B25" s="88"/>
      <c r="C25" s="89"/>
      <c r="D25" s="89"/>
      <c r="E25" s="91"/>
      <c r="F25" s="92"/>
      <c r="G25" s="100"/>
      <c r="H25" s="91"/>
      <c r="I25" s="118"/>
      <c r="J25" s="89"/>
      <c r="K25" s="89"/>
      <c r="L25" s="89"/>
      <c r="M25" s="90"/>
      <c r="N25" s="94"/>
      <c r="O25" s="96"/>
      <c r="P25" s="93"/>
      <c r="Q25" s="94"/>
      <c r="R25" s="150"/>
      <c r="S25" s="148"/>
    </row>
    <row r="26" spans="2:19" ht="19" x14ac:dyDescent="0.25">
      <c r="B26" s="88"/>
      <c r="C26" s="89"/>
      <c r="D26" s="89"/>
      <c r="E26" s="91"/>
      <c r="F26" s="92"/>
      <c r="G26" s="93"/>
      <c r="H26" s="94"/>
      <c r="I26" s="118"/>
      <c r="J26" s="89"/>
      <c r="K26" s="89"/>
      <c r="L26" s="89"/>
      <c r="M26" s="90"/>
      <c r="N26" s="94"/>
      <c r="O26" s="96"/>
      <c r="P26" s="93"/>
      <c r="Q26" s="94"/>
      <c r="R26" s="131"/>
      <c r="S26" s="120"/>
    </row>
    <row r="27" spans="2:19" ht="19" x14ac:dyDescent="0.25">
      <c r="B27" s="88"/>
      <c r="C27" s="89"/>
      <c r="D27" s="89"/>
      <c r="E27" s="91"/>
      <c r="F27" s="92"/>
      <c r="G27" s="93"/>
      <c r="H27" s="94"/>
      <c r="I27" s="118"/>
      <c r="J27" s="89"/>
      <c r="K27" s="89"/>
      <c r="L27" s="89"/>
      <c r="M27" s="90"/>
      <c r="N27" s="94"/>
      <c r="O27" s="96"/>
      <c r="P27" s="93"/>
      <c r="Q27" s="94"/>
      <c r="R27" s="131"/>
      <c r="S27" s="120"/>
    </row>
    <row r="28" spans="2:19" ht="19" x14ac:dyDescent="0.25">
      <c r="B28" s="88"/>
      <c r="C28" s="89"/>
      <c r="D28" s="90"/>
      <c r="E28" s="91" t="s">
        <v>160</v>
      </c>
      <c r="F28" s="96">
        <f>F24+F25+F26+F27</f>
        <v>12110</v>
      </c>
      <c r="G28" s="93"/>
      <c r="H28" s="91"/>
      <c r="I28" s="118"/>
      <c r="J28" s="89"/>
      <c r="K28" s="89"/>
      <c r="L28" s="89"/>
      <c r="M28" s="90"/>
      <c r="N28" s="94"/>
      <c r="O28" s="96"/>
      <c r="P28" s="93"/>
      <c r="Q28" s="94"/>
      <c r="R28" s="131"/>
      <c r="S28" s="99"/>
    </row>
    <row r="29" spans="2:19" ht="19" x14ac:dyDescent="0.25">
      <c r="B29" s="88"/>
      <c r="C29" s="89"/>
      <c r="D29" s="90"/>
      <c r="E29" s="91"/>
      <c r="F29" s="96"/>
      <c r="G29" s="93"/>
      <c r="H29" s="91"/>
      <c r="I29" s="118"/>
      <c r="J29" s="89"/>
      <c r="K29" s="89"/>
      <c r="L29" s="89"/>
      <c r="M29" s="90"/>
      <c r="N29" s="94"/>
      <c r="O29" s="96"/>
      <c r="P29" s="93"/>
      <c r="Q29" s="94"/>
      <c r="R29" s="131"/>
      <c r="S29" s="99"/>
    </row>
    <row r="30" spans="2:19" ht="19" x14ac:dyDescent="0.25">
      <c r="B30" s="88" t="s">
        <v>544</v>
      </c>
      <c r="C30" s="89">
        <v>24</v>
      </c>
      <c r="D30" s="89">
        <v>710</v>
      </c>
      <c r="E30" s="91">
        <v>36</v>
      </c>
      <c r="F30" s="92">
        <v>7167</v>
      </c>
      <c r="G30" s="93">
        <v>5100</v>
      </c>
      <c r="H30" s="94">
        <v>2400</v>
      </c>
      <c r="I30" s="118"/>
      <c r="J30" s="89" t="s">
        <v>545</v>
      </c>
      <c r="K30" s="89" t="s">
        <v>477</v>
      </c>
      <c r="L30" s="89">
        <v>24</v>
      </c>
      <c r="M30" s="90">
        <v>700</v>
      </c>
      <c r="N30" s="94">
        <v>6.35</v>
      </c>
      <c r="O30" s="96">
        <v>8</v>
      </c>
      <c r="P30" s="93" t="s">
        <v>102</v>
      </c>
      <c r="Q30" s="94">
        <v>3</v>
      </c>
      <c r="R30" s="131" t="s">
        <v>530</v>
      </c>
      <c r="S30" s="120" t="s">
        <v>377</v>
      </c>
    </row>
    <row r="31" spans="2:19" ht="19" x14ac:dyDescent="0.25">
      <c r="B31" s="88"/>
      <c r="C31" s="89"/>
      <c r="D31" s="89"/>
      <c r="E31" s="94"/>
      <c r="F31" s="92"/>
      <c r="G31" s="93"/>
      <c r="H31" s="94"/>
      <c r="I31" s="118"/>
      <c r="J31" s="89"/>
      <c r="K31" s="89"/>
      <c r="L31" s="89"/>
      <c r="M31" s="90"/>
      <c r="N31" s="94"/>
      <c r="O31" s="96"/>
      <c r="P31" s="93"/>
      <c r="Q31" s="94"/>
      <c r="R31" s="131"/>
      <c r="S31" s="120"/>
    </row>
    <row r="32" spans="2:19" ht="19" x14ac:dyDescent="0.25">
      <c r="B32" s="101"/>
      <c r="C32" s="102"/>
      <c r="D32" s="102"/>
      <c r="E32" s="91" t="s">
        <v>238</v>
      </c>
      <c r="F32" s="96">
        <f>F30+F31</f>
        <v>7167</v>
      </c>
      <c r="G32" s="105"/>
      <c r="H32" s="91"/>
      <c r="I32" s="118"/>
      <c r="J32" s="102"/>
      <c r="K32" s="102"/>
      <c r="L32" s="102"/>
      <c r="M32" s="102"/>
      <c r="N32" s="103"/>
      <c r="O32" s="154"/>
      <c r="P32" s="105"/>
      <c r="Q32" s="103"/>
      <c r="R32" s="133"/>
      <c r="S32" s="99"/>
    </row>
    <row r="33" spans="2:19" ht="19" x14ac:dyDescent="0.25">
      <c r="B33" s="101"/>
      <c r="C33" s="102"/>
      <c r="D33" s="102"/>
      <c r="E33" s="91"/>
      <c r="F33" s="96"/>
      <c r="G33" s="105"/>
      <c r="H33" s="91"/>
      <c r="I33" s="118"/>
      <c r="J33" s="102"/>
      <c r="K33" s="102"/>
      <c r="L33" s="102"/>
      <c r="M33" s="102"/>
      <c r="N33" s="103"/>
      <c r="O33" s="154"/>
      <c r="P33" s="105"/>
      <c r="Q33" s="103"/>
      <c r="R33" s="133"/>
      <c r="S33" s="99"/>
    </row>
    <row r="34" spans="2:19" ht="19" x14ac:dyDescent="0.25">
      <c r="B34" s="88" t="s">
        <v>96</v>
      </c>
      <c r="C34" s="89">
        <v>30</v>
      </c>
      <c r="D34" s="89">
        <v>1410</v>
      </c>
      <c r="E34" s="91">
        <v>22</v>
      </c>
      <c r="F34" s="96">
        <v>19687</v>
      </c>
      <c r="G34" s="93"/>
      <c r="H34" s="91"/>
      <c r="I34" s="118"/>
      <c r="J34" s="89" t="s">
        <v>188</v>
      </c>
      <c r="K34" s="89" t="s">
        <v>35</v>
      </c>
      <c r="L34" s="89">
        <v>30</v>
      </c>
      <c r="M34" s="89" t="s">
        <v>190</v>
      </c>
      <c r="N34" s="94"/>
      <c r="O34" s="96">
        <v>10</v>
      </c>
      <c r="P34" s="93" t="s">
        <v>546</v>
      </c>
      <c r="Q34" s="94">
        <v>3</v>
      </c>
      <c r="R34" s="131" t="s">
        <v>547</v>
      </c>
      <c r="S34" s="120" t="s">
        <v>377</v>
      </c>
    </row>
    <row r="35" spans="2:19" ht="19" x14ac:dyDescent="0.25">
      <c r="B35" s="166"/>
      <c r="C35" s="167"/>
      <c r="D35" s="167"/>
      <c r="E35" s="2"/>
      <c r="F35" s="182"/>
      <c r="G35" s="171"/>
      <c r="H35" s="169"/>
      <c r="I35" s="176"/>
      <c r="J35" s="167"/>
      <c r="K35" s="167"/>
      <c r="L35" s="167"/>
      <c r="M35" s="168"/>
      <c r="N35" s="172"/>
      <c r="O35" s="170"/>
      <c r="P35" s="173"/>
      <c r="Q35" s="172"/>
      <c r="R35" s="174"/>
      <c r="S35" s="175"/>
    </row>
    <row r="36" spans="2:19" ht="19" x14ac:dyDescent="0.25">
      <c r="B36" s="88"/>
      <c r="C36" s="89"/>
      <c r="D36" s="90"/>
      <c r="E36" s="172"/>
      <c r="F36" s="96"/>
      <c r="G36" s="145"/>
      <c r="H36" s="91"/>
      <c r="I36" s="118"/>
      <c r="J36" s="89"/>
      <c r="K36" s="89"/>
      <c r="L36" s="89"/>
      <c r="M36" s="89"/>
      <c r="N36" s="94"/>
      <c r="O36" s="92"/>
      <c r="P36" s="93"/>
      <c r="Q36" s="94"/>
      <c r="R36" s="131"/>
      <c r="S36" s="120"/>
    </row>
    <row r="37" spans="2:19" ht="19" x14ac:dyDescent="0.25">
      <c r="B37" s="88"/>
      <c r="C37" s="89"/>
      <c r="D37" s="90"/>
      <c r="E37" s="91" t="s">
        <v>416</v>
      </c>
      <c r="F37" s="96">
        <f>F34</f>
        <v>19687</v>
      </c>
      <c r="G37" s="145"/>
      <c r="H37" s="91"/>
      <c r="I37" s="118"/>
      <c r="J37" s="89"/>
      <c r="K37" s="89"/>
      <c r="L37" s="89"/>
      <c r="M37" s="89"/>
      <c r="N37" s="94"/>
      <c r="O37" s="92"/>
      <c r="P37" s="93"/>
      <c r="Q37" s="94"/>
      <c r="R37" s="131"/>
      <c r="S37" s="120"/>
    </row>
    <row r="38" spans="2:19" ht="19" x14ac:dyDescent="0.25">
      <c r="B38" s="88"/>
      <c r="C38" s="89"/>
      <c r="D38" s="90"/>
      <c r="E38" s="91"/>
      <c r="F38" s="96"/>
      <c r="G38" s="145"/>
      <c r="H38" s="91"/>
      <c r="I38" s="118"/>
      <c r="J38" s="89"/>
      <c r="K38" s="89"/>
      <c r="L38" s="89"/>
      <c r="M38" s="89"/>
      <c r="N38" s="94"/>
      <c r="O38" s="92"/>
      <c r="P38" s="93"/>
      <c r="Q38" s="94"/>
      <c r="R38" s="131"/>
      <c r="S38" s="120"/>
    </row>
    <row r="39" spans="2:19" ht="19" x14ac:dyDescent="0.25">
      <c r="B39" s="88" t="s">
        <v>96</v>
      </c>
      <c r="C39" s="89">
        <v>30</v>
      </c>
      <c r="D39" s="90">
        <v>1410</v>
      </c>
      <c r="E39" s="91">
        <v>6</v>
      </c>
      <c r="F39" s="96">
        <v>4319</v>
      </c>
      <c r="G39" s="145"/>
      <c r="H39" s="91"/>
      <c r="I39" s="118"/>
      <c r="J39" s="89" t="s">
        <v>548</v>
      </c>
      <c r="K39" s="89" t="s">
        <v>35</v>
      </c>
      <c r="L39" s="89">
        <v>30</v>
      </c>
      <c r="M39" s="89" t="s">
        <v>190</v>
      </c>
      <c r="N39" s="94"/>
      <c r="O39" s="92">
        <v>10</v>
      </c>
      <c r="P39" s="93" t="s">
        <v>546</v>
      </c>
      <c r="Q39" s="94">
        <v>3</v>
      </c>
      <c r="R39" s="131" t="s">
        <v>530</v>
      </c>
      <c r="S39" s="120" t="s">
        <v>377</v>
      </c>
    </row>
    <row r="40" spans="2:19" ht="19" x14ac:dyDescent="0.25">
      <c r="B40" s="88" t="s">
        <v>96</v>
      </c>
      <c r="C40" s="89">
        <v>30</v>
      </c>
      <c r="D40" s="89">
        <v>1060</v>
      </c>
      <c r="E40" s="91">
        <v>12</v>
      </c>
      <c r="F40" s="92">
        <v>7714</v>
      </c>
      <c r="G40" s="145"/>
      <c r="H40" s="91"/>
      <c r="I40" s="118"/>
      <c r="J40" s="144" t="s">
        <v>548</v>
      </c>
      <c r="K40" s="144" t="s">
        <v>35</v>
      </c>
      <c r="L40" s="144">
        <v>30</v>
      </c>
      <c r="M40" s="144" t="s">
        <v>190</v>
      </c>
      <c r="N40" s="146"/>
      <c r="O40" s="147">
        <v>10</v>
      </c>
      <c r="P40" s="105" t="s">
        <v>546</v>
      </c>
      <c r="Q40" s="103">
        <v>3</v>
      </c>
      <c r="R40" s="133" t="s">
        <v>530</v>
      </c>
      <c r="S40" s="99"/>
    </row>
    <row r="41" spans="2:19" ht="19" x14ac:dyDescent="0.25">
      <c r="B41" s="88" t="s">
        <v>96</v>
      </c>
      <c r="C41" s="89">
        <v>30</v>
      </c>
      <c r="D41" s="89">
        <v>1060</v>
      </c>
      <c r="E41" s="91"/>
      <c r="F41" s="92">
        <v>4000</v>
      </c>
      <c r="G41" s="145"/>
      <c r="H41" s="91"/>
      <c r="I41" s="118"/>
      <c r="J41" s="144" t="s">
        <v>548</v>
      </c>
      <c r="K41" s="144" t="s">
        <v>35</v>
      </c>
      <c r="L41" s="144">
        <v>30</v>
      </c>
      <c r="M41" s="144" t="s">
        <v>190</v>
      </c>
      <c r="N41" s="146"/>
      <c r="O41" s="147">
        <v>10</v>
      </c>
      <c r="P41" s="105" t="s">
        <v>546</v>
      </c>
      <c r="Q41" s="103">
        <v>3</v>
      </c>
      <c r="R41" s="133" t="s">
        <v>530</v>
      </c>
      <c r="S41" s="99"/>
    </row>
    <row r="42" spans="2:19" ht="19" x14ac:dyDescent="0.25">
      <c r="B42" s="88"/>
      <c r="C42" s="89"/>
      <c r="D42" s="89"/>
      <c r="E42" s="91"/>
      <c r="F42" s="92"/>
      <c r="G42" s="145"/>
      <c r="H42" s="91"/>
      <c r="I42" s="118"/>
      <c r="J42" s="144"/>
      <c r="K42" s="144"/>
      <c r="L42" s="144"/>
      <c r="M42" s="144"/>
      <c r="N42" s="146"/>
      <c r="O42" s="147"/>
      <c r="P42" s="105"/>
      <c r="Q42" s="103"/>
      <c r="R42" s="133"/>
      <c r="S42" s="99"/>
    </row>
    <row r="43" spans="2:19" ht="19" x14ac:dyDescent="0.25">
      <c r="B43" s="143"/>
      <c r="C43" s="144"/>
      <c r="D43" s="144"/>
      <c r="E43" s="91" t="s">
        <v>418</v>
      </c>
      <c r="F43" s="96">
        <f>F39+F40+F41</f>
        <v>16033</v>
      </c>
      <c r="G43" s="100"/>
      <c r="H43" s="91"/>
      <c r="I43" s="95"/>
      <c r="J43" s="144"/>
      <c r="K43" s="144"/>
      <c r="L43" s="144"/>
      <c r="M43" s="144"/>
      <c r="N43" s="146"/>
      <c r="O43" s="147"/>
      <c r="P43" s="105"/>
      <c r="Q43" s="103"/>
      <c r="R43" s="133"/>
      <c r="S43" s="99"/>
    </row>
    <row r="44" spans="2:19" ht="19" x14ac:dyDescent="0.25">
      <c r="B44" s="143"/>
      <c r="C44" s="144"/>
      <c r="D44" s="144"/>
      <c r="E44" s="91"/>
      <c r="F44" s="96"/>
      <c r="G44" s="100"/>
      <c r="H44" s="91"/>
      <c r="I44" s="95"/>
      <c r="J44" s="144"/>
      <c r="K44" s="144"/>
      <c r="L44" s="144"/>
      <c r="M44" s="144"/>
      <c r="N44" s="146"/>
      <c r="O44" s="147"/>
      <c r="P44" s="105"/>
      <c r="Q44" s="103"/>
      <c r="R44" s="133"/>
      <c r="S44" s="115"/>
    </row>
    <row r="45" spans="2:19" ht="19" x14ac:dyDescent="0.25">
      <c r="B45" s="143"/>
      <c r="C45" s="144"/>
      <c r="D45" s="144"/>
      <c r="E45" s="91"/>
      <c r="F45" s="96"/>
      <c r="G45" s="100"/>
      <c r="H45" s="91"/>
      <c r="I45" s="95"/>
      <c r="J45" s="144"/>
      <c r="K45" s="144"/>
      <c r="L45" s="144"/>
      <c r="M45" s="144"/>
      <c r="N45" s="146"/>
      <c r="O45" s="147"/>
      <c r="P45" s="105"/>
      <c r="Q45" s="103"/>
      <c r="R45" s="133"/>
      <c r="S45" s="115"/>
    </row>
    <row r="46" spans="2:19" ht="20" thickBot="1" x14ac:dyDescent="0.3">
      <c r="B46" s="101"/>
      <c r="C46" s="102"/>
      <c r="D46" s="102"/>
      <c r="E46" s="91" t="s">
        <v>419</v>
      </c>
      <c r="F46" s="96">
        <f>F17+F22+F28+F32+F37+F43</f>
        <v>85514</v>
      </c>
      <c r="G46" s="100"/>
      <c r="H46" s="91">
        <f>H19+H24+H30+H34+H20</f>
        <v>12275</v>
      </c>
      <c r="I46" s="106"/>
      <c r="J46" s="102"/>
      <c r="K46" s="102"/>
      <c r="L46" s="102"/>
      <c r="M46" s="102"/>
      <c r="N46" s="103"/>
      <c r="O46" s="104"/>
      <c r="P46" s="105"/>
      <c r="Q46" s="103"/>
      <c r="R46" s="134"/>
      <c r="S46" s="15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70EAB-ACA0-0C44-82C2-A4B1AF0BB8C0}">
  <dimension ref="C4:T44"/>
  <sheetViews>
    <sheetView topLeftCell="B14" workbookViewId="0">
      <selection activeCell="J19" sqref="J19"/>
    </sheetView>
  </sheetViews>
  <sheetFormatPr baseColWidth="10" defaultRowHeight="16" x14ac:dyDescent="0.2"/>
  <cols>
    <col min="3" max="3" width="19.6640625" customWidth="1"/>
    <col min="6" max="6" width="24" customWidth="1"/>
    <col min="9" max="9" width="20.33203125" customWidth="1"/>
    <col min="10" max="10" width="36" customWidth="1"/>
    <col min="11" max="11" width="24.6640625" customWidth="1"/>
    <col min="12" max="12" width="15.33203125" customWidth="1"/>
    <col min="13" max="13" width="20.83203125" customWidth="1"/>
    <col min="14" max="14" width="19.83203125" customWidth="1"/>
    <col min="17" max="17" width="15.33203125" customWidth="1"/>
    <col min="19" max="19" width="35.33203125" customWidth="1"/>
    <col min="20" max="20" width="24.6640625" customWidth="1"/>
  </cols>
  <sheetData>
    <row r="4" spans="3:20" x14ac:dyDescent="0.2">
      <c r="J4" s="186">
        <v>45170</v>
      </c>
    </row>
    <row r="6" spans="3:20" ht="24" x14ac:dyDescent="0.3">
      <c r="C6" s="77"/>
      <c r="D6" s="80" t="s">
        <v>7</v>
      </c>
      <c r="E6" s="80"/>
      <c r="F6" s="77"/>
      <c r="G6" s="77"/>
      <c r="H6" s="77"/>
      <c r="I6" s="77"/>
      <c r="J6" s="77"/>
      <c r="K6" s="77"/>
      <c r="L6" s="77"/>
      <c r="M6" s="80" t="s">
        <v>8</v>
      </c>
      <c r="N6" s="80"/>
      <c r="O6" s="77"/>
      <c r="P6" s="77"/>
      <c r="Q6" s="77"/>
      <c r="R6" s="77"/>
      <c r="S6" s="77"/>
      <c r="T6" s="77"/>
    </row>
    <row r="7" spans="3:20" ht="17" thickBot="1" x14ac:dyDescent="0.25"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</row>
    <row r="8" spans="3:20" ht="17" thickBot="1" x14ac:dyDescent="0.25">
      <c r="C8" s="81" t="s">
        <v>1</v>
      </c>
      <c r="D8" s="82" t="s">
        <v>2</v>
      </c>
      <c r="E8" s="82" t="s">
        <v>3</v>
      </c>
      <c r="F8" s="83" t="s">
        <v>33</v>
      </c>
      <c r="G8" s="84" t="s">
        <v>4</v>
      </c>
      <c r="H8" s="85" t="s">
        <v>136</v>
      </c>
      <c r="I8" s="83" t="s">
        <v>128</v>
      </c>
      <c r="J8" s="85" t="s">
        <v>168</v>
      </c>
      <c r="K8" s="82" t="s">
        <v>5</v>
      </c>
      <c r="L8" s="82" t="s">
        <v>1</v>
      </c>
      <c r="M8" s="82" t="s">
        <v>6</v>
      </c>
      <c r="N8" s="82" t="s">
        <v>22</v>
      </c>
      <c r="O8" s="83" t="s">
        <v>136</v>
      </c>
      <c r="P8" s="84" t="s">
        <v>23</v>
      </c>
      <c r="Q8" s="81" t="s">
        <v>26</v>
      </c>
      <c r="R8" s="83" t="s">
        <v>27</v>
      </c>
      <c r="S8" s="85" t="s">
        <v>85</v>
      </c>
      <c r="T8" s="86" t="s">
        <v>313</v>
      </c>
    </row>
    <row r="9" spans="3:20" ht="19" x14ac:dyDescent="0.25">
      <c r="C9" s="88"/>
      <c r="D9" s="89"/>
      <c r="E9" s="90"/>
      <c r="F9" s="91"/>
      <c r="G9" s="92"/>
      <c r="H9" s="100"/>
      <c r="I9" s="91"/>
      <c r="J9" s="107"/>
      <c r="K9" s="89"/>
      <c r="L9" s="89"/>
      <c r="M9" s="89"/>
      <c r="N9" s="90"/>
      <c r="O9" s="94"/>
      <c r="P9" s="96"/>
      <c r="Q9" s="93"/>
      <c r="R9" s="94"/>
      <c r="S9" s="129"/>
      <c r="T9" s="99"/>
    </row>
    <row r="10" spans="3:20" ht="19" x14ac:dyDescent="0.25">
      <c r="C10" s="88" t="s">
        <v>403</v>
      </c>
      <c r="D10" s="89">
        <v>38</v>
      </c>
      <c r="E10" s="89">
        <v>940</v>
      </c>
      <c r="F10" s="94">
        <v>80</v>
      </c>
      <c r="G10" s="92">
        <v>30245.5</v>
      </c>
      <c r="H10" s="145">
        <v>12280</v>
      </c>
      <c r="I10" s="91">
        <v>9063</v>
      </c>
      <c r="J10" s="118" t="s">
        <v>549</v>
      </c>
      <c r="K10" s="89" t="s">
        <v>509</v>
      </c>
      <c r="L10" s="89" t="s">
        <v>477</v>
      </c>
      <c r="M10" s="89">
        <v>38</v>
      </c>
      <c r="N10" s="90">
        <v>465</v>
      </c>
      <c r="O10" s="94">
        <v>6</v>
      </c>
      <c r="P10" s="96">
        <v>12</v>
      </c>
      <c r="Q10" s="93">
        <v>1000</v>
      </c>
      <c r="R10" s="94">
        <v>3</v>
      </c>
      <c r="S10" s="132" t="s">
        <v>493</v>
      </c>
      <c r="T10" s="120" t="s">
        <v>494</v>
      </c>
    </row>
    <row r="11" spans="3:20" ht="19" x14ac:dyDescent="0.25">
      <c r="C11" s="88"/>
      <c r="D11" s="89"/>
      <c r="E11" s="89"/>
      <c r="F11" s="94"/>
      <c r="G11" s="92"/>
      <c r="H11" s="145"/>
      <c r="I11" s="91"/>
      <c r="J11" s="118"/>
      <c r="K11" s="89"/>
      <c r="L11" s="89"/>
      <c r="M11" s="89"/>
      <c r="N11" s="90"/>
      <c r="O11" s="94"/>
      <c r="P11" s="96"/>
      <c r="Q11" s="93"/>
      <c r="R11" s="94"/>
      <c r="S11" s="131"/>
      <c r="T11" s="120"/>
    </row>
    <row r="12" spans="3:20" ht="19" x14ac:dyDescent="0.25">
      <c r="C12" s="88"/>
      <c r="D12" s="89"/>
      <c r="E12" s="89"/>
      <c r="F12" s="94"/>
      <c r="G12" s="92"/>
      <c r="H12" s="145"/>
      <c r="I12" s="91"/>
      <c r="J12" s="118"/>
      <c r="K12" s="89"/>
      <c r="L12" s="89"/>
      <c r="M12" s="89"/>
      <c r="N12" s="90"/>
      <c r="O12" s="94"/>
      <c r="P12" s="96"/>
      <c r="Q12" s="93"/>
      <c r="R12" s="94"/>
      <c r="S12" s="131"/>
      <c r="T12" s="120"/>
    </row>
    <row r="13" spans="3:20" ht="19" x14ac:dyDescent="0.25">
      <c r="C13" s="88"/>
      <c r="D13" s="89"/>
      <c r="E13" s="89"/>
      <c r="F13" s="94"/>
      <c r="G13" s="92"/>
      <c r="H13" s="145"/>
      <c r="I13" s="91"/>
      <c r="J13" s="118"/>
      <c r="K13" s="89"/>
      <c r="L13" s="89"/>
      <c r="M13" s="89"/>
      <c r="N13" s="90"/>
      <c r="O13" s="94"/>
      <c r="P13" s="96"/>
      <c r="Q13" s="93"/>
      <c r="R13" s="94"/>
      <c r="S13" s="131"/>
      <c r="T13" s="120"/>
    </row>
    <row r="14" spans="3:20" ht="19" x14ac:dyDescent="0.25">
      <c r="C14" s="88"/>
      <c r="D14" s="89"/>
      <c r="E14" s="89"/>
      <c r="F14" s="94"/>
      <c r="G14" s="92"/>
      <c r="H14" s="93"/>
      <c r="I14" s="94"/>
      <c r="J14" s="95"/>
      <c r="K14" s="89"/>
      <c r="L14" s="89"/>
      <c r="M14" s="89"/>
      <c r="N14" s="90"/>
      <c r="O14" s="94"/>
      <c r="P14" s="96"/>
      <c r="Q14" s="93"/>
      <c r="R14" s="94"/>
      <c r="S14" s="129"/>
      <c r="T14" s="120"/>
    </row>
    <row r="15" spans="3:20" ht="19" x14ac:dyDescent="0.25">
      <c r="C15" s="101"/>
      <c r="D15" s="102"/>
      <c r="E15" s="102"/>
      <c r="F15" s="91" t="s">
        <v>81</v>
      </c>
      <c r="G15" s="96">
        <f>G10+G11+G12+G13+G14</f>
        <v>30245.5</v>
      </c>
      <c r="H15" s="100"/>
      <c r="I15" s="91">
        <v>9063</v>
      </c>
      <c r="J15" s="106"/>
      <c r="K15" s="144"/>
      <c r="L15" s="102"/>
      <c r="M15" s="144"/>
      <c r="N15" s="184"/>
      <c r="O15" s="103"/>
      <c r="P15" s="154"/>
      <c r="Q15" s="105"/>
      <c r="R15" s="103"/>
      <c r="S15" s="130"/>
      <c r="T15" s="98"/>
    </row>
    <row r="16" spans="3:20" ht="19" x14ac:dyDescent="0.25">
      <c r="C16" s="101"/>
      <c r="D16" s="102"/>
      <c r="E16" s="102"/>
      <c r="F16" s="91"/>
      <c r="G16" s="96"/>
      <c r="H16" s="100"/>
      <c r="I16" s="91"/>
      <c r="J16" s="106"/>
      <c r="K16" s="102"/>
      <c r="L16" s="102"/>
      <c r="M16" s="102"/>
      <c r="N16" s="102"/>
      <c r="O16" s="103"/>
      <c r="P16" s="154"/>
      <c r="Q16" s="105"/>
      <c r="R16" s="103"/>
      <c r="S16" s="130"/>
      <c r="T16" s="98"/>
    </row>
    <row r="17" spans="3:20" ht="19" x14ac:dyDescent="0.25">
      <c r="C17" s="166" t="s">
        <v>403</v>
      </c>
      <c r="D17" s="167">
        <v>30</v>
      </c>
      <c r="E17" s="167">
        <v>1060</v>
      </c>
      <c r="F17" s="169"/>
      <c r="G17" s="182">
        <v>14263</v>
      </c>
      <c r="H17" s="178">
        <v>8182</v>
      </c>
      <c r="I17" s="169">
        <v>3803</v>
      </c>
      <c r="J17" s="180" t="s">
        <v>549</v>
      </c>
      <c r="K17" s="167" t="s">
        <v>550</v>
      </c>
      <c r="L17" s="167" t="s">
        <v>477</v>
      </c>
      <c r="M17" s="167">
        <v>30</v>
      </c>
      <c r="N17" s="168" t="s">
        <v>551</v>
      </c>
      <c r="O17" s="172">
        <v>6.35</v>
      </c>
      <c r="P17" s="170">
        <v>8</v>
      </c>
      <c r="Q17" s="173">
        <v>700</v>
      </c>
      <c r="R17" s="172">
        <v>3</v>
      </c>
      <c r="S17" s="179" t="s">
        <v>530</v>
      </c>
      <c r="T17" s="175" t="s">
        <v>377</v>
      </c>
    </row>
    <row r="18" spans="3:20" ht="19" x14ac:dyDescent="0.25">
      <c r="C18" s="88"/>
      <c r="D18" s="89"/>
      <c r="E18" s="89"/>
      <c r="F18" s="91"/>
      <c r="G18" s="92"/>
      <c r="H18" s="100"/>
      <c r="I18" s="91"/>
      <c r="J18" s="118"/>
      <c r="K18" s="89"/>
      <c r="L18" s="89"/>
      <c r="M18" s="89"/>
      <c r="N18" s="90" t="s">
        <v>552</v>
      </c>
      <c r="O18" s="94"/>
      <c r="P18" s="96"/>
      <c r="Q18" s="93"/>
      <c r="R18" s="94"/>
      <c r="S18" s="129"/>
      <c r="T18" s="120"/>
    </row>
    <row r="19" spans="3:20" ht="19" x14ac:dyDescent="0.25">
      <c r="C19" s="88"/>
      <c r="D19" s="89"/>
      <c r="E19" s="89"/>
      <c r="F19" s="91"/>
      <c r="G19" s="92"/>
      <c r="H19" s="100"/>
      <c r="I19" s="91"/>
      <c r="J19" s="118"/>
      <c r="K19" s="89"/>
      <c r="L19" s="89"/>
      <c r="M19" s="89"/>
      <c r="N19" s="90" t="s">
        <v>553</v>
      </c>
      <c r="O19" s="94"/>
      <c r="P19" s="96"/>
      <c r="Q19" s="93"/>
      <c r="R19" s="94"/>
      <c r="S19" s="93"/>
      <c r="T19" s="185"/>
    </row>
    <row r="20" spans="3:20" ht="19" x14ac:dyDescent="0.25">
      <c r="C20" s="88"/>
      <c r="D20" s="89"/>
      <c r="E20" s="90"/>
      <c r="F20" s="91" t="s">
        <v>82</v>
      </c>
      <c r="G20" s="96">
        <f>G17+G18+G19</f>
        <v>14263</v>
      </c>
      <c r="H20" s="93"/>
      <c r="I20" s="91">
        <v>3803</v>
      </c>
      <c r="J20" s="95"/>
      <c r="K20" s="89"/>
      <c r="L20" s="89"/>
      <c r="M20" s="89"/>
      <c r="N20" s="90"/>
      <c r="O20" s="94"/>
      <c r="P20" s="96"/>
      <c r="Q20" s="93"/>
      <c r="R20" s="94"/>
      <c r="S20" s="93"/>
      <c r="T20" s="152"/>
    </row>
    <row r="21" spans="3:20" ht="19" x14ac:dyDescent="0.25">
      <c r="C21" s="88"/>
      <c r="D21" s="89"/>
      <c r="E21" s="90"/>
      <c r="F21" s="91"/>
      <c r="G21" s="96"/>
      <c r="H21" s="93"/>
      <c r="I21" s="91"/>
      <c r="J21" s="118"/>
      <c r="K21" s="89"/>
      <c r="L21" s="89"/>
      <c r="M21" s="89"/>
      <c r="N21" s="90"/>
      <c r="O21" s="94"/>
      <c r="P21" s="96"/>
      <c r="Q21" s="93"/>
      <c r="R21" s="94"/>
      <c r="S21" s="93"/>
      <c r="T21" s="152"/>
    </row>
    <row r="22" spans="3:20" ht="19" x14ac:dyDescent="0.25">
      <c r="C22" s="88" t="s">
        <v>554</v>
      </c>
      <c r="D22" s="89">
        <v>50</v>
      </c>
      <c r="E22" s="89">
        <v>975</v>
      </c>
      <c r="F22" s="91">
        <v>1</v>
      </c>
      <c r="G22" s="92">
        <v>339.5</v>
      </c>
      <c r="H22" s="100"/>
      <c r="I22" s="91">
        <v>100</v>
      </c>
      <c r="J22" s="118" t="s">
        <v>556</v>
      </c>
      <c r="K22" s="89" t="s">
        <v>555</v>
      </c>
      <c r="L22" s="89" t="s">
        <v>35</v>
      </c>
      <c r="M22" s="89">
        <v>50</v>
      </c>
      <c r="N22" s="90" t="s">
        <v>277</v>
      </c>
      <c r="O22" s="94"/>
      <c r="P22" s="96">
        <v>15</v>
      </c>
      <c r="Q22" s="93">
        <v>800</v>
      </c>
      <c r="R22" s="94">
        <v>3</v>
      </c>
      <c r="S22" s="150" t="s">
        <v>530</v>
      </c>
      <c r="T22" s="148" t="s">
        <v>377</v>
      </c>
    </row>
    <row r="23" spans="3:20" ht="19" x14ac:dyDescent="0.25">
      <c r="C23" s="88"/>
      <c r="D23" s="89"/>
      <c r="E23" s="89"/>
      <c r="F23" s="91"/>
      <c r="G23" s="92"/>
      <c r="H23" s="100"/>
      <c r="I23" s="91"/>
      <c r="J23" s="118"/>
      <c r="K23" s="89"/>
      <c r="L23" s="89"/>
      <c r="M23" s="89"/>
      <c r="N23" s="90"/>
      <c r="O23" s="94"/>
      <c r="P23" s="96"/>
      <c r="Q23" s="93"/>
      <c r="R23" s="94"/>
      <c r="S23" s="150"/>
      <c r="T23" s="148"/>
    </row>
    <row r="24" spans="3:20" ht="19" x14ac:dyDescent="0.25">
      <c r="C24" s="88"/>
      <c r="D24" s="89"/>
      <c r="E24" s="89"/>
      <c r="F24" s="91"/>
      <c r="G24" s="92"/>
      <c r="H24" s="93"/>
      <c r="I24" s="94"/>
      <c r="J24" s="118"/>
      <c r="K24" s="89"/>
      <c r="L24" s="89"/>
      <c r="M24" s="89"/>
      <c r="N24" s="90"/>
      <c r="O24" s="94"/>
      <c r="P24" s="96"/>
      <c r="Q24" s="93"/>
      <c r="R24" s="94"/>
      <c r="S24" s="131"/>
      <c r="T24" s="120"/>
    </row>
    <row r="25" spans="3:20" ht="19" x14ac:dyDescent="0.25">
      <c r="C25" s="88"/>
      <c r="D25" s="89"/>
      <c r="E25" s="89"/>
      <c r="F25" s="91"/>
      <c r="G25" s="92"/>
      <c r="H25" s="93"/>
      <c r="I25" s="94"/>
      <c r="J25" s="118"/>
      <c r="K25" s="89"/>
      <c r="L25" s="89"/>
      <c r="M25" s="89"/>
      <c r="N25" s="90"/>
      <c r="O25" s="94"/>
      <c r="P25" s="96"/>
      <c r="Q25" s="93"/>
      <c r="R25" s="94"/>
      <c r="S25" s="131"/>
      <c r="T25" s="120"/>
    </row>
    <row r="26" spans="3:20" ht="19" x14ac:dyDescent="0.25">
      <c r="C26" s="88"/>
      <c r="D26" s="89"/>
      <c r="E26" s="90"/>
      <c r="F26" s="91" t="s">
        <v>160</v>
      </c>
      <c r="G26" s="96">
        <f>G22+G23+G24+G25</f>
        <v>339.5</v>
      </c>
      <c r="H26" s="93"/>
      <c r="I26" s="91">
        <v>100</v>
      </c>
      <c r="J26" s="118"/>
      <c r="K26" s="89"/>
      <c r="L26" s="89"/>
      <c r="M26" s="89"/>
      <c r="N26" s="90"/>
      <c r="O26" s="94"/>
      <c r="P26" s="96"/>
      <c r="Q26" s="93"/>
      <c r="R26" s="94"/>
      <c r="S26" s="131"/>
      <c r="T26" s="99"/>
    </row>
    <row r="27" spans="3:20" ht="19" x14ac:dyDescent="0.25">
      <c r="C27" s="88"/>
      <c r="D27" s="89"/>
      <c r="E27" s="90"/>
      <c r="F27" s="91"/>
      <c r="G27" s="96"/>
      <c r="H27" s="93"/>
      <c r="I27" s="91"/>
      <c r="J27" s="118"/>
      <c r="K27" s="89"/>
      <c r="L27" s="89"/>
      <c r="M27" s="89"/>
      <c r="N27" s="90"/>
      <c r="O27" s="94"/>
      <c r="P27" s="96"/>
      <c r="Q27" s="93"/>
      <c r="R27" s="94"/>
      <c r="S27" s="131"/>
      <c r="T27" s="99"/>
    </row>
    <row r="28" spans="3:20" ht="19" x14ac:dyDescent="0.25">
      <c r="C28" s="88" t="s">
        <v>557</v>
      </c>
      <c r="D28" s="89">
        <v>210</v>
      </c>
      <c r="E28" s="89">
        <v>1245</v>
      </c>
      <c r="F28" s="91">
        <v>25</v>
      </c>
      <c r="G28" s="92">
        <v>24812</v>
      </c>
      <c r="H28" s="93"/>
      <c r="I28" s="94"/>
      <c r="J28" s="118" t="s">
        <v>561</v>
      </c>
      <c r="K28" s="89" t="s">
        <v>558</v>
      </c>
      <c r="L28" s="89" t="s">
        <v>559</v>
      </c>
      <c r="M28" s="89">
        <v>210</v>
      </c>
      <c r="N28" s="90" t="s">
        <v>226</v>
      </c>
      <c r="O28" s="94"/>
      <c r="P28" s="96">
        <v>12</v>
      </c>
      <c r="Q28" s="93" t="s">
        <v>290</v>
      </c>
      <c r="R28" s="94">
        <v>6</v>
      </c>
      <c r="S28" s="131" t="s">
        <v>530</v>
      </c>
      <c r="T28" s="120" t="s">
        <v>377</v>
      </c>
    </row>
    <row r="29" spans="3:20" ht="19" x14ac:dyDescent="0.25">
      <c r="C29" s="88" t="s">
        <v>557</v>
      </c>
      <c r="D29" s="89">
        <v>210</v>
      </c>
      <c r="E29" s="89">
        <v>1155</v>
      </c>
      <c r="F29" s="94">
        <v>2</v>
      </c>
      <c r="G29" s="92">
        <v>1838</v>
      </c>
      <c r="H29" s="93"/>
      <c r="I29" s="94">
        <v>1500</v>
      </c>
      <c r="J29" s="118"/>
      <c r="K29" s="89" t="s">
        <v>558</v>
      </c>
      <c r="L29" s="89" t="s">
        <v>559</v>
      </c>
      <c r="M29" s="89">
        <v>210</v>
      </c>
      <c r="N29" s="90" t="s">
        <v>560</v>
      </c>
      <c r="O29" s="94"/>
      <c r="P29" s="96">
        <v>12</v>
      </c>
      <c r="Q29" s="93" t="s">
        <v>290</v>
      </c>
      <c r="R29" s="94">
        <v>6</v>
      </c>
      <c r="S29" s="131" t="s">
        <v>530</v>
      </c>
      <c r="T29" s="120" t="s">
        <v>377</v>
      </c>
    </row>
    <row r="30" spans="3:20" ht="19" x14ac:dyDescent="0.25">
      <c r="C30" s="101"/>
      <c r="D30" s="102"/>
      <c r="E30" s="102"/>
      <c r="F30" s="91" t="s">
        <v>238</v>
      </c>
      <c r="G30" s="96">
        <f>G28+G29</f>
        <v>26650</v>
      </c>
      <c r="H30" s="105"/>
      <c r="I30" s="91">
        <v>1500</v>
      </c>
      <c r="J30" s="118"/>
      <c r="K30" s="102"/>
      <c r="L30" s="102"/>
      <c r="M30" s="102"/>
      <c r="N30" s="102"/>
      <c r="O30" s="103"/>
      <c r="P30" s="154"/>
      <c r="Q30" s="105"/>
      <c r="R30" s="103"/>
      <c r="S30" s="133"/>
      <c r="T30" s="99"/>
    </row>
    <row r="31" spans="3:20" ht="19" x14ac:dyDescent="0.25">
      <c r="C31" s="101"/>
      <c r="D31" s="102"/>
      <c r="E31" s="102"/>
      <c r="F31" s="91"/>
      <c r="G31" s="96"/>
      <c r="H31" s="105"/>
      <c r="I31" s="91"/>
      <c r="J31" s="118"/>
      <c r="K31" s="102"/>
      <c r="L31" s="102"/>
      <c r="M31" s="102"/>
      <c r="N31" s="102"/>
      <c r="O31" s="103"/>
      <c r="P31" s="154"/>
      <c r="Q31" s="105"/>
      <c r="R31" s="103"/>
      <c r="S31" s="133"/>
      <c r="T31" s="99"/>
    </row>
    <row r="32" spans="3:20" ht="19" x14ac:dyDescent="0.25">
      <c r="C32" s="88" t="s">
        <v>562</v>
      </c>
      <c r="D32" s="89">
        <v>30</v>
      </c>
      <c r="E32" s="89">
        <v>1060</v>
      </c>
      <c r="F32" s="91">
        <v>21</v>
      </c>
      <c r="G32" s="96">
        <v>13691.5</v>
      </c>
      <c r="H32" s="93">
        <v>7852</v>
      </c>
      <c r="I32" s="91">
        <v>3652</v>
      </c>
      <c r="J32" s="118"/>
      <c r="K32" s="89" t="s">
        <v>563</v>
      </c>
      <c r="L32" s="89" t="s">
        <v>477</v>
      </c>
      <c r="M32" s="89">
        <v>30</v>
      </c>
      <c r="N32" s="89" t="s">
        <v>564</v>
      </c>
      <c r="O32" s="94">
        <v>6.35</v>
      </c>
      <c r="P32" s="96">
        <v>8</v>
      </c>
      <c r="Q32" s="93">
        <v>700</v>
      </c>
      <c r="R32" s="94">
        <v>3</v>
      </c>
      <c r="S32" s="131" t="s">
        <v>547</v>
      </c>
      <c r="T32" s="120" t="s">
        <v>377</v>
      </c>
    </row>
    <row r="33" spans="3:20" ht="19" x14ac:dyDescent="0.25">
      <c r="C33" s="166"/>
      <c r="D33" s="167"/>
      <c r="E33" s="167"/>
      <c r="F33" s="2"/>
      <c r="G33" s="182"/>
      <c r="H33" s="171"/>
      <c r="I33" s="169"/>
      <c r="J33" s="176"/>
      <c r="K33" s="167"/>
      <c r="L33" s="167"/>
      <c r="M33" s="167">
        <v>30</v>
      </c>
      <c r="N33" s="168" t="s">
        <v>565</v>
      </c>
      <c r="O33" s="172">
        <v>6.35</v>
      </c>
      <c r="P33" s="170">
        <v>8</v>
      </c>
      <c r="Q33" s="173">
        <v>700</v>
      </c>
      <c r="R33" s="172">
        <v>3</v>
      </c>
      <c r="S33" s="174" t="s">
        <v>530</v>
      </c>
      <c r="T33" s="175" t="s">
        <v>377</v>
      </c>
    </row>
    <row r="34" spans="3:20" ht="19" x14ac:dyDescent="0.25">
      <c r="C34" s="88"/>
      <c r="D34" s="89"/>
      <c r="E34" s="90"/>
      <c r="F34" s="172"/>
      <c r="G34" s="96"/>
      <c r="H34" s="145"/>
      <c r="I34" s="91"/>
      <c r="J34" s="118"/>
      <c r="K34" s="89"/>
      <c r="L34" s="89"/>
      <c r="M34" s="89">
        <v>30</v>
      </c>
      <c r="N34" s="89" t="s">
        <v>566</v>
      </c>
      <c r="O34" s="94">
        <v>6.35</v>
      </c>
      <c r="P34" s="92">
        <v>8</v>
      </c>
      <c r="Q34" s="93">
        <v>700</v>
      </c>
      <c r="R34" s="94">
        <v>3</v>
      </c>
      <c r="S34" s="131" t="s">
        <v>530</v>
      </c>
      <c r="T34" s="120" t="s">
        <v>377</v>
      </c>
    </row>
    <row r="35" spans="3:20" ht="19" x14ac:dyDescent="0.25">
      <c r="C35" s="88"/>
      <c r="D35" s="89"/>
      <c r="E35" s="90"/>
      <c r="F35" s="91" t="s">
        <v>416</v>
      </c>
      <c r="G35" s="96">
        <f>G32</f>
        <v>13691.5</v>
      </c>
      <c r="H35" s="145"/>
      <c r="I35" s="91">
        <v>3652</v>
      </c>
      <c r="J35" s="118"/>
      <c r="K35" s="89"/>
      <c r="L35" s="89"/>
      <c r="M35" s="89"/>
      <c r="N35" s="89"/>
      <c r="O35" s="94"/>
      <c r="P35" s="92"/>
      <c r="Q35" s="93"/>
      <c r="R35" s="94"/>
      <c r="S35" s="131"/>
      <c r="T35" s="120"/>
    </row>
    <row r="36" spans="3:20" ht="19" x14ac:dyDescent="0.25">
      <c r="C36" s="88"/>
      <c r="D36" s="89"/>
      <c r="E36" s="90"/>
      <c r="F36" s="91"/>
      <c r="G36" s="96"/>
      <c r="H36" s="145"/>
      <c r="I36" s="91"/>
      <c r="J36" s="118"/>
      <c r="K36" s="89"/>
      <c r="L36" s="89"/>
      <c r="M36" s="89"/>
      <c r="N36" s="89"/>
      <c r="O36" s="94"/>
      <c r="P36" s="92"/>
      <c r="Q36" s="93"/>
      <c r="R36" s="94"/>
      <c r="S36" s="131"/>
      <c r="T36" s="120"/>
    </row>
    <row r="37" spans="3:20" ht="19" x14ac:dyDescent="0.25">
      <c r="C37" s="88" t="s">
        <v>567</v>
      </c>
      <c r="D37" s="89">
        <v>30</v>
      </c>
      <c r="E37" s="90">
        <v>1060</v>
      </c>
      <c r="F37" s="91">
        <v>44</v>
      </c>
      <c r="G37" s="96">
        <v>25062</v>
      </c>
      <c r="H37" s="145"/>
      <c r="I37" s="91">
        <v>8400</v>
      </c>
      <c r="J37" s="118"/>
      <c r="K37" s="89" t="s">
        <v>423</v>
      </c>
      <c r="L37" s="89" t="s">
        <v>35</v>
      </c>
      <c r="M37" s="89">
        <v>30</v>
      </c>
      <c r="N37" s="89" t="s">
        <v>568</v>
      </c>
      <c r="O37" s="94"/>
      <c r="P37" s="92">
        <v>10</v>
      </c>
      <c r="Q37" s="93">
        <v>700</v>
      </c>
      <c r="R37" s="94">
        <v>3</v>
      </c>
      <c r="S37" s="131" t="s">
        <v>530</v>
      </c>
      <c r="T37" s="120" t="s">
        <v>377</v>
      </c>
    </row>
    <row r="38" spans="3:20" ht="19" x14ac:dyDescent="0.25">
      <c r="C38" s="88"/>
      <c r="D38" s="89"/>
      <c r="E38" s="89"/>
      <c r="F38" s="91"/>
      <c r="G38" s="92"/>
      <c r="H38" s="145"/>
      <c r="I38" s="91"/>
      <c r="J38" s="118"/>
      <c r="K38" s="144"/>
      <c r="L38" s="144"/>
      <c r="M38" s="144"/>
      <c r="N38" s="89" t="s">
        <v>569</v>
      </c>
      <c r="O38" s="146"/>
      <c r="P38" s="92">
        <v>10</v>
      </c>
      <c r="Q38" s="93">
        <v>700</v>
      </c>
      <c r="R38" s="94">
        <v>3</v>
      </c>
      <c r="S38" s="187" t="s">
        <v>530</v>
      </c>
      <c r="T38" s="99"/>
    </row>
    <row r="39" spans="3:20" ht="19" x14ac:dyDescent="0.25">
      <c r="C39" s="88"/>
      <c r="D39" s="89"/>
      <c r="E39" s="89"/>
      <c r="F39" s="91"/>
      <c r="G39" s="92"/>
      <c r="H39" s="145"/>
      <c r="I39" s="91"/>
      <c r="J39" s="118"/>
      <c r="K39" s="144"/>
      <c r="L39" s="144"/>
      <c r="M39" s="144"/>
      <c r="N39" s="144"/>
      <c r="O39" s="146"/>
      <c r="P39" s="92"/>
      <c r="Q39" s="112"/>
      <c r="R39" s="113"/>
      <c r="S39" s="187" t="s">
        <v>530</v>
      </c>
      <c r="T39" s="99"/>
    </row>
    <row r="40" spans="3:20" ht="19" x14ac:dyDescent="0.25">
      <c r="C40" s="88"/>
      <c r="D40" s="89"/>
      <c r="E40" s="89"/>
      <c r="F40" s="91"/>
      <c r="G40" s="92"/>
      <c r="H40" s="145"/>
      <c r="I40" s="91"/>
      <c r="J40" s="118"/>
      <c r="K40" s="144"/>
      <c r="L40" s="144"/>
      <c r="M40" s="144"/>
      <c r="N40" s="144"/>
      <c r="O40" s="146"/>
      <c r="P40" s="147"/>
      <c r="Q40" s="105"/>
      <c r="R40" s="103"/>
      <c r="S40" s="133"/>
      <c r="T40" s="99"/>
    </row>
    <row r="41" spans="3:20" ht="19" x14ac:dyDescent="0.25">
      <c r="C41" s="143"/>
      <c r="D41" s="144"/>
      <c r="E41" s="144"/>
      <c r="F41" s="91" t="s">
        <v>418</v>
      </c>
      <c r="G41" s="96">
        <f>G37+G38+G39</f>
        <v>25062</v>
      </c>
      <c r="H41" s="100"/>
      <c r="I41" s="91"/>
      <c r="J41" s="95"/>
      <c r="K41" s="144"/>
      <c r="L41" s="144"/>
      <c r="M41" s="144"/>
      <c r="N41" s="144"/>
      <c r="O41" s="146"/>
      <c r="P41" s="147"/>
      <c r="Q41" s="105"/>
      <c r="R41" s="103"/>
      <c r="S41" s="133"/>
      <c r="T41" s="99"/>
    </row>
    <row r="42" spans="3:20" ht="19" x14ac:dyDescent="0.25">
      <c r="C42" s="143"/>
      <c r="D42" s="144"/>
      <c r="E42" s="144"/>
      <c r="F42" s="91"/>
      <c r="G42" s="96"/>
      <c r="H42" s="100"/>
      <c r="I42" s="91"/>
      <c r="J42" s="95"/>
      <c r="K42" s="144"/>
      <c r="L42" s="144"/>
      <c r="M42" s="144"/>
      <c r="N42" s="144"/>
      <c r="O42" s="146"/>
      <c r="P42" s="147"/>
      <c r="Q42" s="105"/>
      <c r="R42" s="103"/>
      <c r="S42" s="133"/>
      <c r="T42" s="115"/>
    </row>
    <row r="43" spans="3:20" ht="19" x14ac:dyDescent="0.25">
      <c r="C43" s="143"/>
      <c r="D43" s="144"/>
      <c r="E43" s="144"/>
      <c r="F43" s="91"/>
      <c r="G43" s="96"/>
      <c r="H43" s="100"/>
      <c r="I43" s="91"/>
      <c r="J43" s="95"/>
      <c r="K43" s="144"/>
      <c r="L43" s="144"/>
      <c r="M43" s="144"/>
      <c r="N43" s="144"/>
      <c r="O43" s="146"/>
      <c r="P43" s="147"/>
      <c r="Q43" s="105"/>
      <c r="R43" s="103"/>
      <c r="S43" s="133"/>
      <c r="T43" s="115"/>
    </row>
    <row r="44" spans="3:20" ht="20" thickBot="1" x14ac:dyDescent="0.3">
      <c r="C44" s="101"/>
      <c r="D44" s="102"/>
      <c r="E44" s="102"/>
      <c r="F44" s="91" t="s">
        <v>419</v>
      </c>
      <c r="G44" s="96">
        <f>G15+G20+G26+G30+G35+G41</f>
        <v>110251.5</v>
      </c>
      <c r="H44" s="100">
        <f>H10+H17+H32</f>
        <v>28314</v>
      </c>
      <c r="I44" s="91">
        <f>I15+I20+I26+I30+I35+I37</f>
        <v>26518</v>
      </c>
      <c r="J44" s="106"/>
      <c r="K44" s="102"/>
      <c r="L44" s="102"/>
      <c r="M44" s="102"/>
      <c r="N44" s="102"/>
      <c r="O44" s="103"/>
      <c r="P44" s="104"/>
      <c r="Q44" s="105"/>
      <c r="R44" s="103"/>
      <c r="S44" s="134"/>
      <c r="T44" s="15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E0ED-AEAB-A148-B41E-8DDE01F6873E}">
  <dimension ref="A5:S53"/>
  <sheetViews>
    <sheetView workbookViewId="0">
      <selection activeCell="B5" sqref="B5:T55"/>
    </sheetView>
  </sheetViews>
  <sheetFormatPr baseColWidth="10" defaultRowHeight="16" x14ac:dyDescent="0.2"/>
  <cols>
    <col min="2" max="2" width="21.6640625" customWidth="1"/>
    <col min="5" max="5" width="34.83203125" customWidth="1"/>
    <col min="8" max="8" width="21.1640625" customWidth="1"/>
    <col min="9" max="9" width="42" customWidth="1"/>
    <col min="10" max="10" width="24.5" customWidth="1"/>
    <col min="11" max="11" width="14.6640625" customWidth="1"/>
    <col min="13" max="13" width="26.1640625" customWidth="1"/>
    <col min="16" max="16" width="13.1640625" customWidth="1"/>
    <col min="18" max="18" width="31.83203125" customWidth="1"/>
    <col min="19" max="19" width="24.83203125" customWidth="1"/>
  </cols>
  <sheetData>
    <row r="5" spans="2:19" x14ac:dyDescent="0.2">
      <c r="I5" s="186">
        <v>45170</v>
      </c>
    </row>
    <row r="7" spans="2:19" ht="24" x14ac:dyDescent="0.3">
      <c r="B7" s="77"/>
      <c r="C7" s="80" t="s">
        <v>7</v>
      </c>
      <c r="D7" s="80"/>
      <c r="E7" s="77"/>
      <c r="F7" s="77"/>
      <c r="G7" s="77"/>
      <c r="H7" s="77"/>
      <c r="I7" s="77"/>
      <c r="J7" s="77"/>
      <c r="K7" s="77"/>
      <c r="L7" s="80" t="s">
        <v>8</v>
      </c>
      <c r="M7" s="80"/>
      <c r="N7" s="77"/>
      <c r="O7" s="77"/>
      <c r="P7" s="77"/>
      <c r="Q7" s="77"/>
      <c r="R7" s="77"/>
      <c r="S7" s="77"/>
    </row>
    <row r="8" spans="2:19" ht="17" thickBot="1" x14ac:dyDescent="0.25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2:19" ht="17" thickBot="1" x14ac:dyDescent="0.25">
      <c r="B9" s="81" t="s">
        <v>1</v>
      </c>
      <c r="C9" s="82" t="s">
        <v>2</v>
      </c>
      <c r="D9" s="82" t="s">
        <v>3</v>
      </c>
      <c r="E9" s="83" t="s">
        <v>33</v>
      </c>
      <c r="F9" s="84" t="s">
        <v>4</v>
      </c>
      <c r="G9" s="85" t="s">
        <v>136</v>
      </c>
      <c r="H9" s="83" t="s">
        <v>128</v>
      </c>
      <c r="I9" s="85" t="s">
        <v>168</v>
      </c>
      <c r="J9" s="82" t="s">
        <v>5</v>
      </c>
      <c r="K9" s="82" t="s">
        <v>1</v>
      </c>
      <c r="L9" s="82" t="s">
        <v>6</v>
      </c>
      <c r="M9" s="82" t="s">
        <v>22</v>
      </c>
      <c r="N9" s="83" t="s">
        <v>136</v>
      </c>
      <c r="O9" s="84" t="s">
        <v>23</v>
      </c>
      <c r="P9" s="81" t="s">
        <v>26</v>
      </c>
      <c r="Q9" s="83" t="s">
        <v>27</v>
      </c>
      <c r="R9" s="85" t="s">
        <v>85</v>
      </c>
      <c r="S9" s="86" t="s">
        <v>313</v>
      </c>
    </row>
    <row r="10" spans="2:19" ht="19" x14ac:dyDescent="0.25">
      <c r="B10" s="88"/>
      <c r="C10" s="89"/>
      <c r="D10" s="90"/>
      <c r="E10" s="91"/>
      <c r="F10" s="92"/>
      <c r="G10" s="100"/>
      <c r="H10" s="91"/>
      <c r="I10" s="107"/>
      <c r="J10" s="89"/>
      <c r="K10" s="89"/>
      <c r="L10" s="89"/>
      <c r="M10" s="90"/>
      <c r="N10" s="94"/>
      <c r="O10" s="96"/>
      <c r="P10" s="93"/>
      <c r="Q10" s="94"/>
      <c r="R10" s="129"/>
      <c r="S10" s="99"/>
    </row>
    <row r="11" spans="2:19" ht="19" x14ac:dyDescent="0.25">
      <c r="B11" s="88" t="s">
        <v>536</v>
      </c>
      <c r="C11" s="89">
        <v>40</v>
      </c>
      <c r="D11" s="89">
        <v>940</v>
      </c>
      <c r="E11" s="94">
        <v>29</v>
      </c>
      <c r="F11" s="92">
        <v>16118</v>
      </c>
      <c r="G11" s="93">
        <v>4850</v>
      </c>
      <c r="H11" s="94">
        <v>6596.56</v>
      </c>
      <c r="I11" s="118" t="s">
        <v>549</v>
      </c>
      <c r="J11" s="89" t="s">
        <v>537</v>
      </c>
      <c r="K11" s="89" t="s">
        <v>477</v>
      </c>
      <c r="L11" s="89">
        <v>40</v>
      </c>
      <c r="M11" s="90" t="s">
        <v>581</v>
      </c>
      <c r="N11" s="94">
        <v>6</v>
      </c>
      <c r="O11" s="96">
        <v>12</v>
      </c>
      <c r="P11" s="93" t="s">
        <v>290</v>
      </c>
      <c r="Q11" s="94">
        <v>3</v>
      </c>
      <c r="R11" s="132" t="s">
        <v>493</v>
      </c>
      <c r="S11" s="120" t="s">
        <v>494</v>
      </c>
    </row>
    <row r="12" spans="2:19" ht="19" x14ac:dyDescent="0.25">
      <c r="B12" s="88"/>
      <c r="C12" s="89"/>
      <c r="D12" s="89"/>
      <c r="E12" s="94"/>
      <c r="F12" s="92"/>
      <c r="G12" s="145"/>
      <c r="H12" s="91"/>
      <c r="I12" s="118"/>
      <c r="J12" s="89"/>
      <c r="K12" s="89"/>
      <c r="L12" s="89"/>
      <c r="M12" s="90"/>
      <c r="N12" s="94"/>
      <c r="O12" s="96"/>
      <c r="P12" s="93"/>
      <c r="Q12" s="94"/>
      <c r="R12" s="131"/>
      <c r="S12" s="120"/>
    </row>
    <row r="13" spans="2:19" ht="19" x14ac:dyDescent="0.25">
      <c r="B13" s="88"/>
      <c r="C13" s="89"/>
      <c r="D13" s="89"/>
      <c r="E13" s="94"/>
      <c r="F13" s="92"/>
      <c r="G13" s="145"/>
      <c r="H13" s="91"/>
      <c r="I13" s="118"/>
      <c r="J13" s="89"/>
      <c r="K13" s="89"/>
      <c r="L13" s="89"/>
      <c r="M13" s="90"/>
      <c r="N13" s="94"/>
      <c r="O13" s="96"/>
      <c r="P13" s="93"/>
      <c r="Q13" s="94"/>
      <c r="R13" s="131"/>
      <c r="S13" s="120"/>
    </row>
    <row r="14" spans="2:19" ht="19" x14ac:dyDescent="0.25">
      <c r="B14" s="88"/>
      <c r="C14" s="89"/>
      <c r="D14" s="89"/>
      <c r="E14" s="94"/>
      <c r="F14" s="92"/>
      <c r="G14" s="145"/>
      <c r="H14" s="91"/>
      <c r="I14" s="118"/>
      <c r="J14" s="89"/>
      <c r="K14" s="89"/>
      <c r="L14" s="89"/>
      <c r="M14" s="90"/>
      <c r="N14" s="94"/>
      <c r="O14" s="96"/>
      <c r="P14" s="93"/>
      <c r="Q14" s="94"/>
      <c r="R14" s="131"/>
      <c r="S14" s="120"/>
    </row>
    <row r="15" spans="2:19" ht="19" x14ac:dyDescent="0.25">
      <c r="B15" s="88"/>
      <c r="C15" s="89"/>
      <c r="D15" s="89"/>
      <c r="E15" s="94"/>
      <c r="F15" s="92"/>
      <c r="G15" s="93"/>
      <c r="H15" s="94"/>
      <c r="I15" s="95"/>
      <c r="J15" s="89"/>
      <c r="K15" s="89"/>
      <c r="L15" s="89"/>
      <c r="M15" s="90"/>
      <c r="N15" s="94"/>
      <c r="O15" s="96"/>
      <c r="P15" s="93"/>
      <c r="Q15" s="94"/>
      <c r="R15" s="129"/>
      <c r="S15" s="120"/>
    </row>
    <row r="16" spans="2:19" ht="19" x14ac:dyDescent="0.25">
      <c r="B16" s="101"/>
      <c r="C16" s="102"/>
      <c r="D16" s="102"/>
      <c r="E16" s="91" t="s">
        <v>81</v>
      </c>
      <c r="F16" s="96">
        <f>F11+F12+F13+F14+F15</f>
        <v>16118</v>
      </c>
      <c r="G16" s="100"/>
      <c r="H16" s="91">
        <v>6596.56</v>
      </c>
      <c r="I16" s="106"/>
      <c r="J16" s="144"/>
      <c r="K16" s="102"/>
      <c r="L16" s="144"/>
      <c r="M16" s="184"/>
      <c r="N16" s="103"/>
      <c r="O16" s="154"/>
      <c r="P16" s="105"/>
      <c r="Q16" s="103"/>
      <c r="R16" s="130"/>
      <c r="S16" s="98"/>
    </row>
    <row r="17" spans="2:19" ht="19" x14ac:dyDescent="0.25">
      <c r="B17" s="101"/>
      <c r="C17" s="102"/>
      <c r="D17" s="102"/>
      <c r="E17" s="91"/>
      <c r="F17" s="96"/>
      <c r="G17" s="100"/>
      <c r="H17" s="91"/>
      <c r="I17" s="106"/>
      <c r="J17" s="102"/>
      <c r="K17" s="102"/>
      <c r="L17" s="102"/>
      <c r="M17" s="102"/>
      <c r="N17" s="103"/>
      <c r="O17" s="154"/>
      <c r="P17" s="105"/>
      <c r="Q17" s="103"/>
      <c r="R17" s="130"/>
      <c r="S17" s="98"/>
    </row>
    <row r="18" spans="2:19" ht="19" x14ac:dyDescent="0.25">
      <c r="B18" s="166" t="s">
        <v>96</v>
      </c>
      <c r="C18" s="167">
        <v>30</v>
      </c>
      <c r="D18" s="167">
        <v>1510</v>
      </c>
      <c r="E18" s="169">
        <v>4</v>
      </c>
      <c r="F18" s="182">
        <v>3669</v>
      </c>
      <c r="G18" s="178"/>
      <c r="H18" s="172">
        <v>1220</v>
      </c>
      <c r="I18" s="180" t="s">
        <v>522</v>
      </c>
      <c r="J18" s="167" t="s">
        <v>453</v>
      </c>
      <c r="K18" s="167" t="s">
        <v>35</v>
      </c>
      <c r="L18" s="167">
        <v>30</v>
      </c>
      <c r="M18" s="168" t="s">
        <v>570</v>
      </c>
      <c r="N18" s="172"/>
      <c r="O18" s="170">
        <v>10</v>
      </c>
      <c r="P18" s="173" t="s">
        <v>290</v>
      </c>
      <c r="Q18" s="172">
        <v>3</v>
      </c>
      <c r="R18" s="179" t="s">
        <v>530</v>
      </c>
      <c r="S18" s="175" t="s">
        <v>377</v>
      </c>
    </row>
    <row r="19" spans="2:19" ht="19" x14ac:dyDescent="0.25">
      <c r="B19" s="88"/>
      <c r="C19" s="89"/>
      <c r="D19" s="89">
        <v>1410</v>
      </c>
      <c r="E19" s="108">
        <v>10</v>
      </c>
      <c r="F19" s="92">
        <v>8700</v>
      </c>
      <c r="G19" s="100"/>
      <c r="H19" s="94">
        <v>2887</v>
      </c>
      <c r="I19" s="118"/>
      <c r="J19" s="89"/>
      <c r="K19" s="89"/>
      <c r="L19" s="89"/>
      <c r="M19" s="90" t="s">
        <v>571</v>
      </c>
      <c r="N19" s="94"/>
      <c r="O19" s="96">
        <v>10</v>
      </c>
      <c r="P19" s="93" t="s">
        <v>290</v>
      </c>
      <c r="Q19" s="94">
        <v>3</v>
      </c>
      <c r="R19" s="129" t="s">
        <v>530</v>
      </c>
      <c r="S19" s="120" t="s">
        <v>377</v>
      </c>
    </row>
    <row r="20" spans="2:19" ht="19" x14ac:dyDescent="0.25">
      <c r="B20" s="88"/>
      <c r="C20" s="89"/>
      <c r="D20" s="89"/>
      <c r="E20" s="91"/>
      <c r="F20" s="92"/>
      <c r="G20" s="100"/>
      <c r="H20" s="91"/>
      <c r="I20" s="118"/>
      <c r="J20" s="89"/>
      <c r="K20" s="89"/>
      <c r="L20" s="89"/>
      <c r="M20" s="90"/>
      <c r="N20" s="94"/>
      <c r="O20" s="96"/>
      <c r="P20" s="93"/>
      <c r="Q20" s="94"/>
      <c r="R20" s="93"/>
      <c r="S20" s="185"/>
    </row>
    <row r="21" spans="2:19" ht="19" x14ac:dyDescent="0.25">
      <c r="B21" s="88"/>
      <c r="C21" s="89"/>
      <c r="D21" s="90"/>
      <c r="E21" s="91" t="s">
        <v>82</v>
      </c>
      <c r="F21" s="96">
        <f>F18+F19+F20</f>
        <v>12369</v>
      </c>
      <c r="G21" s="93"/>
      <c r="H21" s="91">
        <f>H18+H19</f>
        <v>4107</v>
      </c>
      <c r="I21" s="95"/>
      <c r="J21" s="89"/>
      <c r="K21" s="89"/>
      <c r="L21" s="89"/>
      <c r="M21" s="90"/>
      <c r="N21" s="94"/>
      <c r="O21" s="96"/>
      <c r="P21" s="93"/>
      <c r="Q21" s="94"/>
      <c r="R21" s="93"/>
      <c r="S21" s="152"/>
    </row>
    <row r="22" spans="2:19" ht="19" x14ac:dyDescent="0.25">
      <c r="B22" s="88"/>
      <c r="C22" s="89"/>
      <c r="D22" s="90"/>
      <c r="E22" s="91"/>
      <c r="F22" s="96"/>
      <c r="G22" s="93"/>
      <c r="H22" s="91"/>
      <c r="I22" s="118"/>
      <c r="J22" s="89"/>
      <c r="K22" s="89"/>
      <c r="L22" s="89"/>
      <c r="M22" s="90"/>
      <c r="N22" s="94"/>
      <c r="O22" s="96"/>
      <c r="P22" s="93"/>
      <c r="Q22" s="94"/>
      <c r="R22" s="93"/>
      <c r="S22" s="152"/>
    </row>
    <row r="23" spans="2:19" ht="19" x14ac:dyDescent="0.25">
      <c r="B23" s="88" t="s">
        <v>96</v>
      </c>
      <c r="C23" s="89">
        <v>40</v>
      </c>
      <c r="D23" s="89">
        <v>1220</v>
      </c>
      <c r="E23" s="91">
        <v>8</v>
      </c>
      <c r="F23" s="92">
        <v>6061</v>
      </c>
      <c r="G23" s="100"/>
      <c r="H23" s="94">
        <v>2262</v>
      </c>
      <c r="I23" s="118" t="s">
        <v>522</v>
      </c>
      <c r="J23" s="89" t="s">
        <v>572</v>
      </c>
      <c r="K23" s="89" t="s">
        <v>35</v>
      </c>
      <c r="L23" s="89">
        <v>40</v>
      </c>
      <c r="M23" s="90" t="s">
        <v>573</v>
      </c>
      <c r="N23" s="94"/>
      <c r="O23" s="96">
        <v>15</v>
      </c>
      <c r="P23" s="93" t="s">
        <v>290</v>
      </c>
      <c r="Q23" s="94">
        <v>3</v>
      </c>
      <c r="R23" s="150" t="s">
        <v>530</v>
      </c>
      <c r="S23" s="148" t="s">
        <v>377</v>
      </c>
    </row>
    <row r="24" spans="2:19" ht="19" x14ac:dyDescent="0.25">
      <c r="B24" s="88" t="s">
        <v>96</v>
      </c>
      <c r="C24" s="89">
        <v>40</v>
      </c>
      <c r="D24" s="89">
        <v>1235</v>
      </c>
      <c r="E24" s="91">
        <v>6</v>
      </c>
      <c r="F24" s="92">
        <v>4599.5</v>
      </c>
      <c r="G24" s="100"/>
      <c r="H24" s="94">
        <v>1718</v>
      </c>
      <c r="I24" s="118"/>
      <c r="J24" s="89" t="s">
        <v>572</v>
      </c>
      <c r="K24" s="89" t="s">
        <v>35</v>
      </c>
      <c r="L24" s="89">
        <v>40</v>
      </c>
      <c r="M24" s="90" t="s">
        <v>574</v>
      </c>
      <c r="N24" s="94"/>
      <c r="O24" s="96">
        <v>15</v>
      </c>
      <c r="P24" s="93" t="s">
        <v>290</v>
      </c>
      <c r="Q24" s="94">
        <v>3</v>
      </c>
      <c r="R24" s="150" t="s">
        <v>530</v>
      </c>
      <c r="S24" s="148" t="s">
        <v>377</v>
      </c>
    </row>
    <row r="25" spans="2:19" ht="19" x14ac:dyDescent="0.25">
      <c r="B25" s="88" t="s">
        <v>96</v>
      </c>
      <c r="C25" s="89">
        <v>40</v>
      </c>
      <c r="D25" s="89">
        <v>935</v>
      </c>
      <c r="E25" s="91">
        <v>2</v>
      </c>
      <c r="F25" s="92">
        <v>1179.5</v>
      </c>
      <c r="G25" s="93"/>
      <c r="H25" s="94">
        <v>429</v>
      </c>
      <c r="I25" s="118"/>
      <c r="J25" s="89" t="s">
        <v>572</v>
      </c>
      <c r="K25" s="89" t="s">
        <v>35</v>
      </c>
      <c r="L25" s="89">
        <v>40</v>
      </c>
      <c r="M25" s="90" t="s">
        <v>575</v>
      </c>
      <c r="N25" s="94"/>
      <c r="O25" s="96">
        <v>15</v>
      </c>
      <c r="P25" s="93" t="s">
        <v>290</v>
      </c>
      <c r="Q25" s="94">
        <v>3</v>
      </c>
      <c r="R25" s="131" t="s">
        <v>530</v>
      </c>
      <c r="S25" s="120" t="s">
        <v>377</v>
      </c>
    </row>
    <row r="26" spans="2:19" ht="19" x14ac:dyDescent="0.25">
      <c r="B26" s="88" t="s">
        <v>96</v>
      </c>
      <c r="C26" s="89">
        <v>40</v>
      </c>
      <c r="D26" s="89">
        <v>960</v>
      </c>
      <c r="E26" s="91">
        <v>2</v>
      </c>
      <c r="F26" s="92">
        <v>1197.5</v>
      </c>
      <c r="G26" s="93"/>
      <c r="H26" s="94">
        <v>726</v>
      </c>
      <c r="I26" s="118"/>
      <c r="J26" s="89" t="s">
        <v>572</v>
      </c>
      <c r="K26" s="89" t="s">
        <v>35</v>
      </c>
      <c r="L26" s="89">
        <v>40</v>
      </c>
      <c r="M26" s="90">
        <v>950</v>
      </c>
      <c r="N26" s="94"/>
      <c r="O26" s="96">
        <v>25</v>
      </c>
      <c r="P26" s="93" t="s">
        <v>290</v>
      </c>
      <c r="Q26" s="94">
        <v>3</v>
      </c>
      <c r="R26" s="131" t="s">
        <v>530</v>
      </c>
      <c r="S26" s="120" t="s">
        <v>377</v>
      </c>
    </row>
    <row r="27" spans="2:19" ht="19" x14ac:dyDescent="0.25">
      <c r="B27" s="88"/>
      <c r="C27" s="89"/>
      <c r="D27" s="90"/>
      <c r="E27" s="91" t="s">
        <v>160</v>
      </c>
      <c r="F27" s="96">
        <f>F23+F24+F25+F26</f>
        <v>13037.5</v>
      </c>
      <c r="G27" s="93"/>
      <c r="H27" s="91">
        <f>H23+H24+H25+H26</f>
        <v>5135</v>
      </c>
      <c r="I27" s="118"/>
      <c r="J27" s="89"/>
      <c r="K27" s="89"/>
      <c r="L27" s="89"/>
      <c r="M27" s="90"/>
      <c r="N27" s="94"/>
      <c r="O27" s="96"/>
      <c r="P27" s="93"/>
      <c r="Q27" s="94"/>
      <c r="R27" s="131"/>
      <c r="S27" s="99"/>
    </row>
    <row r="28" spans="2:19" ht="19" x14ac:dyDescent="0.25">
      <c r="B28" s="88"/>
      <c r="C28" s="89"/>
      <c r="D28" s="90"/>
      <c r="E28" s="91"/>
      <c r="F28" s="96"/>
      <c r="G28" s="93"/>
      <c r="H28" s="91"/>
      <c r="I28" s="118"/>
      <c r="J28" s="89"/>
      <c r="K28" s="89"/>
      <c r="L28" s="89"/>
      <c r="M28" s="90"/>
      <c r="N28" s="94"/>
      <c r="O28" s="96"/>
      <c r="P28" s="93"/>
      <c r="Q28" s="94"/>
      <c r="R28" s="131"/>
      <c r="S28" s="99"/>
    </row>
    <row r="29" spans="2:19" ht="19" x14ac:dyDescent="0.25">
      <c r="B29" s="88" t="s">
        <v>557</v>
      </c>
      <c r="C29" s="89">
        <v>210</v>
      </c>
      <c r="D29" s="89">
        <v>1245</v>
      </c>
      <c r="E29" s="91">
        <v>18</v>
      </c>
      <c r="F29" s="92">
        <v>18007</v>
      </c>
      <c r="G29" s="93"/>
      <c r="H29" s="94">
        <v>1000</v>
      </c>
      <c r="I29" s="118" t="s">
        <v>561</v>
      </c>
      <c r="J29" s="89" t="s">
        <v>558</v>
      </c>
      <c r="K29" s="89" t="s">
        <v>559</v>
      </c>
      <c r="L29" s="89">
        <v>210</v>
      </c>
      <c r="M29" s="90" t="s">
        <v>226</v>
      </c>
      <c r="N29" s="94"/>
      <c r="O29" s="96">
        <v>12</v>
      </c>
      <c r="P29" s="93" t="s">
        <v>290</v>
      </c>
      <c r="Q29" s="94">
        <v>6</v>
      </c>
      <c r="R29" s="131" t="s">
        <v>530</v>
      </c>
      <c r="S29" s="120" t="s">
        <v>377</v>
      </c>
    </row>
    <row r="30" spans="2:19" ht="19" x14ac:dyDescent="0.25">
      <c r="B30" s="88"/>
      <c r="C30" s="89"/>
      <c r="D30" s="89"/>
      <c r="E30" s="94"/>
      <c r="F30" s="92"/>
      <c r="G30" s="93"/>
      <c r="H30" s="94"/>
      <c r="I30" s="118"/>
      <c r="J30" s="89"/>
      <c r="K30" s="89"/>
      <c r="L30" s="89"/>
      <c r="M30" s="90"/>
      <c r="N30" s="94"/>
      <c r="O30" s="96"/>
      <c r="P30" s="93"/>
      <c r="Q30" s="94"/>
      <c r="R30" s="131"/>
      <c r="S30" s="120"/>
    </row>
    <row r="31" spans="2:19" ht="19" x14ac:dyDescent="0.25">
      <c r="B31" s="101"/>
      <c r="C31" s="102"/>
      <c r="D31" s="102"/>
      <c r="E31" s="91" t="s">
        <v>238</v>
      </c>
      <c r="F31" s="96">
        <f>F29+F30</f>
        <v>18007</v>
      </c>
      <c r="G31" s="105"/>
      <c r="H31" s="91">
        <v>1000</v>
      </c>
      <c r="I31" s="118"/>
      <c r="J31" s="102"/>
      <c r="K31" s="102"/>
      <c r="L31" s="102"/>
      <c r="M31" s="102"/>
      <c r="N31" s="103"/>
      <c r="O31" s="154"/>
      <c r="P31" s="105"/>
      <c r="Q31" s="103"/>
      <c r="R31" s="133"/>
      <c r="S31" s="99"/>
    </row>
    <row r="32" spans="2:19" ht="19" x14ac:dyDescent="0.25">
      <c r="B32" s="101"/>
      <c r="C32" s="102"/>
      <c r="D32" s="102"/>
      <c r="E32" s="91"/>
      <c r="F32" s="96"/>
      <c r="G32" s="105"/>
      <c r="H32" s="91"/>
      <c r="I32" s="118"/>
      <c r="J32" s="102"/>
      <c r="K32" s="102"/>
      <c r="L32" s="102"/>
      <c r="M32" s="102"/>
      <c r="N32" s="103"/>
      <c r="O32" s="154"/>
      <c r="P32" s="105"/>
      <c r="Q32" s="103"/>
      <c r="R32" s="133"/>
      <c r="S32" s="99"/>
    </row>
    <row r="33" spans="1:19" ht="19" x14ac:dyDescent="0.25">
      <c r="B33" s="88" t="s">
        <v>96</v>
      </c>
      <c r="C33" s="89">
        <v>30</v>
      </c>
      <c r="D33" s="89">
        <v>1410</v>
      </c>
      <c r="E33" s="91"/>
      <c r="F33" s="92">
        <v>12000</v>
      </c>
      <c r="G33" s="93"/>
      <c r="H33" s="94">
        <v>3937</v>
      </c>
      <c r="I33" s="118" t="s">
        <v>577</v>
      </c>
      <c r="J33" s="89" t="s">
        <v>576</v>
      </c>
      <c r="K33" s="89" t="s">
        <v>35</v>
      </c>
      <c r="L33" s="89">
        <v>30</v>
      </c>
      <c r="M33" s="89" t="s">
        <v>50</v>
      </c>
      <c r="N33" s="94"/>
      <c r="O33" s="96">
        <v>10</v>
      </c>
      <c r="P33" s="93" t="s">
        <v>580</v>
      </c>
      <c r="Q33" s="94">
        <v>3</v>
      </c>
      <c r="R33" s="131" t="s">
        <v>547</v>
      </c>
      <c r="S33" s="120" t="s">
        <v>377</v>
      </c>
    </row>
    <row r="34" spans="1:19" ht="19" x14ac:dyDescent="0.25">
      <c r="B34" s="166"/>
      <c r="C34" s="167"/>
      <c r="D34" s="167"/>
      <c r="E34" s="2"/>
      <c r="F34" s="182"/>
      <c r="G34" s="171"/>
      <c r="H34" s="169"/>
      <c r="I34" s="176"/>
      <c r="J34" s="167"/>
      <c r="K34" s="167"/>
      <c r="L34" s="167"/>
      <c r="M34" s="168"/>
      <c r="N34" s="172"/>
      <c r="O34" s="170"/>
      <c r="P34" s="173"/>
      <c r="Q34" s="172"/>
      <c r="R34" s="174"/>
      <c r="S34" s="175"/>
    </row>
    <row r="35" spans="1:19" ht="19" x14ac:dyDescent="0.25">
      <c r="B35" s="88"/>
      <c r="C35" s="89"/>
      <c r="D35" s="90"/>
      <c r="E35" s="172"/>
      <c r="F35" s="96"/>
      <c r="G35" s="145"/>
      <c r="H35" s="91"/>
      <c r="I35" s="118"/>
      <c r="J35" s="89"/>
      <c r="K35" s="89"/>
      <c r="L35" s="89"/>
      <c r="M35" s="89"/>
      <c r="N35" s="94"/>
      <c r="O35" s="92"/>
      <c r="P35" s="93"/>
      <c r="Q35" s="94"/>
      <c r="R35" s="131"/>
      <c r="S35" s="120"/>
    </row>
    <row r="36" spans="1:19" ht="19" x14ac:dyDescent="0.25">
      <c r="B36" s="88"/>
      <c r="C36" s="89"/>
      <c r="D36" s="90"/>
      <c r="E36" s="91" t="s">
        <v>416</v>
      </c>
      <c r="F36" s="96">
        <f>F33</f>
        <v>12000</v>
      </c>
      <c r="G36" s="145"/>
      <c r="H36" s="91">
        <v>3937</v>
      </c>
      <c r="I36" s="118"/>
      <c r="J36" s="89"/>
      <c r="K36" s="89"/>
      <c r="L36" s="89"/>
      <c r="M36" s="89"/>
      <c r="N36" s="94"/>
      <c r="O36" s="92"/>
      <c r="P36" s="93"/>
      <c r="Q36" s="94"/>
      <c r="R36" s="131"/>
      <c r="S36" s="120"/>
    </row>
    <row r="37" spans="1:19" ht="19" x14ac:dyDescent="0.25">
      <c r="B37" s="88"/>
      <c r="C37" s="89"/>
      <c r="D37" s="90"/>
      <c r="E37" s="91"/>
      <c r="F37" s="96"/>
      <c r="G37" s="145"/>
      <c r="H37" s="91"/>
      <c r="I37" s="118"/>
      <c r="J37" s="89"/>
      <c r="K37" s="89"/>
      <c r="L37" s="89"/>
      <c r="M37" s="89"/>
      <c r="N37" s="94"/>
      <c r="O37" s="92"/>
      <c r="P37" s="93"/>
      <c r="Q37" s="94"/>
      <c r="R37" s="131"/>
      <c r="S37" s="120"/>
    </row>
    <row r="38" spans="1:19" ht="19" x14ac:dyDescent="0.25">
      <c r="B38" s="88" t="s">
        <v>96</v>
      </c>
      <c r="C38" s="89">
        <v>30</v>
      </c>
      <c r="D38" s="90">
        <v>1410</v>
      </c>
      <c r="E38" s="91"/>
      <c r="F38" s="92">
        <v>19700</v>
      </c>
      <c r="G38" s="145"/>
      <c r="H38" s="94">
        <v>6562</v>
      </c>
      <c r="I38" s="118" t="s">
        <v>578</v>
      </c>
      <c r="J38" s="89" t="s">
        <v>579</v>
      </c>
      <c r="K38" s="89" t="s">
        <v>35</v>
      </c>
      <c r="L38" s="89">
        <v>30</v>
      </c>
      <c r="M38" s="89" t="s">
        <v>50</v>
      </c>
      <c r="N38" s="94"/>
      <c r="O38" s="92">
        <v>10</v>
      </c>
      <c r="P38" s="93" t="s">
        <v>290</v>
      </c>
      <c r="Q38" s="94">
        <v>3</v>
      </c>
      <c r="R38" s="131" t="s">
        <v>530</v>
      </c>
      <c r="S38" s="120" t="s">
        <v>377</v>
      </c>
    </row>
    <row r="39" spans="1:19" ht="19" x14ac:dyDescent="0.25">
      <c r="B39" s="88"/>
      <c r="C39" s="89"/>
      <c r="D39" s="89"/>
      <c r="E39" s="91"/>
      <c r="F39" s="92"/>
      <c r="G39" s="145"/>
      <c r="H39" s="91"/>
      <c r="I39" s="118"/>
      <c r="J39" s="144"/>
      <c r="K39" s="144"/>
      <c r="L39" s="144"/>
      <c r="M39" s="89"/>
      <c r="N39" s="146"/>
      <c r="O39" s="92"/>
      <c r="P39" s="93"/>
      <c r="Q39" s="94"/>
      <c r="R39" s="187"/>
      <c r="S39" s="99"/>
    </row>
    <row r="40" spans="1:19" ht="19" x14ac:dyDescent="0.25">
      <c r="B40" s="88"/>
      <c r="C40" s="89"/>
      <c r="D40" s="89"/>
      <c r="E40" s="91"/>
      <c r="F40" s="92"/>
      <c r="G40" s="145"/>
      <c r="H40" s="91"/>
      <c r="I40" s="118"/>
      <c r="J40" s="144"/>
      <c r="K40" s="144"/>
      <c r="L40" s="144"/>
      <c r="M40" s="144"/>
      <c r="N40" s="146"/>
      <c r="O40" s="92"/>
      <c r="P40" s="112"/>
      <c r="Q40" s="113"/>
      <c r="R40" s="187"/>
      <c r="S40" s="99"/>
    </row>
    <row r="41" spans="1:19" ht="19" x14ac:dyDescent="0.25">
      <c r="B41" s="88"/>
      <c r="C41" s="89"/>
      <c r="D41" s="89"/>
      <c r="E41" s="91"/>
      <c r="F41" s="92"/>
      <c r="G41" s="145"/>
      <c r="H41" s="91"/>
      <c r="I41" s="118"/>
      <c r="J41" s="144"/>
      <c r="K41" s="144"/>
      <c r="L41" s="144"/>
      <c r="M41" s="144"/>
      <c r="N41" s="146"/>
      <c r="O41" s="147"/>
      <c r="P41" s="105"/>
      <c r="Q41" s="103"/>
      <c r="R41" s="133"/>
      <c r="S41" s="99"/>
    </row>
    <row r="42" spans="1:19" ht="19" x14ac:dyDescent="0.25">
      <c r="B42" s="143"/>
      <c r="C42" s="144"/>
      <c r="D42" s="144"/>
      <c r="E42" s="91" t="s">
        <v>418</v>
      </c>
      <c r="F42" s="96">
        <f>F38+F39+F40</f>
        <v>19700</v>
      </c>
      <c r="G42" s="100"/>
      <c r="H42" s="91">
        <v>6563</v>
      </c>
      <c r="I42" s="95"/>
      <c r="J42" s="144"/>
      <c r="K42" s="144"/>
      <c r="L42" s="144"/>
      <c r="M42" s="144"/>
      <c r="N42" s="146"/>
      <c r="O42" s="147"/>
      <c r="P42" s="105"/>
      <c r="Q42" s="103"/>
      <c r="R42" s="133"/>
      <c r="S42" s="99"/>
    </row>
    <row r="43" spans="1:19" ht="19" x14ac:dyDescent="0.25">
      <c r="B43" s="143"/>
      <c r="C43" s="144"/>
      <c r="D43" s="144"/>
      <c r="E43" s="91"/>
      <c r="F43" s="96"/>
      <c r="G43" s="100"/>
      <c r="H43" s="91"/>
      <c r="I43" s="95"/>
      <c r="J43" s="144"/>
      <c r="K43" s="144"/>
      <c r="L43" s="144"/>
      <c r="M43" s="144"/>
      <c r="N43" s="146"/>
      <c r="O43" s="147"/>
      <c r="P43" s="105"/>
      <c r="Q43" s="103"/>
      <c r="R43" s="133"/>
      <c r="S43" s="115"/>
    </row>
    <row r="44" spans="1:19" ht="19" x14ac:dyDescent="0.25">
      <c r="A44" s="57"/>
      <c r="B44" s="88" t="s">
        <v>96</v>
      </c>
      <c r="C44" s="89">
        <v>30</v>
      </c>
      <c r="D44" s="89">
        <v>710</v>
      </c>
      <c r="E44" s="91">
        <v>13</v>
      </c>
      <c r="F44" s="96">
        <v>5726.5</v>
      </c>
      <c r="G44" s="100">
        <v>3091</v>
      </c>
      <c r="H44" s="91">
        <v>1515</v>
      </c>
      <c r="I44" s="95"/>
      <c r="J44" s="89" t="s">
        <v>582</v>
      </c>
      <c r="K44" s="89" t="s">
        <v>477</v>
      </c>
      <c r="L44" s="89">
        <v>30</v>
      </c>
      <c r="M44" s="89">
        <v>700</v>
      </c>
      <c r="N44" s="94"/>
      <c r="O44" s="92">
        <v>8</v>
      </c>
      <c r="P44" s="93">
        <v>825</v>
      </c>
      <c r="Q44" s="94">
        <v>3</v>
      </c>
      <c r="R44" s="131" t="s">
        <v>530</v>
      </c>
      <c r="S44" s="122" t="s">
        <v>377</v>
      </c>
    </row>
    <row r="45" spans="1:19" ht="19" x14ac:dyDescent="0.25">
      <c r="A45" s="57"/>
      <c r="B45" s="88" t="s">
        <v>96</v>
      </c>
      <c r="C45" s="89">
        <v>40</v>
      </c>
      <c r="D45" s="89">
        <v>710</v>
      </c>
      <c r="E45" s="91">
        <v>10</v>
      </c>
      <c r="F45" s="96">
        <v>4515.5</v>
      </c>
      <c r="G45" s="100">
        <v>1856</v>
      </c>
      <c r="H45" s="91">
        <v>1364</v>
      </c>
      <c r="I45" s="95"/>
      <c r="J45" s="89" t="s">
        <v>582</v>
      </c>
      <c r="K45" s="89" t="s">
        <v>477</v>
      </c>
      <c r="L45" s="89">
        <v>40</v>
      </c>
      <c r="M45" s="89">
        <v>700</v>
      </c>
      <c r="N45" s="94"/>
      <c r="O45" s="92">
        <v>12</v>
      </c>
      <c r="P45" s="93">
        <v>775</v>
      </c>
      <c r="Q45" s="94">
        <v>3</v>
      </c>
      <c r="R45" s="131" t="s">
        <v>530</v>
      </c>
      <c r="S45" s="122" t="s">
        <v>583</v>
      </c>
    </row>
    <row r="46" spans="1:19" ht="19" x14ac:dyDescent="0.25">
      <c r="A46" s="57"/>
      <c r="B46" s="88"/>
      <c r="C46" s="89"/>
      <c r="D46" s="89"/>
      <c r="E46" s="91" t="s">
        <v>584</v>
      </c>
      <c r="F46" s="96">
        <f>F44+F45</f>
        <v>10242</v>
      </c>
      <c r="G46" s="100">
        <f>G44+G45</f>
        <v>4947</v>
      </c>
      <c r="H46" s="91">
        <f>H44+H45</f>
        <v>2879</v>
      </c>
      <c r="I46" s="95"/>
      <c r="J46" s="89"/>
      <c r="K46" s="89"/>
      <c r="L46" s="89"/>
      <c r="M46" s="89"/>
      <c r="N46" s="94"/>
      <c r="O46" s="92"/>
      <c r="P46" s="112"/>
      <c r="Q46" s="113"/>
      <c r="R46" s="187"/>
      <c r="S46" s="188"/>
    </row>
    <row r="47" spans="1:19" ht="19" x14ac:dyDescent="0.25">
      <c r="A47" s="57"/>
      <c r="B47" s="88"/>
      <c r="C47" s="89"/>
      <c r="D47" s="89"/>
      <c r="E47" s="91"/>
      <c r="F47" s="96"/>
      <c r="G47" s="100"/>
      <c r="H47" s="91"/>
      <c r="I47" s="95"/>
      <c r="J47" s="89"/>
      <c r="K47" s="89"/>
      <c r="L47" s="89"/>
      <c r="M47" s="89"/>
      <c r="N47" s="94"/>
      <c r="O47" s="92"/>
      <c r="P47" s="112"/>
      <c r="Q47" s="113"/>
      <c r="R47" s="187"/>
      <c r="S47" s="188"/>
    </row>
    <row r="48" spans="1:19" ht="19" x14ac:dyDescent="0.25">
      <c r="A48" s="57"/>
      <c r="B48" s="88" t="s">
        <v>346</v>
      </c>
      <c r="C48" s="89">
        <v>70</v>
      </c>
      <c r="D48" s="89">
        <v>1090</v>
      </c>
      <c r="E48" s="91">
        <v>11</v>
      </c>
      <c r="F48" s="96">
        <v>9736</v>
      </c>
      <c r="G48" s="100"/>
      <c r="H48" s="91">
        <v>2776</v>
      </c>
      <c r="I48" s="95"/>
      <c r="J48" s="89" t="s">
        <v>585</v>
      </c>
      <c r="K48" s="89" t="s">
        <v>40</v>
      </c>
      <c r="L48" s="89">
        <v>70</v>
      </c>
      <c r="M48" s="89">
        <v>1080</v>
      </c>
      <c r="N48" s="94"/>
      <c r="O48" s="92">
        <v>20</v>
      </c>
      <c r="P48" s="93" t="s">
        <v>290</v>
      </c>
      <c r="Q48" s="189">
        <v>3</v>
      </c>
      <c r="R48" s="190" t="s">
        <v>530</v>
      </c>
      <c r="S48" s="191" t="s">
        <v>377</v>
      </c>
    </row>
    <row r="49" spans="1:19" ht="19" x14ac:dyDescent="0.25">
      <c r="A49" s="57"/>
      <c r="B49" s="88" t="s">
        <v>346</v>
      </c>
      <c r="C49" s="89">
        <v>50</v>
      </c>
      <c r="D49" s="89">
        <v>925</v>
      </c>
      <c r="E49" s="91">
        <v>10</v>
      </c>
      <c r="F49" s="96">
        <v>5924</v>
      </c>
      <c r="G49" s="100"/>
      <c r="H49" s="91">
        <v>2140</v>
      </c>
      <c r="I49" s="95"/>
      <c r="J49" s="89" t="s">
        <v>585</v>
      </c>
      <c r="K49" s="89" t="s">
        <v>40</v>
      </c>
      <c r="L49" s="89">
        <v>50</v>
      </c>
      <c r="M49" s="89">
        <v>915</v>
      </c>
      <c r="N49" s="94"/>
      <c r="O49" s="92">
        <v>18</v>
      </c>
      <c r="P49" s="93" t="s">
        <v>290</v>
      </c>
      <c r="Q49" s="189">
        <v>3</v>
      </c>
      <c r="R49" s="190" t="s">
        <v>530</v>
      </c>
      <c r="S49" s="191" t="s">
        <v>377</v>
      </c>
    </row>
    <row r="50" spans="1:19" ht="19" x14ac:dyDescent="0.25">
      <c r="A50" s="57"/>
      <c r="B50" s="88" t="s">
        <v>346</v>
      </c>
      <c r="C50" s="89">
        <v>50</v>
      </c>
      <c r="D50" s="89">
        <v>975</v>
      </c>
      <c r="E50" s="91">
        <v>10</v>
      </c>
      <c r="F50" s="96">
        <v>6203</v>
      </c>
      <c r="G50" s="100"/>
      <c r="H50" s="91">
        <v>2237</v>
      </c>
      <c r="I50" s="95"/>
      <c r="J50" s="89" t="s">
        <v>585</v>
      </c>
      <c r="K50" s="89" t="s">
        <v>40</v>
      </c>
      <c r="L50" s="89">
        <v>50</v>
      </c>
      <c r="M50" s="89">
        <v>975</v>
      </c>
      <c r="N50" s="94"/>
      <c r="O50" s="92">
        <v>18</v>
      </c>
      <c r="P50" s="93" t="s">
        <v>290</v>
      </c>
      <c r="Q50" s="189">
        <v>3</v>
      </c>
      <c r="R50" s="190" t="s">
        <v>530</v>
      </c>
      <c r="S50" s="191" t="s">
        <v>377</v>
      </c>
    </row>
    <row r="51" spans="1:19" ht="19" x14ac:dyDescent="0.25">
      <c r="B51" s="143"/>
      <c r="C51" s="144"/>
      <c r="D51" s="144"/>
      <c r="E51" s="91" t="s">
        <v>586</v>
      </c>
      <c r="F51" s="96">
        <f>F48+F49+F50</f>
        <v>21863</v>
      </c>
      <c r="G51" s="100"/>
      <c r="H51" s="91">
        <f>H48+H49+H50</f>
        <v>7153</v>
      </c>
      <c r="I51" s="95"/>
      <c r="J51" s="144"/>
      <c r="K51" s="144"/>
      <c r="L51" s="144"/>
      <c r="M51" s="144"/>
      <c r="N51" s="146"/>
      <c r="O51" s="147"/>
      <c r="P51" s="105"/>
      <c r="Q51" s="103"/>
      <c r="R51" s="133"/>
      <c r="S51" s="115"/>
    </row>
    <row r="52" spans="1:19" ht="19" x14ac:dyDescent="0.25">
      <c r="B52" s="143"/>
      <c r="C52" s="144"/>
      <c r="D52" s="144"/>
      <c r="E52" s="91"/>
      <c r="F52" s="96"/>
      <c r="G52" s="100"/>
      <c r="H52" s="91"/>
      <c r="I52" s="95"/>
      <c r="J52" s="144"/>
      <c r="K52" s="144"/>
      <c r="L52" s="144"/>
      <c r="M52" s="144"/>
      <c r="N52" s="146"/>
      <c r="O52" s="147"/>
      <c r="P52" s="105"/>
      <c r="Q52" s="103"/>
      <c r="R52" s="133"/>
      <c r="S52" s="115"/>
    </row>
    <row r="53" spans="1:19" ht="20" thickBot="1" x14ac:dyDescent="0.3">
      <c r="B53" s="101"/>
      <c r="C53" s="102"/>
      <c r="D53" s="102"/>
      <c r="E53" s="91" t="s">
        <v>419</v>
      </c>
      <c r="F53" s="96">
        <f>F16+F21+F27+F31+F36+F42+F46+F51</f>
        <v>123336.5</v>
      </c>
      <c r="G53" s="100">
        <f>G11+G46</f>
        <v>9797</v>
      </c>
      <c r="H53" s="91">
        <f>H16+H21+H27+H31+H36+H42+H46+H51</f>
        <v>37370.559999999998</v>
      </c>
      <c r="I53" s="106"/>
      <c r="J53" s="102"/>
      <c r="K53" s="102"/>
      <c r="L53" s="102"/>
      <c r="M53" s="102"/>
      <c r="N53" s="103"/>
      <c r="O53" s="104"/>
      <c r="P53" s="105"/>
      <c r="Q53" s="103"/>
      <c r="R53" s="134"/>
      <c r="S53" s="15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FEE70-51C1-CE48-AF53-3BF9BA13B709}">
  <dimension ref="B5:S53"/>
  <sheetViews>
    <sheetView workbookViewId="0">
      <selection activeCell="B5" sqref="B5:T55"/>
    </sheetView>
  </sheetViews>
  <sheetFormatPr baseColWidth="10" defaultRowHeight="16" x14ac:dyDescent="0.2"/>
  <cols>
    <col min="2" max="2" width="21.83203125" customWidth="1"/>
    <col min="5" max="5" width="16.6640625" customWidth="1"/>
    <col min="6" max="6" width="12.83203125" bestFit="1" customWidth="1"/>
    <col min="8" max="8" width="22.1640625" customWidth="1"/>
    <col min="9" max="9" width="35" customWidth="1"/>
    <col min="10" max="10" width="22.33203125" customWidth="1"/>
    <col min="11" max="11" width="25.5" customWidth="1"/>
    <col min="13" max="13" width="24.1640625" customWidth="1"/>
    <col min="16" max="16" width="17.33203125" customWidth="1"/>
    <col min="18" max="18" width="36.1640625" customWidth="1"/>
    <col min="19" max="19" width="23.83203125" customWidth="1"/>
  </cols>
  <sheetData>
    <row r="5" spans="2:19" x14ac:dyDescent="0.2">
      <c r="I5" s="186">
        <v>45170</v>
      </c>
    </row>
    <row r="7" spans="2:19" ht="24" x14ac:dyDescent="0.3">
      <c r="B7" s="77"/>
      <c r="C7" s="80" t="s">
        <v>7</v>
      </c>
      <c r="D7" s="80"/>
      <c r="E7" s="77"/>
      <c r="F7" s="77"/>
      <c r="G7" s="77"/>
      <c r="H7" s="77"/>
      <c r="I7" s="77"/>
      <c r="J7" s="77"/>
      <c r="K7" s="77"/>
      <c r="L7" s="80" t="s">
        <v>8</v>
      </c>
      <c r="M7" s="80"/>
      <c r="N7" s="77"/>
      <c r="O7" s="77"/>
      <c r="P7" s="77"/>
      <c r="Q7" s="77"/>
      <c r="R7" s="77"/>
      <c r="S7" s="77"/>
    </row>
    <row r="8" spans="2:19" ht="17" thickBot="1" x14ac:dyDescent="0.25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2:19" ht="17" thickBot="1" x14ac:dyDescent="0.25">
      <c r="B9" s="81" t="s">
        <v>1</v>
      </c>
      <c r="C9" s="82" t="s">
        <v>2</v>
      </c>
      <c r="D9" s="82" t="s">
        <v>3</v>
      </c>
      <c r="E9" s="83" t="s">
        <v>33</v>
      </c>
      <c r="F9" s="84" t="s">
        <v>4</v>
      </c>
      <c r="G9" s="85" t="s">
        <v>136</v>
      </c>
      <c r="H9" s="83" t="s">
        <v>128</v>
      </c>
      <c r="I9" s="85" t="s">
        <v>168</v>
      </c>
      <c r="J9" s="82" t="s">
        <v>5</v>
      </c>
      <c r="K9" s="82" t="s">
        <v>1</v>
      </c>
      <c r="L9" s="82" t="s">
        <v>6</v>
      </c>
      <c r="M9" s="82" t="s">
        <v>22</v>
      </c>
      <c r="N9" s="83" t="s">
        <v>136</v>
      </c>
      <c r="O9" s="84" t="s">
        <v>23</v>
      </c>
      <c r="P9" s="81" t="s">
        <v>26</v>
      </c>
      <c r="Q9" s="83" t="s">
        <v>27</v>
      </c>
      <c r="R9" s="85" t="s">
        <v>85</v>
      </c>
      <c r="S9" s="86" t="s">
        <v>313</v>
      </c>
    </row>
    <row r="10" spans="2:19" ht="19" x14ac:dyDescent="0.25">
      <c r="B10" s="88"/>
      <c r="C10" s="89"/>
      <c r="D10" s="90"/>
      <c r="E10" s="91"/>
      <c r="F10" s="92"/>
      <c r="G10" s="100"/>
      <c r="H10" s="91"/>
      <c r="I10" s="107"/>
      <c r="J10" s="89"/>
      <c r="K10" s="89"/>
      <c r="L10" s="89"/>
      <c r="M10" s="90"/>
      <c r="N10" s="94"/>
      <c r="O10" s="96"/>
      <c r="P10" s="93"/>
      <c r="Q10" s="94"/>
      <c r="R10" s="129"/>
      <c r="S10" s="99"/>
    </row>
    <row r="11" spans="2:19" ht="19" x14ac:dyDescent="0.25">
      <c r="B11" s="88" t="s">
        <v>96</v>
      </c>
      <c r="C11" s="89">
        <v>38</v>
      </c>
      <c r="D11" s="89">
        <v>1510</v>
      </c>
      <c r="E11" s="94">
        <v>23</v>
      </c>
      <c r="F11" s="92">
        <v>21017.5</v>
      </c>
      <c r="G11" s="93"/>
      <c r="H11" s="94"/>
      <c r="I11" s="118"/>
      <c r="J11" s="89" t="s">
        <v>542</v>
      </c>
      <c r="K11" s="89" t="s">
        <v>35</v>
      </c>
      <c r="L11" s="89">
        <v>38</v>
      </c>
      <c r="M11" s="90" t="s">
        <v>587</v>
      </c>
      <c r="N11" s="94"/>
      <c r="O11" s="96">
        <v>10</v>
      </c>
      <c r="P11" s="93" t="s">
        <v>587</v>
      </c>
      <c r="Q11" s="94">
        <v>3</v>
      </c>
      <c r="R11" s="132" t="s">
        <v>493</v>
      </c>
      <c r="S11" s="120" t="s">
        <v>494</v>
      </c>
    </row>
    <row r="12" spans="2:19" ht="19" x14ac:dyDescent="0.25">
      <c r="B12" s="88" t="s">
        <v>96</v>
      </c>
      <c r="C12" s="89">
        <v>38</v>
      </c>
      <c r="D12" s="89">
        <v>1260</v>
      </c>
      <c r="E12" s="94">
        <v>27</v>
      </c>
      <c r="F12" s="92">
        <v>21061.5</v>
      </c>
      <c r="G12" s="145"/>
      <c r="H12" s="91">
        <v>11000</v>
      </c>
      <c r="I12" s="118"/>
      <c r="J12" s="89" t="s">
        <v>542</v>
      </c>
      <c r="K12" s="89" t="s">
        <v>35</v>
      </c>
      <c r="L12" s="89">
        <v>38</v>
      </c>
      <c r="M12" s="90" t="s">
        <v>588</v>
      </c>
      <c r="N12" s="94"/>
      <c r="O12" s="96">
        <v>10</v>
      </c>
      <c r="P12" s="93" t="s">
        <v>587</v>
      </c>
      <c r="Q12" s="94">
        <v>3</v>
      </c>
      <c r="R12" s="131" t="s">
        <v>493</v>
      </c>
      <c r="S12" s="120" t="s">
        <v>494</v>
      </c>
    </row>
    <row r="13" spans="2:19" ht="19" x14ac:dyDescent="0.25">
      <c r="B13" s="88"/>
      <c r="C13" s="89"/>
      <c r="D13" s="89"/>
      <c r="E13" s="94"/>
      <c r="F13" s="92"/>
      <c r="G13" s="145"/>
      <c r="H13" s="91"/>
      <c r="I13" s="118"/>
      <c r="J13" s="89"/>
      <c r="K13" s="89"/>
      <c r="L13" s="89"/>
      <c r="M13" s="90"/>
      <c r="N13" s="94"/>
      <c r="O13" s="96"/>
      <c r="P13" s="93"/>
      <c r="Q13" s="94"/>
      <c r="R13" s="131"/>
      <c r="S13" s="120"/>
    </row>
    <row r="14" spans="2:19" ht="19" x14ac:dyDescent="0.25">
      <c r="B14" s="88"/>
      <c r="C14" s="89"/>
      <c r="D14" s="89"/>
      <c r="E14" s="94"/>
      <c r="F14" s="92"/>
      <c r="G14" s="145"/>
      <c r="H14" s="91"/>
      <c r="I14" s="118"/>
      <c r="J14" s="89"/>
      <c r="K14" s="89"/>
      <c r="L14" s="89"/>
      <c r="M14" s="90"/>
      <c r="N14" s="94"/>
      <c r="O14" s="96"/>
      <c r="P14" s="93"/>
      <c r="Q14" s="94"/>
      <c r="R14" s="131"/>
      <c r="S14" s="120"/>
    </row>
    <row r="15" spans="2:19" ht="19" x14ac:dyDescent="0.25">
      <c r="B15" s="88"/>
      <c r="C15" s="89"/>
      <c r="D15" s="89"/>
      <c r="E15" s="94"/>
      <c r="F15" s="92"/>
      <c r="G15" s="93"/>
      <c r="H15" s="94"/>
      <c r="I15" s="95"/>
      <c r="J15" s="89"/>
      <c r="K15" s="89"/>
      <c r="L15" s="89"/>
      <c r="M15" s="90"/>
      <c r="N15" s="94"/>
      <c r="O15" s="96"/>
      <c r="P15" s="93"/>
      <c r="Q15" s="94"/>
      <c r="R15" s="129"/>
      <c r="S15" s="120"/>
    </row>
    <row r="16" spans="2:19" ht="19" x14ac:dyDescent="0.25">
      <c r="B16" s="101"/>
      <c r="C16" s="102"/>
      <c r="D16" s="102"/>
      <c r="E16" s="91" t="s">
        <v>81</v>
      </c>
      <c r="F16" s="96">
        <f>F11+F12+F13+F14+F15</f>
        <v>42079</v>
      </c>
      <c r="G16" s="100"/>
      <c r="H16" s="91"/>
      <c r="I16" s="106"/>
      <c r="J16" s="144"/>
      <c r="K16" s="102"/>
      <c r="L16" s="144"/>
      <c r="M16" s="184"/>
      <c r="N16" s="103"/>
      <c r="O16" s="154"/>
      <c r="P16" s="105"/>
      <c r="Q16" s="103"/>
      <c r="R16" s="130"/>
      <c r="S16" s="98"/>
    </row>
    <row r="17" spans="2:19" ht="19" x14ac:dyDescent="0.25">
      <c r="B17" s="101"/>
      <c r="C17" s="102"/>
      <c r="D17" s="102"/>
      <c r="E17" s="91"/>
      <c r="F17" s="96"/>
      <c r="G17" s="100"/>
      <c r="H17" s="91"/>
      <c r="I17" s="106"/>
      <c r="J17" s="102"/>
      <c r="K17" s="102"/>
      <c r="L17" s="102"/>
      <c r="M17" s="102"/>
      <c r="N17" s="103"/>
      <c r="O17" s="154"/>
      <c r="P17" s="105"/>
      <c r="Q17" s="103"/>
      <c r="R17" s="130"/>
      <c r="S17" s="98"/>
    </row>
    <row r="18" spans="2:19" ht="19" x14ac:dyDescent="0.25">
      <c r="B18" s="166" t="s">
        <v>96</v>
      </c>
      <c r="C18" s="167">
        <v>30</v>
      </c>
      <c r="D18" s="167">
        <v>1410</v>
      </c>
      <c r="E18" s="169"/>
      <c r="F18" s="182">
        <v>14200</v>
      </c>
      <c r="G18" s="178"/>
      <c r="H18" s="172">
        <v>4725</v>
      </c>
      <c r="I18" s="180"/>
      <c r="J18" s="167" t="s">
        <v>591</v>
      </c>
      <c r="K18" s="167" t="s">
        <v>35</v>
      </c>
      <c r="L18" s="167">
        <v>30</v>
      </c>
      <c r="M18" s="168" t="s">
        <v>50</v>
      </c>
      <c r="N18" s="172"/>
      <c r="O18" s="170">
        <v>10</v>
      </c>
      <c r="P18" s="173" t="s">
        <v>290</v>
      </c>
      <c r="Q18" s="172">
        <v>3</v>
      </c>
      <c r="R18" s="179" t="s">
        <v>530</v>
      </c>
      <c r="S18" s="175" t="s">
        <v>377</v>
      </c>
    </row>
    <row r="19" spans="2:19" ht="19" x14ac:dyDescent="0.25">
      <c r="B19" s="88"/>
      <c r="C19" s="89"/>
      <c r="D19" s="89"/>
      <c r="E19" s="108"/>
      <c r="F19" s="92"/>
      <c r="G19" s="100"/>
      <c r="H19" s="94"/>
      <c r="I19" s="118"/>
      <c r="J19" s="89"/>
      <c r="K19" s="89"/>
      <c r="L19" s="89"/>
      <c r="M19" s="90"/>
      <c r="N19" s="94"/>
      <c r="O19" s="96"/>
      <c r="P19" s="93"/>
      <c r="Q19" s="94"/>
      <c r="R19" s="129"/>
      <c r="S19" s="120"/>
    </row>
    <row r="20" spans="2:19" ht="19" x14ac:dyDescent="0.25">
      <c r="B20" s="88"/>
      <c r="C20" s="89"/>
      <c r="D20" s="89"/>
      <c r="E20" s="91"/>
      <c r="F20" s="92"/>
      <c r="G20" s="100"/>
      <c r="H20" s="91"/>
      <c r="I20" s="118"/>
      <c r="J20" s="89"/>
      <c r="K20" s="89"/>
      <c r="L20" s="89"/>
      <c r="M20" s="90"/>
      <c r="N20" s="94"/>
      <c r="O20" s="96"/>
      <c r="P20" s="93"/>
      <c r="Q20" s="94"/>
      <c r="R20" s="93"/>
      <c r="S20" s="185"/>
    </row>
    <row r="21" spans="2:19" ht="19" x14ac:dyDescent="0.25">
      <c r="B21" s="88"/>
      <c r="C21" s="89"/>
      <c r="D21" s="90"/>
      <c r="E21" s="91" t="s">
        <v>82</v>
      </c>
      <c r="F21" s="96">
        <f>F18+F19+F20</f>
        <v>14200</v>
      </c>
      <c r="G21" s="93"/>
      <c r="H21" s="91">
        <f>H18+H19</f>
        <v>4725</v>
      </c>
      <c r="I21" s="95"/>
      <c r="J21" s="89"/>
      <c r="K21" s="89"/>
      <c r="L21" s="89"/>
      <c r="M21" s="90"/>
      <c r="N21" s="94"/>
      <c r="O21" s="96"/>
      <c r="P21" s="93"/>
      <c r="Q21" s="94"/>
      <c r="R21" s="93"/>
      <c r="S21" s="152"/>
    </row>
    <row r="22" spans="2:19" ht="19" x14ac:dyDescent="0.25">
      <c r="B22" s="88"/>
      <c r="C22" s="89"/>
      <c r="D22" s="90"/>
      <c r="E22" s="91"/>
      <c r="F22" s="96"/>
      <c r="G22" s="93"/>
      <c r="H22" s="91"/>
      <c r="I22" s="118"/>
      <c r="J22" s="89"/>
      <c r="K22" s="89"/>
      <c r="L22" s="89"/>
      <c r="M22" s="90"/>
      <c r="N22" s="94"/>
      <c r="O22" s="96"/>
      <c r="P22" s="93"/>
      <c r="Q22" s="94"/>
      <c r="R22" s="93"/>
      <c r="S22" s="152"/>
    </row>
    <row r="23" spans="2:19" ht="19" x14ac:dyDescent="0.25">
      <c r="B23" s="88" t="s">
        <v>96</v>
      </c>
      <c r="C23" s="89">
        <v>30</v>
      </c>
      <c r="D23" s="89">
        <v>1060</v>
      </c>
      <c r="E23" s="91"/>
      <c r="F23" s="92">
        <v>21262</v>
      </c>
      <c r="G23" s="100"/>
      <c r="H23" s="94">
        <v>7087</v>
      </c>
      <c r="I23" s="118"/>
      <c r="J23" s="89" t="s">
        <v>381</v>
      </c>
      <c r="K23" s="89" t="s">
        <v>35</v>
      </c>
      <c r="L23" s="89">
        <v>30</v>
      </c>
      <c r="M23" s="90" t="s">
        <v>190</v>
      </c>
      <c r="N23" s="94"/>
      <c r="O23" s="96">
        <v>10</v>
      </c>
      <c r="P23" s="93" t="s">
        <v>290</v>
      </c>
      <c r="Q23" s="94">
        <v>3</v>
      </c>
      <c r="R23" s="150" t="s">
        <v>530</v>
      </c>
      <c r="S23" s="148" t="s">
        <v>377</v>
      </c>
    </row>
    <row r="24" spans="2:19" ht="19" x14ac:dyDescent="0.25">
      <c r="B24" s="88"/>
      <c r="C24" s="89"/>
      <c r="D24" s="89">
        <v>1410</v>
      </c>
      <c r="E24" s="91"/>
      <c r="F24" s="92"/>
      <c r="G24" s="100"/>
      <c r="H24" s="94"/>
      <c r="I24" s="118"/>
      <c r="J24" s="89" t="s">
        <v>381</v>
      </c>
      <c r="K24" s="89"/>
      <c r="L24" s="89"/>
      <c r="M24" s="90"/>
      <c r="N24" s="94"/>
      <c r="O24" s="96"/>
      <c r="P24" s="93"/>
      <c r="Q24" s="94"/>
      <c r="R24" s="150"/>
      <c r="S24" s="148"/>
    </row>
    <row r="25" spans="2:19" ht="19" x14ac:dyDescent="0.25">
      <c r="B25" s="88" t="s">
        <v>536</v>
      </c>
      <c r="C25" s="89">
        <v>40</v>
      </c>
      <c r="D25" s="89">
        <v>1000</v>
      </c>
      <c r="E25" s="91"/>
      <c r="F25" s="92">
        <v>2350</v>
      </c>
      <c r="G25" s="93"/>
      <c r="H25" s="94">
        <v>850</v>
      </c>
      <c r="I25" s="118" t="s">
        <v>590</v>
      </c>
      <c r="J25" s="89" t="s">
        <v>381</v>
      </c>
      <c r="K25" s="89" t="s">
        <v>35</v>
      </c>
      <c r="L25" s="89">
        <v>40</v>
      </c>
      <c r="M25" s="90" t="s">
        <v>589</v>
      </c>
      <c r="N25" s="94"/>
      <c r="O25" s="96">
        <v>15</v>
      </c>
      <c r="P25" s="93" t="s">
        <v>290</v>
      </c>
      <c r="Q25" s="94"/>
      <c r="R25" s="131"/>
      <c r="S25" s="120"/>
    </row>
    <row r="26" spans="2:19" ht="19" x14ac:dyDescent="0.25">
      <c r="B26" s="88"/>
      <c r="C26" s="89"/>
      <c r="D26" s="89"/>
      <c r="E26" s="91"/>
      <c r="F26" s="92"/>
      <c r="G26" s="93"/>
      <c r="H26" s="94"/>
      <c r="I26" s="118"/>
      <c r="J26" s="89"/>
      <c r="K26" s="89"/>
      <c r="L26" s="89"/>
      <c r="M26" s="90"/>
      <c r="N26" s="94"/>
      <c r="O26" s="96"/>
      <c r="P26" s="93"/>
      <c r="Q26" s="94"/>
      <c r="R26" s="131"/>
      <c r="S26" s="120"/>
    </row>
    <row r="27" spans="2:19" ht="19" x14ac:dyDescent="0.25">
      <c r="B27" s="88"/>
      <c r="C27" s="89"/>
      <c r="D27" s="90"/>
      <c r="E27" s="91" t="s">
        <v>160</v>
      </c>
      <c r="F27" s="96">
        <f>F23+F24+F25+F26</f>
        <v>23612</v>
      </c>
      <c r="G27" s="93"/>
      <c r="H27" s="91">
        <f>H23+H24+H25+H26</f>
        <v>7937</v>
      </c>
      <c r="I27" s="118"/>
      <c r="J27" s="89"/>
      <c r="K27" s="89"/>
      <c r="L27" s="89"/>
      <c r="M27" s="90"/>
      <c r="N27" s="94"/>
      <c r="O27" s="96"/>
      <c r="P27" s="93"/>
      <c r="Q27" s="94"/>
      <c r="R27" s="131"/>
      <c r="S27" s="99"/>
    </row>
    <row r="28" spans="2:19" ht="19" x14ac:dyDescent="0.25">
      <c r="B28" s="88"/>
      <c r="C28" s="89"/>
      <c r="D28" s="90"/>
      <c r="E28" s="91"/>
      <c r="F28" s="96"/>
      <c r="G28" s="93"/>
      <c r="H28" s="91"/>
      <c r="I28" s="118"/>
      <c r="J28" s="89"/>
      <c r="K28" s="89"/>
      <c r="L28" s="89"/>
      <c r="M28" s="90"/>
      <c r="N28" s="94"/>
      <c r="O28" s="96"/>
      <c r="P28" s="93"/>
      <c r="Q28" s="94"/>
      <c r="R28" s="131"/>
      <c r="S28" s="99"/>
    </row>
    <row r="29" spans="2:19" ht="19" x14ac:dyDescent="0.25">
      <c r="B29" s="88"/>
      <c r="C29" s="89"/>
      <c r="D29" s="89"/>
      <c r="E29" s="91"/>
      <c r="F29" s="92"/>
      <c r="G29" s="93"/>
      <c r="H29" s="94"/>
      <c r="I29" s="118"/>
      <c r="J29" s="89"/>
      <c r="K29" s="89"/>
      <c r="L29" s="89"/>
      <c r="M29" s="90"/>
      <c r="N29" s="94"/>
      <c r="O29" s="96"/>
      <c r="P29" s="93" t="s">
        <v>290</v>
      </c>
      <c r="Q29" s="94">
        <v>6</v>
      </c>
      <c r="R29" s="131" t="s">
        <v>530</v>
      </c>
      <c r="S29" s="120" t="s">
        <v>377</v>
      </c>
    </row>
    <row r="30" spans="2:19" ht="19" x14ac:dyDescent="0.25">
      <c r="B30" s="88"/>
      <c r="C30" s="89"/>
      <c r="D30" s="89"/>
      <c r="E30" s="94"/>
      <c r="F30" s="92"/>
      <c r="G30" s="93"/>
      <c r="H30" s="94"/>
      <c r="I30" s="118"/>
      <c r="J30" s="89"/>
      <c r="K30" s="89"/>
      <c r="L30" s="89"/>
      <c r="M30" s="90"/>
      <c r="N30" s="94"/>
      <c r="O30" s="96"/>
      <c r="P30" s="93"/>
      <c r="Q30" s="94"/>
      <c r="R30" s="131"/>
      <c r="S30" s="120"/>
    </row>
    <row r="31" spans="2:19" ht="19" x14ac:dyDescent="0.25">
      <c r="B31" s="101"/>
      <c r="C31" s="102"/>
      <c r="D31" s="102"/>
      <c r="E31" s="91" t="s">
        <v>238</v>
      </c>
      <c r="F31" s="96">
        <f>F29+F30</f>
        <v>0</v>
      </c>
      <c r="G31" s="105"/>
      <c r="H31" s="91"/>
      <c r="I31" s="118"/>
      <c r="J31" s="102"/>
      <c r="K31" s="102"/>
      <c r="L31" s="102"/>
      <c r="M31" s="102"/>
      <c r="N31" s="103"/>
      <c r="O31" s="154"/>
      <c r="P31" s="105"/>
      <c r="Q31" s="103"/>
      <c r="R31" s="133"/>
      <c r="S31" s="99"/>
    </row>
    <row r="32" spans="2:19" ht="19" x14ac:dyDescent="0.25">
      <c r="B32" s="88" t="s">
        <v>536</v>
      </c>
      <c r="C32" s="89">
        <v>38</v>
      </c>
      <c r="D32" s="89">
        <v>940</v>
      </c>
      <c r="E32" s="91">
        <v>28</v>
      </c>
      <c r="F32" s="96">
        <v>15772</v>
      </c>
      <c r="G32" s="93">
        <v>6688</v>
      </c>
      <c r="H32" s="91">
        <v>4900</v>
      </c>
      <c r="I32" s="118"/>
      <c r="J32" s="89" t="s">
        <v>537</v>
      </c>
      <c r="K32" s="89" t="s">
        <v>477</v>
      </c>
      <c r="L32" s="89">
        <v>38</v>
      </c>
      <c r="M32" s="89" t="s">
        <v>581</v>
      </c>
      <c r="N32" s="94"/>
      <c r="O32" s="96">
        <v>12</v>
      </c>
      <c r="P32" s="93" t="s">
        <v>290</v>
      </c>
      <c r="Q32" s="94">
        <v>3</v>
      </c>
      <c r="R32" s="131" t="s">
        <v>547</v>
      </c>
      <c r="S32" s="120"/>
    </row>
    <row r="33" spans="2:19" ht="19" x14ac:dyDescent="0.25">
      <c r="B33" s="88"/>
      <c r="C33" s="89"/>
      <c r="D33" s="89"/>
      <c r="E33" s="91"/>
      <c r="F33" s="92"/>
      <c r="G33" s="93"/>
      <c r="H33" s="94"/>
      <c r="I33" s="118"/>
      <c r="J33" s="89"/>
      <c r="K33" s="89"/>
      <c r="L33" s="89"/>
      <c r="M33" s="89"/>
      <c r="N33" s="94"/>
      <c r="O33" s="96"/>
      <c r="P33" s="93"/>
      <c r="Q33" s="94"/>
      <c r="R33" s="131"/>
      <c r="S33" s="120" t="s">
        <v>377</v>
      </c>
    </row>
    <row r="34" spans="2:19" ht="19" x14ac:dyDescent="0.25">
      <c r="B34" s="166"/>
      <c r="C34" s="167"/>
      <c r="D34" s="167"/>
      <c r="E34" s="2"/>
      <c r="F34" s="182"/>
      <c r="G34" s="171"/>
      <c r="H34" s="169"/>
      <c r="I34" s="176"/>
      <c r="J34" s="167"/>
      <c r="K34" s="167"/>
      <c r="L34" s="167"/>
      <c r="M34" s="168"/>
      <c r="N34" s="172"/>
      <c r="O34" s="170"/>
      <c r="P34" s="173"/>
      <c r="Q34" s="172"/>
      <c r="R34" s="174"/>
      <c r="S34" s="175"/>
    </row>
    <row r="35" spans="2:19" ht="19" x14ac:dyDescent="0.25">
      <c r="B35" s="88"/>
      <c r="C35" s="89"/>
      <c r="D35" s="90"/>
      <c r="E35" s="172"/>
      <c r="F35" s="96"/>
      <c r="G35" s="145"/>
      <c r="H35" s="91"/>
      <c r="I35" s="118"/>
      <c r="J35" s="89"/>
      <c r="K35" s="89"/>
      <c r="L35" s="89"/>
      <c r="M35" s="89"/>
      <c r="N35" s="94"/>
      <c r="O35" s="92"/>
      <c r="P35" s="93"/>
      <c r="Q35" s="94"/>
      <c r="R35" s="131"/>
      <c r="S35" s="120"/>
    </row>
    <row r="36" spans="2:19" ht="19" x14ac:dyDescent="0.25">
      <c r="B36" s="88"/>
      <c r="C36" s="89"/>
      <c r="D36" s="90"/>
      <c r="E36" s="91" t="s">
        <v>416</v>
      </c>
      <c r="F36" s="96">
        <f>F33</f>
        <v>0</v>
      </c>
      <c r="G36" s="145"/>
      <c r="H36" s="91"/>
      <c r="I36" s="118"/>
      <c r="J36" s="89"/>
      <c r="K36" s="89"/>
      <c r="L36" s="89"/>
      <c r="M36" s="89"/>
      <c r="N36" s="94"/>
      <c r="O36" s="92"/>
      <c r="P36" s="93"/>
      <c r="Q36" s="94"/>
      <c r="R36" s="131"/>
      <c r="S36" s="120"/>
    </row>
    <row r="37" spans="2:19" ht="19" x14ac:dyDescent="0.25">
      <c r="B37" s="88"/>
      <c r="C37" s="89"/>
      <c r="D37" s="90"/>
      <c r="E37" s="91"/>
      <c r="F37" s="96"/>
      <c r="G37" s="145"/>
      <c r="H37" s="91"/>
      <c r="I37" s="118" t="s">
        <v>593</v>
      </c>
      <c r="J37" s="89"/>
      <c r="K37" s="89"/>
      <c r="L37" s="89"/>
      <c r="M37" s="89"/>
      <c r="N37" s="94"/>
      <c r="O37" s="92"/>
      <c r="P37" s="93"/>
      <c r="Q37" s="94"/>
      <c r="R37" s="131"/>
      <c r="S37" s="120"/>
    </row>
    <row r="38" spans="2:19" ht="19" x14ac:dyDescent="0.25">
      <c r="B38" s="88" t="s">
        <v>592</v>
      </c>
      <c r="C38" s="89">
        <v>50</v>
      </c>
      <c r="D38" s="90">
        <v>790</v>
      </c>
      <c r="E38" s="91">
        <v>7</v>
      </c>
      <c r="F38" s="92">
        <v>3379</v>
      </c>
      <c r="G38" s="145"/>
      <c r="H38" s="94">
        <v>1350</v>
      </c>
      <c r="I38" s="118" t="s">
        <v>594</v>
      </c>
      <c r="J38" s="89" t="s">
        <v>555</v>
      </c>
      <c r="K38" s="89" t="s">
        <v>40</v>
      </c>
      <c r="L38" s="89">
        <v>50</v>
      </c>
      <c r="M38" s="89" t="s">
        <v>596</v>
      </c>
      <c r="N38" s="94"/>
      <c r="O38" s="92">
        <v>20</v>
      </c>
      <c r="P38" s="93" t="s">
        <v>102</v>
      </c>
      <c r="Q38" s="94">
        <v>3</v>
      </c>
      <c r="R38" s="131" t="s">
        <v>530</v>
      </c>
      <c r="S38" s="120" t="s">
        <v>377</v>
      </c>
    </row>
    <row r="39" spans="2:19" ht="19" x14ac:dyDescent="0.25">
      <c r="B39" s="88" t="s">
        <v>592</v>
      </c>
      <c r="C39" s="89">
        <v>70</v>
      </c>
      <c r="D39" s="89">
        <v>1392</v>
      </c>
      <c r="E39" s="91">
        <v>7</v>
      </c>
      <c r="F39" s="92">
        <v>7946</v>
      </c>
      <c r="G39" s="145"/>
      <c r="H39" s="91">
        <v>2846</v>
      </c>
      <c r="I39" s="118" t="s">
        <v>595</v>
      </c>
      <c r="J39" s="144" t="s">
        <v>555</v>
      </c>
      <c r="K39" s="144" t="s">
        <v>40</v>
      </c>
      <c r="L39" s="144">
        <v>70</v>
      </c>
      <c r="M39" s="89" t="s">
        <v>597</v>
      </c>
      <c r="N39" s="146"/>
      <c r="O39" s="92">
        <v>25</v>
      </c>
      <c r="P39" s="93" t="s">
        <v>102</v>
      </c>
      <c r="Q39" s="94">
        <v>3</v>
      </c>
      <c r="R39" s="187" t="s">
        <v>530</v>
      </c>
      <c r="S39" s="99" t="s">
        <v>377</v>
      </c>
    </row>
    <row r="40" spans="2:19" ht="19" x14ac:dyDescent="0.25">
      <c r="B40" s="88"/>
      <c r="C40" s="89"/>
      <c r="D40" s="89"/>
      <c r="E40" s="91"/>
      <c r="F40" s="92"/>
      <c r="G40" s="145"/>
      <c r="H40" s="91"/>
      <c r="I40" s="118"/>
      <c r="J40" s="144"/>
      <c r="K40" s="144"/>
      <c r="L40" s="144"/>
      <c r="M40" s="144"/>
      <c r="N40" s="146"/>
      <c r="O40" s="92"/>
      <c r="P40" s="112"/>
      <c r="Q40" s="113"/>
      <c r="R40" s="187"/>
      <c r="S40" s="99"/>
    </row>
    <row r="41" spans="2:19" ht="19" x14ac:dyDescent="0.25">
      <c r="B41" s="88"/>
      <c r="C41" s="89"/>
      <c r="D41" s="89"/>
      <c r="E41" s="91"/>
      <c r="F41" s="92"/>
      <c r="G41" s="145"/>
      <c r="H41" s="91"/>
      <c r="I41" s="118"/>
      <c r="J41" s="144"/>
      <c r="K41" s="144"/>
      <c r="L41" s="144"/>
      <c r="M41" s="144"/>
      <c r="N41" s="146"/>
      <c r="O41" s="147"/>
      <c r="P41" s="105"/>
      <c r="Q41" s="103"/>
      <c r="R41" s="133"/>
      <c r="S41" s="99"/>
    </row>
    <row r="42" spans="2:19" ht="19" x14ac:dyDescent="0.25">
      <c r="B42" s="143"/>
      <c r="C42" s="144"/>
      <c r="D42" s="144"/>
      <c r="E42" s="91" t="s">
        <v>418</v>
      </c>
      <c r="F42" s="96">
        <f>F38+F39+F40</f>
        <v>11325</v>
      </c>
      <c r="G42" s="100"/>
      <c r="H42" s="91"/>
      <c r="I42" s="95"/>
      <c r="J42" s="144"/>
      <c r="K42" s="144"/>
      <c r="L42" s="144"/>
      <c r="M42" s="144"/>
      <c r="N42" s="146"/>
      <c r="O42" s="147"/>
      <c r="P42" s="105"/>
      <c r="Q42" s="103"/>
      <c r="R42" s="133"/>
      <c r="S42" s="99"/>
    </row>
    <row r="43" spans="2:19" ht="19" x14ac:dyDescent="0.25">
      <c r="B43" s="143"/>
      <c r="C43" s="144"/>
      <c r="D43" s="144"/>
      <c r="E43" s="91"/>
      <c r="F43" s="96"/>
      <c r="G43" s="100"/>
      <c r="H43" s="91"/>
      <c r="I43" s="95"/>
      <c r="J43" s="144"/>
      <c r="K43" s="144"/>
      <c r="L43" s="144"/>
      <c r="M43" s="144"/>
      <c r="N43" s="146"/>
      <c r="O43" s="147"/>
      <c r="P43" s="105"/>
      <c r="Q43" s="103"/>
      <c r="R43" s="133"/>
      <c r="S43" s="115"/>
    </row>
    <row r="44" spans="2:19" ht="19" x14ac:dyDescent="0.25">
      <c r="B44" s="88"/>
      <c r="C44" s="89"/>
      <c r="D44" s="89"/>
      <c r="E44" s="91"/>
      <c r="F44" s="96"/>
      <c r="G44" s="100"/>
      <c r="H44" s="91"/>
      <c r="I44" s="95"/>
      <c r="J44" s="89"/>
      <c r="K44" s="89"/>
      <c r="L44" s="89"/>
      <c r="M44" s="89"/>
      <c r="N44" s="94"/>
      <c r="O44" s="92"/>
      <c r="P44" s="93"/>
      <c r="Q44" s="94">
        <v>3</v>
      </c>
      <c r="R44" s="131" t="s">
        <v>530</v>
      </c>
      <c r="S44" s="122" t="s">
        <v>377</v>
      </c>
    </row>
    <row r="45" spans="2:19" ht="19" x14ac:dyDescent="0.25">
      <c r="B45" s="88"/>
      <c r="C45" s="89"/>
      <c r="D45" s="89"/>
      <c r="E45" s="91"/>
      <c r="F45" s="96"/>
      <c r="G45" s="100"/>
      <c r="H45" s="91"/>
      <c r="I45" s="95"/>
      <c r="J45" s="89"/>
      <c r="K45" s="89"/>
      <c r="L45" s="89"/>
      <c r="M45" s="89"/>
      <c r="N45" s="94"/>
      <c r="O45" s="92"/>
      <c r="P45" s="93"/>
      <c r="Q45" s="94">
        <v>3</v>
      </c>
      <c r="R45" s="131" t="s">
        <v>530</v>
      </c>
      <c r="S45" s="122" t="s">
        <v>583</v>
      </c>
    </row>
    <row r="46" spans="2:19" ht="19" x14ac:dyDescent="0.25">
      <c r="B46" s="88"/>
      <c r="C46" s="89"/>
      <c r="D46" s="89"/>
      <c r="E46" s="91" t="s">
        <v>584</v>
      </c>
      <c r="F46" s="96">
        <f>F44+F45</f>
        <v>0</v>
      </c>
      <c r="G46" s="100">
        <f>G44+G45</f>
        <v>0</v>
      </c>
      <c r="H46" s="91">
        <f>H44+H45</f>
        <v>0</v>
      </c>
      <c r="I46" s="95"/>
      <c r="J46" s="89"/>
      <c r="K46" s="89"/>
      <c r="L46" s="89"/>
      <c r="M46" s="89"/>
      <c r="N46" s="94"/>
      <c r="O46" s="92"/>
      <c r="P46" s="112"/>
      <c r="Q46" s="113"/>
      <c r="R46" s="187"/>
      <c r="S46" s="188"/>
    </row>
    <row r="47" spans="2:19" ht="19" x14ac:dyDescent="0.25">
      <c r="B47" s="88"/>
      <c r="C47" s="89"/>
      <c r="D47" s="89"/>
      <c r="E47" s="91"/>
      <c r="F47" s="96"/>
      <c r="G47" s="100"/>
      <c r="H47" s="91"/>
      <c r="I47" s="95"/>
      <c r="J47" s="89"/>
      <c r="K47" s="89"/>
      <c r="L47" s="89"/>
      <c r="M47" s="89"/>
      <c r="N47" s="94"/>
      <c r="O47" s="92"/>
      <c r="P47" s="112"/>
      <c r="Q47" s="113"/>
      <c r="R47" s="187"/>
      <c r="S47" s="188"/>
    </row>
    <row r="48" spans="2:19" ht="19" x14ac:dyDescent="0.25">
      <c r="B48" s="88"/>
      <c r="C48" s="89"/>
      <c r="D48" s="89"/>
      <c r="E48" s="91"/>
      <c r="F48" s="96"/>
      <c r="G48" s="100"/>
      <c r="H48" s="91"/>
      <c r="I48" s="95"/>
      <c r="J48" s="89"/>
      <c r="K48" s="89"/>
      <c r="L48" s="89"/>
      <c r="M48" s="89"/>
      <c r="N48" s="94"/>
      <c r="O48" s="92"/>
      <c r="P48" s="93"/>
      <c r="Q48" s="189">
        <v>3</v>
      </c>
      <c r="R48" s="190" t="s">
        <v>530</v>
      </c>
      <c r="S48" s="191" t="s">
        <v>377</v>
      </c>
    </row>
    <row r="49" spans="2:19" ht="19" x14ac:dyDescent="0.25">
      <c r="B49" s="88"/>
      <c r="C49" s="89"/>
      <c r="D49" s="89"/>
      <c r="E49" s="91"/>
      <c r="F49" s="96"/>
      <c r="G49" s="100"/>
      <c r="H49" s="91"/>
      <c r="I49" s="95"/>
      <c r="J49" s="89"/>
      <c r="K49" s="89"/>
      <c r="L49" s="89"/>
      <c r="M49" s="89"/>
      <c r="N49" s="94"/>
      <c r="O49" s="92"/>
      <c r="P49" s="93"/>
      <c r="Q49" s="189">
        <v>3</v>
      </c>
      <c r="R49" s="190" t="s">
        <v>530</v>
      </c>
      <c r="S49" s="191" t="s">
        <v>377</v>
      </c>
    </row>
    <row r="50" spans="2:19" ht="19" x14ac:dyDescent="0.25">
      <c r="B50" s="88"/>
      <c r="C50" s="89"/>
      <c r="D50" s="89"/>
      <c r="E50" s="91"/>
      <c r="F50" s="96"/>
      <c r="G50" s="100"/>
      <c r="H50" s="91"/>
      <c r="I50" s="95"/>
      <c r="J50" s="89"/>
      <c r="K50" s="89"/>
      <c r="L50" s="89"/>
      <c r="M50" s="89"/>
      <c r="N50" s="94"/>
      <c r="O50" s="92"/>
      <c r="P50" s="93"/>
      <c r="Q50" s="189">
        <v>3</v>
      </c>
      <c r="R50" s="190" t="s">
        <v>530</v>
      </c>
      <c r="S50" s="191" t="s">
        <v>377</v>
      </c>
    </row>
    <row r="51" spans="2:19" ht="19" x14ac:dyDescent="0.25">
      <c r="B51" s="143"/>
      <c r="C51" s="144"/>
      <c r="D51" s="144"/>
      <c r="E51" s="91" t="s">
        <v>586</v>
      </c>
      <c r="F51" s="96">
        <f>F48+F49+F50</f>
        <v>0</v>
      </c>
      <c r="G51" s="100"/>
      <c r="H51" s="91">
        <f>H48+H49+H50</f>
        <v>0</v>
      </c>
      <c r="I51" s="95"/>
      <c r="J51" s="144"/>
      <c r="K51" s="144"/>
      <c r="L51" s="144"/>
      <c r="M51" s="144"/>
      <c r="N51" s="146"/>
      <c r="O51" s="147"/>
      <c r="P51" s="105"/>
      <c r="Q51" s="103"/>
      <c r="R51" s="133"/>
      <c r="S51" s="115"/>
    </row>
    <row r="52" spans="2:19" ht="19" x14ac:dyDescent="0.25">
      <c r="B52" s="143"/>
      <c r="C52" s="144"/>
      <c r="D52" s="144"/>
      <c r="E52" s="91"/>
      <c r="F52" s="96"/>
      <c r="G52" s="100"/>
      <c r="H52" s="91"/>
      <c r="I52" s="95"/>
      <c r="J52" s="144"/>
      <c r="K52" s="144"/>
      <c r="L52" s="144"/>
      <c r="M52" s="144"/>
      <c r="N52" s="146"/>
      <c r="O52" s="147"/>
      <c r="P52" s="105"/>
      <c r="Q52" s="103"/>
      <c r="R52" s="133"/>
      <c r="S52" s="115"/>
    </row>
    <row r="53" spans="2:19" ht="20" thickBot="1" x14ac:dyDescent="0.3">
      <c r="B53" s="101"/>
      <c r="C53" s="102"/>
      <c r="D53" s="102"/>
      <c r="E53" s="91" t="s">
        <v>419</v>
      </c>
      <c r="F53" s="96">
        <f>F16+F21+F27+F31+F36+F42+F46+F51</f>
        <v>91216</v>
      </c>
      <c r="G53" s="100">
        <f>G11+G46</f>
        <v>0</v>
      </c>
      <c r="H53" s="91">
        <f>H16+H21+H27+H31+H36+H42+H46+H51</f>
        <v>12662</v>
      </c>
      <c r="I53" s="106"/>
      <c r="J53" s="102"/>
      <c r="K53" s="102"/>
      <c r="L53" s="102"/>
      <c r="M53" s="102"/>
      <c r="N53" s="103"/>
      <c r="O53" s="104"/>
      <c r="P53" s="105"/>
      <c r="Q53" s="103"/>
      <c r="R53" s="134"/>
      <c r="S53" s="15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D039-5057-B147-BF04-7165A01D51D7}">
  <dimension ref="B4:S52"/>
  <sheetViews>
    <sheetView workbookViewId="0">
      <selection activeCell="B4" sqref="B4:T54"/>
    </sheetView>
  </sheetViews>
  <sheetFormatPr baseColWidth="10" defaultRowHeight="16" x14ac:dyDescent="0.2"/>
  <cols>
    <col min="2" max="2" width="19.1640625" customWidth="1"/>
    <col min="5" max="5" width="12.6640625" customWidth="1"/>
    <col min="8" max="8" width="21.6640625" customWidth="1"/>
    <col min="9" max="9" width="34" customWidth="1"/>
    <col min="10" max="10" width="31.83203125" customWidth="1"/>
    <col min="11" max="11" width="13.6640625" customWidth="1"/>
    <col min="13" max="13" width="23.5" customWidth="1"/>
    <col min="16" max="16" width="15" customWidth="1"/>
    <col min="18" max="18" width="31.83203125" customWidth="1"/>
    <col min="19" max="19" width="23.83203125" customWidth="1"/>
  </cols>
  <sheetData>
    <row r="4" spans="2:19" x14ac:dyDescent="0.2">
      <c r="I4" s="186">
        <v>45170</v>
      </c>
    </row>
    <row r="6" spans="2:19" ht="24" x14ac:dyDescent="0.3">
      <c r="B6" s="77"/>
      <c r="C6" s="80" t="s">
        <v>7</v>
      </c>
      <c r="D6" s="80"/>
      <c r="E6" s="77"/>
      <c r="F6" s="77"/>
      <c r="G6" s="77"/>
      <c r="H6" s="77"/>
      <c r="I6" s="77"/>
      <c r="J6" s="77"/>
      <c r="K6" s="77"/>
      <c r="L6" s="80" t="s">
        <v>8</v>
      </c>
      <c r="M6" s="80"/>
      <c r="N6" s="77"/>
      <c r="O6" s="77"/>
      <c r="P6" s="77"/>
      <c r="Q6" s="77"/>
      <c r="R6" s="77"/>
      <c r="S6" s="77"/>
    </row>
    <row r="7" spans="2:19" ht="17" thickBot="1" x14ac:dyDescent="0.25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2:19" ht="17" thickBot="1" x14ac:dyDescent="0.25">
      <c r="B8" s="81" t="s">
        <v>1</v>
      </c>
      <c r="C8" s="82" t="s">
        <v>2</v>
      </c>
      <c r="D8" s="82" t="s">
        <v>3</v>
      </c>
      <c r="E8" s="83" t="s">
        <v>33</v>
      </c>
      <c r="F8" s="84" t="s">
        <v>4</v>
      </c>
      <c r="G8" s="85" t="s">
        <v>136</v>
      </c>
      <c r="H8" s="83" t="s">
        <v>128</v>
      </c>
      <c r="I8" s="85" t="s">
        <v>168</v>
      </c>
      <c r="J8" s="82" t="s">
        <v>5</v>
      </c>
      <c r="K8" s="82" t="s">
        <v>1</v>
      </c>
      <c r="L8" s="82" t="s">
        <v>6</v>
      </c>
      <c r="M8" s="82" t="s">
        <v>22</v>
      </c>
      <c r="N8" s="83" t="s">
        <v>136</v>
      </c>
      <c r="O8" s="84" t="s">
        <v>23</v>
      </c>
      <c r="P8" s="81" t="s">
        <v>26</v>
      </c>
      <c r="Q8" s="83" t="s">
        <v>27</v>
      </c>
      <c r="R8" s="85" t="s">
        <v>85</v>
      </c>
      <c r="S8" s="86" t="s">
        <v>313</v>
      </c>
    </row>
    <row r="9" spans="2:19" ht="19" x14ac:dyDescent="0.25">
      <c r="B9" s="88"/>
      <c r="C9" s="89"/>
      <c r="D9" s="90"/>
      <c r="E9" s="91"/>
      <c r="F9" s="92"/>
      <c r="G9" s="100"/>
      <c r="H9" s="91"/>
      <c r="I9" s="107"/>
      <c r="J9" s="89"/>
      <c r="K9" s="89"/>
      <c r="L9" s="89"/>
      <c r="M9" s="90"/>
      <c r="N9" s="94"/>
      <c r="O9" s="96"/>
      <c r="P9" s="93"/>
      <c r="Q9" s="94"/>
      <c r="R9" s="129"/>
      <c r="S9" s="99"/>
    </row>
    <row r="10" spans="2:19" ht="19" x14ac:dyDescent="0.25">
      <c r="B10" s="88" t="s">
        <v>96</v>
      </c>
      <c r="C10" s="89">
        <v>30</v>
      </c>
      <c r="D10" s="89">
        <v>1410</v>
      </c>
      <c r="E10" s="94">
        <v>40</v>
      </c>
      <c r="F10" s="92">
        <v>19293</v>
      </c>
      <c r="G10" s="93"/>
      <c r="H10" s="94">
        <v>6431</v>
      </c>
      <c r="I10" s="118" t="s">
        <v>598</v>
      </c>
      <c r="J10" s="89" t="s">
        <v>531</v>
      </c>
      <c r="K10" s="89" t="s">
        <v>35</v>
      </c>
      <c r="L10" s="89">
        <v>30</v>
      </c>
      <c r="M10" s="90" t="s">
        <v>50</v>
      </c>
      <c r="N10" s="94"/>
      <c r="O10" s="96">
        <v>10</v>
      </c>
      <c r="P10" s="93" t="s">
        <v>587</v>
      </c>
      <c r="Q10" s="94">
        <v>3</v>
      </c>
      <c r="R10" s="132" t="s">
        <v>493</v>
      </c>
      <c r="S10" s="120" t="s">
        <v>494</v>
      </c>
    </row>
    <row r="11" spans="2:19" ht="19" x14ac:dyDescent="0.25">
      <c r="B11" s="88"/>
      <c r="C11" s="89"/>
      <c r="D11" s="89"/>
      <c r="E11" s="94"/>
      <c r="F11" s="92"/>
      <c r="G11" s="145"/>
      <c r="H11" s="91"/>
      <c r="I11" s="118"/>
      <c r="J11" s="89"/>
      <c r="K11" s="89"/>
      <c r="L11" s="89"/>
      <c r="M11" s="90"/>
      <c r="N11" s="94"/>
      <c r="O11" s="96"/>
      <c r="P11" s="93"/>
      <c r="Q11" s="94"/>
      <c r="R11" s="131"/>
      <c r="S11" s="120"/>
    </row>
    <row r="12" spans="2:19" ht="19" x14ac:dyDescent="0.25">
      <c r="B12" s="88"/>
      <c r="C12" s="89"/>
      <c r="D12" s="89"/>
      <c r="E12" s="94"/>
      <c r="F12" s="92"/>
      <c r="G12" s="145"/>
      <c r="H12" s="91"/>
      <c r="I12" s="118"/>
      <c r="J12" s="89"/>
      <c r="K12" s="89"/>
      <c r="L12" s="89"/>
      <c r="M12" s="90"/>
      <c r="N12" s="94"/>
      <c r="O12" s="96"/>
      <c r="P12" s="93"/>
      <c r="Q12" s="94"/>
      <c r="R12" s="131"/>
      <c r="S12" s="120"/>
    </row>
    <row r="13" spans="2:19" ht="19" x14ac:dyDescent="0.25">
      <c r="B13" s="88"/>
      <c r="C13" s="89"/>
      <c r="D13" s="89"/>
      <c r="E13" s="94"/>
      <c r="F13" s="92"/>
      <c r="G13" s="145"/>
      <c r="H13" s="91"/>
      <c r="I13" s="118"/>
      <c r="J13" s="89"/>
      <c r="K13" s="89"/>
      <c r="L13" s="89"/>
      <c r="M13" s="90"/>
      <c r="N13" s="94"/>
      <c r="O13" s="96"/>
      <c r="P13" s="93"/>
      <c r="Q13" s="94"/>
      <c r="R13" s="131"/>
      <c r="S13" s="120"/>
    </row>
    <row r="14" spans="2:19" ht="19" x14ac:dyDescent="0.25">
      <c r="B14" s="88"/>
      <c r="C14" s="89"/>
      <c r="D14" s="89"/>
      <c r="E14" s="94"/>
      <c r="F14" s="92"/>
      <c r="G14" s="93"/>
      <c r="H14" s="94"/>
      <c r="I14" s="95"/>
      <c r="J14" s="89"/>
      <c r="K14" s="89"/>
      <c r="L14" s="89"/>
      <c r="M14" s="90"/>
      <c r="N14" s="94"/>
      <c r="O14" s="96"/>
      <c r="P14" s="93"/>
      <c r="Q14" s="94"/>
      <c r="R14" s="129"/>
      <c r="S14" s="120"/>
    </row>
    <row r="15" spans="2:19" ht="19" x14ac:dyDescent="0.25">
      <c r="B15" s="101"/>
      <c r="C15" s="102"/>
      <c r="D15" s="102"/>
      <c r="E15" s="91" t="s">
        <v>81</v>
      </c>
      <c r="F15" s="96">
        <f>F10+F11+F12+F13+F14</f>
        <v>19293</v>
      </c>
      <c r="G15" s="100"/>
      <c r="H15" s="91">
        <v>6431</v>
      </c>
      <c r="I15" s="106"/>
      <c r="J15" s="144"/>
      <c r="K15" s="102"/>
      <c r="L15" s="144"/>
      <c r="M15" s="184"/>
      <c r="N15" s="103"/>
      <c r="O15" s="154"/>
      <c r="P15" s="105"/>
      <c r="Q15" s="103"/>
      <c r="R15" s="130"/>
      <c r="S15" s="98"/>
    </row>
    <row r="16" spans="2:19" ht="19" x14ac:dyDescent="0.25">
      <c r="B16" s="101"/>
      <c r="C16" s="102"/>
      <c r="D16" s="102"/>
      <c r="E16" s="91"/>
      <c r="F16" s="96"/>
      <c r="G16" s="100"/>
      <c r="H16" s="91"/>
      <c r="I16" s="106"/>
      <c r="J16" s="102"/>
      <c r="K16" s="102"/>
      <c r="L16" s="102"/>
      <c r="M16" s="102"/>
      <c r="N16" s="103"/>
      <c r="O16" s="154"/>
      <c r="P16" s="105"/>
      <c r="Q16" s="103"/>
      <c r="R16" s="130"/>
      <c r="S16" s="98"/>
    </row>
    <row r="17" spans="2:19" ht="19" x14ac:dyDescent="0.25">
      <c r="B17" s="166" t="s">
        <v>96</v>
      </c>
      <c r="C17" s="167">
        <v>30</v>
      </c>
      <c r="D17" s="167">
        <v>1410</v>
      </c>
      <c r="E17" s="169">
        <v>40</v>
      </c>
      <c r="F17" s="182">
        <v>2923</v>
      </c>
      <c r="G17" s="178"/>
      <c r="H17" s="172">
        <v>1000</v>
      </c>
      <c r="I17" s="180" t="s">
        <v>599</v>
      </c>
      <c r="J17" s="167" t="s">
        <v>423</v>
      </c>
      <c r="K17" s="167" t="s">
        <v>35</v>
      </c>
      <c r="L17" s="167">
        <v>30</v>
      </c>
      <c r="M17" s="168" t="s">
        <v>50</v>
      </c>
      <c r="N17" s="172"/>
      <c r="O17" s="170">
        <v>10</v>
      </c>
      <c r="P17" s="173" t="s">
        <v>587</v>
      </c>
      <c r="Q17" s="172">
        <v>3</v>
      </c>
      <c r="R17" s="179" t="s">
        <v>530</v>
      </c>
      <c r="S17" s="175" t="s">
        <v>377</v>
      </c>
    </row>
    <row r="18" spans="2:19" ht="19" x14ac:dyDescent="0.25">
      <c r="B18" s="88"/>
      <c r="C18" s="89"/>
      <c r="D18" s="89"/>
      <c r="E18" s="108"/>
      <c r="F18" s="92"/>
      <c r="G18" s="100"/>
      <c r="H18" s="94"/>
      <c r="I18" s="118" t="s">
        <v>600</v>
      </c>
      <c r="J18" s="89"/>
      <c r="K18" s="89"/>
      <c r="L18" s="89"/>
      <c r="M18" s="90"/>
      <c r="N18" s="94"/>
      <c r="O18" s="96"/>
      <c r="P18" s="93"/>
      <c r="Q18" s="94"/>
      <c r="R18" s="129"/>
      <c r="S18" s="120"/>
    </row>
    <row r="19" spans="2:19" ht="19" x14ac:dyDescent="0.25">
      <c r="B19" s="88"/>
      <c r="C19" s="89"/>
      <c r="D19" s="89"/>
      <c r="E19" s="91"/>
      <c r="F19" s="92"/>
      <c r="G19" s="100"/>
      <c r="H19" s="91"/>
      <c r="I19" s="118"/>
      <c r="J19" s="89"/>
      <c r="K19" s="89"/>
      <c r="L19" s="89"/>
      <c r="M19" s="90"/>
      <c r="N19" s="94"/>
      <c r="O19" s="96"/>
      <c r="P19" s="93"/>
      <c r="Q19" s="94"/>
      <c r="R19" s="93"/>
      <c r="S19" s="185"/>
    </row>
    <row r="20" spans="2:19" ht="19" x14ac:dyDescent="0.25">
      <c r="B20" s="88"/>
      <c r="C20" s="89"/>
      <c r="D20" s="90"/>
      <c r="E20" s="91" t="s">
        <v>82</v>
      </c>
      <c r="F20" s="96">
        <f>F17+F18+F19</f>
        <v>2923</v>
      </c>
      <c r="G20" s="93"/>
      <c r="H20" s="91">
        <f>H17+H18</f>
        <v>1000</v>
      </c>
      <c r="I20" s="95"/>
      <c r="J20" s="89"/>
      <c r="K20" s="89"/>
      <c r="L20" s="89"/>
      <c r="M20" s="90"/>
      <c r="N20" s="94"/>
      <c r="O20" s="96"/>
      <c r="P20" s="93"/>
      <c r="Q20" s="94"/>
      <c r="R20" s="93"/>
      <c r="S20" s="152"/>
    </row>
    <row r="21" spans="2:19" ht="19" x14ac:dyDescent="0.25">
      <c r="B21" s="88"/>
      <c r="C21" s="89"/>
      <c r="D21" s="90"/>
      <c r="E21" s="91"/>
      <c r="F21" s="96"/>
      <c r="G21" s="93"/>
      <c r="H21" s="91"/>
      <c r="I21" s="118"/>
      <c r="J21" s="89"/>
      <c r="K21" s="89"/>
      <c r="L21" s="89"/>
      <c r="M21" s="90"/>
      <c r="N21" s="94"/>
      <c r="O21" s="96"/>
      <c r="P21" s="93"/>
      <c r="Q21" s="94"/>
      <c r="R21" s="93"/>
      <c r="S21" s="152"/>
    </row>
    <row r="22" spans="2:19" ht="19" x14ac:dyDescent="0.25">
      <c r="B22" s="88" t="s">
        <v>601</v>
      </c>
      <c r="C22" s="89">
        <v>30</v>
      </c>
      <c r="D22" s="89">
        <v>1010</v>
      </c>
      <c r="E22" s="91">
        <v>25</v>
      </c>
      <c r="F22" s="92">
        <v>8842</v>
      </c>
      <c r="G22" s="100"/>
      <c r="H22" s="94">
        <v>4360</v>
      </c>
      <c r="I22" s="118" t="s">
        <v>604</v>
      </c>
      <c r="J22" s="89" t="s">
        <v>602</v>
      </c>
      <c r="K22" s="89" t="s">
        <v>603</v>
      </c>
      <c r="L22" s="89">
        <v>30</v>
      </c>
      <c r="M22" s="90" t="s">
        <v>605</v>
      </c>
      <c r="N22" s="94">
        <v>6</v>
      </c>
      <c r="O22" s="96">
        <v>8</v>
      </c>
      <c r="P22" s="93" t="s">
        <v>290</v>
      </c>
      <c r="Q22" s="94">
        <v>3</v>
      </c>
      <c r="R22" s="150" t="s">
        <v>530</v>
      </c>
      <c r="S22" s="148"/>
    </row>
    <row r="23" spans="2:19" ht="19" x14ac:dyDescent="0.25">
      <c r="B23" s="88" t="s">
        <v>601</v>
      </c>
      <c r="C23" s="89">
        <v>30</v>
      </c>
      <c r="D23" s="89">
        <v>1110</v>
      </c>
      <c r="E23" s="91">
        <v>24</v>
      </c>
      <c r="F23" s="92">
        <v>9342.5</v>
      </c>
      <c r="G23" s="100"/>
      <c r="H23" s="94">
        <v>4960</v>
      </c>
      <c r="I23" s="118" t="s">
        <v>604</v>
      </c>
      <c r="J23" s="89" t="s">
        <v>602</v>
      </c>
      <c r="K23" s="89" t="s">
        <v>603</v>
      </c>
      <c r="L23" s="89">
        <v>30</v>
      </c>
      <c r="M23" s="90" t="s">
        <v>606</v>
      </c>
      <c r="N23" s="94">
        <v>6</v>
      </c>
      <c r="O23" s="96">
        <v>8</v>
      </c>
      <c r="P23" s="93" t="s">
        <v>290</v>
      </c>
      <c r="Q23" s="94">
        <v>3</v>
      </c>
      <c r="R23" s="150" t="s">
        <v>530</v>
      </c>
      <c r="S23" s="148"/>
    </row>
    <row r="24" spans="2:19" ht="19" x14ac:dyDescent="0.25">
      <c r="B24" s="88"/>
      <c r="C24" s="89"/>
      <c r="D24" s="89"/>
      <c r="E24" s="91"/>
      <c r="F24" s="92"/>
      <c r="G24" s="93"/>
      <c r="H24" s="94"/>
      <c r="I24" s="118" t="s">
        <v>607</v>
      </c>
      <c r="J24" s="89"/>
      <c r="K24" s="89"/>
      <c r="L24" s="89"/>
      <c r="M24" s="90"/>
      <c r="N24" s="94"/>
      <c r="O24" s="96"/>
      <c r="P24" s="93"/>
      <c r="Q24" s="94"/>
      <c r="R24" s="131"/>
      <c r="S24" s="120"/>
    </row>
    <row r="25" spans="2:19" ht="19" x14ac:dyDescent="0.25">
      <c r="B25" s="88"/>
      <c r="C25" s="89"/>
      <c r="D25" s="89"/>
      <c r="E25" s="91"/>
      <c r="F25" s="92"/>
      <c r="G25" s="93"/>
      <c r="H25" s="94"/>
      <c r="I25" s="118" t="s">
        <v>608</v>
      </c>
      <c r="J25" s="89"/>
      <c r="K25" s="89"/>
      <c r="L25" s="89"/>
      <c r="M25" s="90"/>
      <c r="N25" s="94"/>
      <c r="O25" s="96"/>
      <c r="P25" s="93"/>
      <c r="Q25" s="94"/>
      <c r="R25" s="131"/>
      <c r="S25" s="120"/>
    </row>
    <row r="26" spans="2:19" ht="19" x14ac:dyDescent="0.25">
      <c r="B26" s="88"/>
      <c r="C26" s="89"/>
      <c r="D26" s="90"/>
      <c r="E26" s="91" t="s">
        <v>160</v>
      </c>
      <c r="F26" s="96">
        <f>F22+F23+F24+F25</f>
        <v>18184.5</v>
      </c>
      <c r="G26" s="93"/>
      <c r="H26" s="91">
        <f>H22+H23+H24+H25</f>
        <v>9320</v>
      </c>
      <c r="I26" s="118"/>
      <c r="J26" s="89"/>
      <c r="K26" s="89"/>
      <c r="L26" s="89"/>
      <c r="M26" s="90"/>
      <c r="N26" s="94"/>
      <c r="O26" s="96"/>
      <c r="P26" s="93"/>
      <c r="Q26" s="94"/>
      <c r="R26" s="131"/>
      <c r="S26" s="99"/>
    </row>
    <row r="27" spans="2:19" ht="19" x14ac:dyDescent="0.25">
      <c r="B27" s="88"/>
      <c r="C27" s="89"/>
      <c r="D27" s="90"/>
      <c r="E27" s="91"/>
      <c r="F27" s="96"/>
      <c r="G27" s="93"/>
      <c r="H27" s="91"/>
      <c r="I27" s="118"/>
      <c r="J27" s="89"/>
      <c r="K27" s="89"/>
      <c r="L27" s="89"/>
      <c r="M27" s="90"/>
      <c r="N27" s="94"/>
      <c r="O27" s="96"/>
      <c r="P27" s="93"/>
      <c r="Q27" s="94"/>
      <c r="R27" s="131"/>
      <c r="S27" s="99"/>
    </row>
    <row r="28" spans="2:19" ht="19" x14ac:dyDescent="0.25">
      <c r="B28" s="88"/>
      <c r="C28" s="89"/>
      <c r="D28" s="89"/>
      <c r="E28" s="91"/>
      <c r="F28" s="92"/>
      <c r="G28" s="93"/>
      <c r="H28" s="94"/>
      <c r="I28" s="118"/>
      <c r="J28" s="89"/>
      <c r="K28" s="89"/>
      <c r="L28" s="89"/>
      <c r="M28" s="90"/>
      <c r="N28" s="94"/>
      <c r="O28" s="96"/>
      <c r="P28" s="93" t="s">
        <v>290</v>
      </c>
      <c r="Q28" s="94">
        <v>6</v>
      </c>
      <c r="R28" s="131" t="s">
        <v>530</v>
      </c>
      <c r="S28" s="120" t="s">
        <v>377</v>
      </c>
    </row>
    <row r="29" spans="2:19" ht="19" x14ac:dyDescent="0.25">
      <c r="B29" s="88"/>
      <c r="C29" s="89"/>
      <c r="D29" s="89"/>
      <c r="E29" s="94"/>
      <c r="F29" s="92"/>
      <c r="G29" s="93"/>
      <c r="H29" s="94"/>
      <c r="I29" s="118"/>
      <c r="J29" s="89"/>
      <c r="K29" s="89"/>
      <c r="L29" s="89"/>
      <c r="M29" s="90"/>
      <c r="N29" s="94"/>
      <c r="O29" s="96"/>
      <c r="P29" s="93"/>
      <c r="Q29" s="94"/>
      <c r="R29" s="131"/>
      <c r="S29" s="120"/>
    </row>
    <row r="30" spans="2:19" ht="19" x14ac:dyDescent="0.25">
      <c r="B30" s="101"/>
      <c r="C30" s="102"/>
      <c r="D30" s="102"/>
      <c r="E30" s="91" t="s">
        <v>238</v>
      </c>
      <c r="F30" s="96">
        <f>F28+F29</f>
        <v>0</v>
      </c>
      <c r="G30" s="105"/>
      <c r="H30" s="91"/>
      <c r="I30" s="118"/>
      <c r="J30" s="102"/>
      <c r="K30" s="102"/>
      <c r="L30" s="102"/>
      <c r="M30" s="102"/>
      <c r="N30" s="103"/>
      <c r="O30" s="154"/>
      <c r="P30" s="105"/>
      <c r="Q30" s="103"/>
      <c r="R30" s="133"/>
      <c r="S30" s="99"/>
    </row>
    <row r="31" spans="2:19" ht="19" x14ac:dyDescent="0.25">
      <c r="B31" s="88"/>
      <c r="C31" s="89"/>
      <c r="D31" s="89"/>
      <c r="E31" s="91"/>
      <c r="F31" s="96"/>
      <c r="G31" s="93"/>
      <c r="H31" s="91"/>
      <c r="I31" s="118"/>
      <c r="J31" s="89"/>
      <c r="K31" s="89"/>
      <c r="L31" s="89"/>
      <c r="M31" s="89"/>
      <c r="N31" s="94"/>
      <c r="O31" s="96"/>
      <c r="P31" s="93"/>
      <c r="Q31" s="94"/>
      <c r="R31" s="131"/>
      <c r="S31" s="120"/>
    </row>
    <row r="32" spans="2:19" ht="19" x14ac:dyDescent="0.25">
      <c r="B32" s="88"/>
      <c r="C32" s="89"/>
      <c r="D32" s="89"/>
      <c r="E32" s="91"/>
      <c r="F32" s="92"/>
      <c r="G32" s="93"/>
      <c r="H32" s="94"/>
      <c r="I32" s="118"/>
      <c r="J32" s="89"/>
      <c r="K32" s="89"/>
      <c r="L32" s="89"/>
      <c r="M32" s="89"/>
      <c r="N32" s="94"/>
      <c r="O32" s="96"/>
      <c r="P32" s="93"/>
      <c r="Q32" s="94"/>
      <c r="R32" s="131"/>
      <c r="S32" s="120"/>
    </row>
    <row r="33" spans="2:19" ht="19" x14ac:dyDescent="0.25">
      <c r="B33" s="166"/>
      <c r="C33" s="167"/>
      <c r="D33" s="167"/>
      <c r="E33" s="2"/>
      <c r="F33" s="182"/>
      <c r="G33" s="171"/>
      <c r="H33" s="169"/>
      <c r="I33" s="176"/>
      <c r="J33" s="167"/>
      <c r="K33" s="167"/>
      <c r="L33" s="167"/>
      <c r="M33" s="168"/>
      <c r="N33" s="172"/>
      <c r="O33" s="170"/>
      <c r="P33" s="173"/>
      <c r="Q33" s="172"/>
      <c r="R33" s="174"/>
      <c r="S33" s="175"/>
    </row>
    <row r="34" spans="2:19" ht="19" x14ac:dyDescent="0.25">
      <c r="B34" s="88"/>
      <c r="C34" s="89"/>
      <c r="D34" s="90"/>
      <c r="E34" s="172"/>
      <c r="F34" s="96"/>
      <c r="G34" s="145"/>
      <c r="H34" s="91"/>
      <c r="I34" s="118"/>
      <c r="J34" s="89"/>
      <c r="K34" s="89"/>
      <c r="L34" s="89"/>
      <c r="M34" s="89"/>
      <c r="N34" s="94"/>
      <c r="O34" s="92"/>
      <c r="P34" s="93"/>
      <c r="Q34" s="94"/>
      <c r="R34" s="131"/>
      <c r="S34" s="120"/>
    </row>
    <row r="35" spans="2:19" ht="19" x14ac:dyDescent="0.25">
      <c r="B35" s="88"/>
      <c r="C35" s="89"/>
      <c r="D35" s="90"/>
      <c r="E35" s="91" t="s">
        <v>416</v>
      </c>
      <c r="F35" s="96">
        <f>F32</f>
        <v>0</v>
      </c>
      <c r="G35" s="145"/>
      <c r="H35" s="91"/>
      <c r="I35" s="118"/>
      <c r="J35" s="89"/>
      <c r="K35" s="89"/>
      <c r="L35" s="89"/>
      <c r="M35" s="89"/>
      <c r="N35" s="94"/>
      <c r="O35" s="92"/>
      <c r="P35" s="93"/>
      <c r="Q35" s="94"/>
      <c r="R35" s="131"/>
      <c r="S35" s="120"/>
    </row>
    <row r="36" spans="2:19" ht="19" x14ac:dyDescent="0.25">
      <c r="B36" s="88"/>
      <c r="C36" s="89"/>
      <c r="D36" s="90"/>
      <c r="E36" s="91"/>
      <c r="F36" s="96"/>
      <c r="G36" s="145"/>
      <c r="H36" s="91"/>
      <c r="I36" s="118"/>
      <c r="J36" s="89"/>
      <c r="K36" s="89"/>
      <c r="L36" s="89"/>
      <c r="M36" s="89"/>
      <c r="N36" s="94"/>
      <c r="O36" s="92"/>
      <c r="P36" s="93"/>
      <c r="Q36" s="94"/>
      <c r="R36" s="131"/>
      <c r="S36" s="120"/>
    </row>
    <row r="37" spans="2:19" ht="19" x14ac:dyDescent="0.25">
      <c r="B37" s="88"/>
      <c r="C37" s="89"/>
      <c r="D37" s="90"/>
      <c r="E37" s="91"/>
      <c r="F37" s="92"/>
      <c r="G37" s="145"/>
      <c r="H37" s="94"/>
      <c r="I37" s="118"/>
      <c r="J37" s="89"/>
      <c r="K37" s="89"/>
      <c r="L37" s="89"/>
      <c r="M37" s="89"/>
      <c r="N37" s="94"/>
      <c r="O37" s="92"/>
      <c r="P37" s="93"/>
      <c r="Q37" s="94"/>
      <c r="R37" s="131"/>
      <c r="S37" s="120"/>
    </row>
    <row r="38" spans="2:19" ht="19" x14ac:dyDescent="0.25">
      <c r="B38" s="88"/>
      <c r="C38" s="89"/>
      <c r="D38" s="89"/>
      <c r="E38" s="91"/>
      <c r="F38" s="92"/>
      <c r="G38" s="145"/>
      <c r="H38" s="91"/>
      <c r="I38" s="118"/>
      <c r="J38" s="144"/>
      <c r="K38" s="144"/>
      <c r="L38" s="144"/>
      <c r="M38" s="89"/>
      <c r="N38" s="146"/>
      <c r="O38" s="92"/>
      <c r="P38" s="93"/>
      <c r="Q38" s="94"/>
      <c r="R38" s="187"/>
      <c r="S38" s="99"/>
    </row>
    <row r="39" spans="2:19" ht="19" x14ac:dyDescent="0.25">
      <c r="B39" s="88"/>
      <c r="C39" s="89"/>
      <c r="D39" s="89"/>
      <c r="E39" s="91"/>
      <c r="F39" s="92"/>
      <c r="G39" s="145"/>
      <c r="H39" s="91"/>
      <c r="I39" s="118"/>
      <c r="J39" s="144"/>
      <c r="K39" s="144"/>
      <c r="L39" s="144"/>
      <c r="M39" s="144"/>
      <c r="N39" s="146"/>
      <c r="O39" s="92"/>
      <c r="P39" s="112"/>
      <c r="Q39" s="113"/>
      <c r="R39" s="187"/>
      <c r="S39" s="99"/>
    </row>
    <row r="40" spans="2:19" ht="19" x14ac:dyDescent="0.25">
      <c r="B40" s="88"/>
      <c r="C40" s="89"/>
      <c r="D40" s="89"/>
      <c r="E40" s="91"/>
      <c r="F40" s="92"/>
      <c r="G40" s="145"/>
      <c r="H40" s="91"/>
      <c r="I40" s="118"/>
      <c r="J40" s="144"/>
      <c r="K40" s="144"/>
      <c r="L40" s="144"/>
      <c r="M40" s="144"/>
      <c r="N40" s="146"/>
      <c r="O40" s="147"/>
      <c r="P40" s="105"/>
      <c r="Q40" s="103"/>
      <c r="R40" s="133"/>
      <c r="S40" s="99"/>
    </row>
    <row r="41" spans="2:19" ht="19" x14ac:dyDescent="0.25">
      <c r="B41" s="143"/>
      <c r="C41" s="144"/>
      <c r="D41" s="144"/>
      <c r="E41" s="91" t="s">
        <v>418</v>
      </c>
      <c r="F41" s="96">
        <f>F37+F38+F39</f>
        <v>0</v>
      </c>
      <c r="G41" s="100"/>
      <c r="H41" s="91"/>
      <c r="I41" s="95"/>
      <c r="J41" s="144"/>
      <c r="K41" s="144"/>
      <c r="L41" s="144"/>
      <c r="M41" s="144"/>
      <c r="N41" s="146"/>
      <c r="O41" s="147"/>
      <c r="P41" s="105"/>
      <c r="Q41" s="103"/>
      <c r="R41" s="133"/>
      <c r="S41" s="99"/>
    </row>
    <row r="42" spans="2:19" ht="19" x14ac:dyDescent="0.25">
      <c r="B42" s="143"/>
      <c r="C42" s="144"/>
      <c r="D42" s="144"/>
      <c r="E42" s="91"/>
      <c r="F42" s="96"/>
      <c r="G42" s="100"/>
      <c r="H42" s="91"/>
      <c r="I42" s="95"/>
      <c r="J42" s="144"/>
      <c r="K42" s="144"/>
      <c r="L42" s="144"/>
      <c r="M42" s="144"/>
      <c r="N42" s="146"/>
      <c r="O42" s="147"/>
      <c r="P42" s="105"/>
      <c r="Q42" s="103"/>
      <c r="R42" s="133"/>
      <c r="S42" s="115"/>
    </row>
    <row r="43" spans="2:19" ht="19" x14ac:dyDescent="0.25">
      <c r="B43" s="88"/>
      <c r="C43" s="89"/>
      <c r="D43" s="89"/>
      <c r="E43" s="91"/>
      <c r="F43" s="96"/>
      <c r="G43" s="100"/>
      <c r="H43" s="91"/>
      <c r="I43" s="95"/>
      <c r="J43" s="89"/>
      <c r="K43" s="89"/>
      <c r="L43" s="89"/>
      <c r="M43" s="89"/>
      <c r="N43" s="94"/>
      <c r="O43" s="92"/>
      <c r="P43" s="93"/>
      <c r="Q43" s="94">
        <v>3</v>
      </c>
      <c r="R43" s="131" t="s">
        <v>530</v>
      </c>
      <c r="S43" s="122" t="s">
        <v>377</v>
      </c>
    </row>
    <row r="44" spans="2:19" ht="19" x14ac:dyDescent="0.25">
      <c r="B44" s="88"/>
      <c r="C44" s="89"/>
      <c r="D44" s="89"/>
      <c r="E44" s="91"/>
      <c r="F44" s="96"/>
      <c r="G44" s="100"/>
      <c r="H44" s="91"/>
      <c r="I44" s="95"/>
      <c r="J44" s="89"/>
      <c r="K44" s="89"/>
      <c r="L44" s="89"/>
      <c r="M44" s="89"/>
      <c r="N44" s="94"/>
      <c r="O44" s="92"/>
      <c r="P44" s="93"/>
      <c r="Q44" s="94">
        <v>3</v>
      </c>
      <c r="R44" s="131" t="s">
        <v>530</v>
      </c>
      <c r="S44" s="122" t="s">
        <v>583</v>
      </c>
    </row>
    <row r="45" spans="2:19" ht="19" x14ac:dyDescent="0.25">
      <c r="B45" s="88"/>
      <c r="C45" s="89"/>
      <c r="D45" s="89"/>
      <c r="E45" s="91" t="s">
        <v>584</v>
      </c>
      <c r="F45" s="96">
        <f>F43+F44</f>
        <v>0</v>
      </c>
      <c r="G45" s="100">
        <f>G43+G44</f>
        <v>0</v>
      </c>
      <c r="H45" s="91">
        <f>H43+H44</f>
        <v>0</v>
      </c>
      <c r="I45" s="95"/>
      <c r="J45" s="89"/>
      <c r="K45" s="89"/>
      <c r="L45" s="89"/>
      <c r="M45" s="89"/>
      <c r="N45" s="94"/>
      <c r="O45" s="92"/>
      <c r="P45" s="112"/>
      <c r="Q45" s="113"/>
      <c r="R45" s="187"/>
      <c r="S45" s="188"/>
    </row>
    <row r="46" spans="2:19" ht="19" x14ac:dyDescent="0.25">
      <c r="B46" s="88"/>
      <c r="C46" s="89"/>
      <c r="D46" s="89"/>
      <c r="E46" s="91"/>
      <c r="F46" s="96"/>
      <c r="G46" s="100"/>
      <c r="H46" s="91"/>
      <c r="I46" s="95"/>
      <c r="J46" s="89"/>
      <c r="K46" s="89"/>
      <c r="L46" s="89"/>
      <c r="M46" s="89"/>
      <c r="N46" s="94"/>
      <c r="O46" s="92"/>
      <c r="P46" s="112"/>
      <c r="Q46" s="113"/>
      <c r="R46" s="187"/>
      <c r="S46" s="188"/>
    </row>
    <row r="47" spans="2:19" ht="19" x14ac:dyDescent="0.25">
      <c r="B47" s="88"/>
      <c r="C47" s="89"/>
      <c r="D47" s="89"/>
      <c r="E47" s="91"/>
      <c r="F47" s="96"/>
      <c r="G47" s="100"/>
      <c r="H47" s="91"/>
      <c r="I47" s="95"/>
      <c r="J47" s="89"/>
      <c r="K47" s="89"/>
      <c r="L47" s="89"/>
      <c r="M47" s="89"/>
      <c r="N47" s="94"/>
      <c r="O47" s="92"/>
      <c r="P47" s="93"/>
      <c r="Q47" s="189">
        <v>3</v>
      </c>
      <c r="R47" s="190" t="s">
        <v>530</v>
      </c>
      <c r="S47" s="191" t="s">
        <v>377</v>
      </c>
    </row>
    <row r="48" spans="2:19" ht="19" x14ac:dyDescent="0.25">
      <c r="B48" s="88"/>
      <c r="C48" s="89"/>
      <c r="D48" s="89"/>
      <c r="E48" s="91"/>
      <c r="F48" s="96"/>
      <c r="G48" s="100"/>
      <c r="H48" s="91"/>
      <c r="I48" s="95"/>
      <c r="J48" s="89"/>
      <c r="K48" s="89"/>
      <c r="L48" s="89"/>
      <c r="M48" s="89"/>
      <c r="N48" s="94"/>
      <c r="O48" s="92"/>
      <c r="P48" s="93"/>
      <c r="Q48" s="189">
        <v>3</v>
      </c>
      <c r="R48" s="190" t="s">
        <v>530</v>
      </c>
      <c r="S48" s="191" t="s">
        <v>377</v>
      </c>
    </row>
    <row r="49" spans="2:19" ht="19" x14ac:dyDescent="0.25">
      <c r="B49" s="88"/>
      <c r="C49" s="89"/>
      <c r="D49" s="89"/>
      <c r="E49" s="91"/>
      <c r="F49" s="96"/>
      <c r="G49" s="100"/>
      <c r="H49" s="91"/>
      <c r="I49" s="95"/>
      <c r="J49" s="89"/>
      <c r="K49" s="89"/>
      <c r="L49" s="89"/>
      <c r="M49" s="89"/>
      <c r="N49" s="94"/>
      <c r="O49" s="92"/>
      <c r="P49" s="93"/>
      <c r="Q49" s="189">
        <v>3</v>
      </c>
      <c r="R49" s="190" t="s">
        <v>530</v>
      </c>
      <c r="S49" s="191" t="s">
        <v>377</v>
      </c>
    </row>
    <row r="50" spans="2:19" ht="19" x14ac:dyDescent="0.25">
      <c r="B50" s="143"/>
      <c r="C50" s="144"/>
      <c r="D50" s="144"/>
      <c r="E50" s="91" t="s">
        <v>586</v>
      </c>
      <c r="F50" s="96">
        <f>F47+F48+F49</f>
        <v>0</v>
      </c>
      <c r="G50" s="100"/>
      <c r="H50" s="91">
        <f>H47+H48+H49</f>
        <v>0</v>
      </c>
      <c r="I50" s="95"/>
      <c r="J50" s="144"/>
      <c r="K50" s="144"/>
      <c r="L50" s="144"/>
      <c r="M50" s="144"/>
      <c r="N50" s="146"/>
      <c r="O50" s="147"/>
      <c r="P50" s="105"/>
      <c r="Q50" s="103"/>
      <c r="R50" s="133"/>
      <c r="S50" s="115"/>
    </row>
    <row r="51" spans="2:19" ht="19" x14ac:dyDescent="0.25">
      <c r="B51" s="143"/>
      <c r="C51" s="144"/>
      <c r="D51" s="144"/>
      <c r="E51" s="91"/>
      <c r="F51" s="96"/>
      <c r="G51" s="100"/>
      <c r="H51" s="91"/>
      <c r="I51" s="95"/>
      <c r="J51" s="144"/>
      <c r="K51" s="144"/>
      <c r="L51" s="144"/>
      <c r="M51" s="144"/>
      <c r="N51" s="146"/>
      <c r="O51" s="147"/>
      <c r="P51" s="105"/>
      <c r="Q51" s="103"/>
      <c r="R51" s="133"/>
      <c r="S51" s="115"/>
    </row>
    <row r="52" spans="2:19" ht="20" thickBot="1" x14ac:dyDescent="0.3">
      <c r="B52" s="101"/>
      <c r="C52" s="102"/>
      <c r="D52" s="102"/>
      <c r="E52" s="91" t="s">
        <v>419</v>
      </c>
      <c r="F52" s="96">
        <f>F15+F20+F26+F30+F35+F41+F45+F50</f>
        <v>40400.5</v>
      </c>
      <c r="G52" s="100">
        <f>G10+G45</f>
        <v>0</v>
      </c>
      <c r="H52" s="91">
        <f>H15+H20+H26+H30+H35+H41+H45+H50</f>
        <v>16751</v>
      </c>
      <c r="I52" s="106"/>
      <c r="J52" s="102"/>
      <c r="K52" s="102"/>
      <c r="L52" s="102"/>
      <c r="M52" s="102"/>
      <c r="N52" s="103"/>
      <c r="O52" s="104"/>
      <c r="P52" s="105"/>
      <c r="Q52" s="103"/>
      <c r="R52" s="134"/>
      <c r="S52" s="15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4E4A-87D4-374C-B920-99E0286E5CE5}">
  <dimension ref="B4:S57"/>
  <sheetViews>
    <sheetView workbookViewId="0">
      <selection activeCell="B4" sqref="B4:T59"/>
    </sheetView>
  </sheetViews>
  <sheetFormatPr baseColWidth="10" defaultRowHeight="16" x14ac:dyDescent="0.2"/>
  <cols>
    <col min="2" max="2" width="16" customWidth="1"/>
    <col min="5" max="5" width="17.1640625" customWidth="1"/>
    <col min="8" max="8" width="24.83203125" customWidth="1"/>
    <col min="9" max="9" width="40.6640625" customWidth="1"/>
    <col min="10" max="10" width="30.1640625" customWidth="1"/>
    <col min="11" max="11" width="36.1640625" customWidth="1"/>
    <col min="13" max="13" width="22.5" customWidth="1"/>
    <col min="16" max="16" width="14" customWidth="1"/>
    <col min="18" max="18" width="37" customWidth="1"/>
    <col min="19" max="19" width="22.83203125" customWidth="1"/>
  </cols>
  <sheetData>
    <row r="4" spans="2:19" x14ac:dyDescent="0.2">
      <c r="I4" s="186">
        <v>45323</v>
      </c>
    </row>
    <row r="6" spans="2:19" ht="24" x14ac:dyDescent="0.3">
      <c r="B6" s="77"/>
      <c r="C6" s="80" t="s">
        <v>7</v>
      </c>
      <c r="D6" s="80"/>
      <c r="E6" s="77"/>
      <c r="F6" s="77"/>
      <c r="G6" s="77"/>
      <c r="H6" s="77"/>
      <c r="I6" s="77"/>
      <c r="J6" s="77"/>
      <c r="K6" s="77"/>
      <c r="L6" s="80" t="s">
        <v>8</v>
      </c>
      <c r="M6" s="80"/>
      <c r="N6" s="77"/>
      <c r="O6" s="77"/>
      <c r="P6" s="77"/>
      <c r="Q6" s="77"/>
      <c r="R6" s="77"/>
      <c r="S6" s="77"/>
    </row>
    <row r="7" spans="2:19" ht="17" thickBot="1" x14ac:dyDescent="0.25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2:19" ht="17" thickBot="1" x14ac:dyDescent="0.25">
      <c r="B8" s="81" t="s">
        <v>1</v>
      </c>
      <c r="C8" s="82" t="s">
        <v>2</v>
      </c>
      <c r="D8" s="82" t="s">
        <v>3</v>
      </c>
      <c r="E8" s="83" t="s">
        <v>33</v>
      </c>
      <c r="F8" s="84" t="s">
        <v>4</v>
      </c>
      <c r="G8" s="85" t="s">
        <v>136</v>
      </c>
      <c r="H8" s="83" t="s">
        <v>128</v>
      </c>
      <c r="I8" s="85" t="s">
        <v>168</v>
      </c>
      <c r="J8" s="82" t="s">
        <v>5</v>
      </c>
      <c r="K8" s="82" t="s">
        <v>1</v>
      </c>
      <c r="L8" s="82" t="s">
        <v>6</v>
      </c>
      <c r="M8" s="82" t="s">
        <v>22</v>
      </c>
      <c r="N8" s="83" t="s">
        <v>136</v>
      </c>
      <c r="O8" s="84" t="s">
        <v>23</v>
      </c>
      <c r="P8" s="81" t="s">
        <v>26</v>
      </c>
      <c r="Q8" s="83" t="s">
        <v>27</v>
      </c>
      <c r="R8" s="85" t="s">
        <v>85</v>
      </c>
      <c r="S8" s="86" t="s">
        <v>313</v>
      </c>
    </row>
    <row r="9" spans="2:19" ht="19" x14ac:dyDescent="0.25">
      <c r="B9" s="88"/>
      <c r="C9" s="89"/>
      <c r="D9" s="90"/>
      <c r="E9" s="91"/>
      <c r="F9" s="92"/>
      <c r="G9" s="100"/>
      <c r="H9" s="91"/>
      <c r="I9" s="107"/>
      <c r="J9" s="89"/>
      <c r="K9" s="89"/>
      <c r="L9" s="89"/>
      <c r="M9" s="90"/>
      <c r="N9" s="94"/>
      <c r="O9" s="96"/>
      <c r="P9" s="93"/>
      <c r="Q9" s="94"/>
      <c r="R9" s="129"/>
      <c r="S9" s="99"/>
    </row>
    <row r="10" spans="2:19" ht="19" x14ac:dyDescent="0.25">
      <c r="B10" s="88"/>
      <c r="C10" s="89"/>
      <c r="D10" s="89"/>
      <c r="E10" s="94"/>
      <c r="F10" s="92"/>
      <c r="G10" s="93"/>
      <c r="H10" s="94"/>
      <c r="I10" s="118"/>
      <c r="J10" s="89"/>
      <c r="K10" s="89"/>
      <c r="L10" s="89"/>
      <c r="M10" s="90"/>
      <c r="N10" s="94"/>
      <c r="O10" s="96"/>
      <c r="P10" s="93"/>
      <c r="Q10" s="94"/>
      <c r="R10" s="132"/>
      <c r="S10" s="120"/>
    </row>
    <row r="11" spans="2:19" ht="19" x14ac:dyDescent="0.25">
      <c r="B11" s="88" t="s">
        <v>508</v>
      </c>
      <c r="C11" s="89">
        <v>40</v>
      </c>
      <c r="D11" s="89">
        <v>1210</v>
      </c>
      <c r="E11" s="94">
        <v>3</v>
      </c>
      <c r="F11" s="92">
        <v>1350.5</v>
      </c>
      <c r="G11" s="145"/>
      <c r="H11" s="91"/>
      <c r="I11" s="118" t="s">
        <v>617</v>
      </c>
      <c r="J11" s="89" t="s">
        <v>572</v>
      </c>
      <c r="K11" s="89" t="s">
        <v>35</v>
      </c>
      <c r="L11" s="89">
        <v>30</v>
      </c>
      <c r="M11" s="90" t="s">
        <v>612</v>
      </c>
      <c r="N11" s="94"/>
      <c r="O11" s="96">
        <v>15</v>
      </c>
      <c r="P11" s="93" t="s">
        <v>290</v>
      </c>
      <c r="Q11" s="94">
        <v>3</v>
      </c>
      <c r="R11" s="131" t="s">
        <v>530</v>
      </c>
      <c r="S11" s="120" t="s">
        <v>614</v>
      </c>
    </row>
    <row r="12" spans="2:19" ht="19" x14ac:dyDescent="0.25">
      <c r="B12" s="88" t="s">
        <v>508</v>
      </c>
      <c r="C12" s="89">
        <v>40</v>
      </c>
      <c r="D12" s="89">
        <v>1120</v>
      </c>
      <c r="E12" s="94">
        <v>8</v>
      </c>
      <c r="F12" s="92">
        <v>3265.5</v>
      </c>
      <c r="G12" s="145"/>
      <c r="H12" s="91"/>
      <c r="I12" s="118" t="s">
        <v>618</v>
      </c>
      <c r="J12" s="89" t="s">
        <v>572</v>
      </c>
      <c r="K12" s="89" t="s">
        <v>35</v>
      </c>
      <c r="L12" s="89">
        <v>30</v>
      </c>
      <c r="M12" s="90" t="s">
        <v>611</v>
      </c>
      <c r="N12" s="94"/>
      <c r="O12" s="96">
        <v>15</v>
      </c>
      <c r="P12" s="93" t="s">
        <v>290</v>
      </c>
      <c r="Q12" s="94">
        <v>3</v>
      </c>
      <c r="R12" s="131" t="s">
        <v>530</v>
      </c>
      <c r="S12" s="120" t="s">
        <v>614</v>
      </c>
    </row>
    <row r="13" spans="2:19" ht="19" x14ac:dyDescent="0.25">
      <c r="B13" s="88" t="s">
        <v>508</v>
      </c>
      <c r="C13" s="89">
        <v>40</v>
      </c>
      <c r="D13" s="89">
        <v>1080</v>
      </c>
      <c r="E13" s="94">
        <v>7</v>
      </c>
      <c r="F13" s="92">
        <v>2850.5</v>
      </c>
      <c r="G13" s="145"/>
      <c r="H13" s="91"/>
      <c r="I13" s="118"/>
      <c r="J13" s="89" t="s">
        <v>572</v>
      </c>
      <c r="K13" s="89" t="s">
        <v>35</v>
      </c>
      <c r="L13" s="89">
        <v>30</v>
      </c>
      <c r="M13" s="90" t="s">
        <v>613</v>
      </c>
      <c r="N13" s="94"/>
      <c r="O13" s="96">
        <v>15</v>
      </c>
      <c r="P13" s="93" t="s">
        <v>290</v>
      </c>
      <c r="Q13" s="94">
        <v>3</v>
      </c>
      <c r="R13" s="131" t="s">
        <v>530</v>
      </c>
      <c r="S13" s="120" t="s">
        <v>614</v>
      </c>
    </row>
    <row r="14" spans="2:19" ht="19" x14ac:dyDescent="0.25">
      <c r="B14" s="88" t="s">
        <v>508</v>
      </c>
      <c r="C14" s="89">
        <v>40</v>
      </c>
      <c r="D14" s="89">
        <v>1285</v>
      </c>
      <c r="E14" s="94">
        <v>11</v>
      </c>
      <c r="F14" s="92">
        <v>5278</v>
      </c>
      <c r="G14" s="93"/>
      <c r="H14" s="94"/>
      <c r="I14" s="95"/>
      <c r="J14" s="89" t="s">
        <v>572</v>
      </c>
      <c r="K14" s="89" t="s">
        <v>35</v>
      </c>
      <c r="L14" s="89">
        <v>30</v>
      </c>
      <c r="M14" s="90" t="s">
        <v>609</v>
      </c>
      <c r="N14" s="94"/>
      <c r="O14" s="96">
        <v>15</v>
      </c>
      <c r="P14" s="93" t="s">
        <v>290</v>
      </c>
      <c r="Q14" s="94">
        <v>3</v>
      </c>
      <c r="R14" s="129" t="s">
        <v>530</v>
      </c>
      <c r="S14" s="120" t="s">
        <v>614</v>
      </c>
    </row>
    <row r="15" spans="2:19" ht="19" x14ac:dyDescent="0.25">
      <c r="B15" s="88" t="s">
        <v>508</v>
      </c>
      <c r="C15" s="89">
        <v>40</v>
      </c>
      <c r="D15" s="89">
        <v>1380</v>
      </c>
      <c r="E15" s="94">
        <v>8</v>
      </c>
      <c r="F15" s="92">
        <v>4115</v>
      </c>
      <c r="G15" s="93"/>
      <c r="H15" s="94"/>
      <c r="I15" s="95"/>
      <c r="J15" s="89" t="s">
        <v>572</v>
      </c>
      <c r="K15" s="89" t="s">
        <v>35</v>
      </c>
      <c r="L15" s="89">
        <v>30</v>
      </c>
      <c r="M15" s="90" t="s">
        <v>610</v>
      </c>
      <c r="N15" s="94"/>
      <c r="O15" s="96">
        <v>15</v>
      </c>
      <c r="P15" s="93" t="s">
        <v>290</v>
      </c>
      <c r="Q15" s="94">
        <v>3</v>
      </c>
      <c r="R15" s="129" t="s">
        <v>530</v>
      </c>
      <c r="S15" s="120" t="s">
        <v>614</v>
      </c>
    </row>
    <row r="16" spans="2:19" ht="19" x14ac:dyDescent="0.25">
      <c r="B16" s="88" t="s">
        <v>346</v>
      </c>
      <c r="C16" s="89">
        <v>70</v>
      </c>
      <c r="D16" s="89">
        <v>1200</v>
      </c>
      <c r="E16" s="94">
        <v>3</v>
      </c>
      <c r="F16" s="92">
        <v>3000</v>
      </c>
      <c r="G16" s="93"/>
      <c r="H16" s="94"/>
      <c r="I16" s="95" t="s">
        <v>616</v>
      </c>
      <c r="J16" s="89" t="s">
        <v>572</v>
      </c>
      <c r="K16" s="89" t="s">
        <v>40</v>
      </c>
      <c r="L16" s="89">
        <v>50</v>
      </c>
      <c r="M16" s="90" t="s">
        <v>615</v>
      </c>
      <c r="N16" s="94"/>
      <c r="O16" s="96">
        <v>17</v>
      </c>
      <c r="P16" s="93" t="s">
        <v>290</v>
      </c>
      <c r="Q16" s="94">
        <v>3</v>
      </c>
      <c r="R16" s="129" t="s">
        <v>530</v>
      </c>
      <c r="S16" s="120" t="s">
        <v>614</v>
      </c>
    </row>
    <row r="17" spans="2:19" ht="19" x14ac:dyDescent="0.25">
      <c r="B17" s="88"/>
      <c r="C17" s="89"/>
      <c r="D17" s="89"/>
      <c r="E17" s="94"/>
      <c r="F17" s="92"/>
      <c r="G17" s="93"/>
      <c r="H17" s="94"/>
      <c r="I17" s="95"/>
      <c r="J17" s="89"/>
      <c r="K17" s="89"/>
      <c r="L17" s="89"/>
      <c r="M17" s="90"/>
      <c r="N17" s="94"/>
      <c r="O17" s="96"/>
      <c r="P17" s="93"/>
      <c r="Q17" s="94"/>
      <c r="R17" s="129"/>
      <c r="S17" s="120"/>
    </row>
    <row r="18" spans="2:19" ht="19" x14ac:dyDescent="0.25">
      <c r="B18" s="101"/>
      <c r="C18" s="102"/>
      <c r="D18" s="102"/>
      <c r="E18" s="91" t="s">
        <v>81</v>
      </c>
      <c r="F18" s="96">
        <f>F10+F11+F12+F13+F14+F15+F16</f>
        <v>19859.5</v>
      </c>
      <c r="G18" s="100"/>
      <c r="H18" s="91">
        <v>7120</v>
      </c>
      <c r="I18" s="106"/>
      <c r="J18" s="144"/>
      <c r="K18" s="102"/>
      <c r="L18" s="144"/>
      <c r="M18" s="184"/>
      <c r="N18" s="103"/>
      <c r="O18" s="154"/>
      <c r="P18" s="105"/>
      <c r="Q18" s="103"/>
      <c r="R18" s="130"/>
      <c r="S18" s="98"/>
    </row>
    <row r="19" spans="2:19" ht="19" x14ac:dyDescent="0.25">
      <c r="B19" s="101"/>
      <c r="C19" s="102"/>
      <c r="D19" s="102"/>
      <c r="E19" s="91"/>
      <c r="F19" s="96"/>
      <c r="G19" s="100"/>
      <c r="H19" s="91"/>
      <c r="I19" s="106"/>
      <c r="J19" s="102"/>
      <c r="K19" s="102"/>
      <c r="L19" s="102"/>
      <c r="M19" s="102"/>
      <c r="N19" s="103"/>
      <c r="O19" s="154"/>
      <c r="P19" s="105"/>
      <c r="Q19" s="103"/>
      <c r="R19" s="130"/>
      <c r="S19" s="98"/>
    </row>
    <row r="20" spans="2:19" ht="19" x14ac:dyDescent="0.25">
      <c r="B20" s="166" t="s">
        <v>96</v>
      </c>
      <c r="C20" s="167">
        <v>30</v>
      </c>
      <c r="D20" s="167">
        <v>1410</v>
      </c>
      <c r="E20" s="169">
        <v>8</v>
      </c>
      <c r="F20" s="182">
        <v>3852</v>
      </c>
      <c r="G20" s="178"/>
      <c r="H20" s="172"/>
      <c r="I20" s="180" t="s">
        <v>599</v>
      </c>
      <c r="J20" s="167" t="s">
        <v>423</v>
      </c>
      <c r="K20" s="167" t="s">
        <v>35</v>
      </c>
      <c r="L20" s="167">
        <v>30</v>
      </c>
      <c r="M20" s="168" t="s">
        <v>50</v>
      </c>
      <c r="N20" s="172"/>
      <c r="O20" s="170">
        <v>10</v>
      </c>
      <c r="P20" s="173" t="s">
        <v>587</v>
      </c>
      <c r="Q20" s="172">
        <v>3</v>
      </c>
      <c r="R20" s="179" t="s">
        <v>530</v>
      </c>
      <c r="S20" s="175" t="s">
        <v>377</v>
      </c>
    </row>
    <row r="21" spans="2:19" ht="19" x14ac:dyDescent="0.25">
      <c r="B21" s="88"/>
      <c r="C21" s="89"/>
      <c r="D21" s="89"/>
      <c r="E21" s="108"/>
      <c r="F21" s="92"/>
      <c r="G21" s="100"/>
      <c r="H21" s="94"/>
      <c r="I21" s="118" t="s">
        <v>600</v>
      </c>
      <c r="J21" s="89"/>
      <c r="K21" s="89"/>
      <c r="L21" s="89"/>
      <c r="M21" s="90"/>
      <c r="N21" s="94"/>
      <c r="O21" s="96"/>
      <c r="P21" s="93"/>
      <c r="Q21" s="94"/>
      <c r="R21" s="129"/>
      <c r="S21" s="120"/>
    </row>
    <row r="22" spans="2:19" ht="19" x14ac:dyDescent="0.25">
      <c r="B22" s="88"/>
      <c r="C22" s="89"/>
      <c r="D22" s="89"/>
      <c r="E22" s="91"/>
      <c r="F22" s="92"/>
      <c r="G22" s="100"/>
      <c r="H22" s="91"/>
      <c r="I22" s="118"/>
      <c r="J22" s="89"/>
      <c r="K22" s="89"/>
      <c r="L22" s="89"/>
      <c r="M22" s="90"/>
      <c r="N22" s="94"/>
      <c r="O22" s="96"/>
      <c r="P22" s="93"/>
      <c r="Q22" s="94"/>
      <c r="R22" s="93"/>
      <c r="S22" s="185"/>
    </row>
    <row r="23" spans="2:19" ht="19" x14ac:dyDescent="0.25">
      <c r="B23" s="88"/>
      <c r="C23" s="89"/>
      <c r="D23" s="90"/>
      <c r="E23" s="91" t="s">
        <v>82</v>
      </c>
      <c r="F23" s="96">
        <f>F20+F21+F22</f>
        <v>3852</v>
      </c>
      <c r="G23" s="93"/>
      <c r="H23" s="91">
        <f>H20+H21</f>
        <v>0</v>
      </c>
      <c r="I23" s="95"/>
      <c r="J23" s="89"/>
      <c r="K23" s="89"/>
      <c r="L23" s="89"/>
      <c r="M23" s="90"/>
      <c r="N23" s="94"/>
      <c r="O23" s="96"/>
      <c r="P23" s="93"/>
      <c r="Q23" s="94"/>
      <c r="R23" s="93"/>
      <c r="S23" s="152"/>
    </row>
    <row r="24" spans="2:19" ht="19" x14ac:dyDescent="0.25">
      <c r="B24" s="88"/>
      <c r="C24" s="89"/>
      <c r="D24" s="90"/>
      <c r="E24" s="91"/>
      <c r="F24" s="96"/>
      <c r="G24" s="93"/>
      <c r="H24" s="91"/>
      <c r="I24" s="118"/>
      <c r="J24" s="89"/>
      <c r="K24" s="89"/>
      <c r="L24" s="89"/>
      <c r="M24" s="90"/>
      <c r="N24" s="94"/>
      <c r="O24" s="96"/>
      <c r="P24" s="93"/>
      <c r="Q24" s="94"/>
      <c r="R24" s="93"/>
      <c r="S24" s="152"/>
    </row>
    <row r="25" spans="2:19" ht="19" x14ac:dyDescent="0.25">
      <c r="B25" s="88" t="s">
        <v>601</v>
      </c>
      <c r="C25" s="89">
        <v>30</v>
      </c>
      <c r="D25" s="89">
        <v>1010</v>
      </c>
      <c r="E25" s="91">
        <v>25</v>
      </c>
      <c r="F25" s="92">
        <v>8842</v>
      </c>
      <c r="G25" s="100"/>
      <c r="H25" s="94">
        <v>4360</v>
      </c>
      <c r="I25" s="118" t="s">
        <v>604</v>
      </c>
      <c r="J25" s="89" t="s">
        <v>602</v>
      </c>
      <c r="K25" s="89" t="s">
        <v>603</v>
      </c>
      <c r="L25" s="89">
        <v>30</v>
      </c>
      <c r="M25" s="90" t="s">
        <v>605</v>
      </c>
      <c r="N25" s="94">
        <v>6</v>
      </c>
      <c r="O25" s="96">
        <v>8</v>
      </c>
      <c r="P25" s="93" t="s">
        <v>290</v>
      </c>
      <c r="Q25" s="94">
        <v>3</v>
      </c>
      <c r="R25" s="150" t="s">
        <v>530</v>
      </c>
      <c r="S25" s="148"/>
    </row>
    <row r="26" spans="2:19" ht="19" x14ac:dyDescent="0.25">
      <c r="B26" s="88" t="s">
        <v>601</v>
      </c>
      <c r="C26" s="89">
        <v>30</v>
      </c>
      <c r="D26" s="89">
        <v>1110</v>
      </c>
      <c r="E26" s="91">
        <v>24</v>
      </c>
      <c r="F26" s="92">
        <v>9342.5</v>
      </c>
      <c r="G26" s="100"/>
      <c r="H26" s="94">
        <v>4960</v>
      </c>
      <c r="I26" s="118" t="s">
        <v>604</v>
      </c>
      <c r="J26" s="89" t="s">
        <v>602</v>
      </c>
      <c r="K26" s="89" t="s">
        <v>603</v>
      </c>
      <c r="L26" s="89">
        <v>30</v>
      </c>
      <c r="M26" s="90" t="s">
        <v>606</v>
      </c>
      <c r="N26" s="94">
        <v>6</v>
      </c>
      <c r="O26" s="96">
        <v>8</v>
      </c>
      <c r="P26" s="93" t="s">
        <v>290</v>
      </c>
      <c r="Q26" s="94">
        <v>3</v>
      </c>
      <c r="R26" s="150" t="s">
        <v>530</v>
      </c>
      <c r="S26" s="148"/>
    </row>
    <row r="27" spans="2:19" ht="19" x14ac:dyDescent="0.25">
      <c r="B27" s="88"/>
      <c r="C27" s="89"/>
      <c r="D27" s="89"/>
      <c r="E27" s="91"/>
      <c r="F27" s="92"/>
      <c r="G27" s="93"/>
      <c r="H27" s="94"/>
      <c r="I27" s="118" t="s">
        <v>607</v>
      </c>
      <c r="J27" s="89"/>
      <c r="K27" s="89"/>
      <c r="L27" s="89"/>
      <c r="M27" s="90"/>
      <c r="N27" s="94"/>
      <c r="O27" s="96"/>
      <c r="P27" s="93"/>
      <c r="Q27" s="94"/>
      <c r="R27" s="131"/>
      <c r="S27" s="120"/>
    </row>
    <row r="28" spans="2:19" ht="19" x14ac:dyDescent="0.25">
      <c r="B28" s="88"/>
      <c r="C28" s="89"/>
      <c r="D28" s="89"/>
      <c r="E28" s="91"/>
      <c r="F28" s="92"/>
      <c r="G28" s="93"/>
      <c r="H28" s="94"/>
      <c r="I28" s="118" t="s">
        <v>608</v>
      </c>
      <c r="J28" s="89"/>
      <c r="K28" s="89"/>
      <c r="L28" s="89"/>
      <c r="M28" s="90"/>
      <c r="N28" s="94"/>
      <c r="O28" s="96"/>
      <c r="P28" s="93"/>
      <c r="Q28" s="94"/>
      <c r="R28" s="131"/>
      <c r="S28" s="120"/>
    </row>
    <row r="29" spans="2:19" ht="19" x14ac:dyDescent="0.25">
      <c r="B29" s="88"/>
      <c r="C29" s="89"/>
      <c r="D29" s="90"/>
      <c r="E29" s="91" t="s">
        <v>160</v>
      </c>
      <c r="F29" s="96">
        <f>F25+F26+F27+F28</f>
        <v>18184.5</v>
      </c>
      <c r="G29" s="93"/>
      <c r="H29" s="91">
        <f>H25+H26+H27+H28</f>
        <v>9320</v>
      </c>
      <c r="I29" s="118"/>
      <c r="J29" s="89"/>
      <c r="K29" s="89"/>
      <c r="L29" s="89"/>
      <c r="M29" s="90"/>
      <c r="N29" s="94"/>
      <c r="O29" s="96"/>
      <c r="P29" s="93"/>
      <c r="Q29" s="94"/>
      <c r="R29" s="131"/>
      <c r="S29" s="99"/>
    </row>
    <row r="30" spans="2:19" ht="19" x14ac:dyDescent="0.25">
      <c r="B30" s="88"/>
      <c r="C30" s="89"/>
      <c r="D30" s="90"/>
      <c r="E30" s="91"/>
      <c r="F30" s="96"/>
      <c r="G30" s="93"/>
      <c r="H30" s="91"/>
      <c r="I30" s="118"/>
      <c r="J30" s="89"/>
      <c r="K30" s="89"/>
      <c r="L30" s="89"/>
      <c r="M30" s="90"/>
      <c r="N30" s="94"/>
      <c r="O30" s="96"/>
      <c r="P30" s="93"/>
      <c r="Q30" s="94"/>
      <c r="R30" s="131"/>
      <c r="S30" s="99"/>
    </row>
    <row r="31" spans="2:19" ht="19" x14ac:dyDescent="0.25">
      <c r="B31" s="88" t="s">
        <v>346</v>
      </c>
      <c r="C31" s="89">
        <v>50</v>
      </c>
      <c r="D31" s="89">
        <v>1165</v>
      </c>
      <c r="E31" s="91">
        <v>11</v>
      </c>
      <c r="F31" s="92">
        <v>13347</v>
      </c>
      <c r="G31" s="93"/>
      <c r="H31" s="94">
        <v>3466</v>
      </c>
      <c r="I31" s="118"/>
      <c r="J31" s="89" t="s">
        <v>453</v>
      </c>
      <c r="K31" s="89" t="s">
        <v>40</v>
      </c>
      <c r="L31" s="89">
        <v>50</v>
      </c>
      <c r="M31" s="90">
        <v>1060</v>
      </c>
      <c r="N31" s="94">
        <v>0</v>
      </c>
      <c r="O31" s="96">
        <v>13</v>
      </c>
      <c r="P31" s="93" t="s">
        <v>290</v>
      </c>
      <c r="Q31" s="94">
        <v>3</v>
      </c>
      <c r="R31" s="131" t="s">
        <v>530</v>
      </c>
      <c r="S31" s="120" t="s">
        <v>377</v>
      </c>
    </row>
    <row r="32" spans="2:19" ht="19" x14ac:dyDescent="0.25">
      <c r="B32" s="88" t="s">
        <v>96</v>
      </c>
      <c r="C32" s="89">
        <v>40</v>
      </c>
      <c r="D32" s="89">
        <v>1065</v>
      </c>
      <c r="E32" s="91">
        <v>1</v>
      </c>
      <c r="F32" s="92">
        <v>366.5</v>
      </c>
      <c r="G32" s="93"/>
      <c r="H32" s="94"/>
      <c r="I32" s="118" t="s">
        <v>621</v>
      </c>
      <c r="J32" s="89" t="s">
        <v>453</v>
      </c>
      <c r="K32" s="89" t="s">
        <v>619</v>
      </c>
      <c r="L32" s="89">
        <v>40</v>
      </c>
      <c r="M32" s="90">
        <v>1055</v>
      </c>
      <c r="N32" s="94">
        <v>6.5</v>
      </c>
      <c r="O32" s="96" t="s">
        <v>620</v>
      </c>
      <c r="P32" s="93" t="s">
        <v>290</v>
      </c>
      <c r="Q32" s="94">
        <v>3</v>
      </c>
      <c r="R32" s="131" t="s">
        <v>530</v>
      </c>
      <c r="S32" s="120" t="s">
        <v>377</v>
      </c>
    </row>
    <row r="33" spans="2:19" ht="19" x14ac:dyDescent="0.25">
      <c r="B33" s="88" t="s">
        <v>96</v>
      </c>
      <c r="C33" s="89">
        <v>40</v>
      </c>
      <c r="D33" s="89">
        <v>940</v>
      </c>
      <c r="E33" s="91">
        <v>3</v>
      </c>
      <c r="F33" s="92">
        <v>1124</v>
      </c>
      <c r="G33" s="93">
        <v>460</v>
      </c>
      <c r="H33" s="94">
        <v>225</v>
      </c>
      <c r="I33" s="118" t="s">
        <v>622</v>
      </c>
      <c r="J33" s="89" t="s">
        <v>453</v>
      </c>
      <c r="K33" s="89" t="s">
        <v>619</v>
      </c>
      <c r="L33" s="89">
        <v>40</v>
      </c>
      <c r="M33" s="90" t="s">
        <v>623</v>
      </c>
      <c r="N33" s="94">
        <v>6</v>
      </c>
      <c r="O33" s="96" t="s">
        <v>620</v>
      </c>
      <c r="P33" s="93" t="s">
        <v>290</v>
      </c>
      <c r="Q33" s="94">
        <v>3</v>
      </c>
      <c r="R33" s="131" t="s">
        <v>530</v>
      </c>
      <c r="S33" s="120" t="s">
        <v>377</v>
      </c>
    </row>
    <row r="34" spans="2:19" ht="19" x14ac:dyDescent="0.25">
      <c r="B34" s="88" t="s">
        <v>96</v>
      </c>
      <c r="C34" s="89">
        <v>35</v>
      </c>
      <c r="D34" s="89">
        <v>1070</v>
      </c>
      <c r="E34" s="94">
        <v>2</v>
      </c>
      <c r="F34" s="92">
        <v>789</v>
      </c>
      <c r="G34" s="93">
        <v>584</v>
      </c>
      <c r="H34" s="94">
        <v>330</v>
      </c>
      <c r="I34" s="118" t="s">
        <v>621</v>
      </c>
      <c r="J34" s="89" t="s">
        <v>453</v>
      </c>
      <c r="K34" s="89" t="s">
        <v>619</v>
      </c>
      <c r="L34" s="89">
        <v>35</v>
      </c>
      <c r="M34" s="90">
        <v>1070</v>
      </c>
      <c r="N34" s="94">
        <v>6.5</v>
      </c>
      <c r="O34" s="96" t="s">
        <v>624</v>
      </c>
      <c r="P34" s="93" t="s">
        <v>290</v>
      </c>
      <c r="Q34" s="94">
        <v>3</v>
      </c>
      <c r="R34" s="131" t="s">
        <v>530</v>
      </c>
      <c r="S34" s="120" t="s">
        <v>377</v>
      </c>
    </row>
    <row r="35" spans="2:19" ht="19" x14ac:dyDescent="0.25">
      <c r="B35" s="101"/>
      <c r="C35" s="102"/>
      <c r="D35" s="102"/>
      <c r="E35" s="91" t="s">
        <v>238</v>
      </c>
      <c r="F35" s="96">
        <f>F31+F32+F33+F34</f>
        <v>15626.5</v>
      </c>
      <c r="G35" s="105"/>
      <c r="H35" s="91"/>
      <c r="I35" s="118"/>
      <c r="J35" s="102"/>
      <c r="K35" s="102"/>
      <c r="L35" s="102"/>
      <c r="M35" s="102"/>
      <c r="N35" s="103"/>
      <c r="O35" s="154"/>
      <c r="P35" s="105"/>
      <c r="Q35" s="103"/>
      <c r="R35" s="133"/>
      <c r="S35" s="99"/>
    </row>
    <row r="36" spans="2:19" ht="19" x14ac:dyDescent="0.25">
      <c r="B36" s="88"/>
      <c r="C36" s="89"/>
      <c r="D36" s="89"/>
      <c r="E36" s="91"/>
      <c r="F36" s="96"/>
      <c r="G36" s="93"/>
      <c r="H36" s="91"/>
      <c r="I36" s="118"/>
      <c r="J36" s="89"/>
      <c r="K36" s="89"/>
      <c r="L36" s="89"/>
      <c r="M36" s="89"/>
      <c r="N36" s="94"/>
      <c r="O36" s="96"/>
      <c r="P36" s="93"/>
      <c r="Q36" s="94"/>
      <c r="R36" s="131"/>
      <c r="S36" s="120"/>
    </row>
    <row r="37" spans="2:19" ht="19" x14ac:dyDescent="0.25">
      <c r="B37" s="88" t="s">
        <v>96</v>
      </c>
      <c r="C37" s="89">
        <v>30</v>
      </c>
      <c r="D37" s="89">
        <v>1410</v>
      </c>
      <c r="E37" s="91">
        <v>16</v>
      </c>
      <c r="F37" s="92">
        <v>7600</v>
      </c>
      <c r="G37" s="93"/>
      <c r="H37" s="94">
        <v>2500</v>
      </c>
      <c r="I37" s="118"/>
      <c r="J37" s="89" t="s">
        <v>423</v>
      </c>
      <c r="K37" s="89" t="s">
        <v>35</v>
      </c>
      <c r="L37" s="89">
        <v>30</v>
      </c>
      <c r="M37" s="89" t="s">
        <v>50</v>
      </c>
      <c r="N37" s="94"/>
      <c r="O37" s="96">
        <v>10</v>
      </c>
      <c r="P37" s="93" t="s">
        <v>290</v>
      </c>
      <c r="Q37" s="94">
        <v>3</v>
      </c>
      <c r="R37" s="131" t="s">
        <v>530</v>
      </c>
      <c r="S37" s="120" t="s">
        <v>377</v>
      </c>
    </row>
    <row r="38" spans="2:19" ht="19" x14ac:dyDescent="0.25">
      <c r="B38" s="166"/>
      <c r="C38" s="167"/>
      <c r="D38" s="167"/>
      <c r="E38" s="2"/>
      <c r="F38" s="182"/>
      <c r="G38" s="171"/>
      <c r="H38" s="169"/>
      <c r="I38" s="176"/>
      <c r="J38" s="167"/>
      <c r="K38" s="167"/>
      <c r="L38" s="167"/>
      <c r="M38" s="168"/>
      <c r="N38" s="172"/>
      <c r="O38" s="170"/>
      <c r="P38" s="173"/>
      <c r="Q38" s="172"/>
      <c r="R38" s="174"/>
      <c r="S38" s="175"/>
    </row>
    <row r="39" spans="2:19" ht="19" x14ac:dyDescent="0.25">
      <c r="B39" s="88"/>
      <c r="C39" s="89"/>
      <c r="D39" s="90"/>
      <c r="E39" s="172"/>
      <c r="F39" s="96"/>
      <c r="G39" s="145"/>
      <c r="H39" s="91"/>
      <c r="I39" s="118"/>
      <c r="J39" s="89"/>
      <c r="K39" s="89"/>
      <c r="L39" s="89"/>
      <c r="M39" s="89"/>
      <c r="N39" s="94"/>
      <c r="O39" s="92"/>
      <c r="P39" s="93"/>
      <c r="Q39" s="94"/>
      <c r="R39" s="131"/>
      <c r="S39" s="120"/>
    </row>
    <row r="40" spans="2:19" ht="19" x14ac:dyDescent="0.25">
      <c r="B40" s="88"/>
      <c r="C40" s="89"/>
      <c r="D40" s="90"/>
      <c r="E40" s="91" t="s">
        <v>416</v>
      </c>
      <c r="F40" s="96">
        <f>F37</f>
        <v>7600</v>
      </c>
      <c r="G40" s="145"/>
      <c r="H40" s="91"/>
      <c r="I40" s="118"/>
      <c r="J40" s="89"/>
      <c r="K40" s="89"/>
      <c r="L40" s="89"/>
      <c r="M40" s="89"/>
      <c r="N40" s="94"/>
      <c r="O40" s="92"/>
      <c r="P40" s="93"/>
      <c r="Q40" s="94"/>
      <c r="R40" s="131"/>
      <c r="S40" s="120"/>
    </row>
    <row r="41" spans="2:19" ht="19" x14ac:dyDescent="0.25">
      <c r="B41" s="88"/>
      <c r="C41" s="89"/>
      <c r="D41" s="90"/>
      <c r="E41" s="91"/>
      <c r="F41" s="96"/>
      <c r="G41" s="145"/>
      <c r="H41" s="91"/>
      <c r="I41" s="118"/>
      <c r="J41" s="89"/>
      <c r="K41" s="89"/>
      <c r="L41" s="89"/>
      <c r="M41" s="89"/>
      <c r="N41" s="94"/>
      <c r="O41" s="92"/>
      <c r="P41" s="93"/>
      <c r="Q41" s="94"/>
      <c r="R41" s="131"/>
      <c r="S41" s="120"/>
    </row>
    <row r="42" spans="2:19" ht="19" x14ac:dyDescent="0.25">
      <c r="B42" s="88" t="s">
        <v>109</v>
      </c>
      <c r="C42" s="89">
        <v>230</v>
      </c>
      <c r="D42" s="90">
        <v>1555</v>
      </c>
      <c r="E42" s="91">
        <v>56</v>
      </c>
      <c r="F42" s="92">
        <v>44046</v>
      </c>
      <c r="G42" s="145"/>
      <c r="H42" s="94"/>
      <c r="I42" s="118"/>
      <c r="J42" s="89" t="s">
        <v>625</v>
      </c>
      <c r="K42" s="89" t="s">
        <v>626</v>
      </c>
      <c r="L42" s="89">
        <v>230</v>
      </c>
      <c r="M42" s="89" t="s">
        <v>627</v>
      </c>
      <c r="N42" s="94"/>
      <c r="O42" s="92">
        <v>18</v>
      </c>
      <c r="P42" s="93" t="s">
        <v>290</v>
      </c>
      <c r="Q42" s="94">
        <v>3</v>
      </c>
      <c r="R42" s="131" t="s">
        <v>530</v>
      </c>
      <c r="S42" s="120" t="s">
        <v>377</v>
      </c>
    </row>
    <row r="43" spans="2:19" ht="19" x14ac:dyDescent="0.25">
      <c r="B43" s="88" t="s">
        <v>109</v>
      </c>
      <c r="C43" s="89">
        <v>230</v>
      </c>
      <c r="D43" s="89">
        <v>1275</v>
      </c>
      <c r="E43" s="91">
        <v>44</v>
      </c>
      <c r="F43" s="92">
        <v>28658</v>
      </c>
      <c r="G43" s="145"/>
      <c r="H43" s="91">
        <v>5717</v>
      </c>
      <c r="I43" s="118"/>
      <c r="J43" s="89" t="s">
        <v>625</v>
      </c>
      <c r="K43" s="89" t="s">
        <v>626</v>
      </c>
      <c r="L43" s="144">
        <v>230</v>
      </c>
      <c r="M43" s="89" t="s">
        <v>209</v>
      </c>
      <c r="N43" s="146"/>
      <c r="O43" s="92">
        <v>18</v>
      </c>
      <c r="P43" s="93" t="s">
        <v>290</v>
      </c>
      <c r="Q43" s="94">
        <v>3</v>
      </c>
      <c r="R43" s="131" t="s">
        <v>530</v>
      </c>
      <c r="S43" s="120" t="s">
        <v>377</v>
      </c>
    </row>
    <row r="44" spans="2:19" ht="19" x14ac:dyDescent="0.25">
      <c r="B44" s="88"/>
      <c r="C44" s="89"/>
      <c r="D44" s="89"/>
      <c r="E44" s="91"/>
      <c r="F44" s="92"/>
      <c r="G44" s="145"/>
      <c r="H44" s="91"/>
      <c r="I44" s="118"/>
      <c r="J44" s="144"/>
      <c r="K44" s="144"/>
      <c r="L44" s="144"/>
      <c r="M44" s="144"/>
      <c r="N44" s="146"/>
      <c r="O44" s="92"/>
      <c r="P44" s="112"/>
      <c r="Q44" s="113"/>
      <c r="R44" s="187"/>
      <c r="S44" s="99"/>
    </row>
    <row r="45" spans="2:19" ht="19" x14ac:dyDescent="0.25">
      <c r="B45" s="88"/>
      <c r="C45" s="89"/>
      <c r="D45" s="89"/>
      <c r="E45" s="91"/>
      <c r="F45" s="92"/>
      <c r="G45" s="145"/>
      <c r="H45" s="91"/>
      <c r="I45" s="118"/>
      <c r="J45" s="144"/>
      <c r="K45" s="144"/>
      <c r="L45" s="144"/>
      <c r="M45" s="144"/>
      <c r="N45" s="146"/>
      <c r="O45" s="147"/>
      <c r="P45" s="105"/>
      <c r="Q45" s="103"/>
      <c r="R45" s="133"/>
      <c r="S45" s="99"/>
    </row>
    <row r="46" spans="2:19" ht="19" x14ac:dyDescent="0.25">
      <c r="B46" s="143"/>
      <c r="C46" s="144"/>
      <c r="D46" s="144"/>
      <c r="E46" s="91" t="s">
        <v>418</v>
      </c>
      <c r="F46" s="96">
        <f>F42+F43+F44</f>
        <v>72704</v>
      </c>
      <c r="G46" s="100"/>
      <c r="H46" s="91"/>
      <c r="I46" s="95"/>
      <c r="J46" s="144"/>
      <c r="K46" s="144"/>
      <c r="L46" s="144"/>
      <c r="M46" s="144"/>
      <c r="N46" s="146"/>
      <c r="O46" s="147"/>
      <c r="P46" s="105"/>
      <c r="Q46" s="103"/>
      <c r="R46" s="133"/>
      <c r="S46" s="99"/>
    </row>
    <row r="47" spans="2:19" ht="19" x14ac:dyDescent="0.25">
      <c r="B47" s="143"/>
      <c r="C47" s="144"/>
      <c r="D47" s="144"/>
      <c r="E47" s="91"/>
      <c r="F47" s="96"/>
      <c r="G47" s="100"/>
      <c r="H47" s="91"/>
      <c r="I47" s="95"/>
      <c r="J47" s="144"/>
      <c r="K47" s="144"/>
      <c r="L47" s="144"/>
      <c r="M47" s="144"/>
      <c r="N47" s="146"/>
      <c r="O47" s="147"/>
      <c r="P47" s="105"/>
      <c r="Q47" s="103"/>
      <c r="R47" s="133"/>
      <c r="S47" s="115"/>
    </row>
    <row r="48" spans="2:19" ht="19" x14ac:dyDescent="0.25">
      <c r="B48" s="88"/>
      <c r="C48" s="89"/>
      <c r="D48" s="89"/>
      <c r="E48" s="91"/>
      <c r="F48" s="96"/>
      <c r="G48" s="100"/>
      <c r="H48" s="91"/>
      <c r="I48" s="95"/>
      <c r="J48" s="89"/>
      <c r="K48" s="89"/>
      <c r="L48" s="89"/>
      <c r="M48" s="89"/>
      <c r="N48" s="94"/>
      <c r="O48" s="92"/>
      <c r="P48" s="93"/>
      <c r="Q48" s="94">
        <v>3</v>
      </c>
      <c r="R48" s="131" t="s">
        <v>530</v>
      </c>
      <c r="S48" s="122" t="s">
        <v>377</v>
      </c>
    </row>
    <row r="49" spans="2:19" ht="19" x14ac:dyDescent="0.25">
      <c r="B49" s="88"/>
      <c r="C49" s="89"/>
      <c r="D49" s="89"/>
      <c r="E49" s="91"/>
      <c r="F49" s="96"/>
      <c r="G49" s="100"/>
      <c r="H49" s="91"/>
      <c r="I49" s="95"/>
      <c r="J49" s="89"/>
      <c r="K49" s="89"/>
      <c r="L49" s="89"/>
      <c r="M49" s="89"/>
      <c r="N49" s="94"/>
      <c r="O49" s="92"/>
      <c r="P49" s="93"/>
      <c r="Q49" s="94">
        <v>3</v>
      </c>
      <c r="R49" s="131" t="s">
        <v>530</v>
      </c>
      <c r="S49" s="122" t="s">
        <v>583</v>
      </c>
    </row>
    <row r="50" spans="2:19" ht="19" x14ac:dyDescent="0.25">
      <c r="B50" s="88"/>
      <c r="C50" s="89"/>
      <c r="D50" s="89"/>
      <c r="E50" s="91" t="s">
        <v>584</v>
      </c>
      <c r="F50" s="96">
        <f>F48+F49</f>
        <v>0</v>
      </c>
      <c r="G50" s="100">
        <f>G48+G49</f>
        <v>0</v>
      </c>
      <c r="H50" s="91">
        <f>H48+H49</f>
        <v>0</v>
      </c>
      <c r="I50" s="95"/>
      <c r="J50" s="89"/>
      <c r="K50" s="89"/>
      <c r="L50" s="89"/>
      <c r="M50" s="89"/>
      <c r="N50" s="94"/>
      <c r="O50" s="92"/>
      <c r="P50" s="112"/>
      <c r="Q50" s="113"/>
      <c r="R50" s="187"/>
      <c r="S50" s="188"/>
    </row>
    <row r="51" spans="2:19" ht="19" x14ac:dyDescent="0.25">
      <c r="B51" s="88"/>
      <c r="C51" s="89"/>
      <c r="D51" s="89"/>
      <c r="E51" s="91"/>
      <c r="F51" s="96"/>
      <c r="G51" s="100"/>
      <c r="H51" s="91"/>
      <c r="I51" s="95"/>
      <c r="J51" s="89"/>
      <c r="K51" s="89"/>
      <c r="L51" s="89"/>
      <c r="M51" s="89"/>
      <c r="N51" s="94"/>
      <c r="O51" s="92"/>
      <c r="P51" s="112"/>
      <c r="Q51" s="113"/>
      <c r="R51" s="187"/>
      <c r="S51" s="188"/>
    </row>
    <row r="52" spans="2:19" ht="19" x14ac:dyDescent="0.25">
      <c r="B52" s="88"/>
      <c r="C52" s="89"/>
      <c r="D52" s="89"/>
      <c r="E52" s="91"/>
      <c r="F52" s="96"/>
      <c r="G52" s="100"/>
      <c r="H52" s="91"/>
      <c r="I52" s="95"/>
      <c r="J52" s="89"/>
      <c r="K52" s="89"/>
      <c r="L52" s="89"/>
      <c r="M52" s="89"/>
      <c r="N52" s="94"/>
      <c r="O52" s="92"/>
      <c r="P52" s="93"/>
      <c r="Q52" s="189">
        <v>3</v>
      </c>
      <c r="R52" s="190" t="s">
        <v>530</v>
      </c>
      <c r="S52" s="191" t="s">
        <v>377</v>
      </c>
    </row>
    <row r="53" spans="2:19" ht="19" x14ac:dyDescent="0.25">
      <c r="B53" s="88"/>
      <c r="C53" s="89"/>
      <c r="D53" s="89"/>
      <c r="E53" s="91"/>
      <c r="F53" s="96"/>
      <c r="G53" s="100"/>
      <c r="H53" s="91"/>
      <c r="I53" s="95"/>
      <c r="J53" s="89"/>
      <c r="K53" s="89"/>
      <c r="L53" s="89"/>
      <c r="M53" s="89"/>
      <c r="N53" s="94"/>
      <c r="O53" s="92"/>
      <c r="P53" s="93"/>
      <c r="Q53" s="189">
        <v>3</v>
      </c>
      <c r="R53" s="190" t="s">
        <v>530</v>
      </c>
      <c r="S53" s="191" t="s">
        <v>377</v>
      </c>
    </row>
    <row r="54" spans="2:19" ht="19" x14ac:dyDescent="0.25">
      <c r="B54" s="88"/>
      <c r="C54" s="89"/>
      <c r="D54" s="89"/>
      <c r="E54" s="91"/>
      <c r="F54" s="96"/>
      <c r="G54" s="100"/>
      <c r="H54" s="91"/>
      <c r="I54" s="95"/>
      <c r="J54" s="89"/>
      <c r="K54" s="89"/>
      <c r="L54" s="89"/>
      <c r="M54" s="89"/>
      <c r="N54" s="94"/>
      <c r="O54" s="92"/>
      <c r="P54" s="93"/>
      <c r="Q54" s="189">
        <v>3</v>
      </c>
      <c r="R54" s="190" t="s">
        <v>530</v>
      </c>
      <c r="S54" s="191" t="s">
        <v>377</v>
      </c>
    </row>
    <row r="55" spans="2:19" ht="19" x14ac:dyDescent="0.25">
      <c r="B55" s="143"/>
      <c r="C55" s="144"/>
      <c r="D55" s="144"/>
      <c r="E55" s="91" t="s">
        <v>586</v>
      </c>
      <c r="F55" s="96">
        <f>F52+F53+F54</f>
        <v>0</v>
      </c>
      <c r="G55" s="100"/>
      <c r="H55" s="91">
        <f>H52+H53+H54</f>
        <v>0</v>
      </c>
      <c r="I55" s="95"/>
      <c r="J55" s="144"/>
      <c r="K55" s="144"/>
      <c r="L55" s="144"/>
      <c r="M55" s="144"/>
      <c r="N55" s="146"/>
      <c r="O55" s="147"/>
      <c r="P55" s="105"/>
      <c r="Q55" s="103"/>
      <c r="R55" s="133"/>
      <c r="S55" s="115"/>
    </row>
    <row r="56" spans="2:19" ht="19" x14ac:dyDescent="0.25">
      <c r="B56" s="143"/>
      <c r="C56" s="144"/>
      <c r="D56" s="144"/>
      <c r="E56" s="91"/>
      <c r="F56" s="96"/>
      <c r="G56" s="100"/>
      <c r="H56" s="91"/>
      <c r="I56" s="95"/>
      <c r="J56" s="144"/>
      <c r="K56" s="144"/>
      <c r="L56" s="144"/>
      <c r="M56" s="144"/>
      <c r="N56" s="146"/>
      <c r="O56" s="147"/>
      <c r="P56" s="105"/>
      <c r="Q56" s="103"/>
      <c r="R56" s="133"/>
      <c r="S56" s="115"/>
    </row>
    <row r="57" spans="2:19" ht="20" thickBot="1" x14ac:dyDescent="0.3">
      <c r="B57" s="101"/>
      <c r="C57" s="102"/>
      <c r="D57" s="102"/>
      <c r="E57" s="91" t="s">
        <v>419</v>
      </c>
      <c r="F57" s="96">
        <f>F18+F23+F29+F35+F40+F46+F50+F55</f>
        <v>137826.5</v>
      </c>
      <c r="G57" s="100">
        <f>G10+G50</f>
        <v>0</v>
      </c>
      <c r="H57" s="91">
        <f>H18+H23+H29+H35+H40+H46+H50+H55</f>
        <v>16440</v>
      </c>
      <c r="I57" s="106"/>
      <c r="J57" s="102"/>
      <c r="K57" s="102"/>
      <c r="L57" s="102"/>
      <c r="M57" s="102"/>
      <c r="N57" s="103"/>
      <c r="O57" s="104"/>
      <c r="P57" s="105"/>
      <c r="Q57" s="103"/>
      <c r="R57" s="134"/>
      <c r="S57" s="15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6BD1-A61F-7D44-BBBD-0B65BAD2BB7F}">
  <dimension ref="B5:S59"/>
  <sheetViews>
    <sheetView tabSelected="1" topLeftCell="A8" workbookViewId="0">
      <selection activeCell="H29" sqref="H29"/>
    </sheetView>
  </sheetViews>
  <sheetFormatPr baseColWidth="10" defaultRowHeight="16" x14ac:dyDescent="0.2"/>
  <cols>
    <col min="2" max="2" width="19.1640625" customWidth="1"/>
    <col min="5" max="5" width="12.33203125" customWidth="1"/>
    <col min="8" max="8" width="14.83203125" customWidth="1"/>
    <col min="9" max="9" width="46.83203125" customWidth="1"/>
    <col min="10" max="10" width="25.83203125" customWidth="1"/>
    <col min="11" max="11" width="14.6640625" customWidth="1"/>
    <col min="13" max="13" width="20.6640625" customWidth="1"/>
    <col min="16" max="16" width="19.33203125" customWidth="1"/>
    <col min="18" max="18" width="35.83203125" customWidth="1"/>
    <col min="19" max="19" width="31.33203125" customWidth="1"/>
  </cols>
  <sheetData>
    <row r="5" spans="2:19" x14ac:dyDescent="0.2">
      <c r="I5" s="186">
        <v>45323</v>
      </c>
    </row>
    <row r="7" spans="2:19" ht="24" x14ac:dyDescent="0.3">
      <c r="B7" s="77"/>
      <c r="C7" s="80" t="s">
        <v>7</v>
      </c>
      <c r="D7" s="80"/>
      <c r="E7" s="77"/>
      <c r="F7" s="77"/>
      <c r="G7" s="77"/>
      <c r="H7" s="77"/>
      <c r="I7" s="77"/>
      <c r="J7" s="77"/>
      <c r="K7" s="77"/>
      <c r="L7" s="80" t="s">
        <v>8</v>
      </c>
      <c r="M7" s="80"/>
      <c r="N7" s="77"/>
      <c r="O7" s="77"/>
      <c r="P7" s="77"/>
      <c r="Q7" s="77"/>
      <c r="R7" s="77"/>
      <c r="S7" s="77"/>
    </row>
    <row r="8" spans="2:19" ht="17" thickBot="1" x14ac:dyDescent="0.25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2:19" ht="17" thickBot="1" x14ac:dyDescent="0.25">
      <c r="B9" s="81" t="s">
        <v>1</v>
      </c>
      <c r="C9" s="82" t="s">
        <v>2</v>
      </c>
      <c r="D9" s="82" t="s">
        <v>3</v>
      </c>
      <c r="E9" s="83" t="s">
        <v>33</v>
      </c>
      <c r="F9" s="84" t="s">
        <v>4</v>
      </c>
      <c r="G9" s="85" t="s">
        <v>136</v>
      </c>
      <c r="H9" s="83" t="s">
        <v>128</v>
      </c>
      <c r="I9" s="85" t="s">
        <v>168</v>
      </c>
      <c r="J9" s="82" t="s">
        <v>5</v>
      </c>
      <c r="K9" s="82" t="s">
        <v>1</v>
      </c>
      <c r="L9" s="82" t="s">
        <v>6</v>
      </c>
      <c r="M9" s="82" t="s">
        <v>22</v>
      </c>
      <c r="N9" s="83" t="s">
        <v>136</v>
      </c>
      <c r="O9" s="84" t="s">
        <v>23</v>
      </c>
      <c r="P9" s="81" t="s">
        <v>26</v>
      </c>
      <c r="Q9" s="83" t="s">
        <v>27</v>
      </c>
      <c r="R9" s="85" t="s">
        <v>85</v>
      </c>
      <c r="S9" s="86" t="s">
        <v>313</v>
      </c>
    </row>
    <row r="10" spans="2:19" ht="19" x14ac:dyDescent="0.25">
      <c r="B10" s="88"/>
      <c r="C10" s="89"/>
      <c r="D10" s="90"/>
      <c r="E10" s="91"/>
      <c r="F10" s="92"/>
      <c r="G10" s="100"/>
      <c r="H10" s="91"/>
      <c r="I10" s="107"/>
      <c r="J10" s="89"/>
      <c r="K10" s="89"/>
      <c r="L10" s="89"/>
      <c r="M10" s="90"/>
      <c r="N10" s="94"/>
      <c r="O10" s="96"/>
      <c r="P10" s="93"/>
      <c r="Q10" s="94"/>
      <c r="R10" s="129"/>
      <c r="S10" s="99"/>
    </row>
    <row r="11" spans="2:19" ht="19" x14ac:dyDescent="0.25">
      <c r="B11" s="88" t="s">
        <v>536</v>
      </c>
      <c r="C11" s="89">
        <v>40</v>
      </c>
      <c r="D11" s="89">
        <v>940</v>
      </c>
      <c r="E11" s="94">
        <v>5</v>
      </c>
      <c r="F11" s="92">
        <v>3290</v>
      </c>
      <c r="G11" s="93">
        <v>1343</v>
      </c>
      <c r="H11" s="94">
        <v>823</v>
      </c>
      <c r="I11" s="118" t="s">
        <v>628</v>
      </c>
      <c r="J11" s="89" t="s">
        <v>537</v>
      </c>
      <c r="K11" s="89" t="s">
        <v>477</v>
      </c>
      <c r="L11" s="89">
        <v>40</v>
      </c>
      <c r="M11" s="90" t="s">
        <v>581</v>
      </c>
      <c r="N11" s="94">
        <v>6</v>
      </c>
      <c r="O11" s="183">
        <v>45636</v>
      </c>
      <c r="P11" s="93" t="s">
        <v>629</v>
      </c>
      <c r="Q11" s="94">
        <v>3</v>
      </c>
      <c r="R11" s="132" t="s">
        <v>530</v>
      </c>
      <c r="S11" s="120" t="s">
        <v>377</v>
      </c>
    </row>
    <row r="12" spans="2:19" ht="19" x14ac:dyDescent="0.25">
      <c r="B12" s="88"/>
      <c r="C12" s="89"/>
      <c r="D12" s="89"/>
      <c r="E12" s="94"/>
      <c r="F12" s="92"/>
      <c r="G12" s="145"/>
      <c r="H12" s="91"/>
      <c r="I12" s="118"/>
      <c r="J12" s="89"/>
      <c r="K12" s="89"/>
      <c r="L12" s="89"/>
      <c r="M12" s="90"/>
      <c r="N12" s="94"/>
      <c r="O12" s="96"/>
      <c r="P12" s="93" t="s">
        <v>290</v>
      </c>
      <c r="Q12" s="94">
        <v>3</v>
      </c>
      <c r="R12" s="131" t="s">
        <v>530</v>
      </c>
      <c r="S12" s="120" t="s">
        <v>377</v>
      </c>
    </row>
    <row r="13" spans="2:19" ht="19" x14ac:dyDescent="0.25">
      <c r="B13" s="88"/>
      <c r="C13" s="89"/>
      <c r="D13" s="89"/>
      <c r="E13" s="94"/>
      <c r="F13" s="92"/>
      <c r="G13" s="145"/>
      <c r="H13" s="91"/>
      <c r="I13" s="118"/>
      <c r="J13" s="89"/>
      <c r="K13" s="89"/>
      <c r="L13" s="89"/>
      <c r="M13" s="90"/>
      <c r="N13" s="94"/>
      <c r="O13" s="96"/>
      <c r="P13" s="93" t="s">
        <v>290</v>
      </c>
      <c r="Q13" s="94">
        <v>3</v>
      </c>
      <c r="R13" s="131" t="s">
        <v>530</v>
      </c>
      <c r="S13" s="120" t="s">
        <v>377</v>
      </c>
    </row>
    <row r="14" spans="2:19" ht="19" x14ac:dyDescent="0.25">
      <c r="B14" s="88"/>
      <c r="C14" s="89"/>
      <c r="D14" s="89"/>
      <c r="E14" s="94"/>
      <c r="F14" s="92"/>
      <c r="G14" s="145"/>
      <c r="H14" s="91"/>
      <c r="I14" s="118"/>
      <c r="J14" s="89"/>
      <c r="K14" s="89"/>
      <c r="L14" s="89"/>
      <c r="M14" s="90"/>
      <c r="N14" s="94"/>
      <c r="O14" s="96"/>
      <c r="P14" s="93"/>
      <c r="Q14" s="94"/>
      <c r="R14" s="131"/>
      <c r="S14" s="120"/>
    </row>
    <row r="15" spans="2:19" ht="19" x14ac:dyDescent="0.25">
      <c r="B15" s="88"/>
      <c r="C15" s="89"/>
      <c r="D15" s="89"/>
      <c r="E15" s="94"/>
      <c r="F15" s="92"/>
      <c r="G15" s="93"/>
      <c r="H15" s="94"/>
      <c r="I15" s="95"/>
      <c r="J15" s="89"/>
      <c r="K15" s="89"/>
      <c r="L15" s="89"/>
      <c r="M15" s="90"/>
      <c r="N15" s="94"/>
      <c r="O15" s="96"/>
      <c r="P15" s="93"/>
      <c r="Q15" s="94"/>
      <c r="R15" s="129"/>
      <c r="S15" s="120"/>
    </row>
    <row r="16" spans="2:19" ht="19" x14ac:dyDescent="0.25">
      <c r="B16" s="88"/>
      <c r="C16" s="89"/>
      <c r="D16" s="89"/>
      <c r="E16" s="94"/>
      <c r="F16" s="92"/>
      <c r="G16" s="93"/>
      <c r="H16" s="94"/>
      <c r="I16" s="95"/>
      <c r="J16" s="89"/>
      <c r="K16" s="89"/>
      <c r="L16" s="89"/>
      <c r="M16" s="90"/>
      <c r="N16" s="94"/>
      <c r="O16" s="96"/>
      <c r="P16" s="93"/>
      <c r="Q16" s="94"/>
      <c r="R16" s="129"/>
      <c r="S16" s="120"/>
    </row>
    <row r="17" spans="2:19" ht="19" x14ac:dyDescent="0.25">
      <c r="B17" s="88"/>
      <c r="C17" s="89"/>
      <c r="D17" s="89"/>
      <c r="E17" s="94"/>
      <c r="F17" s="92"/>
      <c r="G17" s="93"/>
      <c r="H17" s="94"/>
      <c r="I17" s="95"/>
      <c r="J17" s="89"/>
      <c r="K17" s="89"/>
      <c r="L17" s="89"/>
      <c r="M17" s="90"/>
      <c r="N17" s="94"/>
      <c r="O17" s="96"/>
      <c r="P17" s="93"/>
      <c r="Q17" s="94"/>
      <c r="R17" s="129"/>
      <c r="S17" s="120"/>
    </row>
    <row r="18" spans="2:19" ht="19" x14ac:dyDescent="0.25">
      <c r="B18" s="88"/>
      <c r="C18" s="89"/>
      <c r="D18" s="89"/>
      <c r="E18" s="94"/>
      <c r="F18" s="92"/>
      <c r="G18" s="93"/>
      <c r="H18" s="94"/>
      <c r="I18" s="95"/>
      <c r="J18" s="89"/>
      <c r="K18" s="89"/>
      <c r="L18" s="89"/>
      <c r="M18" s="90"/>
      <c r="N18" s="94"/>
      <c r="O18" s="96"/>
      <c r="P18" s="93"/>
      <c r="Q18" s="94"/>
      <c r="R18" s="129"/>
      <c r="S18" s="120"/>
    </row>
    <row r="19" spans="2:19" ht="19" x14ac:dyDescent="0.25">
      <c r="B19" s="101"/>
      <c r="C19" s="102"/>
      <c r="D19" s="102"/>
      <c r="E19" s="91" t="s">
        <v>81</v>
      </c>
      <c r="F19" s="96">
        <f>F11+F12+F13+F14+F15+F16+F17</f>
        <v>3290</v>
      </c>
      <c r="G19" s="100"/>
      <c r="H19" s="91"/>
      <c r="I19" s="106"/>
      <c r="J19" s="144"/>
      <c r="K19" s="102"/>
      <c r="L19" s="144"/>
      <c r="M19" s="184"/>
      <c r="N19" s="103"/>
      <c r="O19" s="154"/>
      <c r="P19" s="105"/>
      <c r="Q19" s="103"/>
      <c r="R19" s="130"/>
      <c r="S19" s="98"/>
    </row>
    <row r="20" spans="2:19" ht="19" x14ac:dyDescent="0.25">
      <c r="B20" s="101"/>
      <c r="C20" s="102"/>
      <c r="D20" s="102"/>
      <c r="E20" s="91"/>
      <c r="F20" s="96"/>
      <c r="G20" s="100"/>
      <c r="H20" s="91"/>
      <c r="I20" s="106"/>
      <c r="J20" s="102"/>
      <c r="K20" s="102"/>
      <c r="L20" s="102"/>
      <c r="M20" s="102"/>
      <c r="N20" s="103"/>
      <c r="O20" s="154"/>
      <c r="P20" s="105"/>
      <c r="Q20" s="103"/>
      <c r="R20" s="130"/>
      <c r="S20" s="98"/>
    </row>
    <row r="21" spans="2:19" ht="19" x14ac:dyDescent="0.25">
      <c r="B21" s="166" t="s">
        <v>601</v>
      </c>
      <c r="C21" s="167">
        <v>40</v>
      </c>
      <c r="D21" s="167">
        <v>1410</v>
      </c>
      <c r="E21" s="169">
        <v>9</v>
      </c>
      <c r="F21" s="182">
        <v>4835</v>
      </c>
      <c r="G21" s="178"/>
      <c r="H21" s="172">
        <v>2450</v>
      </c>
      <c r="I21" s="180" t="s">
        <v>630</v>
      </c>
      <c r="J21" s="167" t="s">
        <v>631</v>
      </c>
      <c r="K21" s="167" t="s">
        <v>35</v>
      </c>
      <c r="L21" s="167">
        <v>40</v>
      </c>
      <c r="M21" s="168" t="s">
        <v>632</v>
      </c>
      <c r="N21" s="172"/>
      <c r="O21" s="170">
        <v>20</v>
      </c>
      <c r="P21" s="173" t="s">
        <v>344</v>
      </c>
      <c r="Q21" s="172">
        <v>3</v>
      </c>
      <c r="R21" s="179" t="s">
        <v>530</v>
      </c>
      <c r="S21" s="175" t="s">
        <v>377</v>
      </c>
    </row>
    <row r="22" spans="2:19" ht="19" x14ac:dyDescent="0.25">
      <c r="B22" s="88" t="s">
        <v>601</v>
      </c>
      <c r="C22" s="89">
        <v>30</v>
      </c>
      <c r="D22" s="89">
        <v>1410</v>
      </c>
      <c r="E22" s="108">
        <v>10</v>
      </c>
      <c r="F22" s="92">
        <v>5500</v>
      </c>
      <c r="G22" s="100"/>
      <c r="H22" s="94">
        <v>1837</v>
      </c>
      <c r="I22" s="118"/>
      <c r="J22" s="89" t="s">
        <v>631</v>
      </c>
      <c r="K22" s="89" t="s">
        <v>35</v>
      </c>
      <c r="L22" s="89">
        <v>40</v>
      </c>
      <c r="M22" s="90" t="s">
        <v>632</v>
      </c>
      <c r="N22" s="94"/>
      <c r="O22" s="96">
        <v>10</v>
      </c>
      <c r="P22" s="93" t="s">
        <v>344</v>
      </c>
      <c r="Q22" s="94">
        <v>3</v>
      </c>
      <c r="R22" s="129" t="s">
        <v>530</v>
      </c>
      <c r="S22" s="120" t="s">
        <v>377</v>
      </c>
    </row>
    <row r="23" spans="2:19" ht="19" x14ac:dyDescent="0.25">
      <c r="B23" s="88" t="s">
        <v>601</v>
      </c>
      <c r="C23" s="89">
        <v>35</v>
      </c>
      <c r="D23" s="89">
        <v>1130</v>
      </c>
      <c r="E23" s="91">
        <v>10</v>
      </c>
      <c r="F23" s="92">
        <v>4124.5</v>
      </c>
      <c r="G23" s="93">
        <v>1931</v>
      </c>
      <c r="H23" s="94">
        <v>1065</v>
      </c>
      <c r="I23" s="118"/>
      <c r="J23" s="89" t="s">
        <v>631</v>
      </c>
      <c r="K23" s="89" t="s">
        <v>633</v>
      </c>
      <c r="L23" s="89">
        <v>40</v>
      </c>
      <c r="M23" s="90" t="s">
        <v>632</v>
      </c>
      <c r="N23" s="94">
        <v>6</v>
      </c>
      <c r="O23" s="96">
        <v>9</v>
      </c>
      <c r="P23" s="93" t="s">
        <v>344</v>
      </c>
      <c r="Q23" s="94">
        <v>3</v>
      </c>
      <c r="R23" s="93" t="s">
        <v>530</v>
      </c>
      <c r="S23" s="185" t="s">
        <v>377</v>
      </c>
    </row>
    <row r="24" spans="2:19" ht="19" x14ac:dyDescent="0.25">
      <c r="B24" s="136" t="s">
        <v>601</v>
      </c>
      <c r="C24" s="137">
        <v>30</v>
      </c>
      <c r="D24" s="137">
        <v>1140</v>
      </c>
      <c r="E24" s="142">
        <v>9</v>
      </c>
      <c r="F24" s="140">
        <v>3692</v>
      </c>
      <c r="G24" s="141">
        <v>1907</v>
      </c>
      <c r="H24" s="139">
        <v>470</v>
      </c>
      <c r="I24" s="118" t="s">
        <v>635</v>
      </c>
      <c r="J24" s="137" t="s">
        <v>631</v>
      </c>
      <c r="K24" s="137" t="s">
        <v>634</v>
      </c>
      <c r="L24" s="137">
        <v>30</v>
      </c>
      <c r="M24" s="138" t="s">
        <v>632</v>
      </c>
      <c r="N24" s="139">
        <v>6</v>
      </c>
      <c r="O24" s="192">
        <v>2</v>
      </c>
      <c r="P24" s="141" t="s">
        <v>344</v>
      </c>
      <c r="Q24" s="139">
        <v>3</v>
      </c>
      <c r="R24" s="141" t="s">
        <v>530</v>
      </c>
      <c r="S24" s="193" t="s">
        <v>377</v>
      </c>
    </row>
    <row r="25" spans="2:19" ht="19" x14ac:dyDescent="0.25">
      <c r="B25" s="88"/>
      <c r="C25" s="89"/>
      <c r="D25" s="90"/>
      <c r="E25" s="91" t="s">
        <v>82</v>
      </c>
      <c r="F25" s="96">
        <f>F21+F22+F23+F24</f>
        <v>18151.5</v>
      </c>
      <c r="G25" s="100">
        <f>G23+G24</f>
        <v>3838</v>
      </c>
      <c r="H25" s="91">
        <f>H21+H22</f>
        <v>4287</v>
      </c>
      <c r="I25" s="95"/>
      <c r="J25" s="89"/>
      <c r="K25" s="89"/>
      <c r="L25" s="89"/>
      <c r="M25" s="90"/>
      <c r="N25" s="94"/>
      <c r="O25" s="96"/>
      <c r="P25" s="93"/>
      <c r="Q25" s="94"/>
      <c r="R25" s="93"/>
      <c r="S25" s="152"/>
    </row>
    <row r="26" spans="2:19" ht="19" x14ac:dyDescent="0.25">
      <c r="B26" s="88"/>
      <c r="C26" s="89"/>
      <c r="D26" s="90"/>
      <c r="E26" s="91"/>
      <c r="F26" s="96"/>
      <c r="G26" s="93"/>
      <c r="H26" s="91"/>
      <c r="I26" s="118"/>
      <c r="J26" s="89"/>
      <c r="K26" s="89"/>
      <c r="L26" s="89"/>
      <c r="M26" s="90"/>
      <c r="N26" s="94"/>
      <c r="O26" s="96"/>
      <c r="P26" s="93"/>
      <c r="Q26" s="94"/>
      <c r="R26" s="93"/>
      <c r="S26" s="152"/>
    </row>
    <row r="27" spans="2:19" ht="19" x14ac:dyDescent="0.25">
      <c r="B27" s="136" t="s">
        <v>96</v>
      </c>
      <c r="C27" s="137">
        <v>30</v>
      </c>
      <c r="D27" s="137">
        <v>745</v>
      </c>
      <c r="E27" s="142">
        <v>38</v>
      </c>
      <c r="F27" s="140">
        <v>10488</v>
      </c>
      <c r="G27" s="196">
        <v>4835</v>
      </c>
      <c r="H27" s="139">
        <v>1000</v>
      </c>
      <c r="I27" s="118" t="s">
        <v>635</v>
      </c>
      <c r="J27" s="137" t="s">
        <v>542</v>
      </c>
      <c r="K27" s="137" t="s">
        <v>634</v>
      </c>
      <c r="L27" s="137">
        <v>30</v>
      </c>
      <c r="M27" s="138" t="s">
        <v>68</v>
      </c>
      <c r="N27" s="139">
        <v>6</v>
      </c>
      <c r="O27" s="192">
        <v>2</v>
      </c>
      <c r="P27" s="141" t="s">
        <v>636</v>
      </c>
      <c r="Q27" s="139">
        <v>3</v>
      </c>
      <c r="R27" s="194" t="s">
        <v>530</v>
      </c>
      <c r="S27" s="195" t="s">
        <v>377</v>
      </c>
    </row>
    <row r="28" spans="2:19" ht="19" x14ac:dyDescent="0.25">
      <c r="B28" s="88"/>
      <c r="C28" s="89"/>
      <c r="D28" s="89"/>
      <c r="E28" s="91"/>
      <c r="F28" s="92"/>
      <c r="G28" s="100"/>
      <c r="H28" s="94"/>
      <c r="I28" s="118"/>
      <c r="J28" s="89"/>
      <c r="K28" s="89"/>
      <c r="L28" s="89"/>
      <c r="M28" s="90"/>
      <c r="N28" s="94"/>
      <c r="O28" s="96"/>
      <c r="P28" s="93"/>
      <c r="Q28" s="94"/>
      <c r="R28" s="150"/>
      <c r="S28" s="148"/>
    </row>
    <row r="29" spans="2:19" ht="19" x14ac:dyDescent="0.25">
      <c r="B29" s="88"/>
      <c r="C29" s="89"/>
      <c r="D29" s="89"/>
      <c r="E29" s="91"/>
      <c r="F29" s="92"/>
      <c r="G29" s="93"/>
      <c r="H29" s="94"/>
      <c r="I29" s="118"/>
      <c r="J29" s="89"/>
      <c r="K29" s="89"/>
      <c r="L29" s="89"/>
      <c r="M29" s="90"/>
      <c r="N29" s="94"/>
      <c r="O29" s="96"/>
      <c r="P29" s="93"/>
      <c r="Q29" s="94"/>
      <c r="R29" s="131"/>
      <c r="S29" s="120"/>
    </row>
    <row r="30" spans="2:19" ht="19" x14ac:dyDescent="0.25">
      <c r="B30" s="88"/>
      <c r="C30" s="89"/>
      <c r="D30" s="89"/>
      <c r="E30" s="91"/>
      <c r="F30" s="92"/>
      <c r="G30" s="93"/>
      <c r="H30" s="94"/>
      <c r="I30" s="118"/>
      <c r="J30" s="89"/>
      <c r="K30" s="89"/>
      <c r="L30" s="89"/>
      <c r="M30" s="90"/>
      <c r="N30" s="94"/>
      <c r="O30" s="96"/>
      <c r="P30" s="93"/>
      <c r="Q30" s="94"/>
      <c r="R30" s="131"/>
      <c r="S30" s="120"/>
    </row>
    <row r="31" spans="2:19" ht="19" x14ac:dyDescent="0.25">
      <c r="B31" s="88"/>
      <c r="C31" s="89"/>
      <c r="D31" s="90"/>
      <c r="E31" s="91" t="s">
        <v>160</v>
      </c>
      <c r="F31" s="96">
        <f>F27+F28+F29+F30</f>
        <v>10488</v>
      </c>
      <c r="G31" s="93"/>
      <c r="H31" s="91">
        <f>H27+H28+H29+H30</f>
        <v>1000</v>
      </c>
      <c r="I31" s="118"/>
      <c r="J31" s="89"/>
      <c r="K31" s="89"/>
      <c r="L31" s="89"/>
      <c r="M31" s="90"/>
      <c r="N31" s="94"/>
      <c r="O31" s="96"/>
      <c r="P31" s="93"/>
      <c r="Q31" s="94"/>
      <c r="R31" s="131"/>
      <c r="S31" s="99"/>
    </row>
    <row r="32" spans="2:19" ht="19" x14ac:dyDescent="0.25">
      <c r="B32" s="88"/>
      <c r="C32" s="89"/>
      <c r="D32" s="90"/>
      <c r="E32" s="91"/>
      <c r="F32" s="96"/>
      <c r="G32" s="93"/>
      <c r="H32" s="91"/>
      <c r="I32" s="118"/>
      <c r="J32" s="89"/>
      <c r="K32" s="89"/>
      <c r="L32" s="89"/>
      <c r="M32" s="90"/>
      <c r="N32" s="94"/>
      <c r="O32" s="96"/>
      <c r="P32" s="93"/>
      <c r="Q32" s="94"/>
      <c r="R32" s="131"/>
      <c r="S32" s="99"/>
    </row>
    <row r="33" spans="2:19" ht="19" x14ac:dyDescent="0.25">
      <c r="B33" s="88"/>
      <c r="C33" s="89"/>
      <c r="D33" s="89"/>
      <c r="E33" s="91"/>
      <c r="F33" s="92"/>
      <c r="G33" s="93"/>
      <c r="H33" s="94"/>
      <c r="I33" s="118"/>
      <c r="J33" s="89"/>
      <c r="K33" s="89"/>
      <c r="L33" s="89"/>
      <c r="M33" s="90"/>
      <c r="N33" s="94"/>
      <c r="O33" s="96"/>
      <c r="P33" s="93" t="s">
        <v>290</v>
      </c>
      <c r="Q33" s="94">
        <v>3</v>
      </c>
      <c r="R33" s="131" t="s">
        <v>530</v>
      </c>
      <c r="S33" s="120" t="s">
        <v>377</v>
      </c>
    </row>
    <row r="34" spans="2:19" ht="19" x14ac:dyDescent="0.25">
      <c r="B34" s="88"/>
      <c r="C34" s="89"/>
      <c r="D34" s="89"/>
      <c r="E34" s="91"/>
      <c r="F34" s="92"/>
      <c r="G34" s="93"/>
      <c r="H34" s="94"/>
      <c r="I34" s="118"/>
      <c r="J34" s="89"/>
      <c r="K34" s="89"/>
      <c r="L34" s="89"/>
      <c r="M34" s="90"/>
      <c r="N34" s="94"/>
      <c r="O34" s="96"/>
      <c r="P34" s="93" t="s">
        <v>290</v>
      </c>
      <c r="Q34" s="94">
        <v>3</v>
      </c>
      <c r="R34" s="131" t="s">
        <v>530</v>
      </c>
      <c r="S34" s="120" t="s">
        <v>377</v>
      </c>
    </row>
    <row r="35" spans="2:19" ht="19" x14ac:dyDescent="0.25">
      <c r="B35" s="88"/>
      <c r="C35" s="89"/>
      <c r="D35" s="89"/>
      <c r="E35" s="91"/>
      <c r="F35" s="92"/>
      <c r="G35" s="93"/>
      <c r="H35" s="94"/>
      <c r="I35" s="118"/>
      <c r="J35" s="89"/>
      <c r="K35" s="89"/>
      <c r="L35" s="89"/>
      <c r="M35" s="90"/>
      <c r="N35" s="94"/>
      <c r="O35" s="96"/>
      <c r="P35" s="93" t="s">
        <v>290</v>
      </c>
      <c r="Q35" s="94">
        <v>3</v>
      </c>
      <c r="R35" s="131" t="s">
        <v>530</v>
      </c>
      <c r="S35" s="120" t="s">
        <v>377</v>
      </c>
    </row>
    <row r="36" spans="2:19" ht="19" x14ac:dyDescent="0.25">
      <c r="B36" s="88"/>
      <c r="C36" s="89"/>
      <c r="D36" s="89"/>
      <c r="E36" s="94"/>
      <c r="F36" s="92"/>
      <c r="G36" s="93"/>
      <c r="H36" s="94"/>
      <c r="I36" s="118"/>
      <c r="J36" s="89"/>
      <c r="K36" s="89"/>
      <c r="L36" s="89"/>
      <c r="M36" s="90"/>
      <c r="N36" s="94"/>
      <c r="O36" s="96"/>
      <c r="P36" s="93" t="s">
        <v>290</v>
      </c>
      <c r="Q36" s="94">
        <v>3</v>
      </c>
      <c r="R36" s="131" t="s">
        <v>530</v>
      </c>
      <c r="S36" s="120" t="s">
        <v>377</v>
      </c>
    </row>
    <row r="37" spans="2:19" ht="19" x14ac:dyDescent="0.25">
      <c r="B37" s="101"/>
      <c r="C37" s="102"/>
      <c r="D37" s="102"/>
      <c r="E37" s="91" t="s">
        <v>238</v>
      </c>
      <c r="F37" s="96">
        <f>F33+F34+F35+F36</f>
        <v>0</v>
      </c>
      <c r="G37" s="105"/>
      <c r="H37" s="91"/>
      <c r="I37" s="118"/>
      <c r="J37" s="102"/>
      <c r="K37" s="102"/>
      <c r="L37" s="102"/>
      <c r="M37" s="102"/>
      <c r="N37" s="103"/>
      <c r="O37" s="154"/>
      <c r="P37" s="105"/>
      <c r="Q37" s="103"/>
      <c r="R37" s="133"/>
      <c r="S37" s="99"/>
    </row>
    <row r="38" spans="2:19" ht="19" x14ac:dyDescent="0.25">
      <c r="B38" s="88"/>
      <c r="C38" s="89"/>
      <c r="D38" s="89"/>
      <c r="E38" s="91"/>
      <c r="F38" s="96"/>
      <c r="G38" s="93"/>
      <c r="H38" s="91"/>
      <c r="I38" s="118"/>
      <c r="J38" s="89"/>
      <c r="K38" s="89"/>
      <c r="L38" s="89"/>
      <c r="M38" s="89"/>
      <c r="N38" s="94"/>
      <c r="O38" s="96"/>
      <c r="P38" s="93"/>
      <c r="Q38" s="94"/>
      <c r="R38" s="131"/>
      <c r="S38" s="120"/>
    </row>
    <row r="39" spans="2:19" ht="19" x14ac:dyDescent="0.25">
      <c r="B39" s="88"/>
      <c r="C39" s="89"/>
      <c r="D39" s="89"/>
      <c r="E39" s="91"/>
      <c r="F39" s="92"/>
      <c r="G39" s="93"/>
      <c r="H39" s="94"/>
      <c r="I39" s="118"/>
      <c r="J39" s="89"/>
      <c r="K39" s="89"/>
      <c r="L39" s="89"/>
      <c r="M39" s="89"/>
      <c r="N39" s="94"/>
      <c r="O39" s="96"/>
      <c r="P39" s="93" t="s">
        <v>290</v>
      </c>
      <c r="Q39" s="94">
        <v>3</v>
      </c>
      <c r="R39" s="131" t="s">
        <v>530</v>
      </c>
      <c r="S39" s="120" t="s">
        <v>377</v>
      </c>
    </row>
    <row r="40" spans="2:19" ht="19" x14ac:dyDescent="0.25">
      <c r="B40" s="166"/>
      <c r="C40" s="167"/>
      <c r="D40" s="167"/>
      <c r="E40" s="2"/>
      <c r="F40" s="182"/>
      <c r="G40" s="171"/>
      <c r="H40" s="169"/>
      <c r="I40" s="176"/>
      <c r="J40" s="167"/>
      <c r="K40" s="167"/>
      <c r="L40" s="167"/>
      <c r="M40" s="168"/>
      <c r="N40" s="172"/>
      <c r="O40" s="170"/>
      <c r="P40" s="173"/>
      <c r="Q40" s="172"/>
      <c r="R40" s="174"/>
      <c r="S40" s="175"/>
    </row>
    <row r="41" spans="2:19" ht="19" x14ac:dyDescent="0.25">
      <c r="B41" s="88"/>
      <c r="C41" s="89"/>
      <c r="D41" s="90"/>
      <c r="E41" s="172"/>
      <c r="F41" s="96"/>
      <c r="G41" s="145"/>
      <c r="H41" s="91"/>
      <c r="I41" s="118"/>
      <c r="J41" s="89"/>
      <c r="K41" s="89"/>
      <c r="L41" s="89"/>
      <c r="M41" s="89"/>
      <c r="N41" s="94"/>
      <c r="O41" s="92"/>
      <c r="P41" s="93"/>
      <c r="Q41" s="94"/>
      <c r="R41" s="131"/>
      <c r="S41" s="120"/>
    </row>
    <row r="42" spans="2:19" ht="19" x14ac:dyDescent="0.25">
      <c r="B42" s="88"/>
      <c r="C42" s="89"/>
      <c r="D42" s="90"/>
      <c r="E42" s="91" t="s">
        <v>416</v>
      </c>
      <c r="F42" s="96">
        <f>F39</f>
        <v>0</v>
      </c>
      <c r="G42" s="145"/>
      <c r="H42" s="91"/>
      <c r="I42" s="118"/>
      <c r="J42" s="89"/>
      <c r="K42" s="89"/>
      <c r="L42" s="89"/>
      <c r="M42" s="89"/>
      <c r="N42" s="94"/>
      <c r="O42" s="92"/>
      <c r="P42" s="93"/>
      <c r="Q42" s="94"/>
      <c r="R42" s="131"/>
      <c r="S42" s="120"/>
    </row>
    <row r="43" spans="2:19" ht="19" x14ac:dyDescent="0.25">
      <c r="B43" s="88"/>
      <c r="C43" s="89"/>
      <c r="D43" s="90"/>
      <c r="E43" s="91"/>
      <c r="F43" s="96"/>
      <c r="G43" s="145"/>
      <c r="H43" s="91"/>
      <c r="I43" s="118"/>
      <c r="J43" s="89"/>
      <c r="K43" s="89"/>
      <c r="L43" s="89"/>
      <c r="M43" s="89"/>
      <c r="N43" s="94"/>
      <c r="O43" s="92"/>
      <c r="P43" s="93"/>
      <c r="Q43" s="94"/>
      <c r="R43" s="131"/>
      <c r="S43" s="120"/>
    </row>
    <row r="44" spans="2:19" ht="19" x14ac:dyDescent="0.25">
      <c r="B44" s="88"/>
      <c r="C44" s="89"/>
      <c r="D44" s="90"/>
      <c r="E44" s="91"/>
      <c r="F44" s="92"/>
      <c r="G44" s="145"/>
      <c r="H44" s="94"/>
      <c r="I44" s="118"/>
      <c r="J44" s="89"/>
      <c r="K44" s="89"/>
      <c r="L44" s="89"/>
      <c r="M44" s="89"/>
      <c r="N44" s="94"/>
      <c r="O44" s="92"/>
      <c r="P44" s="93" t="s">
        <v>290</v>
      </c>
      <c r="Q44" s="94">
        <v>3</v>
      </c>
      <c r="R44" s="131" t="s">
        <v>530</v>
      </c>
      <c r="S44" s="120" t="s">
        <v>377</v>
      </c>
    </row>
    <row r="45" spans="2:19" ht="19" x14ac:dyDescent="0.25">
      <c r="B45" s="88"/>
      <c r="C45" s="89"/>
      <c r="D45" s="89"/>
      <c r="E45" s="91"/>
      <c r="F45" s="92"/>
      <c r="G45" s="145"/>
      <c r="H45" s="91"/>
      <c r="I45" s="118"/>
      <c r="J45" s="89"/>
      <c r="K45" s="89"/>
      <c r="L45" s="144"/>
      <c r="M45" s="89"/>
      <c r="N45" s="146"/>
      <c r="O45" s="92"/>
      <c r="P45" s="93" t="s">
        <v>290</v>
      </c>
      <c r="Q45" s="94">
        <v>3</v>
      </c>
      <c r="R45" s="131" t="s">
        <v>530</v>
      </c>
      <c r="S45" s="120" t="s">
        <v>377</v>
      </c>
    </row>
    <row r="46" spans="2:19" ht="19" x14ac:dyDescent="0.25">
      <c r="B46" s="88"/>
      <c r="C46" s="89"/>
      <c r="D46" s="89"/>
      <c r="E46" s="91"/>
      <c r="F46" s="92"/>
      <c r="G46" s="145"/>
      <c r="H46" s="91"/>
      <c r="I46" s="118"/>
      <c r="J46" s="144"/>
      <c r="K46" s="144"/>
      <c r="L46" s="144"/>
      <c r="M46" s="144"/>
      <c r="N46" s="146"/>
      <c r="O46" s="92"/>
      <c r="P46" s="112"/>
      <c r="Q46" s="113"/>
      <c r="R46" s="187"/>
      <c r="S46" s="99"/>
    </row>
    <row r="47" spans="2:19" ht="19" x14ac:dyDescent="0.25">
      <c r="B47" s="88"/>
      <c r="C47" s="89"/>
      <c r="D47" s="89"/>
      <c r="E47" s="91"/>
      <c r="F47" s="92"/>
      <c r="G47" s="145"/>
      <c r="H47" s="91"/>
      <c r="I47" s="118"/>
      <c r="J47" s="144"/>
      <c r="K47" s="144"/>
      <c r="L47" s="144"/>
      <c r="M47" s="144"/>
      <c r="N47" s="146"/>
      <c r="O47" s="147"/>
      <c r="P47" s="105"/>
      <c r="Q47" s="103"/>
      <c r="R47" s="133"/>
      <c r="S47" s="99"/>
    </row>
    <row r="48" spans="2:19" ht="19" x14ac:dyDescent="0.25">
      <c r="B48" s="143"/>
      <c r="C48" s="144"/>
      <c r="D48" s="144"/>
      <c r="E48" s="91" t="s">
        <v>418</v>
      </c>
      <c r="F48" s="96">
        <f>F44+F45+F46</f>
        <v>0</v>
      </c>
      <c r="G48" s="100"/>
      <c r="H48" s="91"/>
      <c r="I48" s="95"/>
      <c r="J48" s="144"/>
      <c r="K48" s="144"/>
      <c r="L48" s="144"/>
      <c r="M48" s="144"/>
      <c r="N48" s="146"/>
      <c r="O48" s="147"/>
      <c r="P48" s="105"/>
      <c r="Q48" s="103"/>
      <c r="R48" s="133"/>
      <c r="S48" s="99"/>
    </row>
    <row r="49" spans="2:19" ht="19" x14ac:dyDescent="0.25">
      <c r="B49" s="143"/>
      <c r="C49" s="144"/>
      <c r="D49" s="144"/>
      <c r="E49" s="91"/>
      <c r="F49" s="96"/>
      <c r="G49" s="100"/>
      <c r="H49" s="91"/>
      <c r="I49" s="95"/>
      <c r="J49" s="144"/>
      <c r="K49" s="144"/>
      <c r="L49" s="144"/>
      <c r="M49" s="144"/>
      <c r="N49" s="146"/>
      <c r="O49" s="147"/>
      <c r="P49" s="105"/>
      <c r="Q49" s="103"/>
      <c r="R49" s="133"/>
      <c r="S49" s="115"/>
    </row>
    <row r="50" spans="2:19" ht="19" x14ac:dyDescent="0.25">
      <c r="B50" s="88"/>
      <c r="C50" s="89"/>
      <c r="D50" s="89"/>
      <c r="E50" s="91"/>
      <c r="F50" s="96"/>
      <c r="G50" s="100"/>
      <c r="H50" s="91"/>
      <c r="I50" s="95"/>
      <c r="J50" s="89"/>
      <c r="K50" s="89"/>
      <c r="L50" s="89"/>
      <c r="M50" s="89"/>
      <c r="N50" s="94"/>
      <c r="O50" s="92"/>
      <c r="P50" s="93"/>
      <c r="Q50" s="94">
        <v>3</v>
      </c>
      <c r="R50" s="131" t="s">
        <v>530</v>
      </c>
      <c r="S50" s="122" t="s">
        <v>377</v>
      </c>
    </row>
    <row r="51" spans="2:19" ht="19" x14ac:dyDescent="0.25">
      <c r="B51" s="88"/>
      <c r="C51" s="89"/>
      <c r="D51" s="89"/>
      <c r="E51" s="91"/>
      <c r="F51" s="96"/>
      <c r="G51" s="100"/>
      <c r="H51" s="91"/>
      <c r="I51" s="95"/>
      <c r="J51" s="89"/>
      <c r="K51" s="89"/>
      <c r="L51" s="89"/>
      <c r="M51" s="89"/>
      <c r="N51" s="94"/>
      <c r="O51" s="92"/>
      <c r="P51" s="93"/>
      <c r="Q51" s="94">
        <v>3</v>
      </c>
      <c r="R51" s="131" t="s">
        <v>530</v>
      </c>
      <c r="S51" s="122" t="s">
        <v>583</v>
      </c>
    </row>
    <row r="52" spans="2:19" ht="19" x14ac:dyDescent="0.25">
      <c r="B52" s="88"/>
      <c r="C52" s="89"/>
      <c r="D52" s="89"/>
      <c r="E52" s="91" t="s">
        <v>584</v>
      </c>
      <c r="F52" s="96">
        <f>F50+F51</f>
        <v>0</v>
      </c>
      <c r="G52" s="100">
        <f>G50+G51</f>
        <v>0</v>
      </c>
      <c r="H52" s="91">
        <f>H50+H51</f>
        <v>0</v>
      </c>
      <c r="I52" s="95"/>
      <c r="J52" s="89"/>
      <c r="K52" s="89"/>
      <c r="L52" s="89"/>
      <c r="M52" s="89"/>
      <c r="N52" s="94"/>
      <c r="O52" s="92"/>
      <c r="P52" s="112"/>
      <c r="Q52" s="113"/>
      <c r="R52" s="187"/>
      <c r="S52" s="188"/>
    </row>
    <row r="53" spans="2:19" ht="19" x14ac:dyDescent="0.25">
      <c r="B53" s="88"/>
      <c r="C53" s="89"/>
      <c r="D53" s="89"/>
      <c r="E53" s="91"/>
      <c r="F53" s="96"/>
      <c r="G53" s="100"/>
      <c r="H53" s="91"/>
      <c r="I53" s="95"/>
      <c r="J53" s="89"/>
      <c r="K53" s="89"/>
      <c r="L53" s="89"/>
      <c r="M53" s="89"/>
      <c r="N53" s="94"/>
      <c r="O53" s="92"/>
      <c r="P53" s="112"/>
      <c r="Q53" s="113"/>
      <c r="R53" s="187"/>
      <c r="S53" s="188"/>
    </row>
    <row r="54" spans="2:19" ht="19" x14ac:dyDescent="0.25">
      <c r="B54" s="88"/>
      <c r="C54" s="89"/>
      <c r="D54" s="89"/>
      <c r="E54" s="91"/>
      <c r="F54" s="96"/>
      <c r="G54" s="100"/>
      <c r="H54" s="91"/>
      <c r="I54" s="95"/>
      <c r="J54" s="89"/>
      <c r="K54" s="89"/>
      <c r="L54" s="89"/>
      <c r="M54" s="89"/>
      <c r="N54" s="94"/>
      <c r="O54" s="92"/>
      <c r="P54" s="93"/>
      <c r="Q54" s="189">
        <v>3</v>
      </c>
      <c r="R54" s="190" t="s">
        <v>530</v>
      </c>
      <c r="S54" s="191" t="s">
        <v>377</v>
      </c>
    </row>
    <row r="55" spans="2:19" ht="19" x14ac:dyDescent="0.25">
      <c r="B55" s="88"/>
      <c r="C55" s="89"/>
      <c r="D55" s="89"/>
      <c r="E55" s="91"/>
      <c r="F55" s="96"/>
      <c r="G55" s="100"/>
      <c r="H55" s="91"/>
      <c r="I55" s="95"/>
      <c r="J55" s="89"/>
      <c r="K55" s="89"/>
      <c r="L55" s="89"/>
      <c r="M55" s="89"/>
      <c r="N55" s="94"/>
      <c r="O55" s="92"/>
      <c r="P55" s="93"/>
      <c r="Q55" s="189">
        <v>3</v>
      </c>
      <c r="R55" s="190" t="s">
        <v>530</v>
      </c>
      <c r="S55" s="191" t="s">
        <v>377</v>
      </c>
    </row>
    <row r="56" spans="2:19" ht="19" x14ac:dyDescent="0.25">
      <c r="B56" s="88"/>
      <c r="C56" s="89"/>
      <c r="D56" s="89"/>
      <c r="E56" s="91"/>
      <c r="F56" s="96"/>
      <c r="G56" s="100"/>
      <c r="H56" s="91"/>
      <c r="I56" s="95"/>
      <c r="J56" s="89"/>
      <c r="K56" s="89"/>
      <c r="L56" s="89"/>
      <c r="M56" s="89"/>
      <c r="N56" s="94"/>
      <c r="O56" s="92"/>
      <c r="P56" s="93"/>
      <c r="Q56" s="189">
        <v>3</v>
      </c>
      <c r="R56" s="190" t="s">
        <v>530</v>
      </c>
      <c r="S56" s="191" t="s">
        <v>377</v>
      </c>
    </row>
    <row r="57" spans="2:19" ht="19" x14ac:dyDescent="0.25">
      <c r="B57" s="143"/>
      <c r="C57" s="144"/>
      <c r="D57" s="144"/>
      <c r="E57" s="91" t="s">
        <v>586</v>
      </c>
      <c r="F57" s="96">
        <f>F54+F55+F56</f>
        <v>0</v>
      </c>
      <c r="G57" s="100"/>
      <c r="H57" s="91">
        <f>H54+H55+H56</f>
        <v>0</v>
      </c>
      <c r="I57" s="95"/>
      <c r="J57" s="144"/>
      <c r="K57" s="144"/>
      <c r="L57" s="144"/>
      <c r="M57" s="144"/>
      <c r="N57" s="146"/>
      <c r="O57" s="147"/>
      <c r="P57" s="105"/>
      <c r="Q57" s="103"/>
      <c r="R57" s="133"/>
      <c r="S57" s="115"/>
    </row>
    <row r="58" spans="2:19" ht="19" x14ac:dyDescent="0.25">
      <c r="B58" s="143"/>
      <c r="C58" s="144"/>
      <c r="D58" s="144"/>
      <c r="E58" s="91"/>
      <c r="F58" s="96"/>
      <c r="G58" s="100"/>
      <c r="H58" s="91"/>
      <c r="I58" s="95"/>
      <c r="J58" s="144"/>
      <c r="K58" s="144"/>
      <c r="L58" s="144"/>
      <c r="M58" s="144"/>
      <c r="N58" s="146"/>
      <c r="O58" s="147"/>
      <c r="P58" s="105"/>
      <c r="Q58" s="103"/>
      <c r="R58" s="133"/>
      <c r="S58" s="115"/>
    </row>
    <row r="59" spans="2:19" ht="20" thickBot="1" x14ac:dyDescent="0.3">
      <c r="B59" s="101"/>
      <c r="C59" s="102"/>
      <c r="D59" s="102"/>
      <c r="E59" s="91" t="s">
        <v>419</v>
      </c>
      <c r="F59" s="96">
        <f>F19+F25+F31+F37+F42+F48+F52+F57</f>
        <v>31929.5</v>
      </c>
      <c r="G59" s="100">
        <f>G11+G52</f>
        <v>1343</v>
      </c>
      <c r="H59" s="91">
        <f>H19+H25+H31+H37+H42+H48+H52+H57</f>
        <v>5287</v>
      </c>
      <c r="I59" s="106"/>
      <c r="J59" s="102"/>
      <c r="K59" s="102"/>
      <c r="L59" s="102"/>
      <c r="M59" s="102"/>
      <c r="N59" s="103"/>
      <c r="O59" s="104"/>
      <c r="P59" s="105"/>
      <c r="Q59" s="103"/>
      <c r="R59" s="134"/>
      <c r="S59" s="1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1D14C-FE35-574E-BA19-9473057ECFA4}">
  <dimension ref="D7:Q22"/>
  <sheetViews>
    <sheetView topLeftCell="B1" workbookViewId="0">
      <selection activeCell="G28" sqref="G28"/>
    </sheetView>
  </sheetViews>
  <sheetFormatPr baseColWidth="10" defaultRowHeight="16" x14ac:dyDescent="0.2"/>
  <cols>
    <col min="4" max="4" width="17" customWidth="1"/>
    <col min="5" max="5" width="13.83203125" customWidth="1"/>
    <col min="6" max="6" width="17.33203125" customWidth="1"/>
    <col min="7" max="7" width="19.1640625" customWidth="1"/>
    <col min="10" max="10" width="18.83203125" customWidth="1"/>
    <col min="11" max="11" width="13.5" customWidth="1"/>
    <col min="13" max="13" width="12.6640625" customWidth="1"/>
    <col min="15" max="15" width="19.83203125" customWidth="1"/>
    <col min="17" max="17" width="22.1640625" customWidth="1"/>
  </cols>
  <sheetData>
    <row r="7" spans="4:17" ht="26" x14ac:dyDescent="0.3">
      <c r="I7" s="1" t="s">
        <v>0</v>
      </c>
      <c r="J7" s="1"/>
      <c r="M7" s="57" t="s">
        <v>86</v>
      </c>
    </row>
    <row r="8" spans="4:17" ht="24" x14ac:dyDescent="0.3">
      <c r="E8" s="8" t="s">
        <v>7</v>
      </c>
      <c r="L8" s="8" t="s">
        <v>8</v>
      </c>
    </row>
    <row r="9" spans="4:17" ht="17" thickBot="1" x14ac:dyDescent="0.25"/>
    <row r="10" spans="4:17" ht="17" thickBot="1" x14ac:dyDescent="0.25">
      <c r="D10" s="9" t="s">
        <v>1</v>
      </c>
      <c r="E10" s="10" t="s">
        <v>2</v>
      </c>
      <c r="F10" s="10" t="s">
        <v>3</v>
      </c>
      <c r="G10" s="12" t="s">
        <v>33</v>
      </c>
      <c r="H10" s="12" t="s">
        <v>4</v>
      </c>
      <c r="I10" s="18"/>
      <c r="J10" s="15" t="s">
        <v>5</v>
      </c>
      <c r="K10" s="10" t="s">
        <v>1</v>
      </c>
      <c r="L10" s="10" t="s">
        <v>6</v>
      </c>
      <c r="M10" s="10" t="s">
        <v>22</v>
      </c>
      <c r="N10" s="12" t="s">
        <v>23</v>
      </c>
      <c r="O10" s="9" t="s">
        <v>26</v>
      </c>
      <c r="P10" s="11" t="s">
        <v>27</v>
      </c>
      <c r="Q10" s="58" t="s">
        <v>85</v>
      </c>
    </row>
    <row r="11" spans="4:17" ht="19" x14ac:dyDescent="0.25">
      <c r="D11" s="39" t="s">
        <v>87</v>
      </c>
      <c r="E11" s="40">
        <v>290</v>
      </c>
      <c r="F11" s="33" t="s">
        <v>88</v>
      </c>
      <c r="G11" s="37">
        <v>25</v>
      </c>
      <c r="H11" s="41">
        <v>11864</v>
      </c>
      <c r="I11" s="42"/>
      <c r="J11" s="43" t="s">
        <v>89</v>
      </c>
      <c r="K11" s="40" t="s">
        <v>58</v>
      </c>
      <c r="L11" s="40">
        <v>290</v>
      </c>
      <c r="M11" s="33" t="s">
        <v>90</v>
      </c>
      <c r="N11" s="37" t="s">
        <v>91</v>
      </c>
      <c r="O11" s="40" t="s">
        <v>92</v>
      </c>
      <c r="P11" s="41" t="s">
        <v>29</v>
      </c>
      <c r="Q11" s="59" t="s">
        <v>93</v>
      </c>
    </row>
    <row r="12" spans="4:17" ht="19" x14ac:dyDescent="0.25">
      <c r="D12" s="45"/>
      <c r="E12" s="46"/>
      <c r="F12" s="34"/>
      <c r="G12" s="38"/>
      <c r="H12" s="47"/>
      <c r="I12" s="48"/>
      <c r="J12" s="49"/>
      <c r="K12" s="46"/>
      <c r="L12" s="46"/>
      <c r="M12" s="34"/>
      <c r="N12" s="38"/>
      <c r="O12" s="46"/>
      <c r="P12" s="47"/>
      <c r="Q12" s="60" t="s">
        <v>94</v>
      </c>
    </row>
    <row r="13" spans="4:17" ht="19" x14ac:dyDescent="0.25">
      <c r="D13" s="45"/>
      <c r="E13" s="46"/>
      <c r="F13" s="34"/>
      <c r="G13" s="38"/>
      <c r="H13" s="47"/>
      <c r="I13" s="48"/>
      <c r="J13" s="49"/>
      <c r="K13" s="46"/>
      <c r="L13" s="46"/>
      <c r="M13" s="34"/>
      <c r="N13" s="38"/>
      <c r="O13" s="46"/>
      <c r="P13" s="47"/>
      <c r="Q13" s="62" t="s">
        <v>95</v>
      </c>
    </row>
    <row r="14" spans="4:17" ht="19" x14ac:dyDescent="0.25">
      <c r="D14" s="45"/>
      <c r="E14" s="46"/>
      <c r="F14" s="34"/>
      <c r="G14" s="38"/>
      <c r="H14" s="47"/>
      <c r="I14" s="48"/>
      <c r="J14" s="49"/>
      <c r="K14" s="46"/>
      <c r="L14" s="46"/>
      <c r="M14" s="34"/>
      <c r="N14" s="38"/>
      <c r="O14" s="46"/>
      <c r="P14" s="47"/>
      <c r="Q14" s="60"/>
    </row>
    <row r="15" spans="4:17" ht="19" x14ac:dyDescent="0.25">
      <c r="D15" s="45"/>
      <c r="E15" s="46"/>
      <c r="F15" s="34"/>
      <c r="G15" s="38" t="s">
        <v>81</v>
      </c>
      <c r="H15" s="38">
        <f>H11+H12+H13+H14</f>
        <v>11864</v>
      </c>
      <c r="I15" s="48"/>
      <c r="J15" s="49"/>
      <c r="K15" s="46"/>
      <c r="L15" s="46"/>
      <c r="M15" s="34"/>
      <c r="N15" s="38"/>
      <c r="O15" s="46"/>
      <c r="P15" s="47"/>
      <c r="Q15" s="60"/>
    </row>
    <row r="16" spans="4:17" x14ac:dyDescent="0.2">
      <c r="D16" s="3"/>
      <c r="E16" s="2"/>
      <c r="F16" s="2"/>
      <c r="G16" s="13"/>
      <c r="H16" s="13"/>
      <c r="I16" s="19"/>
      <c r="J16" s="16"/>
      <c r="K16" s="2"/>
      <c r="L16" s="2"/>
      <c r="M16" s="2"/>
      <c r="N16" s="13"/>
      <c r="O16" s="2"/>
      <c r="P16" s="13"/>
      <c r="Q16" s="60"/>
    </row>
    <row r="17" spans="4:17" ht="19" x14ac:dyDescent="0.25">
      <c r="D17" s="45"/>
      <c r="E17" s="46"/>
      <c r="F17" s="34"/>
      <c r="G17" s="38"/>
      <c r="H17" s="47"/>
      <c r="I17" s="48"/>
      <c r="J17" s="49"/>
      <c r="K17" s="46"/>
      <c r="L17" s="46"/>
      <c r="M17" s="34"/>
      <c r="N17" s="38"/>
      <c r="O17" s="46"/>
      <c r="P17" s="47"/>
      <c r="Q17" s="60"/>
    </row>
    <row r="18" spans="4:17" ht="19" x14ac:dyDescent="0.25">
      <c r="D18" s="45"/>
      <c r="E18" s="46"/>
      <c r="F18" s="34"/>
      <c r="G18" s="38"/>
      <c r="H18" s="47"/>
      <c r="I18" s="48"/>
      <c r="J18" s="49"/>
      <c r="K18" s="46"/>
      <c r="L18" s="46"/>
      <c r="M18" s="34"/>
      <c r="N18" s="38"/>
      <c r="O18" s="46"/>
      <c r="P18" s="47"/>
      <c r="Q18" s="60"/>
    </row>
    <row r="19" spans="4:17" ht="19" x14ac:dyDescent="0.25">
      <c r="D19" s="45"/>
      <c r="E19" s="46"/>
      <c r="F19" s="34"/>
      <c r="G19" s="38"/>
      <c r="H19" s="47"/>
      <c r="I19" s="48"/>
      <c r="J19" s="49"/>
      <c r="K19" s="46"/>
      <c r="L19" s="46"/>
      <c r="M19" s="34"/>
      <c r="N19" s="38"/>
      <c r="O19" s="46"/>
      <c r="P19" s="47"/>
      <c r="Q19" s="60"/>
    </row>
    <row r="20" spans="4:17" ht="19" x14ac:dyDescent="0.25">
      <c r="D20" s="3"/>
      <c r="E20" s="2"/>
      <c r="F20" s="2"/>
      <c r="G20" s="38" t="s">
        <v>82</v>
      </c>
      <c r="H20" s="38">
        <f>H17+H18+H19</f>
        <v>0</v>
      </c>
      <c r="I20" s="19"/>
      <c r="J20" s="16"/>
      <c r="K20" s="2"/>
      <c r="L20" s="2"/>
      <c r="M20" s="2"/>
      <c r="N20" s="13"/>
      <c r="O20" s="2"/>
      <c r="P20" s="13"/>
      <c r="Q20" s="60"/>
    </row>
    <row r="21" spans="4:17" x14ac:dyDescent="0.2">
      <c r="D21" s="3"/>
      <c r="E21" s="2"/>
      <c r="F21" s="2"/>
      <c r="G21" s="13"/>
      <c r="H21" s="13"/>
      <c r="I21" s="19"/>
      <c r="J21" s="16"/>
      <c r="K21" s="2"/>
      <c r="L21" s="2"/>
      <c r="M21" s="2"/>
      <c r="N21" s="13"/>
      <c r="O21" s="2"/>
      <c r="P21" s="13"/>
      <c r="Q21" s="60"/>
    </row>
    <row r="22" spans="4:17" ht="20" thickBot="1" x14ac:dyDescent="0.3">
      <c r="D22" s="3"/>
      <c r="E22" s="2"/>
      <c r="F22" s="2"/>
      <c r="G22" s="38" t="s">
        <v>83</v>
      </c>
      <c r="H22" s="38">
        <f>H15+H20</f>
        <v>11864</v>
      </c>
      <c r="I22" s="19"/>
      <c r="J22" s="16"/>
      <c r="K22" s="2"/>
      <c r="L22" s="2"/>
      <c r="M22" s="2"/>
      <c r="N22" s="13"/>
      <c r="O22" s="2"/>
      <c r="P22" s="13"/>
      <c r="Q22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DBEF-6391-2D4F-98BE-FC7AA6046376}">
  <dimension ref="B9:O25"/>
  <sheetViews>
    <sheetView topLeftCell="A6" workbookViewId="0">
      <selection activeCell="F33" sqref="F33"/>
    </sheetView>
  </sheetViews>
  <sheetFormatPr baseColWidth="10" defaultRowHeight="16" x14ac:dyDescent="0.2"/>
  <cols>
    <col min="2" max="2" width="21" customWidth="1"/>
    <col min="5" max="5" width="18.5" customWidth="1"/>
    <col min="6" max="6" width="19.1640625" customWidth="1"/>
    <col min="7" max="7" width="15.83203125" customWidth="1"/>
    <col min="8" max="8" width="20.5" customWidth="1"/>
    <col min="9" max="9" width="19.33203125" customWidth="1"/>
    <col min="11" max="11" width="21.1640625" customWidth="1"/>
    <col min="13" max="13" width="13.83203125" customWidth="1"/>
    <col min="15" max="15" width="27" customWidth="1"/>
  </cols>
  <sheetData>
    <row r="9" spans="2:15" ht="26" x14ac:dyDescent="0.3">
      <c r="G9" s="1" t="s">
        <v>0</v>
      </c>
      <c r="H9" s="1"/>
      <c r="K9" s="57" t="s">
        <v>105</v>
      </c>
    </row>
    <row r="10" spans="2:15" ht="24" x14ac:dyDescent="0.3">
      <c r="C10" s="8" t="s">
        <v>7</v>
      </c>
      <c r="J10" s="8" t="s">
        <v>8</v>
      </c>
    </row>
    <row r="11" spans="2:15" ht="17" thickBot="1" x14ac:dyDescent="0.25"/>
    <row r="12" spans="2:15" ht="17" thickBot="1" x14ac:dyDescent="0.25">
      <c r="B12" s="9" t="s">
        <v>1</v>
      </c>
      <c r="C12" s="10" t="s">
        <v>2</v>
      </c>
      <c r="D12" s="10" t="s">
        <v>3</v>
      </c>
      <c r="E12" s="12" t="s">
        <v>33</v>
      </c>
      <c r="F12" s="12" t="s">
        <v>4</v>
      </c>
      <c r="G12" s="18"/>
      <c r="H12" s="15" t="s">
        <v>5</v>
      </c>
      <c r="I12" s="10" t="s">
        <v>1</v>
      </c>
      <c r="J12" s="10" t="s">
        <v>6</v>
      </c>
      <c r="K12" s="10" t="s">
        <v>22</v>
      </c>
      <c r="L12" s="12" t="s">
        <v>23</v>
      </c>
      <c r="M12" s="9" t="s">
        <v>26</v>
      </c>
      <c r="N12" s="11" t="s">
        <v>27</v>
      </c>
      <c r="O12" s="58" t="s">
        <v>85</v>
      </c>
    </row>
    <row r="13" spans="2:15" ht="19" x14ac:dyDescent="0.25">
      <c r="B13" s="39" t="s">
        <v>96</v>
      </c>
      <c r="C13" s="40">
        <v>40</v>
      </c>
      <c r="D13" s="33" t="s">
        <v>97</v>
      </c>
      <c r="E13" s="37">
        <v>16</v>
      </c>
      <c r="F13" s="41">
        <v>4041</v>
      </c>
      <c r="G13" s="42"/>
      <c r="H13" s="43" t="s">
        <v>99</v>
      </c>
      <c r="I13" s="40" t="s">
        <v>100</v>
      </c>
      <c r="J13" s="40">
        <v>40</v>
      </c>
      <c r="K13" s="33" t="s">
        <v>101</v>
      </c>
      <c r="L13" s="37">
        <v>15</v>
      </c>
      <c r="M13" s="40" t="s">
        <v>102</v>
      </c>
      <c r="N13" s="41" t="s">
        <v>29</v>
      </c>
      <c r="O13" s="59" t="s">
        <v>103</v>
      </c>
    </row>
    <row r="14" spans="2:15" ht="19" x14ac:dyDescent="0.25">
      <c r="B14" s="45" t="s">
        <v>96</v>
      </c>
      <c r="C14" s="46">
        <v>40</v>
      </c>
      <c r="D14" s="34" t="s">
        <v>98</v>
      </c>
      <c r="E14" s="38">
        <v>9</v>
      </c>
      <c r="F14" s="47">
        <v>4168</v>
      </c>
      <c r="G14" s="48"/>
      <c r="H14" s="49" t="s">
        <v>99</v>
      </c>
      <c r="I14" s="46" t="s">
        <v>100</v>
      </c>
      <c r="J14" s="46">
        <v>40</v>
      </c>
      <c r="K14" s="34" t="s">
        <v>104</v>
      </c>
      <c r="L14" s="38">
        <v>15</v>
      </c>
      <c r="M14" s="46" t="s">
        <v>102</v>
      </c>
      <c r="N14" s="47" t="s">
        <v>29</v>
      </c>
      <c r="O14" s="60" t="s">
        <v>103</v>
      </c>
    </row>
    <row r="15" spans="2:15" ht="19" x14ac:dyDescent="0.25">
      <c r="B15" s="45"/>
      <c r="C15" s="46"/>
      <c r="D15" s="34"/>
      <c r="E15" s="38"/>
      <c r="F15" s="47"/>
      <c r="G15" s="48"/>
      <c r="H15" s="49"/>
      <c r="I15" s="46"/>
      <c r="J15" s="46"/>
      <c r="K15" s="34"/>
      <c r="L15" s="38"/>
      <c r="M15" s="46"/>
      <c r="N15" s="47"/>
      <c r="O15" s="62"/>
    </row>
    <row r="16" spans="2:15" ht="19" x14ac:dyDescent="0.25">
      <c r="B16" s="45"/>
      <c r="C16" s="46"/>
      <c r="D16" s="34"/>
      <c r="E16" s="38"/>
      <c r="F16" s="47"/>
      <c r="G16" s="48"/>
      <c r="H16" s="49"/>
      <c r="I16" s="46"/>
      <c r="J16" s="46"/>
      <c r="K16" s="34"/>
      <c r="L16" s="38"/>
      <c r="M16" s="46"/>
      <c r="N16" s="47"/>
      <c r="O16" s="60"/>
    </row>
    <row r="17" spans="2:15" ht="19" x14ac:dyDescent="0.25">
      <c r="B17" s="45"/>
      <c r="C17" s="46"/>
      <c r="D17" s="34"/>
      <c r="E17" s="38" t="s">
        <v>81</v>
      </c>
      <c r="F17" s="38">
        <f>F13+F14+F15+F16</f>
        <v>8209</v>
      </c>
      <c r="G17" s="48"/>
      <c r="H17" s="49"/>
      <c r="I17" s="46"/>
      <c r="J17" s="46"/>
      <c r="K17" s="34"/>
      <c r="L17" s="38"/>
      <c r="M17" s="46"/>
      <c r="N17" s="47"/>
      <c r="O17" s="60"/>
    </row>
    <row r="18" spans="2:15" x14ac:dyDescent="0.2">
      <c r="B18" s="3"/>
      <c r="C18" s="2"/>
      <c r="D18" s="2"/>
      <c r="E18" s="13"/>
      <c r="F18" s="13"/>
      <c r="G18" s="19"/>
      <c r="H18" s="16"/>
      <c r="I18" s="2"/>
      <c r="J18" s="2"/>
      <c r="K18" s="2"/>
      <c r="L18" s="13"/>
      <c r="M18" s="2"/>
      <c r="N18" s="13"/>
      <c r="O18" s="60"/>
    </row>
    <row r="19" spans="2:15" ht="19" x14ac:dyDescent="0.25">
      <c r="B19" s="45" t="s">
        <v>9</v>
      </c>
      <c r="C19" s="46">
        <v>190</v>
      </c>
      <c r="D19" s="34" t="s">
        <v>107</v>
      </c>
      <c r="E19" s="38">
        <v>8</v>
      </c>
      <c r="F19" s="47">
        <v>6692</v>
      </c>
      <c r="G19" s="48"/>
      <c r="H19" s="49" t="s">
        <v>110</v>
      </c>
      <c r="I19" s="46" t="s">
        <v>111</v>
      </c>
      <c r="J19" s="46">
        <v>190</v>
      </c>
      <c r="K19" s="34" t="s">
        <v>112</v>
      </c>
      <c r="L19" s="38">
        <v>15</v>
      </c>
      <c r="M19" s="46" t="s">
        <v>113</v>
      </c>
      <c r="N19" s="47" t="s">
        <v>29</v>
      </c>
      <c r="O19" s="60" t="s">
        <v>103</v>
      </c>
    </row>
    <row r="20" spans="2:15" ht="19" x14ac:dyDescent="0.25">
      <c r="B20" s="45" t="s">
        <v>9</v>
      </c>
      <c r="C20" s="46">
        <v>190</v>
      </c>
      <c r="D20" s="34" t="s">
        <v>59</v>
      </c>
      <c r="E20" s="38">
        <v>17</v>
      </c>
      <c r="F20" s="47">
        <v>9910</v>
      </c>
      <c r="G20" s="48"/>
      <c r="H20" s="49" t="s">
        <v>110</v>
      </c>
      <c r="I20" s="46" t="s">
        <v>111</v>
      </c>
      <c r="J20" s="46">
        <v>190</v>
      </c>
      <c r="K20" s="34" t="s">
        <v>74</v>
      </c>
      <c r="L20" s="38">
        <v>15</v>
      </c>
      <c r="M20" s="46" t="s">
        <v>113</v>
      </c>
      <c r="N20" s="47" t="s">
        <v>29</v>
      </c>
      <c r="O20" s="60" t="s">
        <v>103</v>
      </c>
    </row>
    <row r="21" spans="2:15" ht="19" x14ac:dyDescent="0.25">
      <c r="B21" s="45" t="s">
        <v>9</v>
      </c>
      <c r="C21" s="46">
        <v>190</v>
      </c>
      <c r="D21" s="34" t="s">
        <v>108</v>
      </c>
      <c r="E21" s="38">
        <v>8</v>
      </c>
      <c r="F21" s="47">
        <v>4909</v>
      </c>
      <c r="G21" s="48"/>
      <c r="H21" s="49" t="s">
        <v>110</v>
      </c>
      <c r="I21" s="46" t="s">
        <v>111</v>
      </c>
      <c r="J21" s="46">
        <v>190</v>
      </c>
      <c r="K21" s="34" t="s">
        <v>78</v>
      </c>
      <c r="L21" s="38">
        <v>15</v>
      </c>
      <c r="M21" s="46" t="s">
        <v>113</v>
      </c>
      <c r="N21" s="47" t="s">
        <v>29</v>
      </c>
      <c r="O21" s="60" t="s">
        <v>103</v>
      </c>
    </row>
    <row r="22" spans="2:15" ht="19" x14ac:dyDescent="0.25">
      <c r="B22" s="45" t="s">
        <v>109</v>
      </c>
      <c r="C22" s="46">
        <v>280</v>
      </c>
      <c r="D22" s="34" t="s">
        <v>106</v>
      </c>
      <c r="E22" s="38">
        <v>15</v>
      </c>
      <c r="F22" s="47">
        <v>6859</v>
      </c>
      <c r="G22" s="48"/>
      <c r="H22" s="49" t="s">
        <v>114</v>
      </c>
      <c r="I22" s="46" t="s">
        <v>115</v>
      </c>
      <c r="J22" s="46">
        <v>280</v>
      </c>
      <c r="K22" s="34" t="s">
        <v>116</v>
      </c>
      <c r="L22" s="38">
        <v>15</v>
      </c>
      <c r="M22" s="46"/>
      <c r="N22" s="47"/>
      <c r="O22" s="60" t="s">
        <v>117</v>
      </c>
    </row>
    <row r="23" spans="2:15" ht="19" x14ac:dyDescent="0.25">
      <c r="B23" s="3"/>
      <c r="C23" s="2"/>
      <c r="D23" s="2"/>
      <c r="E23" s="38" t="s">
        <v>82</v>
      </c>
      <c r="F23" s="38">
        <f>F19+F20+F21+F22</f>
        <v>28370</v>
      </c>
      <c r="G23" s="19"/>
      <c r="H23" s="16"/>
      <c r="I23" s="2"/>
      <c r="J23" s="2"/>
      <c r="K23" s="2"/>
      <c r="L23" s="13"/>
      <c r="M23" s="2"/>
      <c r="N23" s="13"/>
      <c r="O23" s="60"/>
    </row>
    <row r="24" spans="2:15" x14ac:dyDescent="0.2">
      <c r="B24" s="3"/>
      <c r="C24" s="2"/>
      <c r="D24" s="2"/>
      <c r="E24" s="13"/>
      <c r="F24" s="13"/>
      <c r="G24" s="19"/>
      <c r="H24" s="16"/>
      <c r="I24" s="2"/>
      <c r="J24" s="2"/>
      <c r="K24" s="2"/>
      <c r="L24" s="13"/>
      <c r="M24" s="2"/>
      <c r="N24" s="13"/>
      <c r="O24" s="60"/>
    </row>
    <row r="25" spans="2:15" ht="20" thickBot="1" x14ac:dyDescent="0.3">
      <c r="B25" s="3"/>
      <c r="C25" s="2"/>
      <c r="D25" s="2"/>
      <c r="E25" s="38" t="s">
        <v>83</v>
      </c>
      <c r="F25" s="38">
        <f>F17+F23</f>
        <v>36579</v>
      </c>
      <c r="G25" s="19"/>
      <c r="H25" s="16"/>
      <c r="I25" s="2"/>
      <c r="J25" s="2"/>
      <c r="K25" s="2"/>
      <c r="L25" s="13"/>
      <c r="M25" s="2"/>
      <c r="N25" s="13"/>
      <c r="O25" s="6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BC94-29F8-AF44-A378-F9B3B4DD2193}">
  <dimension ref="B6:P22"/>
  <sheetViews>
    <sheetView topLeftCell="A2" workbookViewId="0">
      <selection activeCell="C26" sqref="C26"/>
    </sheetView>
  </sheetViews>
  <sheetFormatPr baseColWidth="10" defaultRowHeight="16" x14ac:dyDescent="0.2"/>
  <cols>
    <col min="2" max="2" width="19.5" customWidth="1"/>
    <col min="5" max="5" width="12.5" customWidth="1"/>
    <col min="7" max="7" width="16" customWidth="1"/>
    <col min="8" max="8" width="13.5" customWidth="1"/>
    <col min="9" max="9" width="23.5" customWidth="1"/>
    <col min="12" max="12" width="32.6640625" customWidth="1"/>
    <col min="14" max="14" width="16.1640625" customWidth="1"/>
    <col min="16" max="16" width="28.1640625" customWidth="1"/>
  </cols>
  <sheetData>
    <row r="6" spans="2:16" ht="26" x14ac:dyDescent="0.3">
      <c r="H6" s="1" t="s">
        <v>0</v>
      </c>
      <c r="I6" s="1"/>
      <c r="L6" s="57" t="s">
        <v>132</v>
      </c>
    </row>
    <row r="7" spans="2:16" ht="24" x14ac:dyDescent="0.3">
      <c r="C7" s="8" t="s">
        <v>7</v>
      </c>
      <c r="K7" s="8" t="s">
        <v>8</v>
      </c>
    </row>
    <row r="8" spans="2:16" ht="17" thickBot="1" x14ac:dyDescent="0.25"/>
    <row r="9" spans="2:16" ht="17" thickBot="1" x14ac:dyDescent="0.25">
      <c r="B9" s="9" t="s">
        <v>1</v>
      </c>
      <c r="C9" s="10" t="s">
        <v>2</v>
      </c>
      <c r="D9" s="10" t="s">
        <v>3</v>
      </c>
      <c r="E9" s="12" t="s">
        <v>33</v>
      </c>
      <c r="F9" s="12" t="s">
        <v>4</v>
      </c>
      <c r="G9" s="63" t="s">
        <v>128</v>
      </c>
      <c r="H9" s="18"/>
      <c r="I9" s="15" t="s">
        <v>5</v>
      </c>
      <c r="J9" s="10" t="s">
        <v>1</v>
      </c>
      <c r="K9" s="10" t="s">
        <v>6</v>
      </c>
      <c r="L9" s="10" t="s">
        <v>22</v>
      </c>
      <c r="M9" s="12" t="s">
        <v>23</v>
      </c>
      <c r="N9" s="9" t="s">
        <v>26</v>
      </c>
      <c r="O9" s="11" t="s">
        <v>27</v>
      </c>
      <c r="P9" s="58" t="s">
        <v>85</v>
      </c>
    </row>
    <row r="10" spans="2:16" ht="19" x14ac:dyDescent="0.25">
      <c r="B10" s="39" t="s">
        <v>118</v>
      </c>
      <c r="C10" s="40">
        <v>50</v>
      </c>
      <c r="D10" s="33">
        <v>1005</v>
      </c>
      <c r="E10" s="37">
        <v>16</v>
      </c>
      <c r="F10" s="41">
        <v>12072</v>
      </c>
      <c r="G10" s="64" t="s">
        <v>130</v>
      </c>
      <c r="H10" s="42"/>
      <c r="I10" s="43" t="s">
        <v>121</v>
      </c>
      <c r="J10" s="40" t="s">
        <v>119</v>
      </c>
      <c r="K10" s="40">
        <v>50</v>
      </c>
      <c r="L10" s="33">
        <v>975</v>
      </c>
      <c r="M10" s="37">
        <v>15</v>
      </c>
      <c r="N10" s="40" t="s">
        <v>102</v>
      </c>
      <c r="O10" s="41" t="s">
        <v>29</v>
      </c>
      <c r="P10" s="59" t="s">
        <v>103</v>
      </c>
    </row>
    <row r="11" spans="2:16" ht="19" x14ac:dyDescent="0.25">
      <c r="B11" s="45"/>
      <c r="C11" s="46"/>
      <c r="D11" s="34"/>
      <c r="E11" s="38"/>
      <c r="F11" s="47"/>
      <c r="G11" s="65"/>
      <c r="H11" s="48"/>
      <c r="I11" s="49"/>
      <c r="J11" s="46"/>
      <c r="K11" s="46"/>
      <c r="L11" s="34"/>
      <c r="M11" s="38"/>
      <c r="N11" s="46"/>
      <c r="O11" s="47"/>
      <c r="P11" s="60"/>
    </row>
    <row r="12" spans="2:16" ht="19" x14ac:dyDescent="0.25">
      <c r="B12" s="45"/>
      <c r="C12" s="46"/>
      <c r="D12" s="34"/>
      <c r="E12" s="38"/>
      <c r="F12" s="47"/>
      <c r="G12" s="65"/>
      <c r="H12" s="48"/>
      <c r="I12" s="49"/>
      <c r="J12" s="46"/>
      <c r="K12" s="46"/>
      <c r="L12" s="34"/>
      <c r="M12" s="38"/>
      <c r="N12" s="46"/>
      <c r="O12" s="47"/>
      <c r="P12" s="62"/>
    </row>
    <row r="13" spans="2:16" ht="19" x14ac:dyDescent="0.25">
      <c r="B13" s="45"/>
      <c r="C13" s="46"/>
      <c r="D13" s="34"/>
      <c r="E13" s="38"/>
      <c r="F13" s="47"/>
      <c r="G13" s="65"/>
      <c r="H13" s="48"/>
      <c r="I13" s="49"/>
      <c r="J13" s="46"/>
      <c r="K13" s="46"/>
      <c r="L13" s="34"/>
      <c r="M13" s="38"/>
      <c r="N13" s="46"/>
      <c r="O13" s="47"/>
      <c r="P13" s="60"/>
    </row>
    <row r="14" spans="2:16" ht="19" x14ac:dyDescent="0.25">
      <c r="B14" s="45"/>
      <c r="C14" s="46"/>
      <c r="D14" s="34"/>
      <c r="E14" s="38" t="s">
        <v>81</v>
      </c>
      <c r="F14" s="38">
        <f>F10+F11+F12+F13</f>
        <v>12072</v>
      </c>
      <c r="G14" s="66"/>
      <c r="H14" s="48"/>
      <c r="I14" s="49"/>
      <c r="J14" s="46"/>
      <c r="K14" s="46"/>
      <c r="L14" s="34"/>
      <c r="M14" s="38"/>
      <c r="N14" s="46"/>
      <c r="O14" s="47"/>
      <c r="P14" s="60"/>
    </row>
    <row r="15" spans="2:16" x14ac:dyDescent="0.2">
      <c r="B15" s="3"/>
      <c r="C15" s="2"/>
      <c r="D15" s="2"/>
      <c r="E15" s="13"/>
      <c r="F15" s="13"/>
      <c r="G15" s="67"/>
      <c r="H15" s="19"/>
      <c r="I15" s="16"/>
      <c r="J15" s="2"/>
      <c r="K15" s="2"/>
      <c r="L15" s="2"/>
      <c r="M15" s="13"/>
      <c r="N15" s="2"/>
      <c r="O15" s="13"/>
      <c r="P15" s="60"/>
    </row>
    <row r="16" spans="2:16" ht="19" x14ac:dyDescent="0.25">
      <c r="B16" s="45" t="s">
        <v>127</v>
      </c>
      <c r="C16" s="46">
        <v>70</v>
      </c>
      <c r="D16" s="34">
        <v>2006</v>
      </c>
      <c r="E16" s="38"/>
      <c r="F16" s="47">
        <v>13000</v>
      </c>
      <c r="G16" s="65" t="s">
        <v>129</v>
      </c>
      <c r="H16" s="48"/>
      <c r="I16" s="49" t="s">
        <v>120</v>
      </c>
      <c r="J16" s="46" t="s">
        <v>122</v>
      </c>
      <c r="K16" s="46">
        <v>70</v>
      </c>
      <c r="L16" s="34" t="s">
        <v>124</v>
      </c>
      <c r="M16" s="38">
        <v>15</v>
      </c>
      <c r="N16" s="46" t="s">
        <v>123</v>
      </c>
      <c r="O16" s="47" t="s">
        <v>29</v>
      </c>
      <c r="P16" s="60" t="s">
        <v>103</v>
      </c>
    </row>
    <row r="17" spans="2:16" ht="19" x14ac:dyDescent="0.25">
      <c r="B17" s="45"/>
      <c r="C17" s="46"/>
      <c r="D17" s="34"/>
      <c r="E17" s="38"/>
      <c r="F17" s="47"/>
      <c r="G17" s="65"/>
      <c r="H17" s="48"/>
      <c r="I17" s="49" t="s">
        <v>120</v>
      </c>
      <c r="J17" s="46" t="s">
        <v>122</v>
      </c>
      <c r="K17" s="46">
        <v>70</v>
      </c>
      <c r="L17" s="34" t="s">
        <v>125</v>
      </c>
      <c r="M17" s="38">
        <v>15</v>
      </c>
      <c r="N17" s="46" t="s">
        <v>123</v>
      </c>
      <c r="O17" s="47" t="s">
        <v>29</v>
      </c>
      <c r="P17" s="60" t="s">
        <v>103</v>
      </c>
    </row>
    <row r="18" spans="2:16" ht="19" x14ac:dyDescent="0.25">
      <c r="B18" s="45"/>
      <c r="C18" s="46"/>
      <c r="D18" s="34"/>
      <c r="E18" s="38"/>
      <c r="F18" s="47"/>
      <c r="G18" s="65"/>
      <c r="H18" s="48"/>
      <c r="I18" s="49" t="s">
        <v>120</v>
      </c>
      <c r="J18" s="46" t="s">
        <v>122</v>
      </c>
      <c r="K18" s="46">
        <v>70</v>
      </c>
      <c r="L18" s="34" t="s">
        <v>126</v>
      </c>
      <c r="M18" s="38">
        <v>15</v>
      </c>
      <c r="N18" s="46" t="s">
        <v>123</v>
      </c>
      <c r="O18" s="47" t="s">
        <v>29</v>
      </c>
      <c r="P18" s="60" t="s">
        <v>103</v>
      </c>
    </row>
    <row r="19" spans="2:16" ht="19" x14ac:dyDescent="0.25">
      <c r="B19" s="45"/>
      <c r="C19" s="46"/>
      <c r="D19" s="34"/>
      <c r="E19" s="38"/>
      <c r="F19" s="47"/>
      <c r="G19" s="65"/>
      <c r="H19" s="48"/>
      <c r="I19" s="49"/>
      <c r="J19" s="46"/>
      <c r="K19" s="46"/>
      <c r="L19" s="34"/>
      <c r="M19" s="38"/>
      <c r="N19" s="46"/>
      <c r="O19" s="47"/>
      <c r="P19" s="60"/>
    </row>
    <row r="20" spans="2:16" ht="19" x14ac:dyDescent="0.25">
      <c r="B20" s="3"/>
      <c r="C20" s="2"/>
      <c r="D20" s="2"/>
      <c r="E20" s="38" t="s">
        <v>82</v>
      </c>
      <c r="F20" s="38">
        <f>F16+F17+F18+F19</f>
        <v>13000</v>
      </c>
      <c r="G20" s="66"/>
      <c r="H20" s="19"/>
      <c r="I20" s="16"/>
      <c r="J20" s="2"/>
      <c r="K20" s="2"/>
      <c r="L20" s="2"/>
      <c r="M20" s="13"/>
      <c r="N20" s="2"/>
      <c r="O20" s="13"/>
      <c r="P20" s="60"/>
    </row>
    <row r="21" spans="2:16" x14ac:dyDescent="0.2">
      <c r="B21" s="3"/>
      <c r="C21" s="2"/>
      <c r="D21" s="2"/>
      <c r="E21" s="13"/>
      <c r="F21" s="13"/>
      <c r="G21" s="67"/>
      <c r="H21" s="19"/>
      <c r="I21" s="16"/>
      <c r="J21" s="2"/>
      <c r="K21" s="2"/>
      <c r="L21" s="2"/>
      <c r="M21" s="13"/>
      <c r="N21" s="2"/>
      <c r="O21" s="13"/>
      <c r="P21" s="60"/>
    </row>
    <row r="22" spans="2:16" ht="20" thickBot="1" x14ac:dyDescent="0.3">
      <c r="B22" s="3"/>
      <c r="C22" s="2"/>
      <c r="D22" s="2"/>
      <c r="E22" s="38" t="s">
        <v>83</v>
      </c>
      <c r="F22" s="38">
        <f>F14+F20</f>
        <v>25072</v>
      </c>
      <c r="G22" s="66" t="s">
        <v>131</v>
      </c>
      <c r="H22" s="19"/>
      <c r="I22" s="16"/>
      <c r="J22" s="2"/>
      <c r="K22" s="2"/>
      <c r="L22" s="2"/>
      <c r="M22" s="13"/>
      <c r="N22" s="2"/>
      <c r="O22" s="13"/>
      <c r="P22" s="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7A4F-576A-6E49-81E4-94CB8699257E}">
  <dimension ref="C6:S22"/>
  <sheetViews>
    <sheetView topLeftCell="A5" workbookViewId="0">
      <selection activeCell="E29" sqref="E29"/>
    </sheetView>
  </sheetViews>
  <sheetFormatPr baseColWidth="10" defaultRowHeight="16" x14ac:dyDescent="0.2"/>
  <cols>
    <col min="3" max="3" width="21.6640625" customWidth="1"/>
    <col min="6" max="6" width="14.33203125" customWidth="1"/>
    <col min="9" max="9" width="15.6640625" customWidth="1"/>
    <col min="10" max="10" width="18.83203125" customWidth="1"/>
    <col min="11" max="11" width="24" customWidth="1"/>
    <col min="12" max="12" width="19.5" customWidth="1"/>
    <col min="17" max="17" width="13.83203125" customWidth="1"/>
    <col min="19" max="19" width="29.6640625" customWidth="1"/>
  </cols>
  <sheetData>
    <row r="6" spans="3:19" ht="26" x14ac:dyDescent="0.3">
      <c r="J6" s="1" t="s">
        <v>0</v>
      </c>
      <c r="K6" s="1"/>
      <c r="N6" s="57" t="s">
        <v>133</v>
      </c>
      <c r="O6" s="57"/>
    </row>
    <row r="7" spans="3:19" ht="24" x14ac:dyDescent="0.3">
      <c r="D7" s="8" t="s">
        <v>7</v>
      </c>
      <c r="M7" s="8" t="s">
        <v>8</v>
      </c>
    </row>
    <row r="8" spans="3:19" ht="17" thickBot="1" x14ac:dyDescent="0.25"/>
    <row r="9" spans="3:19" ht="17" thickBot="1" x14ac:dyDescent="0.25">
      <c r="C9" s="9" t="s">
        <v>1</v>
      </c>
      <c r="D9" s="10" t="s">
        <v>2</v>
      </c>
      <c r="E9" s="10" t="s">
        <v>3</v>
      </c>
      <c r="F9" s="12" t="s">
        <v>33</v>
      </c>
      <c r="G9" s="12" t="s">
        <v>4</v>
      </c>
      <c r="H9" s="18" t="s">
        <v>136</v>
      </c>
      <c r="I9" s="63" t="s">
        <v>128</v>
      </c>
      <c r="J9" s="18"/>
      <c r="K9" s="15" t="s">
        <v>5</v>
      </c>
      <c r="L9" s="10" t="s">
        <v>1</v>
      </c>
      <c r="M9" s="10" t="s">
        <v>6</v>
      </c>
      <c r="N9" s="10" t="s">
        <v>22</v>
      </c>
      <c r="O9" s="12" t="s">
        <v>136</v>
      </c>
      <c r="P9" s="12" t="s">
        <v>23</v>
      </c>
      <c r="Q9" s="9" t="s">
        <v>26</v>
      </c>
      <c r="R9" s="11" t="s">
        <v>27</v>
      </c>
      <c r="S9" s="58" t="s">
        <v>85</v>
      </c>
    </row>
    <row r="10" spans="3:19" ht="19" x14ac:dyDescent="0.25">
      <c r="C10" s="39" t="s">
        <v>134</v>
      </c>
      <c r="D10" s="40">
        <v>40</v>
      </c>
      <c r="E10" s="33" t="s">
        <v>135</v>
      </c>
      <c r="F10" s="37">
        <v>51</v>
      </c>
      <c r="G10" s="41">
        <v>15397</v>
      </c>
      <c r="H10" s="40">
        <v>6524</v>
      </c>
      <c r="I10" s="64">
        <v>4552</v>
      </c>
      <c r="J10" s="42"/>
      <c r="K10" s="43" t="s">
        <v>139</v>
      </c>
      <c r="L10" s="40" t="s">
        <v>140</v>
      </c>
      <c r="M10" s="40">
        <v>40</v>
      </c>
      <c r="N10" s="33">
        <v>450</v>
      </c>
      <c r="O10" s="37">
        <v>17.2</v>
      </c>
      <c r="P10" s="37">
        <v>12</v>
      </c>
      <c r="Q10" s="40" t="s">
        <v>141</v>
      </c>
      <c r="R10" s="41" t="s">
        <v>29</v>
      </c>
      <c r="S10" s="59" t="s">
        <v>103</v>
      </c>
    </row>
    <row r="11" spans="3:19" ht="19" x14ac:dyDescent="0.25">
      <c r="C11" s="45"/>
      <c r="D11" s="46"/>
      <c r="E11" s="34"/>
      <c r="F11" s="38"/>
      <c r="G11" s="47"/>
      <c r="H11" s="46"/>
      <c r="I11" s="65"/>
      <c r="J11" s="48"/>
      <c r="K11" s="49"/>
      <c r="L11" s="46"/>
      <c r="M11" s="46"/>
      <c r="N11" s="34"/>
      <c r="O11" s="38"/>
      <c r="P11" s="38"/>
      <c r="Q11" s="46"/>
      <c r="R11" s="47"/>
      <c r="S11" s="60"/>
    </row>
    <row r="12" spans="3:19" ht="19" x14ac:dyDescent="0.25">
      <c r="C12" s="45"/>
      <c r="D12" s="46"/>
      <c r="E12" s="34"/>
      <c r="F12" s="38"/>
      <c r="G12" s="47"/>
      <c r="H12" s="46"/>
      <c r="I12" s="65"/>
      <c r="J12" s="48"/>
      <c r="K12" s="49"/>
      <c r="L12" s="46"/>
      <c r="M12" s="46"/>
      <c r="N12" s="34"/>
      <c r="O12" s="38"/>
      <c r="P12" s="38"/>
      <c r="Q12" s="46"/>
      <c r="R12" s="47"/>
      <c r="S12" s="62"/>
    </row>
    <row r="13" spans="3:19" ht="19" x14ac:dyDescent="0.25">
      <c r="C13" s="45"/>
      <c r="D13" s="46"/>
      <c r="E13" s="34"/>
      <c r="F13" s="38"/>
      <c r="G13" s="47"/>
      <c r="H13" s="46"/>
      <c r="I13" s="65"/>
      <c r="J13" s="48"/>
      <c r="K13" s="49"/>
      <c r="L13" s="46"/>
      <c r="M13" s="46"/>
      <c r="N13" s="34"/>
      <c r="O13" s="38"/>
      <c r="P13" s="38"/>
      <c r="Q13" s="46"/>
      <c r="R13" s="47"/>
      <c r="S13" s="60"/>
    </row>
    <row r="14" spans="3:19" ht="19" x14ac:dyDescent="0.25">
      <c r="C14" s="45"/>
      <c r="D14" s="46"/>
      <c r="E14" s="34"/>
      <c r="F14" s="38" t="s">
        <v>81</v>
      </c>
      <c r="G14" s="38">
        <f>G10+G11+G12+G13</f>
        <v>15397</v>
      </c>
      <c r="H14" s="34">
        <v>6524</v>
      </c>
      <c r="I14" s="66">
        <v>4552</v>
      </c>
      <c r="J14" s="48"/>
      <c r="K14" s="49"/>
      <c r="L14" s="46"/>
      <c r="M14" s="46"/>
      <c r="N14" s="34"/>
      <c r="O14" s="38"/>
      <c r="P14" s="38"/>
      <c r="Q14" s="46"/>
      <c r="R14" s="47"/>
      <c r="S14" s="60"/>
    </row>
    <row r="15" spans="3:19" x14ac:dyDescent="0.2">
      <c r="C15" s="3"/>
      <c r="D15" s="2"/>
      <c r="E15" s="2"/>
      <c r="F15" s="13"/>
      <c r="G15" s="13"/>
      <c r="H15" s="2"/>
      <c r="I15" s="67"/>
      <c r="J15" s="19"/>
      <c r="K15" s="16"/>
      <c r="L15" s="2"/>
      <c r="M15" s="2"/>
      <c r="N15" s="2"/>
      <c r="O15" s="13"/>
      <c r="P15" s="13"/>
      <c r="Q15" s="2"/>
      <c r="R15" s="13"/>
      <c r="S15" s="60"/>
    </row>
    <row r="16" spans="3:19" ht="19" x14ac:dyDescent="0.25">
      <c r="C16" s="45" t="s">
        <v>142</v>
      </c>
      <c r="D16" s="46">
        <v>48</v>
      </c>
      <c r="E16" s="34">
        <v>209.55</v>
      </c>
      <c r="F16" s="38">
        <v>1</v>
      </c>
      <c r="G16" s="47">
        <v>325</v>
      </c>
      <c r="H16" s="46"/>
      <c r="I16" s="65">
        <v>1425</v>
      </c>
      <c r="J16" s="48"/>
      <c r="K16" s="49" t="s">
        <v>144</v>
      </c>
      <c r="L16" s="46" t="s">
        <v>145</v>
      </c>
      <c r="M16" s="46">
        <v>48</v>
      </c>
      <c r="N16" s="34">
        <v>96</v>
      </c>
      <c r="O16" s="38"/>
      <c r="P16" s="38">
        <v>15</v>
      </c>
      <c r="Q16" s="46" t="s">
        <v>146</v>
      </c>
      <c r="R16" s="47" t="s">
        <v>29</v>
      </c>
      <c r="S16" s="60" t="s">
        <v>147</v>
      </c>
    </row>
    <row r="17" spans="3:19" ht="19" x14ac:dyDescent="0.25">
      <c r="C17" s="45" t="s">
        <v>142</v>
      </c>
      <c r="D17" s="46">
        <v>48</v>
      </c>
      <c r="E17" s="34">
        <v>101.6</v>
      </c>
      <c r="F17" s="38">
        <v>9</v>
      </c>
      <c r="G17" s="47">
        <v>4215</v>
      </c>
      <c r="H17" s="46"/>
      <c r="I17" s="65"/>
      <c r="J17" s="48"/>
      <c r="K17" s="49" t="s">
        <v>144</v>
      </c>
      <c r="L17" s="46" t="s">
        <v>145</v>
      </c>
      <c r="M17" s="46">
        <v>48</v>
      </c>
      <c r="N17" s="34">
        <v>96</v>
      </c>
      <c r="O17" s="38"/>
      <c r="P17" s="38">
        <v>15</v>
      </c>
      <c r="Q17" s="46" t="s">
        <v>146</v>
      </c>
      <c r="R17" s="47" t="s">
        <v>29</v>
      </c>
      <c r="S17" s="60" t="s">
        <v>147</v>
      </c>
    </row>
    <row r="18" spans="3:19" ht="19" x14ac:dyDescent="0.25">
      <c r="C18" s="45" t="s">
        <v>127</v>
      </c>
      <c r="D18" s="46">
        <v>50</v>
      </c>
      <c r="E18" s="34">
        <v>1155</v>
      </c>
      <c r="F18" s="38"/>
      <c r="G18" s="47">
        <v>5000</v>
      </c>
      <c r="H18" s="46"/>
      <c r="I18" s="65"/>
      <c r="J18" s="48"/>
      <c r="K18" s="49" t="s">
        <v>144</v>
      </c>
      <c r="L18" s="46" t="s">
        <v>119</v>
      </c>
      <c r="M18" s="46">
        <v>50</v>
      </c>
      <c r="N18" s="34" t="s">
        <v>148</v>
      </c>
      <c r="O18" s="38"/>
      <c r="P18" s="38">
        <v>15</v>
      </c>
      <c r="Q18" s="46" t="s">
        <v>146</v>
      </c>
      <c r="R18" s="47" t="s">
        <v>29</v>
      </c>
      <c r="S18" s="60" t="s">
        <v>147</v>
      </c>
    </row>
    <row r="19" spans="3:19" ht="19" x14ac:dyDescent="0.25">
      <c r="C19" s="45" t="s">
        <v>143</v>
      </c>
      <c r="D19" s="46">
        <v>35</v>
      </c>
      <c r="E19" s="34">
        <v>100.5</v>
      </c>
      <c r="F19" s="68"/>
      <c r="G19" s="69"/>
      <c r="H19" s="46"/>
      <c r="I19" s="65"/>
      <c r="J19" s="48"/>
      <c r="K19" s="49" t="s">
        <v>144</v>
      </c>
      <c r="L19" s="46" t="s">
        <v>149</v>
      </c>
      <c r="M19" s="46">
        <v>35</v>
      </c>
      <c r="N19" s="34"/>
      <c r="O19" s="38"/>
      <c r="P19" s="38"/>
      <c r="Q19" s="46"/>
      <c r="R19" s="47"/>
      <c r="S19" s="60" t="s">
        <v>147</v>
      </c>
    </row>
    <row r="20" spans="3:19" ht="19" x14ac:dyDescent="0.25">
      <c r="C20" s="3"/>
      <c r="D20" s="2"/>
      <c r="E20" s="2"/>
      <c r="F20" s="38" t="s">
        <v>82</v>
      </c>
      <c r="G20" s="38">
        <f>G16+G17+G18+G19</f>
        <v>9540</v>
      </c>
      <c r="H20" s="34"/>
      <c r="I20" s="66"/>
      <c r="J20" s="19"/>
      <c r="K20" s="16"/>
      <c r="L20" s="2"/>
      <c r="M20" s="2"/>
      <c r="N20" s="2"/>
      <c r="O20" s="13"/>
      <c r="P20" s="13"/>
      <c r="Q20" s="2"/>
      <c r="R20" s="13"/>
      <c r="S20" s="60"/>
    </row>
    <row r="21" spans="3:19" x14ac:dyDescent="0.2">
      <c r="C21" s="3"/>
      <c r="D21" s="2"/>
      <c r="E21" s="2"/>
      <c r="F21" s="13"/>
      <c r="G21" s="13"/>
      <c r="H21" s="2"/>
      <c r="I21" s="67"/>
      <c r="J21" s="19"/>
      <c r="K21" s="16"/>
      <c r="L21" s="2"/>
      <c r="M21" s="2"/>
      <c r="N21" s="2"/>
      <c r="O21" s="13"/>
      <c r="P21" s="13"/>
      <c r="Q21" s="2"/>
      <c r="R21" s="13"/>
      <c r="S21" s="60"/>
    </row>
    <row r="22" spans="3:19" ht="20" thickBot="1" x14ac:dyDescent="0.3">
      <c r="C22" s="3"/>
      <c r="D22" s="2"/>
      <c r="E22" s="2"/>
      <c r="F22" s="38" t="s">
        <v>83</v>
      </c>
      <c r="G22" s="38">
        <f>G14+G20</f>
        <v>24937</v>
      </c>
      <c r="H22" s="34" t="s">
        <v>138</v>
      </c>
      <c r="I22" s="66" t="s">
        <v>137</v>
      </c>
      <c r="J22" s="19"/>
      <c r="K22" s="16"/>
      <c r="L22" s="2"/>
      <c r="M22" s="2"/>
      <c r="N22" s="2"/>
      <c r="O22" s="13"/>
      <c r="P22" s="13"/>
      <c r="Q22" s="2"/>
      <c r="R22" s="13"/>
      <c r="S22" s="6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69006-59CD-C248-8098-3E4E83F9A84C}">
  <dimension ref="B7:R23"/>
  <sheetViews>
    <sheetView workbookViewId="0">
      <selection activeCell="B7" sqref="B7:R25"/>
    </sheetView>
  </sheetViews>
  <sheetFormatPr baseColWidth="10" defaultRowHeight="16" x14ac:dyDescent="0.2"/>
  <cols>
    <col min="2" max="2" width="21.5" customWidth="1"/>
    <col min="3" max="3" width="10.83203125" customWidth="1"/>
    <col min="5" max="5" width="12.5" customWidth="1"/>
    <col min="8" max="8" width="14.83203125" customWidth="1"/>
    <col min="10" max="10" width="21.33203125" customWidth="1"/>
    <col min="11" max="11" width="21.5" customWidth="1"/>
    <col min="16" max="16" width="15.83203125" customWidth="1"/>
    <col min="18" max="18" width="25.83203125" customWidth="1"/>
  </cols>
  <sheetData>
    <row r="7" spans="2:18" ht="26" x14ac:dyDescent="0.3">
      <c r="I7" s="1" t="s">
        <v>0</v>
      </c>
      <c r="J7" s="1"/>
      <c r="M7" s="57" t="s">
        <v>133</v>
      </c>
      <c r="N7" s="57"/>
    </row>
    <row r="8" spans="2:18" ht="24" x14ac:dyDescent="0.3">
      <c r="C8" s="8" t="s">
        <v>7</v>
      </c>
      <c r="L8" s="8" t="s">
        <v>8</v>
      </c>
    </row>
    <row r="9" spans="2:18" ht="17" thickBot="1" x14ac:dyDescent="0.25"/>
    <row r="10" spans="2:18" ht="17" thickBot="1" x14ac:dyDescent="0.25">
      <c r="B10" s="9" t="s">
        <v>1</v>
      </c>
      <c r="C10" s="10" t="s">
        <v>2</v>
      </c>
      <c r="D10" s="10" t="s">
        <v>3</v>
      </c>
      <c r="E10" s="12" t="s">
        <v>33</v>
      </c>
      <c r="F10" s="12" t="s">
        <v>4</v>
      </c>
      <c r="G10" s="18" t="s">
        <v>136</v>
      </c>
      <c r="H10" s="63" t="s">
        <v>128</v>
      </c>
      <c r="I10" s="18"/>
      <c r="J10" s="15" t="s">
        <v>5</v>
      </c>
      <c r="K10" s="10" t="s">
        <v>1</v>
      </c>
      <c r="L10" s="10" t="s">
        <v>6</v>
      </c>
      <c r="M10" s="10" t="s">
        <v>22</v>
      </c>
      <c r="N10" s="12" t="s">
        <v>136</v>
      </c>
      <c r="O10" s="12" t="s">
        <v>23</v>
      </c>
      <c r="P10" s="9" t="s">
        <v>26</v>
      </c>
      <c r="Q10" s="11" t="s">
        <v>27</v>
      </c>
      <c r="R10" s="58" t="s">
        <v>85</v>
      </c>
    </row>
    <row r="11" spans="2:18" ht="19" x14ac:dyDescent="0.25">
      <c r="B11" s="39" t="s">
        <v>127</v>
      </c>
      <c r="C11" s="40">
        <v>50</v>
      </c>
      <c r="D11" s="33">
        <v>1155</v>
      </c>
      <c r="E11" s="37">
        <v>32</v>
      </c>
      <c r="F11" s="41">
        <v>24656</v>
      </c>
      <c r="G11" s="40">
        <v>0</v>
      </c>
      <c r="H11" s="64">
        <v>7800</v>
      </c>
      <c r="I11" s="42"/>
      <c r="J11" s="43" t="s">
        <v>150</v>
      </c>
      <c r="K11" s="40" t="s">
        <v>119</v>
      </c>
      <c r="L11" s="40">
        <v>50</v>
      </c>
      <c r="M11" s="33">
        <v>1150</v>
      </c>
      <c r="N11" s="37">
        <v>0</v>
      </c>
      <c r="O11" s="37">
        <v>20</v>
      </c>
      <c r="P11" s="40" t="s">
        <v>141</v>
      </c>
      <c r="Q11" s="41" t="s">
        <v>151</v>
      </c>
      <c r="R11" s="59" t="s">
        <v>103</v>
      </c>
    </row>
    <row r="12" spans="2:18" ht="19" x14ac:dyDescent="0.25">
      <c r="B12" s="45"/>
      <c r="C12" s="46"/>
      <c r="D12" s="34"/>
      <c r="E12" s="38"/>
      <c r="F12" s="47"/>
      <c r="G12" s="46"/>
      <c r="H12" s="65"/>
      <c r="I12" s="48"/>
      <c r="J12" s="49"/>
      <c r="K12" s="46"/>
      <c r="L12" s="46"/>
      <c r="M12" s="34"/>
      <c r="N12" s="38"/>
      <c r="O12" s="38"/>
      <c r="P12" s="46"/>
      <c r="Q12" s="47"/>
      <c r="R12" s="60"/>
    </row>
    <row r="13" spans="2:18" ht="19" x14ac:dyDescent="0.25">
      <c r="B13" s="45"/>
      <c r="C13" s="46"/>
      <c r="D13" s="34"/>
      <c r="E13" s="38"/>
      <c r="F13" s="47"/>
      <c r="G13" s="46"/>
      <c r="H13" s="65"/>
      <c r="I13" s="48"/>
      <c r="J13" s="49"/>
      <c r="K13" s="46"/>
      <c r="L13" s="46"/>
      <c r="M13" s="34"/>
      <c r="N13" s="38"/>
      <c r="O13" s="38"/>
      <c r="P13" s="46"/>
      <c r="Q13" s="47"/>
      <c r="R13" s="62"/>
    </row>
    <row r="14" spans="2:18" ht="19" x14ac:dyDescent="0.25">
      <c r="B14" s="45"/>
      <c r="C14" s="46"/>
      <c r="D14" s="34"/>
      <c r="E14" s="38"/>
      <c r="F14" s="47"/>
      <c r="G14" s="46"/>
      <c r="H14" s="65"/>
      <c r="I14" s="48"/>
      <c r="J14" s="49"/>
      <c r="K14" s="46"/>
      <c r="L14" s="46"/>
      <c r="M14" s="34"/>
      <c r="N14" s="38"/>
      <c r="O14" s="38"/>
      <c r="P14" s="46"/>
      <c r="Q14" s="47"/>
      <c r="R14" s="60"/>
    </row>
    <row r="15" spans="2:18" ht="19" x14ac:dyDescent="0.25">
      <c r="B15" s="45"/>
      <c r="C15" s="46"/>
      <c r="D15" s="34"/>
      <c r="E15" s="38" t="s">
        <v>81</v>
      </c>
      <c r="F15" s="38">
        <f>F11+F12+F13+F14</f>
        <v>24656</v>
      </c>
      <c r="G15" s="34">
        <v>0</v>
      </c>
      <c r="H15" s="66">
        <v>7800</v>
      </c>
      <c r="I15" s="48"/>
      <c r="J15" s="49"/>
      <c r="K15" s="46"/>
      <c r="L15" s="46"/>
      <c r="M15" s="34"/>
      <c r="N15" s="38"/>
      <c r="O15" s="38"/>
      <c r="P15" s="46"/>
      <c r="Q15" s="47"/>
      <c r="R15" s="60"/>
    </row>
    <row r="16" spans="2:18" x14ac:dyDescent="0.2">
      <c r="B16" s="3"/>
      <c r="C16" s="2"/>
      <c r="D16" s="2"/>
      <c r="E16" s="13"/>
      <c r="F16" s="13"/>
      <c r="G16" s="2"/>
      <c r="H16" s="67"/>
      <c r="I16" s="19"/>
      <c r="J16" s="16"/>
      <c r="K16" s="2"/>
      <c r="L16" s="2"/>
      <c r="M16" s="2"/>
      <c r="N16" s="13"/>
      <c r="O16" s="13"/>
      <c r="P16" s="2"/>
      <c r="Q16" s="13"/>
      <c r="R16" s="60"/>
    </row>
    <row r="17" spans="2:18" ht="19" x14ac:dyDescent="0.25">
      <c r="B17" s="45"/>
      <c r="C17" s="46"/>
      <c r="D17" s="34"/>
      <c r="E17" s="38"/>
      <c r="F17" s="47"/>
      <c r="G17" s="46"/>
      <c r="H17" s="65"/>
      <c r="I17" s="48"/>
      <c r="J17" s="49"/>
      <c r="K17" s="46"/>
      <c r="L17" s="46"/>
      <c r="M17" s="34"/>
      <c r="N17" s="38"/>
      <c r="O17" s="38"/>
      <c r="P17" s="46"/>
      <c r="Q17" s="47"/>
      <c r="R17" s="60"/>
    </row>
    <row r="18" spans="2:18" ht="19" x14ac:dyDescent="0.25">
      <c r="B18" s="45"/>
      <c r="C18" s="46"/>
      <c r="D18" s="34"/>
      <c r="E18" s="38"/>
      <c r="F18" s="47"/>
      <c r="G18" s="46"/>
      <c r="H18" s="65"/>
      <c r="I18" s="48"/>
      <c r="J18" s="49"/>
      <c r="K18" s="46"/>
      <c r="L18" s="46"/>
      <c r="M18" s="34"/>
      <c r="N18" s="38"/>
      <c r="O18" s="38"/>
      <c r="P18" s="46"/>
      <c r="Q18" s="47"/>
      <c r="R18" s="60"/>
    </row>
    <row r="19" spans="2:18" ht="19" x14ac:dyDescent="0.25">
      <c r="B19" s="45"/>
      <c r="C19" s="46"/>
      <c r="D19" s="34"/>
      <c r="E19" s="38"/>
      <c r="F19" s="47"/>
      <c r="G19" s="46"/>
      <c r="H19" s="65"/>
      <c r="I19" s="48"/>
      <c r="J19" s="49"/>
      <c r="K19" s="46"/>
      <c r="L19" s="46"/>
      <c r="M19" s="34"/>
      <c r="N19" s="38"/>
      <c r="O19" s="38"/>
      <c r="P19" s="46"/>
      <c r="Q19" s="47"/>
      <c r="R19" s="60"/>
    </row>
    <row r="20" spans="2:18" ht="19" x14ac:dyDescent="0.25">
      <c r="B20" s="45"/>
      <c r="C20" s="46"/>
      <c r="D20" s="34"/>
      <c r="E20" s="68"/>
      <c r="F20" s="69"/>
      <c r="G20" s="46"/>
      <c r="H20" s="65"/>
      <c r="I20" s="48"/>
      <c r="J20" s="49"/>
      <c r="K20" s="46"/>
      <c r="L20" s="46"/>
      <c r="M20" s="34"/>
      <c r="N20" s="38"/>
      <c r="O20" s="38"/>
      <c r="P20" s="46"/>
      <c r="Q20" s="47"/>
      <c r="R20" s="60"/>
    </row>
    <row r="21" spans="2:18" ht="19" x14ac:dyDescent="0.25">
      <c r="B21" s="3"/>
      <c r="C21" s="2"/>
      <c r="D21" s="2"/>
      <c r="E21" s="38" t="s">
        <v>82</v>
      </c>
      <c r="F21" s="38">
        <f>F17+F18+F19+F20</f>
        <v>0</v>
      </c>
      <c r="G21" s="34"/>
      <c r="H21" s="66"/>
      <c r="I21" s="19"/>
      <c r="J21" s="16"/>
      <c r="K21" s="2"/>
      <c r="L21" s="2"/>
      <c r="M21" s="2"/>
      <c r="N21" s="13"/>
      <c r="O21" s="13"/>
      <c r="P21" s="2"/>
      <c r="Q21" s="13"/>
      <c r="R21" s="60"/>
    </row>
    <row r="22" spans="2:18" x14ac:dyDescent="0.2">
      <c r="B22" s="3"/>
      <c r="C22" s="2"/>
      <c r="D22" s="2"/>
      <c r="E22" s="13"/>
      <c r="F22" s="13"/>
      <c r="G22" s="2"/>
      <c r="H22" s="67"/>
      <c r="I22" s="19"/>
      <c r="J22" s="16"/>
      <c r="K22" s="2"/>
      <c r="L22" s="2"/>
      <c r="M22" s="2"/>
      <c r="N22" s="13"/>
      <c r="O22" s="13"/>
      <c r="P22" s="2"/>
      <c r="Q22" s="13"/>
      <c r="R22" s="60"/>
    </row>
    <row r="23" spans="2:18" ht="20" thickBot="1" x14ac:dyDescent="0.3">
      <c r="B23" s="3"/>
      <c r="C23" s="2"/>
      <c r="D23" s="2"/>
      <c r="E23" s="38" t="s">
        <v>83</v>
      </c>
      <c r="F23" s="38">
        <f>F15+F21</f>
        <v>24656</v>
      </c>
      <c r="G23" s="34">
        <v>0</v>
      </c>
      <c r="H23" s="66">
        <v>7800</v>
      </c>
      <c r="I23" s="19"/>
      <c r="J23" s="16"/>
      <c r="K23" s="2"/>
      <c r="L23" s="2"/>
      <c r="M23" s="2"/>
      <c r="N23" s="13"/>
      <c r="O23" s="13"/>
      <c r="P23" s="2"/>
      <c r="Q23" s="13"/>
      <c r="R23" s="6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955C-1343-9845-B0EE-76A1BDFB1C74}">
  <dimension ref="B6:R28"/>
  <sheetViews>
    <sheetView topLeftCell="A6" workbookViewId="0">
      <selection activeCell="F14" sqref="F14"/>
    </sheetView>
  </sheetViews>
  <sheetFormatPr baseColWidth="10" defaultRowHeight="16" x14ac:dyDescent="0.2"/>
  <cols>
    <col min="2" max="2" width="21.83203125" customWidth="1"/>
    <col min="5" max="5" width="12.83203125" customWidth="1"/>
    <col min="8" max="8" width="22" customWidth="1"/>
    <col min="9" max="9" width="24.33203125" customWidth="1"/>
    <col min="10" max="10" width="19.83203125" customWidth="1"/>
    <col min="11" max="11" width="11.83203125" customWidth="1"/>
    <col min="13" max="13" width="12.6640625" customWidth="1"/>
    <col min="16" max="16" width="13.83203125" customWidth="1"/>
    <col min="18" max="18" width="28.33203125" customWidth="1"/>
  </cols>
  <sheetData>
    <row r="6" spans="2:18" ht="26" x14ac:dyDescent="0.3">
      <c r="I6" s="1" t="s">
        <v>0</v>
      </c>
      <c r="J6" s="1"/>
      <c r="M6" s="57" t="s">
        <v>165</v>
      </c>
      <c r="N6" s="57"/>
    </row>
    <row r="7" spans="2:18" ht="24" x14ac:dyDescent="0.3">
      <c r="C7" s="8" t="s">
        <v>7</v>
      </c>
      <c r="L7" s="8" t="s">
        <v>8</v>
      </c>
    </row>
    <row r="8" spans="2:18" ht="17" thickBot="1" x14ac:dyDescent="0.25"/>
    <row r="9" spans="2:18" ht="17" thickBot="1" x14ac:dyDescent="0.25">
      <c r="B9" s="9" t="s">
        <v>1</v>
      </c>
      <c r="C9" s="10" t="s">
        <v>2</v>
      </c>
      <c r="D9" s="10" t="s">
        <v>3</v>
      </c>
      <c r="E9" s="12" t="s">
        <v>33</v>
      </c>
      <c r="F9" s="12" t="s">
        <v>4</v>
      </c>
      <c r="G9" s="18" t="s">
        <v>136</v>
      </c>
      <c r="H9" s="63" t="s">
        <v>128</v>
      </c>
      <c r="I9" s="18"/>
      <c r="J9" s="15" t="s">
        <v>5</v>
      </c>
      <c r="K9" s="10" t="s">
        <v>1</v>
      </c>
      <c r="L9" s="10" t="s">
        <v>6</v>
      </c>
      <c r="M9" s="10" t="s">
        <v>22</v>
      </c>
      <c r="N9" s="12" t="s">
        <v>136</v>
      </c>
      <c r="O9" s="12" t="s">
        <v>23</v>
      </c>
      <c r="P9" s="9" t="s">
        <v>26</v>
      </c>
      <c r="Q9" s="11" t="s">
        <v>27</v>
      </c>
      <c r="R9" s="58" t="s">
        <v>85</v>
      </c>
    </row>
    <row r="10" spans="2:18" ht="19" x14ac:dyDescent="0.25">
      <c r="B10" s="39" t="s">
        <v>96</v>
      </c>
      <c r="C10" s="40">
        <v>40</v>
      </c>
      <c r="D10" s="33">
        <v>610</v>
      </c>
      <c r="E10" s="37">
        <v>6</v>
      </c>
      <c r="F10" s="41">
        <v>1267.8</v>
      </c>
      <c r="G10" s="40">
        <v>0</v>
      </c>
      <c r="H10" s="64">
        <v>3100</v>
      </c>
      <c r="I10" s="42"/>
      <c r="J10" s="43" t="s">
        <v>152</v>
      </c>
      <c r="K10" s="40" t="s">
        <v>100</v>
      </c>
      <c r="L10" s="40">
        <v>40</v>
      </c>
      <c r="M10" s="33">
        <v>605</v>
      </c>
      <c r="N10" s="37">
        <v>0</v>
      </c>
      <c r="O10" s="37">
        <v>15</v>
      </c>
      <c r="P10" s="40" t="s">
        <v>141</v>
      </c>
      <c r="Q10" s="41" t="s">
        <v>29</v>
      </c>
      <c r="R10" s="71" t="s">
        <v>103</v>
      </c>
    </row>
    <row r="11" spans="2:18" ht="19" x14ac:dyDescent="0.25">
      <c r="B11" s="45" t="s">
        <v>96</v>
      </c>
      <c r="C11" s="46">
        <v>40</v>
      </c>
      <c r="D11" s="34">
        <v>640</v>
      </c>
      <c r="E11" s="38">
        <v>15</v>
      </c>
      <c r="F11" s="47">
        <v>3371.6</v>
      </c>
      <c r="G11" s="46"/>
      <c r="H11" s="65"/>
      <c r="I11" s="48"/>
      <c r="J11" s="49" t="s">
        <v>152</v>
      </c>
      <c r="K11" s="46" t="s">
        <v>100</v>
      </c>
      <c r="L11" s="46">
        <v>40</v>
      </c>
      <c r="M11" s="34">
        <v>635</v>
      </c>
      <c r="N11" s="38"/>
      <c r="O11" s="38">
        <v>15</v>
      </c>
      <c r="P11" s="46" t="s">
        <v>141</v>
      </c>
      <c r="Q11" s="47" t="s">
        <v>29</v>
      </c>
      <c r="R11" s="70" t="s">
        <v>103</v>
      </c>
    </row>
    <row r="12" spans="2:18" ht="19" x14ac:dyDescent="0.25">
      <c r="B12" s="45" t="s">
        <v>96</v>
      </c>
      <c r="C12" s="46">
        <v>40</v>
      </c>
      <c r="D12" s="34">
        <v>680</v>
      </c>
      <c r="E12" s="38">
        <v>15</v>
      </c>
      <c r="F12" s="47">
        <v>3727.6</v>
      </c>
      <c r="G12" s="46"/>
      <c r="H12" s="65"/>
      <c r="I12" s="48"/>
      <c r="J12" s="49" t="s">
        <v>152</v>
      </c>
      <c r="K12" s="46" t="s">
        <v>100</v>
      </c>
      <c r="L12" s="46">
        <v>40</v>
      </c>
      <c r="M12" s="34">
        <v>675</v>
      </c>
      <c r="N12" s="38"/>
      <c r="O12" s="38">
        <v>15</v>
      </c>
      <c r="P12" s="46" t="s">
        <v>141</v>
      </c>
      <c r="Q12" s="47" t="s">
        <v>29</v>
      </c>
      <c r="R12" s="70" t="s">
        <v>103</v>
      </c>
    </row>
    <row r="13" spans="2:18" ht="19" x14ac:dyDescent="0.25">
      <c r="B13" s="45"/>
      <c r="C13" s="46"/>
      <c r="D13" s="34"/>
      <c r="E13" s="38"/>
      <c r="F13" s="47"/>
      <c r="G13" s="46"/>
      <c r="H13" s="65"/>
      <c r="I13" s="48"/>
      <c r="J13" s="49"/>
      <c r="K13" s="46"/>
      <c r="L13" s="46"/>
      <c r="M13" s="34"/>
      <c r="N13" s="38"/>
      <c r="O13" s="38"/>
      <c r="P13" s="46"/>
      <c r="Q13" s="47"/>
      <c r="R13" s="60"/>
    </row>
    <row r="14" spans="2:18" ht="19" x14ac:dyDescent="0.25">
      <c r="B14" s="45"/>
      <c r="C14" s="46"/>
      <c r="D14" s="34"/>
      <c r="E14" s="38" t="s">
        <v>81</v>
      </c>
      <c r="F14" s="38">
        <f>F10+F11+F12+F13</f>
        <v>8367</v>
      </c>
      <c r="G14" s="34">
        <v>0</v>
      </c>
      <c r="H14" s="66"/>
      <c r="I14" s="48"/>
      <c r="J14" s="49"/>
      <c r="K14" s="46"/>
      <c r="L14" s="46"/>
      <c r="M14" s="34"/>
      <c r="N14" s="38"/>
      <c r="O14" s="38"/>
      <c r="P14" s="46"/>
      <c r="Q14" s="47"/>
      <c r="R14" s="60"/>
    </row>
    <row r="15" spans="2:18" x14ac:dyDescent="0.2">
      <c r="B15" s="3"/>
      <c r="C15" s="2"/>
      <c r="D15" s="2"/>
      <c r="E15" s="13"/>
      <c r="F15" s="13"/>
      <c r="G15" s="2"/>
      <c r="H15" s="67"/>
      <c r="I15" s="19"/>
      <c r="J15" s="16"/>
      <c r="K15" s="2"/>
      <c r="L15" s="2"/>
      <c r="M15" s="2"/>
      <c r="N15" s="13"/>
      <c r="O15" s="13"/>
      <c r="P15" s="2"/>
      <c r="Q15" s="13"/>
      <c r="R15" s="60"/>
    </row>
    <row r="16" spans="2:18" ht="19" x14ac:dyDescent="0.25">
      <c r="B16" s="45" t="s">
        <v>153</v>
      </c>
      <c r="C16" s="46">
        <v>70</v>
      </c>
      <c r="D16" s="34">
        <v>1425</v>
      </c>
      <c r="E16" s="38">
        <v>14</v>
      </c>
      <c r="F16" s="47">
        <v>12441</v>
      </c>
      <c r="G16" s="46"/>
      <c r="H16" s="65"/>
      <c r="I16" s="48"/>
      <c r="J16" s="49" t="s">
        <v>154</v>
      </c>
      <c r="K16" s="46" t="s">
        <v>145</v>
      </c>
      <c r="L16" s="46">
        <v>70</v>
      </c>
      <c r="M16" s="34">
        <v>1420</v>
      </c>
      <c r="N16" s="38"/>
      <c r="O16" s="38">
        <v>15</v>
      </c>
      <c r="P16" s="46" t="s">
        <v>155</v>
      </c>
      <c r="Q16" s="47" t="s">
        <v>29</v>
      </c>
      <c r="R16" s="60" t="s">
        <v>103</v>
      </c>
    </row>
    <row r="17" spans="2:18" ht="19" x14ac:dyDescent="0.25">
      <c r="B17" s="45" t="s">
        <v>153</v>
      </c>
      <c r="C17" s="46">
        <v>70</v>
      </c>
      <c r="D17" s="34">
        <v>1025</v>
      </c>
      <c r="E17" s="38">
        <v>14</v>
      </c>
      <c r="F17" s="47">
        <v>9031</v>
      </c>
      <c r="G17" s="46"/>
      <c r="H17" s="65" t="s">
        <v>156</v>
      </c>
      <c r="I17" s="72" t="s">
        <v>157</v>
      </c>
      <c r="J17" s="49" t="s">
        <v>154</v>
      </c>
      <c r="K17" s="46" t="s">
        <v>145</v>
      </c>
      <c r="L17" s="46">
        <v>70</v>
      </c>
      <c r="M17" s="34">
        <v>1020</v>
      </c>
      <c r="N17" s="38"/>
      <c r="O17" s="38">
        <v>15</v>
      </c>
      <c r="P17" s="46" t="s">
        <v>155</v>
      </c>
      <c r="Q17" s="47" t="s">
        <v>29</v>
      </c>
      <c r="R17" s="60" t="s">
        <v>103</v>
      </c>
    </row>
    <row r="18" spans="2:18" ht="19" x14ac:dyDescent="0.25">
      <c r="B18" s="45"/>
      <c r="C18" s="46"/>
      <c r="D18" s="34"/>
      <c r="E18" s="38"/>
      <c r="F18" s="47"/>
      <c r="G18" s="46"/>
      <c r="H18" s="65"/>
      <c r="I18" s="48"/>
      <c r="J18" s="49"/>
      <c r="K18" s="46"/>
      <c r="L18" s="46"/>
      <c r="M18" s="34"/>
      <c r="N18" s="38"/>
      <c r="O18" s="38"/>
      <c r="P18" s="46"/>
      <c r="Q18" s="47"/>
      <c r="R18" s="60"/>
    </row>
    <row r="19" spans="2:18" ht="19" x14ac:dyDescent="0.25">
      <c r="B19" s="45"/>
      <c r="C19" s="46"/>
      <c r="D19" s="34"/>
      <c r="E19" s="68"/>
      <c r="F19" s="69"/>
      <c r="G19" s="46"/>
      <c r="H19" s="65"/>
      <c r="I19" s="48"/>
      <c r="J19" s="49"/>
      <c r="K19" s="46"/>
      <c r="L19" s="46"/>
      <c r="M19" s="34"/>
      <c r="N19" s="38"/>
      <c r="O19" s="38"/>
      <c r="P19" s="46"/>
      <c r="Q19" s="47"/>
      <c r="R19" s="60"/>
    </row>
    <row r="20" spans="2:18" ht="19" x14ac:dyDescent="0.25">
      <c r="B20" s="3"/>
      <c r="C20" s="2"/>
      <c r="D20" s="2"/>
      <c r="E20" s="38" t="s">
        <v>82</v>
      </c>
      <c r="F20" s="38">
        <f>F16+F17+F18+F19</f>
        <v>21472</v>
      </c>
      <c r="G20" s="34"/>
      <c r="H20" s="66"/>
      <c r="I20" s="19"/>
      <c r="J20" s="16"/>
      <c r="K20" s="2"/>
      <c r="L20" s="2"/>
      <c r="M20" s="2"/>
      <c r="N20" s="13"/>
      <c r="O20" s="13"/>
      <c r="P20" s="2"/>
      <c r="Q20" s="13"/>
      <c r="R20" s="60"/>
    </row>
    <row r="21" spans="2:18" ht="19" x14ac:dyDescent="0.25">
      <c r="B21" s="3"/>
      <c r="C21" s="2"/>
      <c r="D21" s="2"/>
      <c r="E21" s="38"/>
      <c r="F21" s="38"/>
      <c r="G21" s="34"/>
      <c r="H21" s="66"/>
      <c r="I21" s="19"/>
      <c r="J21" s="16"/>
      <c r="K21" s="2"/>
      <c r="L21" s="2"/>
      <c r="M21" s="2"/>
      <c r="N21" s="13"/>
      <c r="O21" s="13"/>
      <c r="P21" s="2"/>
      <c r="Q21" s="13"/>
      <c r="R21" s="60"/>
    </row>
    <row r="22" spans="2:18" ht="19" x14ac:dyDescent="0.25">
      <c r="B22" s="45" t="s">
        <v>158</v>
      </c>
      <c r="C22" s="46">
        <v>195</v>
      </c>
      <c r="D22" s="46" t="s">
        <v>20</v>
      </c>
      <c r="E22" s="38">
        <v>7</v>
      </c>
      <c r="F22" s="47">
        <v>3978.74</v>
      </c>
      <c r="G22" s="34"/>
      <c r="H22" s="66"/>
      <c r="I22" s="76" t="s">
        <v>168</v>
      </c>
      <c r="J22" s="55" t="s">
        <v>161</v>
      </c>
      <c r="K22" s="46" t="s">
        <v>111</v>
      </c>
      <c r="L22" s="46">
        <v>195</v>
      </c>
      <c r="M22" s="34" t="s">
        <v>162</v>
      </c>
      <c r="N22" s="47"/>
      <c r="O22" s="47" t="s">
        <v>164</v>
      </c>
      <c r="P22" s="52" t="s">
        <v>166</v>
      </c>
      <c r="Q22" s="53" t="s">
        <v>29</v>
      </c>
      <c r="R22" s="75" t="s">
        <v>103</v>
      </c>
    </row>
    <row r="23" spans="2:18" ht="19" x14ac:dyDescent="0.25">
      <c r="B23" s="45" t="s">
        <v>158</v>
      </c>
      <c r="C23" s="46">
        <v>195</v>
      </c>
      <c r="D23" s="46" t="s">
        <v>159</v>
      </c>
      <c r="E23" s="38">
        <v>5</v>
      </c>
      <c r="F23" s="47">
        <v>3225.1</v>
      </c>
      <c r="G23" s="34"/>
      <c r="H23" s="66"/>
      <c r="I23" s="76" t="s">
        <v>168</v>
      </c>
      <c r="J23" s="55" t="s">
        <v>161</v>
      </c>
      <c r="K23" s="46" t="s">
        <v>111</v>
      </c>
      <c r="L23" s="46">
        <v>195</v>
      </c>
      <c r="M23" s="34" t="s">
        <v>163</v>
      </c>
      <c r="N23" s="47"/>
      <c r="O23" s="47" t="s">
        <v>164</v>
      </c>
      <c r="P23" s="52" t="s">
        <v>167</v>
      </c>
      <c r="Q23" s="53" t="s">
        <v>29</v>
      </c>
      <c r="R23" s="75" t="s">
        <v>103</v>
      </c>
    </row>
    <row r="24" spans="2:18" ht="19" x14ac:dyDescent="0.25">
      <c r="B24" s="45" t="s">
        <v>158</v>
      </c>
      <c r="C24" s="46">
        <v>195</v>
      </c>
      <c r="D24" s="46" t="s">
        <v>17</v>
      </c>
      <c r="E24" s="38">
        <v>48</v>
      </c>
      <c r="F24" s="47">
        <v>20770.36</v>
      </c>
      <c r="G24" s="34"/>
      <c r="H24" s="66"/>
      <c r="I24" s="19"/>
      <c r="J24" s="55" t="s">
        <v>161</v>
      </c>
      <c r="K24" s="46" t="s">
        <v>111</v>
      </c>
      <c r="L24" s="46">
        <v>195</v>
      </c>
      <c r="M24" s="34">
        <v>737</v>
      </c>
      <c r="N24" s="47"/>
      <c r="O24" s="47">
        <v>18</v>
      </c>
      <c r="P24" s="52" t="s">
        <v>166</v>
      </c>
      <c r="Q24" s="53" t="s">
        <v>29</v>
      </c>
      <c r="R24" s="75" t="s">
        <v>103</v>
      </c>
    </row>
    <row r="25" spans="2:18" x14ac:dyDescent="0.2">
      <c r="B25" s="3"/>
      <c r="C25" s="2"/>
      <c r="D25" s="2"/>
      <c r="E25" s="13"/>
      <c r="F25" s="13"/>
      <c r="G25" s="2"/>
      <c r="H25" s="67"/>
      <c r="I25" s="19"/>
      <c r="J25" s="16"/>
      <c r="K25" s="2"/>
      <c r="L25" s="2"/>
      <c r="M25" s="2"/>
      <c r="N25" s="13"/>
      <c r="O25" s="13"/>
      <c r="P25" s="2"/>
      <c r="Q25" s="13"/>
      <c r="R25" s="60"/>
    </row>
    <row r="26" spans="2:18" ht="19" x14ac:dyDescent="0.25">
      <c r="B26" s="3"/>
      <c r="C26" s="2"/>
      <c r="D26" s="2"/>
      <c r="E26" s="38" t="s">
        <v>160</v>
      </c>
      <c r="F26" s="74">
        <f>F22+F23+F24</f>
        <v>27974.2</v>
      </c>
      <c r="G26" s="2"/>
      <c r="H26" s="67"/>
      <c r="I26" s="19"/>
      <c r="J26" s="16"/>
      <c r="K26" s="2"/>
      <c r="L26" s="2"/>
      <c r="M26" s="2"/>
      <c r="N26" s="13"/>
      <c r="O26" s="13"/>
      <c r="P26" s="2"/>
      <c r="Q26" s="13"/>
      <c r="R26" s="73"/>
    </row>
    <row r="27" spans="2:18" x14ac:dyDescent="0.2">
      <c r="B27" s="3"/>
      <c r="C27" s="2"/>
      <c r="D27" s="2"/>
      <c r="E27" s="13"/>
      <c r="F27" s="13"/>
      <c r="G27" s="2"/>
      <c r="H27" s="67"/>
      <c r="I27" s="19"/>
      <c r="J27" s="16"/>
      <c r="K27" s="2"/>
      <c r="L27" s="2"/>
      <c r="M27" s="2"/>
      <c r="N27" s="13"/>
      <c r="O27" s="13"/>
      <c r="P27" s="2"/>
      <c r="Q27" s="13"/>
      <c r="R27" s="73"/>
    </row>
    <row r="28" spans="2:18" ht="20" thickBot="1" x14ac:dyDescent="0.3">
      <c r="B28" s="3"/>
      <c r="C28" s="2"/>
      <c r="D28" s="2"/>
      <c r="E28" s="38" t="s">
        <v>83</v>
      </c>
      <c r="F28" s="38">
        <f>F14+F20+F26</f>
        <v>57813.2</v>
      </c>
      <c r="G28" s="34">
        <v>0</v>
      </c>
      <c r="H28" s="66">
        <v>7732</v>
      </c>
      <c r="I28" s="19"/>
      <c r="J28" s="16"/>
      <c r="K28" s="2"/>
      <c r="L28" s="2"/>
      <c r="M28" s="2"/>
      <c r="N28" s="13"/>
      <c r="O28" s="13"/>
      <c r="P28" s="2"/>
      <c r="Q28" s="13"/>
      <c r="R28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CUP FOLK UK</vt:lpstr>
      <vt:lpstr>MISC Sep Job</vt:lpstr>
      <vt:lpstr>Misc Nov Job</vt:lpstr>
      <vt:lpstr>Jan JOB</vt:lpstr>
      <vt:lpstr>March JOB</vt:lpstr>
      <vt:lpstr>April JOB</vt:lpstr>
      <vt:lpstr>May JOB</vt:lpstr>
      <vt:lpstr>June Job</vt:lpstr>
      <vt:lpstr>August JOB</vt:lpstr>
      <vt:lpstr>Sept JOB</vt:lpstr>
      <vt:lpstr>Oct JOB</vt:lpstr>
      <vt:lpstr>Nov JOB</vt:lpstr>
      <vt:lpstr>Dec JOB</vt:lpstr>
      <vt:lpstr>JAN 2022</vt:lpstr>
      <vt:lpstr>FEB 2022</vt:lpstr>
      <vt:lpstr>MARCH 2022</vt:lpstr>
      <vt:lpstr>APRIL 2022</vt:lpstr>
      <vt:lpstr>MAY 2022</vt:lpstr>
      <vt:lpstr>June 2022</vt:lpstr>
      <vt:lpstr>July 2022</vt:lpstr>
      <vt:lpstr>August 2022</vt:lpstr>
      <vt:lpstr>September 2022</vt:lpstr>
      <vt:lpstr>October 2022</vt:lpstr>
      <vt:lpstr>November 2022</vt:lpstr>
      <vt:lpstr>December 2022</vt:lpstr>
      <vt:lpstr>Febuary 2023</vt:lpstr>
      <vt:lpstr>March 2023</vt:lpstr>
      <vt:lpstr>April 2023</vt:lpstr>
      <vt:lpstr>May 2023</vt:lpstr>
      <vt:lpstr>June 2023</vt:lpstr>
      <vt:lpstr>August 2023</vt:lpstr>
      <vt:lpstr>Septeber 2023</vt:lpstr>
      <vt:lpstr>October 2023</vt:lpstr>
      <vt:lpstr>December 2023</vt:lpstr>
      <vt:lpstr>January 2024</vt:lpstr>
      <vt:lpstr>Feb 2024</vt:lpstr>
      <vt:lpstr>March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2020-08-17T07:21:54Z</dcterms:created>
  <dcterms:modified xsi:type="dcterms:W3CDTF">2024-03-06T06:37:08Z</dcterms:modified>
</cp:coreProperties>
</file>